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kotas\OneDrive\Desktop\Shresta\"/>
    </mc:Choice>
  </mc:AlternateContent>
  <xr:revisionPtr revIDLastSave="0" documentId="13_ncr:1_{C2412A75-3041-49D6-B084-26505C2A143A}" xr6:coauthVersionLast="47" xr6:coauthVersionMax="47" xr10:uidLastSave="{00000000-0000-0000-0000-000000000000}"/>
  <bookViews>
    <workbookView xWindow="-110" yWindow="-110" windowWidth="19420" windowHeight="11500" activeTab="5" xr2:uid="{00000000-000D-0000-FFFF-FFFF00000000}"/>
  </bookViews>
  <sheets>
    <sheet name="Clean Dataset" sheetId="2" r:id="rId1"/>
    <sheet name="Sheet3" sheetId="5" r:id="rId2"/>
    <sheet name="Sheet5" sheetId="7" r:id="rId3"/>
    <sheet name="Sheet1" sheetId="8" r:id="rId4"/>
    <sheet name="pivot table" sheetId="4" r:id="rId5"/>
    <sheet name="Dashboard" sheetId="3" r:id="rId6"/>
  </sheets>
  <definedNames>
    <definedName name="_xlnm._FilterDatabase" localSheetId="0" hidden="1">'Clean Dataset'!$A$1:$L$1657</definedName>
    <definedName name="Slicer_Blood_Type">#N/A</definedName>
    <definedName name="Slicer_City">#N/A</definedName>
    <definedName name="Slicer_Gender">#N/A</definedName>
    <definedName name="Slicer_Month">#N/A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A12" i="4"/>
  <c r="A9" i="4"/>
  <c r="A5" i="4"/>
</calcChain>
</file>

<file path=xl/sharedStrings.xml><?xml version="1.0" encoding="utf-8"?>
<sst xmlns="http://schemas.openxmlformats.org/spreadsheetml/2006/main" count="34368" uniqueCount="2803">
  <si>
    <t>ID</t>
  </si>
  <si>
    <t>Name</t>
  </si>
  <si>
    <t>Age</t>
  </si>
  <si>
    <t>Gender</t>
  </si>
  <si>
    <t>City</t>
  </si>
  <si>
    <t>Blood Type</t>
  </si>
  <si>
    <t>Education</t>
  </si>
  <si>
    <t>Employment Status</t>
  </si>
  <si>
    <t>Salary</t>
  </si>
  <si>
    <t>Health Condition</t>
  </si>
  <si>
    <t>Credit Score</t>
  </si>
  <si>
    <t>Date of Admission</t>
  </si>
  <si>
    <t>Albuquerque</t>
  </si>
  <si>
    <t>B-</t>
  </si>
  <si>
    <t>Bachelor</t>
  </si>
  <si>
    <t>Employed</t>
  </si>
  <si>
    <t>Good</t>
  </si>
  <si>
    <t>A+</t>
  </si>
  <si>
    <t>Unemployed</t>
  </si>
  <si>
    <t>Excellent</t>
  </si>
  <si>
    <t>N/A</t>
  </si>
  <si>
    <t>Male</t>
  </si>
  <si>
    <t>A-</t>
  </si>
  <si>
    <t>Self-employed</t>
  </si>
  <si>
    <t>Poor</t>
  </si>
  <si>
    <t>O+</t>
  </si>
  <si>
    <t>High School</t>
  </si>
  <si>
    <t>AB+</t>
  </si>
  <si>
    <t>Retired</t>
  </si>
  <si>
    <t>Student</t>
  </si>
  <si>
    <t>AB-</t>
  </si>
  <si>
    <t>Female</t>
  </si>
  <si>
    <t>Unknown</t>
  </si>
  <si>
    <t>B+</t>
  </si>
  <si>
    <t>O-</t>
  </si>
  <si>
    <t>Julie Mejia</t>
  </si>
  <si>
    <t>Atlanta</t>
  </si>
  <si>
    <t>Baltimore</t>
  </si>
  <si>
    <t>Bobby Jackson</t>
  </si>
  <si>
    <t>Leslie Terry</t>
  </si>
  <si>
    <t>Danny Smith</t>
  </si>
  <si>
    <t>Andrew Watts</t>
  </si>
  <si>
    <t>Adrienne Bell</t>
  </si>
  <si>
    <t>Emily Johnson</t>
  </si>
  <si>
    <t>Edward Edwards</t>
  </si>
  <si>
    <t>Christina Martinez</t>
  </si>
  <si>
    <t>Jasmine Aguilar</t>
  </si>
  <si>
    <t>Christopher Berg</t>
  </si>
  <si>
    <t>Michelle Daniels</t>
  </si>
  <si>
    <t>Aaron Martinez</t>
  </si>
  <si>
    <t>Connor Hansen</t>
  </si>
  <si>
    <t>Robert Bauer</t>
  </si>
  <si>
    <t>Brooke Brady</t>
  </si>
  <si>
    <t>Ms. Natalie Gamble</t>
  </si>
  <si>
    <t>Haley Perkins</t>
  </si>
  <si>
    <t>Mrs. Jamie Campbell</t>
  </si>
  <si>
    <t>Luke Burgess</t>
  </si>
  <si>
    <t>Daniel Schmidt</t>
  </si>
  <si>
    <t>Timothy Burns</t>
  </si>
  <si>
    <t>Christopher Bright</t>
  </si>
  <si>
    <t>Kathryn Stewart</t>
  </si>
  <si>
    <t>Dr. Eileen Thompson</t>
  </si>
  <si>
    <t>Paul Henderson</t>
  </si>
  <si>
    <t>Peter Fitzgerald</t>
  </si>
  <si>
    <t>Cathy Small</t>
  </si>
  <si>
    <t>Mr. Kenneth Moore</t>
  </si>
  <si>
    <t>Mary Hunter</t>
  </si>
  <si>
    <t>Joshua Oliver</t>
  </si>
  <si>
    <t>Thomas Martinez</t>
  </si>
  <si>
    <t>James Patterson</t>
  </si>
  <si>
    <t>William Cooper</t>
  </si>
  <si>
    <t>Erin Ortega</t>
  </si>
  <si>
    <t>Nicole Rodriguez</t>
  </si>
  <si>
    <t>David Anderson</t>
  </si>
  <si>
    <t>Denise Torres</t>
  </si>
  <si>
    <t>Cassandra Robinson</t>
  </si>
  <si>
    <t>Nicole Lucero</t>
  </si>
  <si>
    <t>Pamela Fernandez</t>
  </si>
  <si>
    <t>Christopher Lee</t>
  </si>
  <si>
    <t>Thomas Morse</t>
  </si>
  <si>
    <t>Mr. Eric Lane</t>
  </si>
  <si>
    <t>Katherine Smith</t>
  </si>
  <si>
    <t>Paul Williams</t>
  </si>
  <si>
    <t>Lynn Martinez</t>
  </si>
  <si>
    <t>Christopher Chapman</t>
  </si>
  <si>
    <t>Chris Frye</t>
  </si>
  <si>
    <t>Kyle Bennett</t>
  </si>
  <si>
    <t>Brandon Collins</t>
  </si>
  <si>
    <t>Michael Liu</t>
  </si>
  <si>
    <t>Stephanie Kent</t>
  </si>
  <si>
    <t>Jesse Banks</t>
  </si>
  <si>
    <t>Peggy Lee</t>
  </si>
  <si>
    <t>Tamara Hernandez</t>
  </si>
  <si>
    <t>Mr. David Pierce Md</t>
  </si>
  <si>
    <t>Bethany Moore</t>
  </si>
  <si>
    <t>Michael Mills</t>
  </si>
  <si>
    <t>Kyle Wiley</t>
  </si>
  <si>
    <t>Jacqueline Jordan</t>
  </si>
  <si>
    <t>Ashley Gutierrez</t>
  </si>
  <si>
    <t>Kim Scott</t>
  </si>
  <si>
    <t>Travis Carter</t>
  </si>
  <si>
    <t>Larry Rodgers</t>
  </si>
  <si>
    <t>Nancy Glover</t>
  </si>
  <si>
    <t>Jessica King</t>
  </si>
  <si>
    <t>Christopher Gonzalez</t>
  </si>
  <si>
    <t>John Hartman</t>
  </si>
  <si>
    <t>Michael Miller</t>
  </si>
  <si>
    <t>Erica Myers</t>
  </si>
  <si>
    <t>Carol Patterson</t>
  </si>
  <si>
    <t>Jose Lopez</t>
  </si>
  <si>
    <t>Kevin Simmons Jr.</t>
  </si>
  <si>
    <t>Duane Haney</t>
  </si>
  <si>
    <t>Jonathan Yates</t>
  </si>
  <si>
    <t>John Thomas</t>
  </si>
  <si>
    <t>Adrian Buckley</t>
  </si>
  <si>
    <t>April Santiago</t>
  </si>
  <si>
    <t>Diane Schultz</t>
  </si>
  <si>
    <t>Timothy Myers</t>
  </si>
  <si>
    <t>Nicole Hughes</t>
  </si>
  <si>
    <t>Chad Moreno</t>
  </si>
  <si>
    <t>Sean Jennings</t>
  </si>
  <si>
    <t>Diane Branch</t>
  </si>
  <si>
    <t>Cindy Orozco</t>
  </si>
  <si>
    <t>Patricia Medina</t>
  </si>
  <si>
    <t>Kayla Padilla</t>
  </si>
  <si>
    <t>Juan Klein</t>
  </si>
  <si>
    <t>William Hill</t>
  </si>
  <si>
    <t>Carl Best</t>
  </si>
  <si>
    <t>Tina Griffin</t>
  </si>
  <si>
    <t>Mr. Tyler Taylor Phd</t>
  </si>
  <si>
    <t>Taylor Howell Dds</t>
  </si>
  <si>
    <t>Michael Martin</t>
  </si>
  <si>
    <t>Heather Miller</t>
  </si>
  <si>
    <t>Catherine Gardner</t>
  </si>
  <si>
    <t>Anne Thompson</t>
  </si>
  <si>
    <t>Todd Cooper</t>
  </si>
  <si>
    <t>Phillip Lyons</t>
  </si>
  <si>
    <t>Mark Ford</t>
  </si>
  <si>
    <t>Marcus Zamora</t>
  </si>
  <si>
    <t>Katie Henry</t>
  </si>
  <si>
    <t>William Morton</t>
  </si>
  <si>
    <t>Katrina Martin</t>
  </si>
  <si>
    <t>Hunter Mckay</t>
  </si>
  <si>
    <t>Dwayne Davis</t>
  </si>
  <si>
    <t>Sarah Caldwell</t>
  </si>
  <si>
    <t>David Higgins</t>
  </si>
  <si>
    <t>Bradley Combs</t>
  </si>
  <si>
    <t>Christina Schmitt</t>
  </si>
  <si>
    <t>Colton Strong</t>
  </si>
  <si>
    <t>Mark Price</t>
  </si>
  <si>
    <t>Suzanne Schneider</t>
  </si>
  <si>
    <t>Michael Hurley</t>
  </si>
  <si>
    <t>Lindsey Lambert</t>
  </si>
  <si>
    <t>Rebecca Parsons</t>
  </si>
  <si>
    <t>Judy Johnson</t>
  </si>
  <si>
    <t>Tonya Campbell</t>
  </si>
  <si>
    <t>James Ross</t>
  </si>
  <si>
    <t>Sara Cook</t>
  </si>
  <si>
    <t>Anne Howell</t>
  </si>
  <si>
    <t>Renee Bailey</t>
  </si>
  <si>
    <t>Jeffrey Turner</t>
  </si>
  <si>
    <t>Dr. Lauren Clark Dds</t>
  </si>
  <si>
    <t>Terry Thomas</t>
  </si>
  <si>
    <t>Jason Baker</t>
  </si>
  <si>
    <t>Jessica Gutierrez</t>
  </si>
  <si>
    <t>Courtney Hodges</t>
  </si>
  <si>
    <t>Anthony Reyes</t>
  </si>
  <si>
    <t>Leah Cross Dds</t>
  </si>
  <si>
    <t>Paul Martinez</t>
  </si>
  <si>
    <t>Denise Rodriguez</t>
  </si>
  <si>
    <t>Ashley Erickson</t>
  </si>
  <si>
    <t>Sean Cardenas</t>
  </si>
  <si>
    <t>Alan Alvarez</t>
  </si>
  <si>
    <t>Jessica Phillips</t>
  </si>
  <si>
    <t>Timothy Coleman</t>
  </si>
  <si>
    <t>Christina Woods</t>
  </si>
  <si>
    <t>Melissa Scott</t>
  </si>
  <si>
    <t>Gary Hopkins</t>
  </si>
  <si>
    <t>April Valencia</t>
  </si>
  <si>
    <t>Rita Archer</t>
  </si>
  <si>
    <t>Kim Pena</t>
  </si>
  <si>
    <t>Jason Foley</t>
  </si>
  <si>
    <t>Shaun Guzman</t>
  </si>
  <si>
    <t>Matthew White</t>
  </si>
  <si>
    <t>Alexis Wilson</t>
  </si>
  <si>
    <t>Jacqueline Marshall</t>
  </si>
  <si>
    <t>Robert Higgins</t>
  </si>
  <si>
    <t>Sierra Morton</t>
  </si>
  <si>
    <t>Natalie Stanton</t>
  </si>
  <si>
    <t>Jessica Acevedo</t>
  </si>
  <si>
    <t>Jennifer Mcmillan</t>
  </si>
  <si>
    <t>Christopher Mcclain</t>
  </si>
  <si>
    <t>Kevin Hicks</t>
  </si>
  <si>
    <t>Melinda Richards</t>
  </si>
  <si>
    <t>Robyn Miranda</t>
  </si>
  <si>
    <t>Scott Castillo</t>
  </si>
  <si>
    <t>John Garcia</t>
  </si>
  <si>
    <t>Michael Taylor</t>
  </si>
  <si>
    <t>Jeffrey Wood</t>
  </si>
  <si>
    <t>Michael Smith</t>
  </si>
  <si>
    <t>William Griffith</t>
  </si>
  <si>
    <t>Christina Lawrence</t>
  </si>
  <si>
    <t>Jessica Holmes</t>
  </si>
  <si>
    <t>Tracey Greene</t>
  </si>
  <si>
    <t>Amanda Lopez</t>
  </si>
  <si>
    <t>Laura Peters</t>
  </si>
  <si>
    <t>Lauren Anderson</t>
  </si>
  <si>
    <t>William Campos</t>
  </si>
  <si>
    <t>Jessica Gonzales</t>
  </si>
  <si>
    <t>Bruce Gonzales</t>
  </si>
  <si>
    <t>Robert Walsh</t>
  </si>
  <si>
    <t>Lisa Lewis</t>
  </si>
  <si>
    <t>William Ruiz</t>
  </si>
  <si>
    <t>Steven Baldwin</t>
  </si>
  <si>
    <t>Megan Colon</t>
  </si>
  <si>
    <t>Kimberly Brooks</t>
  </si>
  <si>
    <t>Edward Smith Jr.</t>
  </si>
  <si>
    <t>Allison Cordova</t>
  </si>
  <si>
    <t>Linda Thomas</t>
  </si>
  <si>
    <t>Parker Moore</t>
  </si>
  <si>
    <t>Tanya Soto</t>
  </si>
  <si>
    <t>Michael Jordan</t>
  </si>
  <si>
    <t>Christina Martin</t>
  </si>
  <si>
    <t>Tracy Burke</t>
  </si>
  <si>
    <t>David Spence</t>
  </si>
  <si>
    <t>Joseph Foster</t>
  </si>
  <si>
    <t>Nicholas Hall</t>
  </si>
  <si>
    <t>Christina Macias</t>
  </si>
  <si>
    <t>Scott Jones</t>
  </si>
  <si>
    <t>James Anderson</t>
  </si>
  <si>
    <t>Shaun Long</t>
  </si>
  <si>
    <t>Kristina Mora</t>
  </si>
  <si>
    <t>Joshua Richmond</t>
  </si>
  <si>
    <t>Mark Lawrence</t>
  </si>
  <si>
    <t>John Ellis</t>
  </si>
  <si>
    <t>Mrs. Tiffany Dennis</t>
  </si>
  <si>
    <t>Cynthia Huang</t>
  </si>
  <si>
    <t>Melissa Lawrence</t>
  </si>
  <si>
    <t>Steven Goodwin</t>
  </si>
  <si>
    <t>Mary Hunt</t>
  </si>
  <si>
    <t>Eric Rivera</t>
  </si>
  <si>
    <t>Alan Taylor</t>
  </si>
  <si>
    <t>Michael Campbell</t>
  </si>
  <si>
    <t>Ashley Webb Dds</t>
  </si>
  <si>
    <t>Shannon Brown</t>
  </si>
  <si>
    <t>Lawrence Shepherd</t>
  </si>
  <si>
    <t>Scott Wade</t>
  </si>
  <si>
    <t>Heather Curtis</t>
  </si>
  <si>
    <t>Kevin Jefferson</t>
  </si>
  <si>
    <t>David Griffin</t>
  </si>
  <si>
    <t>Grant George</t>
  </si>
  <si>
    <t>Eric Stewart</t>
  </si>
  <si>
    <t>Robert Pittman</t>
  </si>
  <si>
    <t>Sydney Cross</t>
  </si>
  <si>
    <t>David Crawford</t>
  </si>
  <si>
    <t>Leah Drake</t>
  </si>
  <si>
    <t>Diana Hall</t>
  </si>
  <si>
    <t>Justin Le</t>
  </si>
  <si>
    <t>Karen Price Dds</t>
  </si>
  <si>
    <t>Carolyn Steele</t>
  </si>
  <si>
    <t>Lauren Ramirez</t>
  </si>
  <si>
    <t>Jacob Newman</t>
  </si>
  <si>
    <t>Katherine Barnett</t>
  </si>
  <si>
    <t>Jodi Martinez</t>
  </si>
  <si>
    <t>Andrea Allen</t>
  </si>
  <si>
    <t>Noah Baxter</t>
  </si>
  <si>
    <t>Hector Maxwell</t>
  </si>
  <si>
    <t>Holly Walters</t>
  </si>
  <si>
    <t>Joseph Smith</t>
  </si>
  <si>
    <t>Albert Thomas</t>
  </si>
  <si>
    <t>Jeffery Williamson</t>
  </si>
  <si>
    <t>Jonathan Meadows</t>
  </si>
  <si>
    <t>Kristin Bennett</t>
  </si>
  <si>
    <t>Joseph Carpenter</t>
  </si>
  <si>
    <t>Larry Mayer</t>
  </si>
  <si>
    <t>Clayton Peterson</t>
  </si>
  <si>
    <t>Donald Alvarez</t>
  </si>
  <si>
    <t>Sarah Lee</t>
  </si>
  <si>
    <t>John Perez</t>
  </si>
  <si>
    <t>Timothy Jacobs</t>
  </si>
  <si>
    <t>Nathan Small</t>
  </si>
  <si>
    <t>Dustin Wright</t>
  </si>
  <si>
    <t>Jacob Williams</t>
  </si>
  <si>
    <t>William Mccoy</t>
  </si>
  <si>
    <t>Dr. Matthew Wilkins</t>
  </si>
  <si>
    <t>Joseph Gonzalez</t>
  </si>
  <si>
    <t>Robert Fields</t>
  </si>
  <si>
    <t>Lawrence Miranda</t>
  </si>
  <si>
    <t>Mitchell Carroll</t>
  </si>
  <si>
    <t>Cody Nichols</t>
  </si>
  <si>
    <t>Kelli Thompson</t>
  </si>
  <si>
    <t>Danielle Lopez</t>
  </si>
  <si>
    <t>Melinda Jones</t>
  </si>
  <si>
    <t>Kristin Smith</t>
  </si>
  <si>
    <t>Stephanie Reynolds</t>
  </si>
  <si>
    <t>Anna Norman</t>
  </si>
  <si>
    <t>Maria Hayes</t>
  </si>
  <si>
    <t>Tonya Riley Md</t>
  </si>
  <si>
    <t>Regina Dunn</t>
  </si>
  <si>
    <t>Michael Jacobs</t>
  </si>
  <si>
    <t>Jason Moore Md</t>
  </si>
  <si>
    <t>Eric Hall</t>
  </si>
  <si>
    <t>Malik Martinez</t>
  </si>
  <si>
    <t>Lisa Kennedy</t>
  </si>
  <si>
    <t>Kristin Ochoa</t>
  </si>
  <si>
    <t>Joseph Zuniga</t>
  </si>
  <si>
    <t>Kyle Tyler</t>
  </si>
  <si>
    <t>Eric Duncan</t>
  </si>
  <si>
    <t>Rachel Romero</t>
  </si>
  <si>
    <t>Michael Anderson</t>
  </si>
  <si>
    <t>Emily Clark</t>
  </si>
  <si>
    <t>Daniel Mckinney</t>
  </si>
  <si>
    <t>Bonnie Williams</t>
  </si>
  <si>
    <t>Marcus Henry</t>
  </si>
  <si>
    <t>Katherine Hart</t>
  </si>
  <si>
    <t>Michelle Pierce</t>
  </si>
  <si>
    <t>Cameron Sanchez</t>
  </si>
  <si>
    <t>David Vincent</t>
  </si>
  <si>
    <t>Melissa Gomez</t>
  </si>
  <si>
    <t>Amanda Ponce</t>
  </si>
  <si>
    <t>Carol Gomez</t>
  </si>
  <si>
    <t>Christopher Palmer</t>
  </si>
  <si>
    <t>Paul Hahn</t>
  </si>
  <si>
    <t>Ashley Moore</t>
  </si>
  <si>
    <t>Linda Hamilton</t>
  </si>
  <si>
    <t>Robin Cox</t>
  </si>
  <si>
    <t>Anthony Hall</t>
  </si>
  <si>
    <t>Robert Smith</t>
  </si>
  <si>
    <t>Derek Carter</t>
  </si>
  <si>
    <t>Heather May</t>
  </si>
  <si>
    <t>Peter Gonzalez</t>
  </si>
  <si>
    <t>Chris Fletcher</t>
  </si>
  <si>
    <t>Shirley Wilkinson</t>
  </si>
  <si>
    <t>Courtney Farrell</t>
  </si>
  <si>
    <t>Andrea Willis</t>
  </si>
  <si>
    <t>Chad Huff</t>
  </si>
  <si>
    <t>Devin Gilbert</t>
  </si>
  <si>
    <t>Donald Davis</t>
  </si>
  <si>
    <t>Kurt Murphy</t>
  </si>
  <si>
    <t>Sylvia West</t>
  </si>
  <si>
    <t>Donald Vazquez</t>
  </si>
  <si>
    <t>Rebecca Rush</t>
  </si>
  <si>
    <t>Christopher Curry</t>
  </si>
  <si>
    <t>Michael Edwards</t>
  </si>
  <si>
    <t>Christopher Arnold</t>
  </si>
  <si>
    <t>Rachel Hickman</t>
  </si>
  <si>
    <t>Ashley Gray</t>
  </si>
  <si>
    <t>Elizabeth Perez</t>
  </si>
  <si>
    <t>Angel Randolph Dds</t>
  </si>
  <si>
    <t>Mark Saunders</t>
  </si>
  <si>
    <t>Christian Lang</t>
  </si>
  <si>
    <t>Pam Perkins</t>
  </si>
  <si>
    <t>Kayla Greene</t>
  </si>
  <si>
    <t>Michael David</t>
  </si>
  <si>
    <t>Alexis Mccall</t>
  </si>
  <si>
    <t>Mr. Brandon Perez Md</t>
  </si>
  <si>
    <t>Dr. Jeffrey Cole</t>
  </si>
  <si>
    <t>Matthew Brown</t>
  </si>
  <si>
    <t>Robert Sexton</t>
  </si>
  <si>
    <t>Ashley Vasquez</t>
  </si>
  <si>
    <t>Michelle Flynn</t>
  </si>
  <si>
    <t>Steven Tran</t>
  </si>
  <si>
    <t>James Miller</t>
  </si>
  <si>
    <t>Bonnie Hill</t>
  </si>
  <si>
    <t>Anthony Davis</t>
  </si>
  <si>
    <t>David Sheppard</t>
  </si>
  <si>
    <t>Jodi Lang</t>
  </si>
  <si>
    <t>Vanessa Taylor</t>
  </si>
  <si>
    <t>Wayne Lynch</t>
  </si>
  <si>
    <t>Yesenia Mcfarland</t>
  </si>
  <si>
    <t>Kenneth Wilson</t>
  </si>
  <si>
    <t>Jillian Marks</t>
  </si>
  <si>
    <t>Michelle Cruz Dds</t>
  </si>
  <si>
    <t>Clarence Ford Jr.</t>
  </si>
  <si>
    <t>Donald Kane</t>
  </si>
  <si>
    <t>Zachary Larsen</t>
  </si>
  <si>
    <t>Sheryl Martinez</t>
  </si>
  <si>
    <t>Mr. Nathan Avila</t>
  </si>
  <si>
    <t>Anne Anthony</t>
  </si>
  <si>
    <t>Holly Lambert</t>
  </si>
  <si>
    <t>James Rasmussen</t>
  </si>
  <si>
    <t>Sarah Cannon</t>
  </si>
  <si>
    <t>Melinda Tanner</t>
  </si>
  <si>
    <t>Laurie Joseph</t>
  </si>
  <si>
    <t>Stephanie Hunter</t>
  </si>
  <si>
    <t>Gina Davis</t>
  </si>
  <si>
    <t>Christopher Shea Jr.</t>
  </si>
  <si>
    <t>Mrs. Sabrina Ball</t>
  </si>
  <si>
    <t>Joyce Mccormick</t>
  </si>
  <si>
    <t>Devin Bell</t>
  </si>
  <si>
    <t>Allison Ramirez</t>
  </si>
  <si>
    <t>Laura Romero</t>
  </si>
  <si>
    <t>Toni Faulkner</t>
  </si>
  <si>
    <t>Patricia Turner</t>
  </si>
  <si>
    <t>Nathan Ray</t>
  </si>
  <si>
    <t>Ryan Sanchez</t>
  </si>
  <si>
    <t>Thomas Dennis</t>
  </si>
  <si>
    <t>Mr. Timothy Flores</t>
  </si>
  <si>
    <t>Wendy Levine</t>
  </si>
  <si>
    <t>Nicole Gonzalez</t>
  </si>
  <si>
    <t>Michael Ellison</t>
  </si>
  <si>
    <t>Brandon Davis</t>
  </si>
  <si>
    <t>Vanessa Garcia</t>
  </si>
  <si>
    <t>Autumn Peck</t>
  </si>
  <si>
    <t>Nathaniel Reynolds</t>
  </si>
  <si>
    <t>Joyce Moody</t>
  </si>
  <si>
    <t>Mark Fuentes</t>
  </si>
  <si>
    <t>Brett Ferguson</t>
  </si>
  <si>
    <t>Travis Simmons</t>
  </si>
  <si>
    <t>Jeremy Frye</t>
  </si>
  <si>
    <t>Cameron Miller</t>
  </si>
  <si>
    <t>William Williams Dds</t>
  </si>
  <si>
    <t>Tracie Wright</t>
  </si>
  <si>
    <t>David Reyes</t>
  </si>
  <si>
    <t>Paige King</t>
  </si>
  <si>
    <t>James Garcia</t>
  </si>
  <si>
    <t>Lori Harvey</t>
  </si>
  <si>
    <t>Amy Wang</t>
  </si>
  <si>
    <t>Jordan Vargas</t>
  </si>
  <si>
    <t>Gordon Kelly</t>
  </si>
  <si>
    <t>Nathan Scott</t>
  </si>
  <si>
    <t>Lisa Green</t>
  </si>
  <si>
    <t>Amy Combs</t>
  </si>
  <si>
    <t>Kelly Sanford</t>
  </si>
  <si>
    <t>Mrs. Jessica Black Md</t>
  </si>
  <si>
    <t>Robert Gould</t>
  </si>
  <si>
    <t>Christine Vargas</t>
  </si>
  <si>
    <t>Barbara Diaz</t>
  </si>
  <si>
    <t>John Washington</t>
  </si>
  <si>
    <t>Devin Stewart</t>
  </si>
  <si>
    <t>James Roberts</t>
  </si>
  <si>
    <t>James Yates</t>
  </si>
  <si>
    <t>Peter Nichols</t>
  </si>
  <si>
    <t>Karen Price</t>
  </si>
  <si>
    <t>Christopher Jones</t>
  </si>
  <si>
    <t>Larry Leonard</t>
  </si>
  <si>
    <t>Michelle Zhang</t>
  </si>
  <si>
    <t>Kristen Flores</t>
  </si>
  <si>
    <t>Matthew Bell</t>
  </si>
  <si>
    <t>Bradley Miranda</t>
  </si>
  <si>
    <t>Christopher Moore</t>
  </si>
  <si>
    <t>Dan Pineda</t>
  </si>
  <si>
    <t>Mariah Smith</t>
  </si>
  <si>
    <t>Sabrina Cook</t>
  </si>
  <si>
    <t>Melissa Hoffman</t>
  </si>
  <si>
    <t>Joseph Martin</t>
  </si>
  <si>
    <t>Melissa Sims</t>
  </si>
  <si>
    <t>Sarah Evans</t>
  </si>
  <si>
    <t>Maria Anderson</t>
  </si>
  <si>
    <t>Maria Johnston</t>
  </si>
  <si>
    <t>James Cole</t>
  </si>
  <si>
    <t>Isaiah Holt</t>
  </si>
  <si>
    <t>Joseph Gonzales</t>
  </si>
  <si>
    <t>Jennifer Camacho</t>
  </si>
  <si>
    <t>Hector Jones</t>
  </si>
  <si>
    <t>Jessica Jones Dds</t>
  </si>
  <si>
    <t>Isabella Martin</t>
  </si>
  <si>
    <t>Daniel Palmer</t>
  </si>
  <si>
    <t>Stephanie Benson</t>
  </si>
  <si>
    <t>Ashley Williams</t>
  </si>
  <si>
    <t>Gregory Nguyen</t>
  </si>
  <si>
    <t>Joe Smith</t>
  </si>
  <si>
    <t>Lisa Watts</t>
  </si>
  <si>
    <t>Alexander Garcia</t>
  </si>
  <si>
    <t>Elizabeth Perkins</t>
  </si>
  <si>
    <t>Laura Wells</t>
  </si>
  <si>
    <t>Robert Mccormick</t>
  </si>
  <si>
    <t>Michael Yu</t>
  </si>
  <si>
    <t>Jacob Graham</t>
  </si>
  <si>
    <t>Andrea Kennedy</t>
  </si>
  <si>
    <t>Stacey Anderson</t>
  </si>
  <si>
    <t>Jason Marsh</t>
  </si>
  <si>
    <t>Tiffany Ferguson</t>
  </si>
  <si>
    <t>Mark Hernandez</t>
  </si>
  <si>
    <t>Keith Henry</t>
  </si>
  <si>
    <t>Michelle Wright</t>
  </si>
  <si>
    <t>Troy Davis</t>
  </si>
  <si>
    <t>Misty Burton</t>
  </si>
  <si>
    <t>Robert Robinson</t>
  </si>
  <si>
    <t>Christina Calderon</t>
  </si>
  <si>
    <t>John Graham</t>
  </si>
  <si>
    <t>Michael Parker</t>
  </si>
  <si>
    <t>William Evans</t>
  </si>
  <si>
    <t>Valerie Hodges</t>
  </si>
  <si>
    <t>Brenda Beck</t>
  </si>
  <si>
    <t>Christine Davis</t>
  </si>
  <si>
    <t>Kevin Daniel</t>
  </si>
  <si>
    <t>Brittney Wagner</t>
  </si>
  <si>
    <t>Cristian Buchanan</t>
  </si>
  <si>
    <t>Michael Brady</t>
  </si>
  <si>
    <t>Jordan Leon</t>
  </si>
  <si>
    <t>Katelyn Cunningham</t>
  </si>
  <si>
    <t>Krystal Mendoza</t>
  </si>
  <si>
    <t>Alex Rodriguez</t>
  </si>
  <si>
    <t>Geoffrey Barker</t>
  </si>
  <si>
    <t>Alec Mitchell</t>
  </si>
  <si>
    <t>Jason Jordan</t>
  </si>
  <si>
    <t>Philip Reyes</t>
  </si>
  <si>
    <t>Aaron Bradshaw</t>
  </si>
  <si>
    <t>Erica Ford</t>
  </si>
  <si>
    <t>Dr. Katie Barrett Dvm</t>
  </si>
  <si>
    <t>Jacob Young</t>
  </si>
  <si>
    <t>Amy Ramos</t>
  </si>
  <si>
    <t>Patrick Morales</t>
  </si>
  <si>
    <t>Sophia Conway</t>
  </si>
  <si>
    <t>James Moore</t>
  </si>
  <si>
    <t>Christopher Cochran</t>
  </si>
  <si>
    <t>Robert Carter</t>
  </si>
  <si>
    <t>Morgan Nguyen</t>
  </si>
  <si>
    <t>Nathan Montoya</t>
  </si>
  <si>
    <t>Joe Berry Phd</t>
  </si>
  <si>
    <t>Daniel Ortiz</t>
  </si>
  <si>
    <t>Matthew Clark</t>
  </si>
  <si>
    <t>Jacqueline Hardy</t>
  </si>
  <si>
    <t>Emily Joseph</t>
  </si>
  <si>
    <t>Sarah Hicks</t>
  </si>
  <si>
    <t>Briana Ross</t>
  </si>
  <si>
    <t>Mary Mccullough</t>
  </si>
  <si>
    <t>Brian Osborne</t>
  </si>
  <si>
    <t>Susan Walters</t>
  </si>
  <si>
    <t>Catherine Harvey</t>
  </si>
  <si>
    <t>Cory Pierce</t>
  </si>
  <si>
    <t>Jesus Jordan</t>
  </si>
  <si>
    <t>Ann Duncan</t>
  </si>
  <si>
    <t>Sarah Porter</t>
  </si>
  <si>
    <t>Jacqueline Dean</t>
  </si>
  <si>
    <t>Anne Lam</t>
  </si>
  <si>
    <t>Jennifer Gomez</t>
  </si>
  <si>
    <t>David Curtis</t>
  </si>
  <si>
    <t>Joshua Johnson</t>
  </si>
  <si>
    <t>Jeremy Bowen</t>
  </si>
  <si>
    <t>Dennis Clarke</t>
  </si>
  <si>
    <t>Jennifer Spence</t>
  </si>
  <si>
    <t>Billy Fitzgerald</t>
  </si>
  <si>
    <t>Kristen James</t>
  </si>
  <si>
    <t>Caitlin Bender</t>
  </si>
  <si>
    <t>Brenda Fuller</t>
  </si>
  <si>
    <t>Cassandra Rice</t>
  </si>
  <si>
    <t>Sergio Sanchez</t>
  </si>
  <si>
    <t>Kevin Stein</t>
  </si>
  <si>
    <t>Maureen Grant Md</t>
  </si>
  <si>
    <t>Samantha Gutierrez</t>
  </si>
  <si>
    <t>George Woodward</t>
  </si>
  <si>
    <t>Shane Tate</t>
  </si>
  <si>
    <t>Kerry Hawkins</t>
  </si>
  <si>
    <t>Marissa Mora</t>
  </si>
  <si>
    <t>Ricky Meyer</t>
  </si>
  <si>
    <t>Edward Jones Jr.</t>
  </si>
  <si>
    <t>Heather Melendez</t>
  </si>
  <si>
    <t>Jessica Macias</t>
  </si>
  <si>
    <t>Jamie Leach</t>
  </si>
  <si>
    <t>Matthew Simmons</t>
  </si>
  <si>
    <t>Sheila Baxter</t>
  </si>
  <si>
    <t>Dave Parrish</t>
  </si>
  <si>
    <t>Bryan Stewart</t>
  </si>
  <si>
    <t>James Bell</t>
  </si>
  <si>
    <t>Joshua Love</t>
  </si>
  <si>
    <t>Robert Clark</t>
  </si>
  <si>
    <t>Marisa Golden</t>
  </si>
  <si>
    <t>Nancy Hamilton</t>
  </si>
  <si>
    <t>Bryan Bowers</t>
  </si>
  <si>
    <t>Nicole Martin</t>
  </si>
  <si>
    <t>William Harmon</t>
  </si>
  <si>
    <t>Tom Brown</t>
  </si>
  <si>
    <t>Cynthia Nelson</t>
  </si>
  <si>
    <t>Todd Gross</t>
  </si>
  <si>
    <t>Stephanie Chung</t>
  </si>
  <si>
    <t>Kayla Perez</t>
  </si>
  <si>
    <t>Joshua Nelson</t>
  </si>
  <si>
    <t>Jake Copeland</t>
  </si>
  <si>
    <t>Maria Gardner</t>
  </si>
  <si>
    <t>Janet Roberts Dds</t>
  </si>
  <si>
    <t>Peter Ramsey</t>
  </si>
  <si>
    <t>Ashley Farmer</t>
  </si>
  <si>
    <t>Katherine Hale</t>
  </si>
  <si>
    <t>Gary Bowen</t>
  </si>
  <si>
    <t>Laura Ryan</t>
  </si>
  <si>
    <t>Timothy Lopez</t>
  </si>
  <si>
    <t>Anthony Guzman</t>
  </si>
  <si>
    <t>Michael Sharp</t>
  </si>
  <si>
    <t>David Carroll</t>
  </si>
  <si>
    <t>Connor Barton</t>
  </si>
  <si>
    <t>Angela Scott</t>
  </si>
  <si>
    <t>David Ortiz</t>
  </si>
  <si>
    <t>Patrick Pierce</t>
  </si>
  <si>
    <t>Keith Johnson</t>
  </si>
  <si>
    <t>Antonio Smith</t>
  </si>
  <si>
    <t>John Taylor</t>
  </si>
  <si>
    <t>Barbara Stewart</t>
  </si>
  <si>
    <t>Larry Tanner</t>
  </si>
  <si>
    <t>Mallory Diaz</t>
  </si>
  <si>
    <t>John Williams</t>
  </si>
  <si>
    <t>Peter Miller</t>
  </si>
  <si>
    <t>Ryan Butler</t>
  </si>
  <si>
    <t>Samantha Lowery</t>
  </si>
  <si>
    <t>Tiffany Lee</t>
  </si>
  <si>
    <t>Samantha Willis</t>
  </si>
  <si>
    <t>Pamela Brown</t>
  </si>
  <si>
    <t>Carla Walker</t>
  </si>
  <si>
    <t>Mary Gonzales</t>
  </si>
  <si>
    <t>Shelley Fleming</t>
  </si>
  <si>
    <t>Mark Blake</t>
  </si>
  <si>
    <t>Scott King</t>
  </si>
  <si>
    <t>Jessica Davis</t>
  </si>
  <si>
    <t>Anthony Odom</t>
  </si>
  <si>
    <t>Charles Brown</t>
  </si>
  <si>
    <t>Rachel Davis</t>
  </si>
  <si>
    <t>Sandra Mccall</t>
  </si>
  <si>
    <t>Nicole Francis</t>
  </si>
  <si>
    <t>Steven Smith</t>
  </si>
  <si>
    <t>Karen Johnson</t>
  </si>
  <si>
    <t>Anna Rogers</t>
  </si>
  <si>
    <t>Priscilla Decker</t>
  </si>
  <si>
    <t>Trevor Wright</t>
  </si>
  <si>
    <t>William Tucker</t>
  </si>
  <si>
    <t>Jessica Keller</t>
  </si>
  <si>
    <t>William Henry</t>
  </si>
  <si>
    <t>Robin Clarke</t>
  </si>
  <si>
    <t>Jessica Garza</t>
  </si>
  <si>
    <t>Jamie Salazar</t>
  </si>
  <si>
    <t>Steven Vaughan</t>
  </si>
  <si>
    <t>Michael Contreras</t>
  </si>
  <si>
    <t>Allen Roberts</t>
  </si>
  <si>
    <t>Amy Powell</t>
  </si>
  <si>
    <t>Kenneth Smith</t>
  </si>
  <si>
    <t>Matthew West</t>
  </si>
  <si>
    <t>Erik Montoya</t>
  </si>
  <si>
    <t>Austin Lewis</t>
  </si>
  <si>
    <t>Kenneth Thompson</t>
  </si>
  <si>
    <t>Amanda Durham</t>
  </si>
  <si>
    <t>Stephen Hudson</t>
  </si>
  <si>
    <t>Cassandra Velazquez</t>
  </si>
  <si>
    <t>Susan Pena</t>
  </si>
  <si>
    <t>Anthony Perkins</t>
  </si>
  <si>
    <t>Katrina Lopez</t>
  </si>
  <si>
    <t>Brian Foster</t>
  </si>
  <si>
    <t>Jason Thompson</t>
  </si>
  <si>
    <t>David Ayala</t>
  </si>
  <si>
    <t>Jared Yoder</t>
  </si>
  <si>
    <t>Gregory Cannon</t>
  </si>
  <si>
    <t>Lisa Anderson</t>
  </si>
  <si>
    <t>Elizabeth Shields</t>
  </si>
  <si>
    <t>Patricia Kim</t>
  </si>
  <si>
    <t>Jessica Soto</t>
  </si>
  <si>
    <t>Jenny Reynolds</t>
  </si>
  <si>
    <t>Shannon Barrett</t>
  </si>
  <si>
    <t>Terri Perry</t>
  </si>
  <si>
    <t>Joseph Madden</t>
  </si>
  <si>
    <t>Rebecca Hogan</t>
  </si>
  <si>
    <t>Kelly Walker</t>
  </si>
  <si>
    <t>Julia Mueller</t>
  </si>
  <si>
    <t>Kayla Moore</t>
  </si>
  <si>
    <t>Kaitlyn Smith</t>
  </si>
  <si>
    <t>Daniel Kemp</t>
  </si>
  <si>
    <t>Laura Myers</t>
  </si>
  <si>
    <t>Carol Reed</t>
  </si>
  <si>
    <t>Jessica Carter</t>
  </si>
  <si>
    <t>Vanessa Schaefer</t>
  </si>
  <si>
    <t>Miguel Gomez</t>
  </si>
  <si>
    <t>Linda Cardenas</t>
  </si>
  <si>
    <t>Annette James</t>
  </si>
  <si>
    <t>Susan Hurley</t>
  </si>
  <si>
    <t>Carolyn Wade</t>
  </si>
  <si>
    <t>Angela Deleon</t>
  </si>
  <si>
    <t>Carolyn Cooper</t>
  </si>
  <si>
    <t>Rebecca Harris</t>
  </si>
  <si>
    <t>Gary Curtis</t>
  </si>
  <si>
    <t>Ryan Liu</t>
  </si>
  <si>
    <t>Dennis Morrow</t>
  </si>
  <si>
    <t>Jennifer Cooper</t>
  </si>
  <si>
    <t>Jacob Lopez</t>
  </si>
  <si>
    <t>Carol Mcclain</t>
  </si>
  <si>
    <t>Michael Richardson</t>
  </si>
  <si>
    <t>Mark Nguyen</t>
  </si>
  <si>
    <t>Eric Cook</t>
  </si>
  <si>
    <t>Kristen Stephens</t>
  </si>
  <si>
    <t>Dana Walton</t>
  </si>
  <si>
    <t>Scott Arnold</t>
  </si>
  <si>
    <t>Megan Wheeler</t>
  </si>
  <si>
    <t>Aaron Cox</t>
  </si>
  <si>
    <t>Cassandra Martinez</t>
  </si>
  <si>
    <t>Shawn Brown</t>
  </si>
  <si>
    <t>Sandra Williamson</t>
  </si>
  <si>
    <t>Jennifer Stephens</t>
  </si>
  <si>
    <t>Stephanie Rodriguez</t>
  </si>
  <si>
    <t>Caroline Mcintyre</t>
  </si>
  <si>
    <t>Mr. Cameron Robinson</t>
  </si>
  <si>
    <t>Tammy Pineda</t>
  </si>
  <si>
    <t>Natalie Anderson</t>
  </si>
  <si>
    <t>Jasmine Rodriguez</t>
  </si>
  <si>
    <t>Debra Mckee</t>
  </si>
  <si>
    <t>Sandra Greene</t>
  </si>
  <si>
    <t>Crystal Morris</t>
  </si>
  <si>
    <t>Jason Parker</t>
  </si>
  <si>
    <t>Roy Jones</t>
  </si>
  <si>
    <t>Richard Anderson</t>
  </si>
  <si>
    <t>Jennifer Foster</t>
  </si>
  <si>
    <t>Debbie Wilson</t>
  </si>
  <si>
    <t>Travis Flores</t>
  </si>
  <si>
    <t>Emily Young</t>
  </si>
  <si>
    <t>Sandy Hall</t>
  </si>
  <si>
    <t>Madison Wright</t>
  </si>
  <si>
    <t>Amy Mann</t>
  </si>
  <si>
    <t>Jason Steele</t>
  </si>
  <si>
    <t>Pamela Middleton</t>
  </si>
  <si>
    <t>Lisa Jackson</t>
  </si>
  <si>
    <t>Samantha Patel</t>
  </si>
  <si>
    <t>Herbert Rodriguez</t>
  </si>
  <si>
    <t>Olivia Powell</t>
  </si>
  <si>
    <t>Samantha Perkins</t>
  </si>
  <si>
    <t>Michael Potts</t>
  </si>
  <si>
    <t>Kerry Hernandez</t>
  </si>
  <si>
    <t>Joshua Reyes</t>
  </si>
  <si>
    <t>Jennifer Ortega</t>
  </si>
  <si>
    <t>Brittany Braun</t>
  </si>
  <si>
    <t>Daniel Chen</t>
  </si>
  <si>
    <t>Erica Hart</t>
  </si>
  <si>
    <t>Alicia Scott</t>
  </si>
  <si>
    <t>Amanda Aguirre</t>
  </si>
  <si>
    <t>Mark Hicks</t>
  </si>
  <si>
    <t>Timothy Davis</t>
  </si>
  <si>
    <t>Lonnie Dominguez</t>
  </si>
  <si>
    <t>Kimberly Hale</t>
  </si>
  <si>
    <t>Dana Williamson</t>
  </si>
  <si>
    <t>Mr. George Brown Jr.</t>
  </si>
  <si>
    <t>Allen Camacho</t>
  </si>
  <si>
    <t>Nathan Woods</t>
  </si>
  <si>
    <t>Catherine Smith</t>
  </si>
  <si>
    <t>Jerry Lee</t>
  </si>
  <si>
    <t>Alexander Coleman</t>
  </si>
  <si>
    <t>David Jensen</t>
  </si>
  <si>
    <t>Deborah Evans</t>
  </si>
  <si>
    <t>Alexandria Colon</t>
  </si>
  <si>
    <t>Samuel Hanson</t>
  </si>
  <si>
    <t>Bryan Phillips</t>
  </si>
  <si>
    <t>Nathan Wiley</t>
  </si>
  <si>
    <t>Alisha Murphy</t>
  </si>
  <si>
    <t>Amanda Lucero</t>
  </si>
  <si>
    <t>Sheila Sellers</t>
  </si>
  <si>
    <t>Susan Chan</t>
  </si>
  <si>
    <t>Angel Mitchell</t>
  </si>
  <si>
    <t>Darlene Cohen</t>
  </si>
  <si>
    <t>Kristy Oneill</t>
  </si>
  <si>
    <t>Sherri Garcia</t>
  </si>
  <si>
    <t>Michael Weber</t>
  </si>
  <si>
    <t>Beth Schwartz</t>
  </si>
  <si>
    <t>Cynthia Clarke</t>
  </si>
  <si>
    <t>Mark Giles</t>
  </si>
  <si>
    <t>Tamara Beltran</t>
  </si>
  <si>
    <t>Joseph Gutierrez</t>
  </si>
  <si>
    <t>Jamie Jimenez</t>
  </si>
  <si>
    <t>Charles Murphy</t>
  </si>
  <si>
    <t>Carlos Lopez</t>
  </si>
  <si>
    <t>Johnny Irwin</t>
  </si>
  <si>
    <t>Scott Werner</t>
  </si>
  <si>
    <t>Terri Stewart</t>
  </si>
  <si>
    <t>David Davis</t>
  </si>
  <si>
    <t>Stephen Harris</t>
  </si>
  <si>
    <t>Bridget Adams</t>
  </si>
  <si>
    <t>Michael Morton</t>
  </si>
  <si>
    <t>Michelle Liu</t>
  </si>
  <si>
    <t>Regina Bright</t>
  </si>
  <si>
    <t>Samuel Decker</t>
  </si>
  <si>
    <t>Paul Wright</t>
  </si>
  <si>
    <t>Brian Olson</t>
  </si>
  <si>
    <t>Tracey Harrison</t>
  </si>
  <si>
    <t>Erika Johnson</t>
  </si>
  <si>
    <t>Peter Cunningham</t>
  </si>
  <si>
    <t>Sierra White</t>
  </si>
  <si>
    <t>Eddie Russo Dvm</t>
  </si>
  <si>
    <t>Yvette Turner</t>
  </si>
  <si>
    <t>James Charles</t>
  </si>
  <si>
    <t>Alexis Allen</t>
  </si>
  <si>
    <t>Stephanie Martin</t>
  </si>
  <si>
    <t>Shelby Anderson</t>
  </si>
  <si>
    <t>Abigail Farmer</t>
  </si>
  <si>
    <t>Christina Miller</t>
  </si>
  <si>
    <t>Matthew Wyatt</t>
  </si>
  <si>
    <t>David Montoya</t>
  </si>
  <si>
    <t>Eric Park</t>
  </si>
  <si>
    <t>Lori Trevino</t>
  </si>
  <si>
    <t>Dwayne Castillo</t>
  </si>
  <si>
    <t>Kristine Mccall</t>
  </si>
  <si>
    <t>Joseph Sellers</t>
  </si>
  <si>
    <t>Dr. Donald Anderson</t>
  </si>
  <si>
    <t>Victoria Williams</t>
  </si>
  <si>
    <t>Anna Jones</t>
  </si>
  <si>
    <t>Mr. Robert Davis</t>
  </si>
  <si>
    <t>Jeffrey Hall</t>
  </si>
  <si>
    <t>Terry Graves</t>
  </si>
  <si>
    <t>Jerome Morales</t>
  </si>
  <si>
    <t>Keith Rodriguez</t>
  </si>
  <si>
    <t>Tamara Davenport</t>
  </si>
  <si>
    <t>Jonathan Simon</t>
  </si>
  <si>
    <t>Holly Armstrong</t>
  </si>
  <si>
    <t>Ronald Banks</t>
  </si>
  <si>
    <t>Ryan Bradford Dds</t>
  </si>
  <si>
    <t>Janice Hall</t>
  </si>
  <si>
    <t>Jacob Mcdonald</t>
  </si>
  <si>
    <t>Glenn Massey</t>
  </si>
  <si>
    <t>Sandra Murray</t>
  </si>
  <si>
    <t>Mark Williams</t>
  </si>
  <si>
    <t>Stephanie Reid Dvm</t>
  </si>
  <si>
    <t>Seth Bartlett Ii</t>
  </si>
  <si>
    <t>Jeremy Rich</t>
  </si>
  <si>
    <t>Elizabeth Miller</t>
  </si>
  <si>
    <t>Erin Martin</t>
  </si>
  <si>
    <t>Frank Hess</t>
  </si>
  <si>
    <t>Paul Rogers</t>
  </si>
  <si>
    <t>Jennifer Edwards</t>
  </si>
  <si>
    <t>Brian Hall</t>
  </si>
  <si>
    <t>Kimberly Williams</t>
  </si>
  <si>
    <t>Isaac Mendez</t>
  </si>
  <si>
    <t>Sarah Smith</t>
  </si>
  <si>
    <t>Daniel Wolf</t>
  </si>
  <si>
    <t>Robert Ross</t>
  </si>
  <si>
    <t>Douglas Foster</t>
  </si>
  <si>
    <t>Louis Lowery</t>
  </si>
  <si>
    <t>Jessica Tyler</t>
  </si>
  <si>
    <t>William Davies</t>
  </si>
  <si>
    <t>Jessica Reyes</t>
  </si>
  <si>
    <t>Daniel Jones</t>
  </si>
  <si>
    <t>Paula Morales</t>
  </si>
  <si>
    <t>David Spears</t>
  </si>
  <si>
    <t>Scott Berry</t>
  </si>
  <si>
    <t>Dalton Nguyen</t>
  </si>
  <si>
    <t>Scott Clark</t>
  </si>
  <si>
    <t>Jamie Baker</t>
  </si>
  <si>
    <t>Courtney Patrick</t>
  </si>
  <si>
    <t>William Ware</t>
  </si>
  <si>
    <t>Amber Anderson</t>
  </si>
  <si>
    <t>Casey Johnson</t>
  </si>
  <si>
    <t>Zachary Collins</t>
  </si>
  <si>
    <t>Zachary Reed</t>
  </si>
  <si>
    <t>Christopher Weiss</t>
  </si>
  <si>
    <t>Charles Strong</t>
  </si>
  <si>
    <t>Katherine Kelly</t>
  </si>
  <si>
    <t>Christopher Henderson</t>
  </si>
  <si>
    <t>Joseph Brown</t>
  </si>
  <si>
    <t>Joseph Sanchez</t>
  </si>
  <si>
    <t>Kyle Perez</t>
  </si>
  <si>
    <t>Eduardo Houston</t>
  </si>
  <si>
    <t>Lori Roach</t>
  </si>
  <si>
    <t>Eric Butler</t>
  </si>
  <si>
    <t>Jeffrey Brown</t>
  </si>
  <si>
    <t>Thomas Haas</t>
  </si>
  <si>
    <t>Kelly Turner</t>
  </si>
  <si>
    <t>Lance Simpson</t>
  </si>
  <si>
    <t>Jeffrey Green</t>
  </si>
  <si>
    <t>Eric Collins</t>
  </si>
  <si>
    <t>Brianna Williams</t>
  </si>
  <si>
    <t>Robert Graves</t>
  </si>
  <si>
    <t>Cindy Williams</t>
  </si>
  <si>
    <t>Victor Sullivan</t>
  </si>
  <si>
    <t>Frank Scott</t>
  </si>
  <si>
    <t>Mark Bradshaw</t>
  </si>
  <si>
    <t>Jessica Dunn</t>
  </si>
  <si>
    <t>Kelsey Fox</t>
  </si>
  <si>
    <t>Mary Rice</t>
  </si>
  <si>
    <t>Rachel Jackson</t>
  </si>
  <si>
    <t>Leah Frederick</t>
  </si>
  <si>
    <t>Connor Odonnell</t>
  </si>
  <si>
    <t>Claudia Downs</t>
  </si>
  <si>
    <t>William Lang</t>
  </si>
  <si>
    <t>Lisa Moran</t>
  </si>
  <si>
    <t>Ruben Burton</t>
  </si>
  <si>
    <t>Brandon Smith</t>
  </si>
  <si>
    <t>Jessica Murphy</t>
  </si>
  <si>
    <t>Misty Williams</t>
  </si>
  <si>
    <t>Brandy George</t>
  </si>
  <si>
    <t>Andrea Buck</t>
  </si>
  <si>
    <t>Stephanie Burke</t>
  </si>
  <si>
    <t>Stephanie Moon</t>
  </si>
  <si>
    <t>Sharon Johnson</t>
  </si>
  <si>
    <t>Matthew Haley</t>
  </si>
  <si>
    <t>Sabrina May</t>
  </si>
  <si>
    <t>Melinda Austin</t>
  </si>
  <si>
    <t>Angela Montgomery</t>
  </si>
  <si>
    <t>Vanessa Martin</t>
  </si>
  <si>
    <t>Gabriel Stevens</t>
  </si>
  <si>
    <t>Michael Wolfe</t>
  </si>
  <si>
    <t>Brooke Torres</t>
  </si>
  <si>
    <t>Victor Duke</t>
  </si>
  <si>
    <t>Joseph Garrett</t>
  </si>
  <si>
    <t>Kara Li</t>
  </si>
  <si>
    <t>Juan Kelley</t>
  </si>
  <si>
    <t>Shawna Russell</t>
  </si>
  <si>
    <t>Lori Lawrence</t>
  </si>
  <si>
    <t>Whitney Jones</t>
  </si>
  <si>
    <t>Joe Davila</t>
  </si>
  <si>
    <t>Lisa Keller</t>
  </si>
  <si>
    <t>Jordan Bush</t>
  </si>
  <si>
    <t>Brenda Yu</t>
  </si>
  <si>
    <t>Jasmine Short</t>
  </si>
  <si>
    <t>Tamara Leonard</t>
  </si>
  <si>
    <t>Kevin Wong</t>
  </si>
  <si>
    <t>Lisa Lopez</t>
  </si>
  <si>
    <t>Justin Vargas</t>
  </si>
  <si>
    <t>Jody Lopez</t>
  </si>
  <si>
    <t>Jonathan Woods</t>
  </si>
  <si>
    <t>Emma Ray</t>
  </si>
  <si>
    <t>Andrea Johnson</t>
  </si>
  <si>
    <t>Wayne Sharp</t>
  </si>
  <si>
    <t>Shelby Black</t>
  </si>
  <si>
    <t>Martha Martin</t>
  </si>
  <si>
    <t>Amanda Wilson</t>
  </si>
  <si>
    <t>Jeremy Nguyen</t>
  </si>
  <si>
    <t>Eileen Harris</t>
  </si>
  <si>
    <t>John Becker</t>
  </si>
  <si>
    <t>Felicia Wiley</t>
  </si>
  <si>
    <t>Jesse Jones</t>
  </si>
  <si>
    <t>Steven Glenn</t>
  </si>
  <si>
    <t>Caroline Swanson</t>
  </si>
  <si>
    <t>Terry Nicholson</t>
  </si>
  <si>
    <t>Kelly Thomas</t>
  </si>
  <si>
    <t>Steven Mcgee</t>
  </si>
  <si>
    <t>Shelley Ware</t>
  </si>
  <si>
    <t>Melissa Brady</t>
  </si>
  <si>
    <t>Maria Hall</t>
  </si>
  <si>
    <t>Andre Smith</t>
  </si>
  <si>
    <t>Karen Gonzalez</t>
  </si>
  <si>
    <t>Vincent Sellers</t>
  </si>
  <si>
    <t>Brandon Burke</t>
  </si>
  <si>
    <t>Mr. Mark Hancock</t>
  </si>
  <si>
    <t>Kenneth Perez</t>
  </si>
  <si>
    <t>Martin Hansen</t>
  </si>
  <si>
    <t>Susan Brown</t>
  </si>
  <si>
    <t>Nicole Alvarado</t>
  </si>
  <si>
    <t>Jessica Rodriguez</t>
  </si>
  <si>
    <t>Tina Price</t>
  </si>
  <si>
    <t>Mr. Jack Willis</t>
  </si>
  <si>
    <t>Gregory Adams</t>
  </si>
  <si>
    <t>David Roberts</t>
  </si>
  <si>
    <t>Cory Perry</t>
  </si>
  <si>
    <t>Jessica Barry</t>
  </si>
  <si>
    <t>Cynthia Thomas</t>
  </si>
  <si>
    <t>Shannon Johnson</t>
  </si>
  <si>
    <t>Justin White</t>
  </si>
  <si>
    <t>Regina Stewart</t>
  </si>
  <si>
    <t>Chelsea Finley</t>
  </si>
  <si>
    <t>Emma Bennett</t>
  </si>
  <si>
    <t>Alan Lee</t>
  </si>
  <si>
    <t>Katelyn Miller</t>
  </si>
  <si>
    <t>Amanda Morris</t>
  </si>
  <si>
    <t>David Pratt</t>
  </si>
  <si>
    <t>Matthew Cunningham</t>
  </si>
  <si>
    <t>Bobby Carson</t>
  </si>
  <si>
    <t>Melinda Wilson</t>
  </si>
  <si>
    <t>Nancy Hansen</t>
  </si>
  <si>
    <t>Gregory Walls</t>
  </si>
  <si>
    <t>Amber Nixon</t>
  </si>
  <si>
    <t>Kristin Franco</t>
  </si>
  <si>
    <t>Jeremiah Vazquez</t>
  </si>
  <si>
    <t>Anthony Smith</t>
  </si>
  <si>
    <t>Victoria Brady</t>
  </si>
  <si>
    <t>Erin Clark</t>
  </si>
  <si>
    <t>Heather Boyle</t>
  </si>
  <si>
    <t>Elizabeth Sheppard</t>
  </si>
  <si>
    <t>Robert Boone</t>
  </si>
  <si>
    <t>Geoffrey Daniels</t>
  </si>
  <si>
    <t>John Khan</t>
  </si>
  <si>
    <t>Christopher Armstrong</t>
  </si>
  <si>
    <t>Jennifer Lopez</t>
  </si>
  <si>
    <t>Melissa Robertson</t>
  </si>
  <si>
    <t>Lisa Franklin</t>
  </si>
  <si>
    <t>Kristin Burton</t>
  </si>
  <si>
    <t>Caitlin Adams</t>
  </si>
  <si>
    <t>Evan Hernandez</t>
  </si>
  <si>
    <t>Jennifer Knight</t>
  </si>
  <si>
    <t>Bonnie Wilson</t>
  </si>
  <si>
    <t>Kenneth Ramirez</t>
  </si>
  <si>
    <t>Ellen Mccullough</t>
  </si>
  <si>
    <t>Thomas Stone</t>
  </si>
  <si>
    <t>Kathleen Armstrong</t>
  </si>
  <si>
    <t>Terry Bennett</t>
  </si>
  <si>
    <t>Kristin Nguyen</t>
  </si>
  <si>
    <t>Angela Randolph</t>
  </si>
  <si>
    <t>Christopher Tate</t>
  </si>
  <si>
    <t>Christopher Walton</t>
  </si>
  <si>
    <t>Meagan Miranda</t>
  </si>
  <si>
    <t>David Brown</t>
  </si>
  <si>
    <t>Eric Miller</t>
  </si>
  <si>
    <t>Joel Bartlett</t>
  </si>
  <si>
    <t>Stacy Gillespie</t>
  </si>
  <si>
    <t>Cindy Shaw</t>
  </si>
  <si>
    <t>Andrew Erickson</t>
  </si>
  <si>
    <t>Ashley Rodriguez</t>
  </si>
  <si>
    <t>Darryl Cruz</t>
  </si>
  <si>
    <t>Sheila Church</t>
  </si>
  <si>
    <t>Nancy Munoz</t>
  </si>
  <si>
    <t>Rebecca Martinez</t>
  </si>
  <si>
    <t>John Simmons</t>
  </si>
  <si>
    <t>Lance Torres</t>
  </si>
  <si>
    <t>Timothy Terry</t>
  </si>
  <si>
    <t>John Moore</t>
  </si>
  <si>
    <t>Bradley Ramos</t>
  </si>
  <si>
    <t>Jill Taylor</t>
  </si>
  <si>
    <t>Kelly Brown</t>
  </si>
  <si>
    <t>Jonathan Chavez</t>
  </si>
  <si>
    <t>Denise Wall</t>
  </si>
  <si>
    <t>Todd Martinez</t>
  </si>
  <si>
    <t>Jennifer Ford</t>
  </si>
  <si>
    <t>Raymond Park Jr.</t>
  </si>
  <si>
    <t>Julia Reynolds</t>
  </si>
  <si>
    <t>John Mclean</t>
  </si>
  <si>
    <t>Katie Howard</t>
  </si>
  <si>
    <t>Amanda Lawson</t>
  </si>
  <si>
    <t>Paul Murray</t>
  </si>
  <si>
    <t>James Morris</t>
  </si>
  <si>
    <t>Matthew Collins</t>
  </si>
  <si>
    <t>Sharon Carpenter</t>
  </si>
  <si>
    <t>Marcus Brown</t>
  </si>
  <si>
    <t>Mitchell Decker</t>
  </si>
  <si>
    <t>Donald Murphy</t>
  </si>
  <si>
    <t>Joseph Farley</t>
  </si>
  <si>
    <t>Brendan Parker</t>
  </si>
  <si>
    <t>Samuel Davis</t>
  </si>
  <si>
    <t>Kelsey Porter</t>
  </si>
  <si>
    <t>Mark Bryant</t>
  </si>
  <si>
    <t>Margaret Zamora</t>
  </si>
  <si>
    <t>David Payne</t>
  </si>
  <si>
    <t>Tony Salas Phd</t>
  </si>
  <si>
    <t>Adrian Bowman</t>
  </si>
  <si>
    <t>Mrs. Lauren Morgan</t>
  </si>
  <si>
    <t>Joshua Murray</t>
  </si>
  <si>
    <t>Jason Weber</t>
  </si>
  <si>
    <t>Rebecca Lewis</t>
  </si>
  <si>
    <t>Joan Archer</t>
  </si>
  <si>
    <t>Brittany Edwards</t>
  </si>
  <si>
    <t>Timothy Diaz</t>
  </si>
  <si>
    <t>Daniel Blankenship</t>
  </si>
  <si>
    <t>Mary Stephens</t>
  </si>
  <si>
    <t>Brian Figueroa</t>
  </si>
  <si>
    <t>Stephanie Anderson</t>
  </si>
  <si>
    <t>Michael Doyle</t>
  </si>
  <si>
    <t>Kathleen Marshall</t>
  </si>
  <si>
    <t>Donald Lynch</t>
  </si>
  <si>
    <t>David Espinoza</t>
  </si>
  <si>
    <t>Julia Keith</t>
  </si>
  <si>
    <t>Kristen Cohen</t>
  </si>
  <si>
    <t>Erica Reyes</t>
  </si>
  <si>
    <t>Andrew Bryan</t>
  </si>
  <si>
    <t>Mary Parrish</t>
  </si>
  <si>
    <t>Katrina Warren</t>
  </si>
  <si>
    <t>Kevin Robinson</t>
  </si>
  <si>
    <t>Michael Bradley</t>
  </si>
  <si>
    <t>Debbie Scott</t>
  </si>
  <si>
    <t>Sara Cantrell</t>
  </si>
  <si>
    <t>Catherine Peterson</t>
  </si>
  <si>
    <t>Kyle Thomas</t>
  </si>
  <si>
    <t>Scott Simon</t>
  </si>
  <si>
    <t>Valerie Hunter</t>
  </si>
  <si>
    <t>Ashley Warner</t>
  </si>
  <si>
    <t>Monique Dominguez</t>
  </si>
  <si>
    <t>Cody Taylor</t>
  </si>
  <si>
    <t>Amanda Sullivan</t>
  </si>
  <si>
    <t>Mary Ruiz</t>
  </si>
  <si>
    <t>April Martin</t>
  </si>
  <si>
    <t>Sean Bennett</t>
  </si>
  <si>
    <t>Ryan Harris</t>
  </si>
  <si>
    <t>Tyler Gonzalez</t>
  </si>
  <si>
    <t>Christopher Rodriguez</t>
  </si>
  <si>
    <t>Brian Arellano</t>
  </si>
  <si>
    <t>Danielle Cannon</t>
  </si>
  <si>
    <t>Katie Martinez</t>
  </si>
  <si>
    <t>Pamela Kelly</t>
  </si>
  <si>
    <t>Laurie Edwards</t>
  </si>
  <si>
    <t>Chad Cross</t>
  </si>
  <si>
    <t>Kyle Gray</t>
  </si>
  <si>
    <t>Casey Hamilton</t>
  </si>
  <si>
    <t>Jillian Silva</t>
  </si>
  <si>
    <t>Donald Ayala</t>
  </si>
  <si>
    <t>William Ford</t>
  </si>
  <si>
    <t>Isabella Kennedy</t>
  </si>
  <si>
    <t>Justin Brown</t>
  </si>
  <si>
    <t>Shannon Alexander</t>
  </si>
  <si>
    <t>Katherine Whitaker</t>
  </si>
  <si>
    <t>Jeremy Campbell</t>
  </si>
  <si>
    <t>Joel Montgomery</t>
  </si>
  <si>
    <t>Christine Frazier</t>
  </si>
  <si>
    <t>Brittany Norman</t>
  </si>
  <si>
    <t>Julie Freeman</t>
  </si>
  <si>
    <t>Henry Castro</t>
  </si>
  <si>
    <t>Dr. Aaron Andersen</t>
  </si>
  <si>
    <t>Brandon Gomez</t>
  </si>
  <si>
    <t>Regina Matthews</t>
  </si>
  <si>
    <t>Alan Roach</t>
  </si>
  <si>
    <t>Christopher Mcfarland</t>
  </si>
  <si>
    <t>Michaela Patterson Md</t>
  </si>
  <si>
    <t>Michael Hoffman</t>
  </si>
  <si>
    <t>Dylan Simon</t>
  </si>
  <si>
    <t>Christina Davis</t>
  </si>
  <si>
    <t>Jennifer Fuentes</t>
  </si>
  <si>
    <t>Peter Kelly</t>
  </si>
  <si>
    <t>Tammy Cole</t>
  </si>
  <si>
    <t>Sandra Flynn</t>
  </si>
  <si>
    <t>Kathryn Smith</t>
  </si>
  <si>
    <t>Jacqueline Stanton</t>
  </si>
  <si>
    <t>Emma Frederick</t>
  </si>
  <si>
    <t>Kenneth Jones</t>
  </si>
  <si>
    <t>Jeffrey Smith</t>
  </si>
  <si>
    <t>David Owen</t>
  </si>
  <si>
    <t>Kyle Reed</t>
  </si>
  <si>
    <t>Chad Perez</t>
  </si>
  <si>
    <t>Courtney Barnett</t>
  </si>
  <si>
    <t>Kelly Miller</t>
  </si>
  <si>
    <t>Larry Ramsey</t>
  </si>
  <si>
    <t>Edward Duran</t>
  </si>
  <si>
    <t>Leah Sullivan</t>
  </si>
  <si>
    <t>Susan Owen</t>
  </si>
  <si>
    <t>Steven James</t>
  </si>
  <si>
    <t>Holly Colon</t>
  </si>
  <si>
    <t>Patrick Cook</t>
  </si>
  <si>
    <t>Daniel Hendricks</t>
  </si>
  <si>
    <t>Ryan Berg</t>
  </si>
  <si>
    <t>Debbie Thompson</t>
  </si>
  <si>
    <t>Jesse Sanchez</t>
  </si>
  <si>
    <t>Norman Thomas</t>
  </si>
  <si>
    <t>Catherine Zhang</t>
  </si>
  <si>
    <t>John Orozco Md</t>
  </si>
  <si>
    <t>Wayne Hodge</t>
  </si>
  <si>
    <t>Elaine Lynch</t>
  </si>
  <si>
    <t>Derek Lawson</t>
  </si>
  <si>
    <t>Andre Anderson</t>
  </si>
  <si>
    <t>Donna Smith</t>
  </si>
  <si>
    <t>Dr. Leonard Brewer Ii</t>
  </si>
  <si>
    <t>Pamela Garrett</t>
  </si>
  <si>
    <t>Phillip Wilson</t>
  </si>
  <si>
    <t>Vanessa Walker</t>
  </si>
  <si>
    <t>Justin Lewis</t>
  </si>
  <si>
    <t>Anthony Coleman</t>
  </si>
  <si>
    <t>Jasmine Luna</t>
  </si>
  <si>
    <t>Michael Patton</t>
  </si>
  <si>
    <t>Joshua Turner</t>
  </si>
  <si>
    <t>Billy Johnson</t>
  </si>
  <si>
    <t>Anthony Gonzalez Phd</t>
  </si>
  <si>
    <t>Sarah Lopez</t>
  </si>
  <si>
    <t>Lawrence Williams</t>
  </si>
  <si>
    <t>Susan Nichols</t>
  </si>
  <si>
    <t>Jean Rodriguez</t>
  </si>
  <si>
    <t>Jennifer Leon</t>
  </si>
  <si>
    <t>Meredith Hill</t>
  </si>
  <si>
    <t>Laura Lawrence</t>
  </si>
  <si>
    <t>Justin Hicks</t>
  </si>
  <si>
    <t>Krista Thornton</t>
  </si>
  <si>
    <t>Ian Duffy</t>
  </si>
  <si>
    <t>Jade Baker</t>
  </si>
  <si>
    <t>Billy Petersen</t>
  </si>
  <si>
    <t>Robert Garcia</t>
  </si>
  <si>
    <t>John Donaldson</t>
  </si>
  <si>
    <t>Raymond Galvan</t>
  </si>
  <si>
    <t>Brandon Greene</t>
  </si>
  <si>
    <t>Christine Cooper</t>
  </si>
  <si>
    <t>Ashley Hawkins</t>
  </si>
  <si>
    <t>Derek Singleton</t>
  </si>
  <si>
    <t>Kyle Anderson</t>
  </si>
  <si>
    <t>Sarah Green</t>
  </si>
  <si>
    <t>Shelly Lynn</t>
  </si>
  <si>
    <t>John Mccarty</t>
  </si>
  <si>
    <t>Courtney Moore</t>
  </si>
  <si>
    <t>Javier Hamilton</t>
  </si>
  <si>
    <t>Sandra Graham</t>
  </si>
  <si>
    <t>Carol Miller</t>
  </si>
  <si>
    <t>Brandi Hood</t>
  </si>
  <si>
    <t>Adam Thompson</t>
  </si>
  <si>
    <t>Amber Reid</t>
  </si>
  <si>
    <t>Jennifer Evans</t>
  </si>
  <si>
    <t>Keith Wilcox</t>
  </si>
  <si>
    <t>Cynthia Bryant</t>
  </si>
  <si>
    <t>Nicholas Bell</t>
  </si>
  <si>
    <t>Hannah Carey</t>
  </si>
  <si>
    <t>Brad Lewis</t>
  </si>
  <si>
    <t>Christina Sullivan</t>
  </si>
  <si>
    <t>Sharon Ferrell</t>
  </si>
  <si>
    <t>Kyle Armstrong</t>
  </si>
  <si>
    <t>Bryce Klein</t>
  </si>
  <si>
    <t>Gabriel Garcia</t>
  </si>
  <si>
    <t>Justin Gibbs</t>
  </si>
  <si>
    <t>Kelly Johnson</t>
  </si>
  <si>
    <t>Christopher Brown</t>
  </si>
  <si>
    <t>Lisa Chambers</t>
  </si>
  <si>
    <t>Michael Zimmerman</t>
  </si>
  <si>
    <t>Deanna Collins</t>
  </si>
  <si>
    <t>Erika Hernandez</t>
  </si>
  <si>
    <t>Pamela Duncan</t>
  </si>
  <si>
    <t>Sara Jones</t>
  </si>
  <si>
    <t>Theresa Coleman</t>
  </si>
  <si>
    <t>Stacey Wood</t>
  </si>
  <si>
    <t>Patrick Flores</t>
  </si>
  <si>
    <t>Laura Morgan</t>
  </si>
  <si>
    <t>Nicole Crane</t>
  </si>
  <si>
    <t>Robert Arellano</t>
  </si>
  <si>
    <t>Jon Spence</t>
  </si>
  <si>
    <t>Kevin Smith</t>
  </si>
  <si>
    <t>Rhonda Jackson</t>
  </si>
  <si>
    <t>Daniel Morris</t>
  </si>
  <si>
    <t>Courtney Stephens</t>
  </si>
  <si>
    <t>Brent Robinson</t>
  </si>
  <si>
    <t>Devin Harmon</t>
  </si>
  <si>
    <t>Kimberly Shannon</t>
  </si>
  <si>
    <t>Patricia Benitez</t>
  </si>
  <si>
    <t>Michael Rogers</t>
  </si>
  <si>
    <t>William Faulkner</t>
  </si>
  <si>
    <t>Amy Hartman</t>
  </si>
  <si>
    <t>Holly Andersen</t>
  </si>
  <si>
    <t>Jennifer Mayo</t>
  </si>
  <si>
    <t>Greg White</t>
  </si>
  <si>
    <t>Kenneth Weeks</t>
  </si>
  <si>
    <t>Jesse York</t>
  </si>
  <si>
    <t>Leah Stone</t>
  </si>
  <si>
    <t>Jeffrey Ferguson</t>
  </si>
  <si>
    <t>Travis Roman</t>
  </si>
  <si>
    <t>Ashley Salazar</t>
  </si>
  <si>
    <t>David Miranda</t>
  </si>
  <si>
    <t>Angela Sullivan</t>
  </si>
  <si>
    <t>Ashley Bell</t>
  </si>
  <si>
    <t>Mrs. Sabrina Moreno</t>
  </si>
  <si>
    <t>Craig Clarke</t>
  </si>
  <si>
    <t>Kelly Hill</t>
  </si>
  <si>
    <t>Aaron Weaver</t>
  </si>
  <si>
    <t>George Mason</t>
  </si>
  <si>
    <t>Jonathan Hodges</t>
  </si>
  <si>
    <t>Felicia Yang</t>
  </si>
  <si>
    <t>Sarah Miller</t>
  </si>
  <si>
    <t>Vincent Ray</t>
  </si>
  <si>
    <t>Jamie Collins</t>
  </si>
  <si>
    <t>Amanda Cummings</t>
  </si>
  <si>
    <t>Rachel Swanson</t>
  </si>
  <si>
    <t>Nicole Knight</t>
  </si>
  <si>
    <t>Michael Mann</t>
  </si>
  <si>
    <t>William Rogers</t>
  </si>
  <si>
    <t>Melanie Mitchell</t>
  </si>
  <si>
    <t>Steven Robinson</t>
  </si>
  <si>
    <t>Brian George</t>
  </si>
  <si>
    <t>Tony Harrison</t>
  </si>
  <si>
    <t>Elaine Guzman</t>
  </si>
  <si>
    <t>Michelle Lane</t>
  </si>
  <si>
    <t>Jason Smith</t>
  </si>
  <si>
    <t>Janice Moore</t>
  </si>
  <si>
    <t>Jennifer Hayes</t>
  </si>
  <si>
    <t>Phillip Espinoza</t>
  </si>
  <si>
    <t>Charlene Brown Md</t>
  </si>
  <si>
    <t>Thomas Erickson</t>
  </si>
  <si>
    <t>Jerome Day</t>
  </si>
  <si>
    <t>Alejandro Khan</t>
  </si>
  <si>
    <t>Laurie Cole</t>
  </si>
  <si>
    <t>Bill Walker</t>
  </si>
  <si>
    <t>Alexander Cervantes</t>
  </si>
  <si>
    <t>Manuel Knight</t>
  </si>
  <si>
    <t>Aaron Simmons</t>
  </si>
  <si>
    <t>Sandy George</t>
  </si>
  <si>
    <t>Austin Anderson</t>
  </si>
  <si>
    <t>Sharon Freeman</t>
  </si>
  <si>
    <t>Gary Wilson</t>
  </si>
  <si>
    <t>Rebecca Jones</t>
  </si>
  <si>
    <t>Craig Wyatt</t>
  </si>
  <si>
    <t>Amanda Dixon</t>
  </si>
  <si>
    <t>Clayton Hoffman</t>
  </si>
  <si>
    <t>Lindsey Cherry</t>
  </si>
  <si>
    <t>Jordan Valdez</t>
  </si>
  <si>
    <t>Misty Clark</t>
  </si>
  <si>
    <t>Rebecca Fuller</t>
  </si>
  <si>
    <t>John Lopez</t>
  </si>
  <si>
    <t>Christina Williams</t>
  </si>
  <si>
    <t>Lauren Friedman</t>
  </si>
  <si>
    <t>Andrea Morgan</t>
  </si>
  <si>
    <t>Angela Gilbert</t>
  </si>
  <si>
    <t>Faith Foster</t>
  </si>
  <si>
    <t>Tanner Burgess</t>
  </si>
  <si>
    <t>Elizabeth Taylor</t>
  </si>
  <si>
    <t>Elizabeth Hunt</t>
  </si>
  <si>
    <t>Erin Ryan</t>
  </si>
  <si>
    <t>Mr. Cody Navarro</t>
  </si>
  <si>
    <t>Laurie Garcia</t>
  </si>
  <si>
    <t>Devin Shelton</t>
  </si>
  <si>
    <t>Oscar Nelson</t>
  </si>
  <si>
    <t>Taylor Brown</t>
  </si>
  <si>
    <t>Aaron Oneal</t>
  </si>
  <si>
    <t>John Miller</t>
  </si>
  <si>
    <t>Brittany Watson</t>
  </si>
  <si>
    <t>Joseph Livingston</t>
  </si>
  <si>
    <t>Andrew Brooks</t>
  </si>
  <si>
    <t>Harold Webb</t>
  </si>
  <si>
    <t>Douglas King</t>
  </si>
  <si>
    <t>Jessica Franklin</t>
  </si>
  <si>
    <t>John Howard</t>
  </si>
  <si>
    <t>Robyn Thompson</t>
  </si>
  <si>
    <t>Isaac Morales</t>
  </si>
  <si>
    <t>Donna Johnson</t>
  </si>
  <si>
    <t>Denise Guerrero</t>
  </si>
  <si>
    <t>David Chandler</t>
  </si>
  <si>
    <t>Michelle Bender</t>
  </si>
  <si>
    <t>Jesse Molina</t>
  </si>
  <si>
    <t>Rita Nelson</t>
  </si>
  <si>
    <t>Janet Boyd</t>
  </si>
  <si>
    <t>Catherine Welch</t>
  </si>
  <si>
    <t>Jason Davis</t>
  </si>
  <si>
    <t>Christopher Reynolds</t>
  </si>
  <si>
    <t>Leah Martinez</t>
  </si>
  <si>
    <t>Michael Duarte</t>
  </si>
  <si>
    <t>Laura Baker</t>
  </si>
  <si>
    <t>Charles Thompson</t>
  </si>
  <si>
    <t>Julia Wade</t>
  </si>
  <si>
    <t>Gloria Vance</t>
  </si>
  <si>
    <t>John Atkins</t>
  </si>
  <si>
    <t>Angela Miller</t>
  </si>
  <si>
    <t>Maria Sutton</t>
  </si>
  <si>
    <t>Lauren Taylor</t>
  </si>
  <si>
    <t>Eric Pineda</t>
  </si>
  <si>
    <t>Douglas Turner</t>
  </si>
  <si>
    <t>Dorothy Quinn</t>
  </si>
  <si>
    <t>Christina Dyer</t>
  </si>
  <si>
    <t>Alexandria Coleman</t>
  </si>
  <si>
    <t>Victoria Evans</t>
  </si>
  <si>
    <t>Willie May</t>
  </si>
  <si>
    <t>Joseph Ellis</t>
  </si>
  <si>
    <t>Isaac Peterson</t>
  </si>
  <si>
    <t>William Bass</t>
  </si>
  <si>
    <t>Michael Evans</t>
  </si>
  <si>
    <t>Andrew Hill</t>
  </si>
  <si>
    <t>Herbert Jimenez</t>
  </si>
  <si>
    <t>Sandra Murphy</t>
  </si>
  <si>
    <t>Michael Elliott</t>
  </si>
  <si>
    <t>Mary Savage</t>
  </si>
  <si>
    <t>Cheryl Foster</t>
  </si>
  <si>
    <t>Mr. David Bowen</t>
  </si>
  <si>
    <t>Christopher Wilson</t>
  </si>
  <si>
    <t>Matthew Shannon</t>
  </si>
  <si>
    <t>Jill Cunningham</t>
  </si>
  <si>
    <t>Christina Brown</t>
  </si>
  <si>
    <t>Connie Page</t>
  </si>
  <si>
    <t>David Lopez</t>
  </si>
  <si>
    <t>James Williams</t>
  </si>
  <si>
    <t>Andrew Yang</t>
  </si>
  <si>
    <t>Maureen Dunn</t>
  </si>
  <si>
    <t>Andrew Arnold</t>
  </si>
  <si>
    <t>Mrs. Courtney Moore Md</t>
  </si>
  <si>
    <t>Raymond Bruce</t>
  </si>
  <si>
    <t>Samantha Bates</t>
  </si>
  <si>
    <t>Matthew Burnett</t>
  </si>
  <si>
    <t>Linda Butler</t>
  </si>
  <si>
    <t>Angela Wiley</t>
  </si>
  <si>
    <t>Deborah Garner</t>
  </si>
  <si>
    <t>Eric Smith</t>
  </si>
  <si>
    <t>Carrie Whitehead</t>
  </si>
  <si>
    <t>Dominique Maldonado</t>
  </si>
  <si>
    <t>Jorge Singh</t>
  </si>
  <si>
    <t>Jill Lane</t>
  </si>
  <si>
    <t>James Nguyen</t>
  </si>
  <si>
    <t>Debbie Shaw</t>
  </si>
  <si>
    <t>Emily Valdez</t>
  </si>
  <si>
    <t>Alejandro Pierce</t>
  </si>
  <si>
    <t>Omar Lopez</t>
  </si>
  <si>
    <t>Marilyn Figueroa</t>
  </si>
  <si>
    <t>Sara Green</t>
  </si>
  <si>
    <t>Jessica Miller</t>
  </si>
  <si>
    <t>Jonathan Garcia</t>
  </si>
  <si>
    <t>John Thompson</t>
  </si>
  <si>
    <t>Clifford Bell</t>
  </si>
  <si>
    <t>Charles Finley</t>
  </si>
  <si>
    <t>Mrs. Monica Craig</t>
  </si>
  <si>
    <t>Heidi Evans</t>
  </si>
  <si>
    <t>Mr. Timothy Howard</t>
  </si>
  <si>
    <t>Mario Cox</t>
  </si>
  <si>
    <t>Luis Barnes</t>
  </si>
  <si>
    <t>Sydney Tucker</t>
  </si>
  <si>
    <t>Andre Harvey</t>
  </si>
  <si>
    <t>Kimberly Vasquez</t>
  </si>
  <si>
    <t>Benjamin Kerr</t>
  </si>
  <si>
    <t>Alexis Simmons</t>
  </si>
  <si>
    <t>David Hensley</t>
  </si>
  <si>
    <t>Christine Dyer</t>
  </si>
  <si>
    <t>Shari Williams</t>
  </si>
  <si>
    <t>Tammy Jackson</t>
  </si>
  <si>
    <t>Kimberly Crawford</t>
  </si>
  <si>
    <t>Taylor Petersen</t>
  </si>
  <si>
    <t>Chris Stevenson</t>
  </si>
  <si>
    <t>Leslie Collins</t>
  </si>
  <si>
    <t>Deborah Moore</t>
  </si>
  <si>
    <t>James Horton</t>
  </si>
  <si>
    <t>Karla Crawford</t>
  </si>
  <si>
    <t>Peter Spencer</t>
  </si>
  <si>
    <t>Lisa Mcclure</t>
  </si>
  <si>
    <t>Marilyn Tran</t>
  </si>
  <si>
    <t>Nicole Harrison</t>
  </si>
  <si>
    <t>Chad Maldonado</t>
  </si>
  <si>
    <t>Ariana Brown</t>
  </si>
  <si>
    <t>Robert Dunn</t>
  </si>
  <si>
    <t>Teresa Harrison</t>
  </si>
  <si>
    <t>Thomas Arnold</t>
  </si>
  <si>
    <t>Crystal Simpson</t>
  </si>
  <si>
    <t>George Phillips</t>
  </si>
  <si>
    <t>Jeffrey Gutierrez</t>
  </si>
  <si>
    <t>Paul Mack</t>
  </si>
  <si>
    <t>Kimberly Ramirez</t>
  </si>
  <si>
    <t>Sarah Villarreal</t>
  </si>
  <si>
    <t>Chloe Hunt</t>
  </si>
  <si>
    <t>Heidi Pope</t>
  </si>
  <si>
    <t>Megan Gray</t>
  </si>
  <si>
    <t>Sandra Soto</t>
  </si>
  <si>
    <t>Brenda Le</t>
  </si>
  <si>
    <t>Lori Rivas</t>
  </si>
  <si>
    <t>Roger Hamilton</t>
  </si>
  <si>
    <t>Melissa Waller</t>
  </si>
  <si>
    <t>Darryl Williams</t>
  </si>
  <si>
    <t>Monica Walker</t>
  </si>
  <si>
    <t>Teresa Campbell</t>
  </si>
  <si>
    <t>Frederick Mcintosh</t>
  </si>
  <si>
    <t>Debra Harris</t>
  </si>
  <si>
    <t>Chad Green</t>
  </si>
  <si>
    <t>Terry Martin</t>
  </si>
  <si>
    <t>Madison Palmer</t>
  </si>
  <si>
    <t>Michael Jones</t>
  </si>
  <si>
    <t>Michael Newman</t>
  </si>
  <si>
    <t>Lindsey Turner</t>
  </si>
  <si>
    <t>Nicole Hall</t>
  </si>
  <si>
    <t>Leslie Roth</t>
  </si>
  <si>
    <t>Robert Roberts</t>
  </si>
  <si>
    <t>Eric Torres</t>
  </si>
  <si>
    <t>Rebecca Moore</t>
  </si>
  <si>
    <t>Steve Goodman</t>
  </si>
  <si>
    <t>Teresa Strong</t>
  </si>
  <si>
    <t>Monica White</t>
  </si>
  <si>
    <t>Sara Harris</t>
  </si>
  <si>
    <t>Kathleen Sandoval</t>
  </si>
  <si>
    <t>Caroline Miller</t>
  </si>
  <si>
    <t>Jennifer Baker</t>
  </si>
  <si>
    <t>Kristina Payne</t>
  </si>
  <si>
    <t>Stacy Jones</t>
  </si>
  <si>
    <t>Michael Ramos</t>
  </si>
  <si>
    <t>Michael Meza</t>
  </si>
  <si>
    <t>Randy Shaw</t>
  </si>
  <si>
    <t>Ann Sullivan</t>
  </si>
  <si>
    <t>Amy White</t>
  </si>
  <si>
    <t>Nicholas Sullivan</t>
  </si>
  <si>
    <t>Jennifer Johnson</t>
  </si>
  <si>
    <t>Jonathan Young</t>
  </si>
  <si>
    <t>Glenn Rodriguez</t>
  </si>
  <si>
    <t>Christopher Hurst</t>
  </si>
  <si>
    <t>Patrick Smith</t>
  </si>
  <si>
    <t>Mark Lane</t>
  </si>
  <si>
    <t>Carrie Scott</t>
  </si>
  <si>
    <t>Dalton Tucker</t>
  </si>
  <si>
    <t>Cynthia Williams</t>
  </si>
  <si>
    <t>Steven Price</t>
  </si>
  <si>
    <t>Anna Clements</t>
  </si>
  <si>
    <t>Heidi Buchanan</t>
  </si>
  <si>
    <t>Annette Pruitt</t>
  </si>
  <si>
    <t>Kari Wells</t>
  </si>
  <si>
    <t>Jay Galloway</t>
  </si>
  <si>
    <t>Clifford Lee</t>
  </si>
  <si>
    <t>Melissa Nguyen</t>
  </si>
  <si>
    <t>Judy Ruiz</t>
  </si>
  <si>
    <t>David Bowman</t>
  </si>
  <si>
    <t>Erica Stevens</t>
  </si>
  <si>
    <t>Jordan Warren</t>
  </si>
  <si>
    <t>Lee White</t>
  </si>
  <si>
    <t>Julie Gonzalez</t>
  </si>
  <si>
    <t>Summer Herman</t>
  </si>
  <si>
    <t>Angela Cox</t>
  </si>
  <si>
    <t>Steven Williams</t>
  </si>
  <si>
    <t>Susan Lee</t>
  </si>
  <si>
    <t>William Rodriguez</t>
  </si>
  <si>
    <t>Mike Mcbride</t>
  </si>
  <si>
    <t>Heather Carter</t>
  </si>
  <si>
    <t>Elizabeth Ibarra</t>
  </si>
  <si>
    <t>Grace Hawkins</t>
  </si>
  <si>
    <t>Kiara Clark</t>
  </si>
  <si>
    <t>Kimberly Welch</t>
  </si>
  <si>
    <t>Jeffrey Bailey</t>
  </si>
  <si>
    <t>John Fox</t>
  </si>
  <si>
    <t>Shaun Acosta</t>
  </si>
  <si>
    <t>Roger Soto</t>
  </si>
  <si>
    <t>Hannah Barton</t>
  </si>
  <si>
    <t>Christopher Castillo</t>
  </si>
  <si>
    <t>Larry Singleton</t>
  </si>
  <si>
    <t>Thomas Donaldson</t>
  </si>
  <si>
    <t>Timothy Meadows</t>
  </si>
  <si>
    <t>Daniel Brooks</t>
  </si>
  <si>
    <t>Tim Davis</t>
  </si>
  <si>
    <t>Theresa Wright</t>
  </si>
  <si>
    <t>Brian Downs</t>
  </si>
  <si>
    <t>Thomas Lee</t>
  </si>
  <si>
    <t>Curtis Garcia</t>
  </si>
  <si>
    <t>Tammy Rivers</t>
  </si>
  <si>
    <t>Brandon Johnson</t>
  </si>
  <si>
    <t>Peter Richardson</t>
  </si>
  <si>
    <t>Mrs. Rachel Spencer</t>
  </si>
  <si>
    <t>Christopher Green</t>
  </si>
  <si>
    <t>William Sims</t>
  </si>
  <si>
    <t>Lisa Booker</t>
  </si>
  <si>
    <t>Bonnie Buckley</t>
  </si>
  <si>
    <t>Elizabeth Michael</t>
  </si>
  <si>
    <t>Jason Lynch</t>
  </si>
  <si>
    <t>Amber Ortiz</t>
  </si>
  <si>
    <t>Susan Lynch</t>
  </si>
  <si>
    <t>Andrew Walsh</t>
  </si>
  <si>
    <t>Mary Bell</t>
  </si>
  <si>
    <t>Monica James</t>
  </si>
  <si>
    <t>Amy Osborne</t>
  </si>
  <si>
    <t>Zachary Rice</t>
  </si>
  <si>
    <t>Anthony Jones</t>
  </si>
  <si>
    <t>Christina Burns</t>
  </si>
  <si>
    <t>Katherine Bass</t>
  </si>
  <si>
    <t>Claudia Tyler</t>
  </si>
  <si>
    <t>Robert Edwards</t>
  </si>
  <si>
    <t>Jill Serrano</t>
  </si>
  <si>
    <t>Troy Gould</t>
  </si>
  <si>
    <t>John Hobbs</t>
  </si>
  <si>
    <t>Mark Hunter</t>
  </si>
  <si>
    <t>Andrea Torres</t>
  </si>
  <si>
    <t>Christian Washington Md</t>
  </si>
  <si>
    <t>Christopher Charles</t>
  </si>
  <si>
    <t>Sara Hall</t>
  </si>
  <si>
    <t>Joshua Patel</t>
  </si>
  <si>
    <t>Brianna Moreno</t>
  </si>
  <si>
    <t>Jenna Turner</t>
  </si>
  <si>
    <t>Jeffrey Long</t>
  </si>
  <si>
    <t>Alexander Bishop</t>
  </si>
  <si>
    <t>John Young</t>
  </si>
  <si>
    <t>Heather Sanchez</t>
  </si>
  <si>
    <t>Amanda White</t>
  </si>
  <si>
    <t>Bruce Cox</t>
  </si>
  <si>
    <t>George Wolfe</t>
  </si>
  <si>
    <t>Shannon Williamson</t>
  </si>
  <si>
    <t>Julie Rivas</t>
  </si>
  <si>
    <t>Roger Escobar</t>
  </si>
  <si>
    <t>Tammy Hall</t>
  </si>
  <si>
    <t>Tyler Campbell</t>
  </si>
  <si>
    <t>Nicholas Garcia</t>
  </si>
  <si>
    <t>Desiree Frazier</t>
  </si>
  <si>
    <t>Bianca Johnson</t>
  </si>
  <si>
    <t>Wendy Cain</t>
  </si>
  <si>
    <t>Veronica Meyer</t>
  </si>
  <si>
    <t>Elizabeth Ramirez</t>
  </si>
  <si>
    <t>Brett Stevens</t>
  </si>
  <si>
    <t>Mario Haley</t>
  </si>
  <si>
    <t>Patrick Owens</t>
  </si>
  <si>
    <t>Karen Clark</t>
  </si>
  <si>
    <t>Sarah Jensen</t>
  </si>
  <si>
    <t>Christopher Marshall</t>
  </si>
  <si>
    <t>Brenda Davis</t>
  </si>
  <si>
    <t>Angela Young Md</t>
  </si>
  <si>
    <t>Brian Smith</t>
  </si>
  <si>
    <t>Rebecca James</t>
  </si>
  <si>
    <t>Jacob Farmer</t>
  </si>
  <si>
    <t>Daniel Flores</t>
  </si>
  <si>
    <t>Marcus Gillespie</t>
  </si>
  <si>
    <t>Susan Johnson</t>
  </si>
  <si>
    <t>Marie Turner</t>
  </si>
  <si>
    <t>Brian Larson</t>
  </si>
  <si>
    <t>Antonio Contreras</t>
  </si>
  <si>
    <t>Melanie Morales</t>
  </si>
  <si>
    <t>Amanda Hebert</t>
  </si>
  <si>
    <t>James Ward</t>
  </si>
  <si>
    <t>Nicole Flynn</t>
  </si>
  <si>
    <t>Thomas Sutton</t>
  </si>
  <si>
    <t>Brandi Woodard</t>
  </si>
  <si>
    <t>Jacob Cunningham</t>
  </si>
  <si>
    <t>Mark Armstrong</t>
  </si>
  <si>
    <t>Mark Rodriguez</t>
  </si>
  <si>
    <t>Jimmy Jones</t>
  </si>
  <si>
    <t>David Howard</t>
  </si>
  <si>
    <t>Amanda Mills</t>
  </si>
  <si>
    <t>Daniel Moore</t>
  </si>
  <si>
    <t>Michael Bruce</t>
  </si>
  <si>
    <t>Timothy Bennett</t>
  </si>
  <si>
    <t>Carlos Burton</t>
  </si>
  <si>
    <t>Nicole Nguyen</t>
  </si>
  <si>
    <t>Matthew Harper</t>
  </si>
  <si>
    <t>Jamie Price</t>
  </si>
  <si>
    <t>Thomas Hicks</t>
  </si>
  <si>
    <t>Michelle Hughes</t>
  </si>
  <si>
    <t>Cassie Nelson</t>
  </si>
  <si>
    <t>Eric Turner</t>
  </si>
  <si>
    <t>Sharon Smith</t>
  </si>
  <si>
    <t>Nancy May</t>
  </si>
  <si>
    <t>Elizabeth Flores</t>
  </si>
  <si>
    <t>David Flores</t>
  </si>
  <si>
    <t>Joseph Cohen Jr.</t>
  </si>
  <si>
    <t>Richard Hammond</t>
  </si>
  <si>
    <t>Richard Hines</t>
  </si>
  <si>
    <t>Justin Bryant</t>
  </si>
  <si>
    <t>Ernest Taylor</t>
  </si>
  <si>
    <t>Tyrone Newman</t>
  </si>
  <si>
    <t>Nicole Thornton</t>
  </si>
  <si>
    <t>Dawn Thomas</t>
  </si>
  <si>
    <t>Jessica Booth</t>
  </si>
  <si>
    <t>Douglas Myers</t>
  </si>
  <si>
    <t>Kendra Walker</t>
  </si>
  <si>
    <t>Chris Nunez</t>
  </si>
  <si>
    <t>Thomas Martin</t>
  </si>
  <si>
    <t>Jesse Sutton</t>
  </si>
  <si>
    <t>Linda Kennedy</t>
  </si>
  <si>
    <t>Allison Price</t>
  </si>
  <si>
    <t>Fred Snyder</t>
  </si>
  <si>
    <t>Jorge Richard</t>
  </si>
  <si>
    <t>Jason Martinez</t>
  </si>
  <si>
    <t>Samantha Garza</t>
  </si>
  <si>
    <t>Robert Nichols</t>
  </si>
  <si>
    <t>Brett Marshall</t>
  </si>
  <si>
    <t>Brianna Lee</t>
  </si>
  <si>
    <t>Chase Good</t>
  </si>
  <si>
    <t>Barbara Young</t>
  </si>
  <si>
    <t>Michael Christian</t>
  </si>
  <si>
    <t>Sean Gray</t>
  </si>
  <si>
    <t>Michael Hill</t>
  </si>
  <si>
    <t>Briana Bowen</t>
  </si>
  <si>
    <t>Jeff Moss</t>
  </si>
  <si>
    <t>Ronald Park</t>
  </si>
  <si>
    <t>Matthew Rivera</t>
  </si>
  <si>
    <t>Kimberly Singleton</t>
  </si>
  <si>
    <t>Sabrina Gonzalez</t>
  </si>
  <si>
    <t>Steven Thompson</t>
  </si>
  <si>
    <t>Lauren Cuevas</t>
  </si>
  <si>
    <t>Michael Gomez</t>
  </si>
  <si>
    <t>Denise Ramirez</t>
  </si>
  <si>
    <t>Jordan Brown</t>
  </si>
  <si>
    <t>Dr. Dana Leonard</t>
  </si>
  <si>
    <t>Eric Fernandez</t>
  </si>
  <si>
    <t>Scott Andersen</t>
  </si>
  <si>
    <t>Dave Kennedy</t>
  </si>
  <si>
    <t>Robert Burton</t>
  </si>
  <si>
    <t>Stephanie Gibson</t>
  </si>
  <si>
    <t>Bryan Harper</t>
  </si>
  <si>
    <t>Diana Bennett</t>
  </si>
  <si>
    <t>Maria Carter</t>
  </si>
  <si>
    <t>Charles Johnson</t>
  </si>
  <si>
    <t>Deanna Ferrell</t>
  </si>
  <si>
    <t>Jerry Cruz Dds</t>
  </si>
  <si>
    <t>Krista Caldwell</t>
  </si>
  <si>
    <t>Kimberly Mejia</t>
  </si>
  <si>
    <t>Barbara Clark</t>
  </si>
  <si>
    <t>Joel Bowen</t>
  </si>
  <si>
    <t>Scott Martin</t>
  </si>
  <si>
    <t>Shawn King</t>
  </si>
  <si>
    <t>Edwin Castillo</t>
  </si>
  <si>
    <t>Robert Robbins</t>
  </si>
  <si>
    <t>Linda Wilson</t>
  </si>
  <si>
    <t>James White</t>
  </si>
  <si>
    <t>Alyssa Gonzalez</t>
  </si>
  <si>
    <t>James Hudson</t>
  </si>
  <si>
    <t>Isabella Daniel</t>
  </si>
  <si>
    <t>Andrew Johnson</t>
  </si>
  <si>
    <t>Becky Rivera</t>
  </si>
  <si>
    <t>Donna Bernard</t>
  </si>
  <si>
    <t>Vickie Martinez</t>
  </si>
  <si>
    <t>Stephanie Nielsen</t>
  </si>
  <si>
    <t>Taylor Hunter</t>
  </si>
  <si>
    <t>Kelly Zamora</t>
  </si>
  <si>
    <t>Kara Herring</t>
  </si>
  <si>
    <t>Richard Hall</t>
  </si>
  <si>
    <t>Gregory Olson</t>
  </si>
  <si>
    <t>Maria Kramer</t>
  </si>
  <si>
    <t>Kenneth Clark</t>
  </si>
  <si>
    <t>Shannon Edwards</t>
  </si>
  <si>
    <t>Ruth Adams</t>
  </si>
  <si>
    <t>Calvin Barry</t>
  </si>
  <si>
    <t>Pamela Lopez</t>
  </si>
  <si>
    <t>Catherine Thompson Dds</t>
  </si>
  <si>
    <t>Tracy Martin</t>
  </si>
  <si>
    <t>Christina Barber</t>
  </si>
  <si>
    <t>Brandy Friedman Md</t>
  </si>
  <si>
    <t>Adam Smith</t>
  </si>
  <si>
    <t>Curtis Harding</t>
  </si>
  <si>
    <t>Alexander Smith</t>
  </si>
  <si>
    <t>Mary Walker</t>
  </si>
  <si>
    <t>Jessica Wood</t>
  </si>
  <si>
    <t>Paula Vega</t>
  </si>
  <si>
    <t>Amanda Johnson</t>
  </si>
  <si>
    <t>Matthew Bentley</t>
  </si>
  <si>
    <t>Cathy Robinson</t>
  </si>
  <si>
    <t>Caitlin Hill</t>
  </si>
  <si>
    <t>Pam Powell</t>
  </si>
  <si>
    <t>Nancy Davis</t>
  </si>
  <si>
    <t>Jonathan Miller</t>
  </si>
  <si>
    <t>Noah Moon</t>
  </si>
  <si>
    <t>Jose Anderson</t>
  </si>
  <si>
    <t>Craig Chavez</t>
  </si>
  <si>
    <t>Thomas Hoode</t>
  </si>
  <si>
    <t>Master</t>
  </si>
  <si>
    <t xml:space="preserve">Student </t>
  </si>
  <si>
    <t xml:space="preserve">Retired </t>
  </si>
  <si>
    <t xml:space="preserve">Employed </t>
  </si>
  <si>
    <t xml:space="preserve">Self-employed </t>
  </si>
  <si>
    <t>2024-01-31</t>
  </si>
  <si>
    <t>2019-08-20</t>
  </si>
  <si>
    <t>2022-09-22</t>
  </si>
  <si>
    <t>2020-11-18</t>
  </si>
  <si>
    <t>2022-09-19</t>
  </si>
  <si>
    <t>2023-12-20</t>
  </si>
  <si>
    <t>2020-11-03</t>
  </si>
  <si>
    <t>2021-12-28</t>
  </si>
  <si>
    <t>2020-07-01</t>
  </si>
  <si>
    <t>2021-05-23</t>
  </si>
  <si>
    <t>2020-04-19</t>
  </si>
  <si>
    <t>2023-08-13</t>
  </si>
  <si>
    <t>2019-12-12</t>
  </si>
  <si>
    <t>2020-05-22</t>
  </si>
  <si>
    <t>2021-10-08</t>
  </si>
  <si>
    <t>2023-01-01</t>
  </si>
  <si>
    <t>2020-06-23</t>
  </si>
  <si>
    <t>2020-03-08</t>
  </si>
  <si>
    <t>2021-03-04</t>
  </si>
  <si>
    <t>2022-11-15</t>
  </si>
  <si>
    <t>2023-06-28</t>
  </si>
  <si>
    <t>2020-01-21</t>
  </si>
  <si>
    <t>2022-05-12</t>
  </si>
  <si>
    <t>2021-08-02</t>
  </si>
  <si>
    <t>2020-05-15</t>
  </si>
  <si>
    <t>2023-12-23</t>
  </si>
  <si>
    <t>2022-06-21</t>
  </si>
  <si>
    <t>2021-01-03</t>
  </si>
  <si>
    <t>2023-10-03</t>
  </si>
  <si>
    <t>2019-08-18</t>
  </si>
  <si>
    <t>2019-11-03</t>
  </si>
  <si>
    <t>2023-05-18</t>
  </si>
  <si>
    <t>2023-05-24</t>
  </si>
  <si>
    <t>2020-01-17</t>
  </si>
  <si>
    <t>2021-01-07</t>
  </si>
  <si>
    <t>2019-10-14</t>
  </si>
  <si>
    <t>2021-12-19</t>
  </si>
  <si>
    <t>2022-03-12</t>
  </si>
  <si>
    <t>2021-01-17</t>
  </si>
  <si>
    <t>2021-09-15</t>
  </si>
  <si>
    <t>2020-01-27</t>
  </si>
  <si>
    <t>2022-06-24</t>
  </si>
  <si>
    <t>2021-06-09</t>
  </si>
  <si>
    <t>2020-08-23</t>
  </si>
  <si>
    <t>2022-10-12</t>
  </si>
  <si>
    <t>2021-12-01</t>
  </si>
  <si>
    <t>2020-05-04</t>
  </si>
  <si>
    <t>2023-09-09</t>
  </si>
  <si>
    <t>2019-07-19</t>
  </si>
  <si>
    <t>2024-04-05</t>
  </si>
  <si>
    <t>2019-06-15</t>
  </si>
  <si>
    <t>2022-10-29</t>
  </si>
  <si>
    <t>2022-04-08</t>
  </si>
  <si>
    <t>2023-08-17</t>
  </si>
  <si>
    <t>2023-11-05</t>
  </si>
  <si>
    <t>2023-04-09</t>
  </si>
  <si>
    <t>2022-09-21</t>
  </si>
  <si>
    <t>2021-01-21</t>
  </si>
  <si>
    <t>2020-07-10</t>
  </si>
  <si>
    <t>2019-11-06</t>
  </si>
  <si>
    <t>2024-04-07</t>
  </si>
  <si>
    <t>2022-07-06</t>
  </si>
  <si>
    <t>2022-08-03</t>
  </si>
  <si>
    <t>2020-05-08</t>
  </si>
  <si>
    <t>2019-12-09</t>
  </si>
  <si>
    <t>2019-11-21</t>
  </si>
  <si>
    <t>2023-01-07</t>
  </si>
  <si>
    <t>2024-02-06</t>
  </si>
  <si>
    <t>2020-01-30</t>
  </si>
  <si>
    <t>2022-10-24</t>
  </si>
  <si>
    <t>2022-01-09</t>
  </si>
  <si>
    <t>2023-12-28</t>
  </si>
  <si>
    <t>2021-09-16</t>
  </si>
  <si>
    <t>2023-07-24</t>
  </si>
  <si>
    <t>2021-11-13</t>
  </si>
  <si>
    <t>2023-10-11</t>
  </si>
  <si>
    <t>2021-01-30</t>
  </si>
  <si>
    <t>2021-11-21</t>
  </si>
  <si>
    <t>2024-03-02</t>
  </si>
  <si>
    <t>2020-12-04</t>
  </si>
  <si>
    <t>2020-08-26</t>
  </si>
  <si>
    <t>2023-11-12</t>
  </si>
  <si>
    <t>2020-05-30</t>
  </si>
  <si>
    <t>2023-05-12</t>
  </si>
  <si>
    <t>2022-07-07</t>
  </si>
  <si>
    <t>2020-09-24</t>
  </si>
  <si>
    <t>2023-08-19</t>
  </si>
  <si>
    <t>2023-05-16</t>
  </si>
  <si>
    <t>2022-08-22</t>
  </si>
  <si>
    <t>2022-06-17</t>
  </si>
  <si>
    <t>2022-11-05</t>
  </si>
  <si>
    <t>2021-09-10</t>
  </si>
  <si>
    <t>2022-09-06</t>
  </si>
  <si>
    <t>2021-04-17</t>
  </si>
  <si>
    <t>2019-08-19</t>
  </si>
  <si>
    <t>2024-03-24</t>
  </si>
  <si>
    <t>2022-12-10</t>
  </si>
  <si>
    <t>2022-09-14</t>
  </si>
  <si>
    <t>2022-10-18</t>
  </si>
  <si>
    <t>2022-07-08</t>
  </si>
  <si>
    <t>2023-06-25</t>
  </si>
  <si>
    <t>2019-07-09</t>
  </si>
  <si>
    <t>2021-05-14</t>
  </si>
  <si>
    <t>2024-01-15</t>
  </si>
  <si>
    <t>2019-09-30</t>
  </si>
  <si>
    <t>2021-03-05</t>
  </si>
  <si>
    <t>2023-06-08</t>
  </si>
  <si>
    <t>2022-05-13</t>
  </si>
  <si>
    <t>2023-08-25</t>
  </si>
  <si>
    <t>2019-06-02</t>
  </si>
  <si>
    <t>2021-11-19</t>
  </si>
  <si>
    <t>2019-12-02</t>
  </si>
  <si>
    <t>2020-08-21</t>
  </si>
  <si>
    <t>2021-02-12</t>
  </si>
  <si>
    <t>2024-01-13</t>
  </si>
  <si>
    <t>2021-12-26</t>
  </si>
  <si>
    <t>2021-07-03</t>
  </si>
  <si>
    <t>2020-05-31</t>
  </si>
  <si>
    <t>2020-10-26</t>
  </si>
  <si>
    <t>2021-06-03</t>
  </si>
  <si>
    <t>2020-10-24</t>
  </si>
  <si>
    <t>2019-08-27</t>
  </si>
  <si>
    <t>2021-11-30</t>
  </si>
  <si>
    <t>2023-10-15</t>
  </si>
  <si>
    <t>2024-03-17</t>
  </si>
  <si>
    <t>2019-10-13</t>
  </si>
  <si>
    <t>2020-03-02</t>
  </si>
  <si>
    <t>2019-11-05</t>
  </si>
  <si>
    <t>2021-02-07</t>
  </si>
  <si>
    <t>2021-10-25</t>
  </si>
  <si>
    <t>2022-07-24</t>
  </si>
  <si>
    <t>2020-03-04</t>
  </si>
  <si>
    <t>2021-08-01</t>
  </si>
  <si>
    <t>2020-01-24</t>
  </si>
  <si>
    <t>2021-07-30</t>
  </si>
  <si>
    <t>2024-01-04</t>
  </si>
  <si>
    <t>2024-01-05</t>
  </si>
  <si>
    <t>2020-08-11</t>
  </si>
  <si>
    <t>2022-04-02</t>
  </si>
  <si>
    <t>2020-06-03</t>
  </si>
  <si>
    <t>2019-08-16</t>
  </si>
  <si>
    <t>2024-02-22</t>
  </si>
  <si>
    <t>2021-05-06</t>
  </si>
  <si>
    <t>2021-10-27</t>
  </si>
  <si>
    <t>2020-09-01</t>
  </si>
  <si>
    <t>2021-05-26</t>
  </si>
  <si>
    <t>2022-06-22</t>
  </si>
  <si>
    <t>2023-05-17</t>
  </si>
  <si>
    <t>2021-06-23</t>
  </si>
  <si>
    <t>2023-11-17</t>
  </si>
  <si>
    <t>2020-10-11</t>
  </si>
  <si>
    <t>2021-08-10</t>
  </si>
  <si>
    <t>2023-08-29</t>
  </si>
  <si>
    <t>2020-02-27</t>
  </si>
  <si>
    <t>2021-07-07</t>
  </si>
  <si>
    <t>2022-06-03</t>
  </si>
  <si>
    <t>2020-02-20</t>
  </si>
  <si>
    <t>2021-02-05</t>
  </si>
  <si>
    <t>2023-12-06</t>
  </si>
  <si>
    <t>2021-12-21</t>
  </si>
  <si>
    <t>2023-09-03</t>
  </si>
  <si>
    <t>2020-10-18</t>
  </si>
  <si>
    <t>2023-08-28</t>
  </si>
  <si>
    <t>2019-11-17</t>
  </si>
  <si>
    <t>2020-11-22</t>
  </si>
  <si>
    <t>2022-02-13</t>
  </si>
  <si>
    <t>2019-05-16</t>
  </si>
  <si>
    <t>2021-08-04</t>
  </si>
  <si>
    <t>2020-01-03</t>
  </si>
  <si>
    <t>2022-09-13</t>
  </si>
  <si>
    <t>2020-12-19</t>
  </si>
  <si>
    <t>2023-03-31</t>
  </si>
  <si>
    <t>2023-07-31</t>
  </si>
  <si>
    <t>2023-12-16</t>
  </si>
  <si>
    <t>2020-12-05</t>
  </si>
  <si>
    <t>2021-11-11</t>
  </si>
  <si>
    <t>2019-09-11</t>
  </si>
  <si>
    <t>2020-12-15</t>
  </si>
  <si>
    <t>2022-12-08</t>
  </si>
  <si>
    <t>2021-07-15</t>
  </si>
  <si>
    <t>2022-06-16</t>
  </si>
  <si>
    <t>2024-02-09</t>
  </si>
  <si>
    <t>2024-03-04</t>
  </si>
  <si>
    <t>2022-02-11</t>
  </si>
  <si>
    <t>2022-02-08</t>
  </si>
  <si>
    <t>2023-06-15</t>
  </si>
  <si>
    <t>2021-10-11</t>
  </si>
  <si>
    <t>2021-12-12</t>
  </si>
  <si>
    <t>2023-07-09</t>
  </si>
  <si>
    <t>2020-09-08</t>
  </si>
  <si>
    <t>2020-08-31</t>
  </si>
  <si>
    <t>2024-04-10</t>
  </si>
  <si>
    <t>2022-01-25</t>
  </si>
  <si>
    <t>2023-09-12</t>
  </si>
  <si>
    <t>2020-08-05</t>
  </si>
  <si>
    <t>2022-05-07</t>
  </si>
  <si>
    <t>2024-03-03</t>
  </si>
  <si>
    <t>2020-03-14</t>
  </si>
  <si>
    <t>2024-02-07</t>
  </si>
  <si>
    <t>2019-07-21</t>
  </si>
  <si>
    <t>2023-04-14</t>
  </si>
  <si>
    <t>2024-01-17</t>
  </si>
  <si>
    <t>2019-06-25</t>
  </si>
  <si>
    <t>2021-05-20</t>
  </si>
  <si>
    <t>2020-04-03</t>
  </si>
  <si>
    <t>2021-12-02</t>
  </si>
  <si>
    <t>2021-05-28</t>
  </si>
  <si>
    <t>2020-03-23</t>
  </si>
  <si>
    <t>2022-08-06</t>
  </si>
  <si>
    <t>2024-03-09</t>
  </si>
  <si>
    <t>2022-03-15</t>
  </si>
  <si>
    <t>2020-08-08</t>
  </si>
  <si>
    <t>2019-06-09</t>
  </si>
  <si>
    <t>2019-09-07</t>
  </si>
  <si>
    <t>2021-02-14</t>
  </si>
  <si>
    <t>2019-11-10</t>
  </si>
  <si>
    <t>2023-04-16</t>
  </si>
  <si>
    <t>2020-04-25</t>
  </si>
  <si>
    <t>2021-08-21</t>
  </si>
  <si>
    <t>2021-01-14</t>
  </si>
  <si>
    <t>2020-09-12</t>
  </si>
  <si>
    <t>2020-03-27</t>
  </si>
  <si>
    <t>2019-07-26</t>
  </si>
  <si>
    <t>2023-12-07</t>
  </si>
  <si>
    <t>2021-06-11</t>
  </si>
  <si>
    <t>2020-05-25</t>
  </si>
  <si>
    <t>2023-09-25</t>
  </si>
  <si>
    <t>2020-01-12</t>
  </si>
  <si>
    <t>2022-07-29</t>
  </si>
  <si>
    <t>2023-02-20</t>
  </si>
  <si>
    <t>2021-07-14</t>
  </si>
  <si>
    <t>2024-04-17</t>
  </si>
  <si>
    <t>2021-02-04</t>
  </si>
  <si>
    <t>2021-09-02</t>
  </si>
  <si>
    <t>2022-09-10</t>
  </si>
  <si>
    <t>2022-11-25</t>
  </si>
  <si>
    <t>2023-08-04</t>
  </si>
  <si>
    <t>2020-11-20</t>
  </si>
  <si>
    <t>2019-10-23</t>
  </si>
  <si>
    <t>2020-10-17</t>
  </si>
  <si>
    <t>2022-12-27</t>
  </si>
  <si>
    <t>2023-06-16</t>
  </si>
  <si>
    <t>2023-11-06</t>
  </si>
  <si>
    <t>2023-12-26</t>
  </si>
  <si>
    <t>2023-02-10</t>
  </si>
  <si>
    <t>2023-09-21</t>
  </si>
  <si>
    <t>2020-11-25</t>
  </si>
  <si>
    <t>2022-12-24</t>
  </si>
  <si>
    <t>2019-10-05</t>
  </si>
  <si>
    <t>2022-03-13</t>
  </si>
  <si>
    <t>2020-12-02</t>
  </si>
  <si>
    <t>2024-01-08</t>
  </si>
  <si>
    <t>2023-03-23</t>
  </si>
  <si>
    <t>2020-01-20</t>
  </si>
  <si>
    <t>2024-01-23</t>
  </si>
  <si>
    <t>2022-12-20</t>
  </si>
  <si>
    <t>2020-11-23</t>
  </si>
  <si>
    <t>2020-02-10</t>
  </si>
  <si>
    <t>2019-06-04</t>
  </si>
  <si>
    <t>2023-09-24</t>
  </si>
  <si>
    <t>2021-08-16</t>
  </si>
  <si>
    <t>2020-07-06</t>
  </si>
  <si>
    <t>2022-12-07</t>
  </si>
  <si>
    <t>2023-12-29</t>
  </si>
  <si>
    <t>2023-02-16</t>
  </si>
  <si>
    <t>2023-09-20</t>
  </si>
  <si>
    <t>2020-01-11</t>
  </si>
  <si>
    <t>2022-03-30</t>
  </si>
  <si>
    <t>2020-05-11</t>
  </si>
  <si>
    <t>2022-01-20</t>
  </si>
  <si>
    <t>2019-11-13</t>
  </si>
  <si>
    <t>2021-02-03</t>
  </si>
  <si>
    <t>2022-10-03</t>
  </si>
  <si>
    <t>2023-12-24</t>
  </si>
  <si>
    <t>2023-11-18</t>
  </si>
  <si>
    <t>2024-03-12</t>
  </si>
  <si>
    <t>2023-04-12</t>
  </si>
  <si>
    <t>2021-06-16</t>
  </si>
  <si>
    <t>2021-11-24</t>
  </si>
  <si>
    <t>2022-06-26</t>
  </si>
  <si>
    <t>2020-07-21</t>
  </si>
  <si>
    <t>2019-11-04</t>
  </si>
  <si>
    <t>2021-11-01</t>
  </si>
  <si>
    <t>2022-12-19</t>
  </si>
  <si>
    <t>2020-10-06</t>
  </si>
  <si>
    <t>2022-01-16</t>
  </si>
  <si>
    <t>2023-07-06</t>
  </si>
  <si>
    <t>2021-06-12</t>
  </si>
  <si>
    <t>2022-05-17</t>
  </si>
  <si>
    <t>2020-10-02</t>
  </si>
  <si>
    <t>2021-08-20</t>
  </si>
  <si>
    <t>2023-06-22</t>
  </si>
  <si>
    <t>2020-11-19</t>
  </si>
  <si>
    <t>2022-07-05</t>
  </si>
  <si>
    <t>2019-08-29</t>
  </si>
  <si>
    <t>2024-05-02</t>
  </si>
  <si>
    <t>2020-05-26</t>
  </si>
  <si>
    <t>2024-03-20</t>
  </si>
  <si>
    <t>2024-03-27</t>
  </si>
  <si>
    <t>2021-03-22</t>
  </si>
  <si>
    <t>2020-10-03</t>
  </si>
  <si>
    <t>2022-08-12</t>
  </si>
  <si>
    <t>2020-06-20</t>
  </si>
  <si>
    <t>2023-04-20</t>
  </si>
  <si>
    <t>2019-10-28</t>
  </si>
  <si>
    <t>2021-08-31</t>
  </si>
  <si>
    <t>2022-01-21</t>
  </si>
  <si>
    <t>2019-09-16</t>
  </si>
  <si>
    <t>2023-01-20</t>
  </si>
  <si>
    <t>2020-01-04</t>
  </si>
  <si>
    <t>2019-07-06</t>
  </si>
  <si>
    <t>2022-12-01</t>
  </si>
  <si>
    <t>2020-05-10</t>
  </si>
  <si>
    <t>2024-03-10</t>
  </si>
  <si>
    <t>2020-01-14</t>
  </si>
  <si>
    <t>2020-06-07</t>
  </si>
  <si>
    <t>2020-11-11</t>
  </si>
  <si>
    <t>2021-05-07</t>
  </si>
  <si>
    <t>2021-07-13</t>
  </si>
  <si>
    <t>2024-03-25</t>
  </si>
  <si>
    <t>2020-03-25</t>
  </si>
  <si>
    <t>2023-05-14</t>
  </si>
  <si>
    <t>2022-11-19</t>
  </si>
  <si>
    <t>2021-03-10</t>
  </si>
  <si>
    <t>2020-11-15</t>
  </si>
  <si>
    <t>2024-01-28</t>
  </si>
  <si>
    <t>2020-07-07</t>
  </si>
  <si>
    <t>2023-01-22</t>
  </si>
  <si>
    <t>2021-07-09</t>
  </si>
  <si>
    <t>2020-06-11</t>
  </si>
  <si>
    <t>2020-04-21</t>
  </si>
  <si>
    <t>2019-10-06</t>
  </si>
  <si>
    <t>2020-07-11</t>
  </si>
  <si>
    <t>2022-04-03</t>
  </si>
  <si>
    <t>2022-12-16</t>
  </si>
  <si>
    <t>2022-07-20</t>
  </si>
  <si>
    <t>2021-07-25</t>
  </si>
  <si>
    <t>2023-07-19</t>
  </si>
  <si>
    <t>2023-05-22</t>
  </si>
  <si>
    <t>2020-07-08</t>
  </si>
  <si>
    <t>2019-06-21</t>
  </si>
  <si>
    <t>2021-01-01</t>
  </si>
  <si>
    <t>2022-09-07</t>
  </si>
  <si>
    <t>2022-06-09</t>
  </si>
  <si>
    <t>2023-11-01</t>
  </si>
  <si>
    <t>2023-08-06</t>
  </si>
  <si>
    <t>2022-07-30</t>
  </si>
  <si>
    <t>2021-11-26</t>
  </si>
  <si>
    <t>2020-07-02</t>
  </si>
  <si>
    <t>2021-08-09</t>
  </si>
  <si>
    <t>2024-01-18</t>
  </si>
  <si>
    <t>2023-01-17</t>
  </si>
  <si>
    <t>2023-01-10</t>
  </si>
  <si>
    <t>2019-07-14</t>
  </si>
  <si>
    <t>2020-05-18</t>
  </si>
  <si>
    <t>2022-06-15</t>
  </si>
  <si>
    <t>2020-06-16</t>
  </si>
  <si>
    <t>2019-06-06</t>
  </si>
  <si>
    <t>2022-01-18</t>
  </si>
  <si>
    <t>2021-01-11</t>
  </si>
  <si>
    <t>2022-05-30</t>
  </si>
  <si>
    <t>2021-07-20</t>
  </si>
  <si>
    <t>2022-09-05</t>
  </si>
  <si>
    <t>2022-07-27</t>
  </si>
  <si>
    <t>2024-05-03</t>
  </si>
  <si>
    <t>2019-08-28</t>
  </si>
  <si>
    <t>2024-04-21</t>
  </si>
  <si>
    <t>2019-09-29</t>
  </si>
  <si>
    <t>2022-08-19</t>
  </si>
  <si>
    <t>2021-10-18</t>
  </si>
  <si>
    <t>2023-04-07</t>
  </si>
  <si>
    <t>2020-06-29</t>
  </si>
  <si>
    <t>2023-08-10</t>
  </si>
  <si>
    <t>2022-05-16</t>
  </si>
  <si>
    <t>2020-08-25</t>
  </si>
  <si>
    <t>2023-10-04</t>
  </si>
  <si>
    <t>2022-04-28</t>
  </si>
  <si>
    <t>2019-05-29</t>
  </si>
  <si>
    <t>2020-01-07</t>
  </si>
  <si>
    <t>2023-01-24</t>
  </si>
  <si>
    <t>2019-07-28</t>
  </si>
  <si>
    <t>2022-07-18</t>
  </si>
  <si>
    <t>2020-12-07</t>
  </si>
  <si>
    <t>2020-04-10</t>
  </si>
  <si>
    <t>2023-07-12</t>
  </si>
  <si>
    <t>2021-04-15</t>
  </si>
  <si>
    <t>2020-08-20</t>
  </si>
  <si>
    <t>2020-08-14</t>
  </si>
  <si>
    <t>2021-07-17</t>
  </si>
  <si>
    <t>2023-01-27</t>
  </si>
  <si>
    <t>2020-09-04</t>
  </si>
  <si>
    <t>2020-02-08</t>
  </si>
  <si>
    <t>2019-07-01</t>
  </si>
  <si>
    <t>2024-01-01</t>
  </si>
  <si>
    <t>2019-09-19</t>
  </si>
  <si>
    <t>2023-02-24</t>
  </si>
  <si>
    <t>2019-08-30</t>
  </si>
  <si>
    <t>2019-12-21</t>
  </si>
  <si>
    <t>2019-08-31</t>
  </si>
  <si>
    <t>2023-08-11</t>
  </si>
  <si>
    <t>2021-10-29</t>
  </si>
  <si>
    <t>2020-09-18</t>
  </si>
  <si>
    <t>2021-02-24</t>
  </si>
  <si>
    <t>2023-07-07</t>
  </si>
  <si>
    <t>2023-06-26</t>
  </si>
  <si>
    <t>2021-11-12</t>
  </si>
  <si>
    <t>2021-10-23</t>
  </si>
  <si>
    <t>2019-11-30</t>
  </si>
  <si>
    <t>2023-03-19</t>
  </si>
  <si>
    <t>2022-02-02</t>
  </si>
  <si>
    <t>2021-10-28</t>
  </si>
  <si>
    <t>2021-10-07</t>
  </si>
  <si>
    <t>2021-04-29</t>
  </si>
  <si>
    <t>2019-05-12</t>
  </si>
  <si>
    <t>2021-09-12</t>
  </si>
  <si>
    <t>2021-01-25</t>
  </si>
  <si>
    <t>2022-06-20</t>
  </si>
  <si>
    <t>2020-11-16</t>
  </si>
  <si>
    <t>2020-10-09</t>
  </si>
  <si>
    <t>2023-12-12</t>
  </si>
  <si>
    <t>2022-06-14</t>
  </si>
  <si>
    <t>2023-02-23</t>
  </si>
  <si>
    <t>2024-04-25</t>
  </si>
  <si>
    <t>2022-06-08</t>
  </si>
  <si>
    <t>2022-06-11</t>
  </si>
  <si>
    <t>2024-03-19</t>
  </si>
  <si>
    <t>2024-01-11</t>
  </si>
  <si>
    <t>2021-06-26</t>
  </si>
  <si>
    <t>2024-01-19</t>
  </si>
  <si>
    <t>2021-07-10</t>
  </si>
  <si>
    <t>2020-07-25</t>
  </si>
  <si>
    <t>2019-09-17</t>
  </si>
  <si>
    <t>2019-05-14</t>
  </si>
  <si>
    <t>2019-12-23</t>
  </si>
  <si>
    <t>2024-02-08</t>
  </si>
  <si>
    <t>2023-09-23</t>
  </si>
  <si>
    <t>2020-05-14</t>
  </si>
  <si>
    <t>2020-02-11</t>
  </si>
  <si>
    <t>2021-09-13</t>
  </si>
  <si>
    <t>2020-12-29</t>
  </si>
  <si>
    <t>2021-12-13</t>
  </si>
  <si>
    <t>2020-03-16</t>
  </si>
  <si>
    <t>2020-10-20</t>
  </si>
  <si>
    <t>2022-11-21</t>
  </si>
  <si>
    <t>2020-08-24</t>
  </si>
  <si>
    <t>2022-02-12</t>
  </si>
  <si>
    <t>2023-08-15</t>
  </si>
  <si>
    <t>2023-01-13</t>
  </si>
  <si>
    <t>2020-04-28</t>
  </si>
  <si>
    <t>2022-10-21</t>
  </si>
  <si>
    <t>2022-12-15</t>
  </si>
  <si>
    <t>2019-11-18</t>
  </si>
  <si>
    <t>2020-08-01</t>
  </si>
  <si>
    <t>2020-03-17</t>
  </si>
  <si>
    <t>2022-08-15</t>
  </si>
  <si>
    <t>2023-05-15</t>
  </si>
  <si>
    <t>2019-06-27</t>
  </si>
  <si>
    <t>2023-10-29</t>
  </si>
  <si>
    <t>2024-01-09</t>
  </si>
  <si>
    <t>2019-10-25</t>
  </si>
  <si>
    <t>2021-12-14</t>
  </si>
  <si>
    <t>2023-05-30</t>
  </si>
  <si>
    <t>2019-08-26</t>
  </si>
  <si>
    <t>2019-11-16</t>
  </si>
  <si>
    <t>2022-04-23</t>
  </si>
  <si>
    <t>2022-10-19</t>
  </si>
  <si>
    <t>2022-02-05</t>
  </si>
  <si>
    <t>2019-08-01</t>
  </si>
  <si>
    <t>2021-06-19</t>
  </si>
  <si>
    <t>2020-06-28</t>
  </si>
  <si>
    <t>2022-07-17</t>
  </si>
  <si>
    <t>2021-05-22</t>
  </si>
  <si>
    <t>2022-08-16</t>
  </si>
  <si>
    <t>2021-03-31</t>
  </si>
  <si>
    <t>2021-09-06</t>
  </si>
  <si>
    <t>2023-08-26</t>
  </si>
  <si>
    <t>2019-11-27</t>
  </si>
  <si>
    <t>2023-03-07</t>
  </si>
  <si>
    <t>2020-04-12</t>
  </si>
  <si>
    <t>2024-04-26</t>
  </si>
  <si>
    <t>2023-06-29</t>
  </si>
  <si>
    <t>2022-06-05</t>
  </si>
  <si>
    <t>2021-11-06</t>
  </si>
  <si>
    <t>2021-07-21</t>
  </si>
  <si>
    <t>2019-11-23</t>
  </si>
  <si>
    <t>2019-05-30</t>
  </si>
  <si>
    <t>2024-03-23</t>
  </si>
  <si>
    <t>2019-06-23</t>
  </si>
  <si>
    <t>2022-01-30</t>
  </si>
  <si>
    <t>2022-11-12</t>
  </si>
  <si>
    <t>2020-12-22</t>
  </si>
  <si>
    <t>2022-05-22</t>
  </si>
  <si>
    <t>2021-03-27</t>
  </si>
  <si>
    <t>2022-07-15</t>
  </si>
  <si>
    <t>2022-06-06</t>
  </si>
  <si>
    <t>2020-05-23</t>
  </si>
  <si>
    <t>2022-07-25</t>
  </si>
  <si>
    <t>2021-04-01</t>
  </si>
  <si>
    <t>2020-07-20</t>
  </si>
  <si>
    <t>2020-02-28</t>
  </si>
  <si>
    <t>2023-08-30</t>
  </si>
  <si>
    <t>2020-07-27</t>
  </si>
  <si>
    <t>2021-03-28</t>
  </si>
  <si>
    <t>2022-05-08</t>
  </si>
  <si>
    <t>2023-10-31</t>
  </si>
  <si>
    <t>2021-12-09</t>
  </si>
  <si>
    <t>2024-01-10</t>
  </si>
  <si>
    <t>2022-01-05</t>
  </si>
  <si>
    <t>2022-11-17</t>
  </si>
  <si>
    <t>2020-04-20</t>
  </si>
  <si>
    <t>2022-04-06</t>
  </si>
  <si>
    <t>2020-03-07</t>
  </si>
  <si>
    <t>2022-07-02</t>
  </si>
  <si>
    <t>2019-06-18</t>
  </si>
  <si>
    <t>2022-01-06</t>
  </si>
  <si>
    <t>2022-12-09</t>
  </si>
  <si>
    <t>2020-06-14</t>
  </si>
  <si>
    <t>2021-03-12</t>
  </si>
  <si>
    <t>2019-12-08</t>
  </si>
  <si>
    <t>2023-06-19</t>
  </si>
  <si>
    <t>2019-05-10</t>
  </si>
  <si>
    <t>2019-10-27</t>
  </si>
  <si>
    <t>2022-08-27</t>
  </si>
  <si>
    <t>2019-08-08</t>
  </si>
  <si>
    <t>2023-02-12</t>
  </si>
  <si>
    <t>2021-05-04</t>
  </si>
  <si>
    <t>2021-07-11</t>
  </si>
  <si>
    <t>2021-02-10</t>
  </si>
  <si>
    <t>2021-10-16</t>
  </si>
  <si>
    <t>2019-10-03</t>
  </si>
  <si>
    <t>2020-04-26</t>
  </si>
  <si>
    <t>2019-09-13</t>
  </si>
  <si>
    <t>2023-10-14</t>
  </si>
  <si>
    <t>2023-12-05</t>
  </si>
  <si>
    <t>2021-02-01</t>
  </si>
  <si>
    <t>2022-06-30</t>
  </si>
  <si>
    <t>2023-11-09</t>
  </si>
  <si>
    <t>2020-07-30</t>
  </si>
  <si>
    <t>2022-04-10</t>
  </si>
  <si>
    <t>2020-01-02</t>
  </si>
  <si>
    <t>2023-11-10</t>
  </si>
  <si>
    <t>2022-07-16</t>
  </si>
  <si>
    <t>2020-04-30</t>
  </si>
  <si>
    <t>2021-01-12</t>
  </si>
  <si>
    <t>2019-05-23</t>
  </si>
  <si>
    <t>2023-04-23</t>
  </si>
  <si>
    <t>2020-10-25</t>
  </si>
  <si>
    <t>2021-04-08</t>
  </si>
  <si>
    <t>2020-09-09</t>
  </si>
  <si>
    <t>2019-12-06</t>
  </si>
  <si>
    <t>2019-07-04</t>
  </si>
  <si>
    <t>2019-05-26</t>
  </si>
  <si>
    <t>2020-09-03</t>
  </si>
  <si>
    <t>2019-12-20</t>
  </si>
  <si>
    <t>2020-05-19</t>
  </si>
  <si>
    <t>2024-02-20</t>
  </si>
  <si>
    <t>2023-08-31</t>
  </si>
  <si>
    <t>2023-01-19</t>
  </si>
  <si>
    <t>2023-11-20</t>
  </si>
  <si>
    <t>2021-07-28</t>
  </si>
  <si>
    <t>2023-04-04</t>
  </si>
  <si>
    <t>2020-01-28</t>
  </si>
  <si>
    <t>2020-03-18</t>
  </si>
  <si>
    <t>2020-06-18</t>
  </si>
  <si>
    <t>2023-07-15</t>
  </si>
  <si>
    <t>2023-10-02</t>
  </si>
  <si>
    <t>2021-01-13</t>
  </si>
  <si>
    <t>2019-10-22</t>
  </si>
  <si>
    <t>2019-08-09</t>
  </si>
  <si>
    <t>2023-12-30</t>
  </si>
  <si>
    <t>2022-07-11</t>
  </si>
  <si>
    <t>2020-09-19</t>
  </si>
  <si>
    <t>2019-09-06</t>
  </si>
  <si>
    <t>2019-11-22</t>
  </si>
  <si>
    <t>2020-07-22</t>
  </si>
  <si>
    <t>2022-03-01</t>
  </si>
  <si>
    <t>2023-03-01</t>
  </si>
  <si>
    <t>2021-04-22</t>
  </si>
  <si>
    <t>2020-09-23</t>
  </si>
  <si>
    <t>2023-01-08</t>
  </si>
  <si>
    <t>2022-08-17</t>
  </si>
  <si>
    <t>2021-06-15</t>
  </si>
  <si>
    <t>2024-03-01</t>
  </si>
  <si>
    <t>2023-12-11</t>
  </si>
  <si>
    <t>2022-05-04</t>
  </si>
  <si>
    <t>2021-09-21</t>
  </si>
  <si>
    <t>2020-03-20</t>
  </si>
  <si>
    <t>2024-03-29</t>
  </si>
  <si>
    <t>2022-03-21</t>
  </si>
  <si>
    <t>2020-07-23</t>
  </si>
  <si>
    <t>2020-03-15</t>
  </si>
  <si>
    <t>2021-05-10</t>
  </si>
  <si>
    <t>2023-07-13</t>
  </si>
  <si>
    <t>2023-07-20</t>
  </si>
  <si>
    <t>2020-02-14</t>
  </si>
  <si>
    <t>2023-05-28</t>
  </si>
  <si>
    <t>2022-06-12</t>
  </si>
  <si>
    <t>2024-02-26</t>
  </si>
  <si>
    <t>2021-11-07</t>
  </si>
  <si>
    <t>2020-02-03</t>
  </si>
  <si>
    <t>2019-07-05</t>
  </si>
  <si>
    <t>2019-08-15</t>
  </si>
  <si>
    <t>2023-04-06</t>
  </si>
  <si>
    <t>2019-10-08</t>
  </si>
  <si>
    <t>2020-08-10</t>
  </si>
  <si>
    <t>2019-09-26</t>
  </si>
  <si>
    <t>2021-02-11</t>
  </si>
  <si>
    <t>2019-09-05</t>
  </si>
  <si>
    <t>2021-03-01</t>
  </si>
  <si>
    <t>2024-04-19</t>
  </si>
  <si>
    <t>2023-04-27</t>
  </si>
  <si>
    <t>2020-10-31</t>
  </si>
  <si>
    <t>2023-09-08</t>
  </si>
  <si>
    <t>2022-11-20</t>
  </si>
  <si>
    <t>2020-07-04</t>
  </si>
  <si>
    <t>2023-06-24</t>
  </si>
  <si>
    <t>2023-03-16</t>
  </si>
  <si>
    <t>2021-04-10</t>
  </si>
  <si>
    <t>2023-09-19</t>
  </si>
  <si>
    <t>2024-01-27</t>
  </si>
  <si>
    <t>2020-04-16</t>
  </si>
  <si>
    <t>2019-08-23</t>
  </si>
  <si>
    <t>2021-07-01</t>
  </si>
  <si>
    <t>2022-08-21</t>
  </si>
  <si>
    <t>2020-08-06</t>
  </si>
  <si>
    <t>2022-07-22</t>
  </si>
  <si>
    <t>2023-09-29</t>
  </si>
  <si>
    <t>2020-06-22</t>
  </si>
  <si>
    <t>2019-10-26</t>
  </si>
  <si>
    <t>2024-02-21</t>
  </si>
  <si>
    <t>2022-12-13</t>
  </si>
  <si>
    <t>2022-11-16</t>
  </si>
  <si>
    <t>2019-06-19</t>
  </si>
  <si>
    <t>2023-01-29</t>
  </si>
  <si>
    <t>2023-11-30</t>
  </si>
  <si>
    <t>2021-03-26</t>
  </si>
  <si>
    <t>2024-01-03</t>
  </si>
  <si>
    <t>2022-12-03</t>
  </si>
  <si>
    <t>2021-09-25</t>
  </si>
  <si>
    <t>2022-08-01</t>
  </si>
  <si>
    <t>2020-10-16</t>
  </si>
  <si>
    <t>2024-04-29</t>
  </si>
  <si>
    <t>2022-09-12</t>
  </si>
  <si>
    <t>2019-06-30</t>
  </si>
  <si>
    <t>2020-01-23</t>
  </si>
  <si>
    <t>2023-01-30</t>
  </si>
  <si>
    <t>2019-08-24</t>
  </si>
  <si>
    <t>2024-02-05</t>
  </si>
  <si>
    <t>2021-08-30</t>
  </si>
  <si>
    <t>2022-01-07</t>
  </si>
  <si>
    <t>2020-02-29</t>
  </si>
  <si>
    <t>2019-08-06</t>
  </si>
  <si>
    <t>2021-12-06</t>
  </si>
  <si>
    <t>2019-12-27</t>
  </si>
  <si>
    <t>2022-06-04</t>
  </si>
  <si>
    <t>2023-01-18</t>
  </si>
  <si>
    <t>2023-07-25</t>
  </si>
  <si>
    <t>2020-07-17</t>
  </si>
  <si>
    <t>2023-02-03</t>
  </si>
  <si>
    <t>2021-11-27</t>
  </si>
  <si>
    <t>2020-08-18</t>
  </si>
  <si>
    <t>2024-02-17</t>
  </si>
  <si>
    <t>2021-12-17</t>
  </si>
  <si>
    <t>2022-09-20</t>
  </si>
  <si>
    <t>2021-10-12</t>
  </si>
  <si>
    <t>2023-08-08</t>
  </si>
  <si>
    <t>2019-11-15</t>
  </si>
  <si>
    <t>2022-11-08</t>
  </si>
  <si>
    <t>2020-02-24</t>
  </si>
  <si>
    <t>2022-05-28</t>
  </si>
  <si>
    <t>2022-09-03</t>
  </si>
  <si>
    <t>2020-04-07</t>
  </si>
  <si>
    <t>2019-08-25</t>
  </si>
  <si>
    <t>2024-02-25</t>
  </si>
  <si>
    <t>2019-09-08</t>
  </si>
  <si>
    <t>2023-05-25</t>
  </si>
  <si>
    <t>2023-07-11</t>
  </si>
  <si>
    <t>2021-11-05</t>
  </si>
  <si>
    <t>2023-08-27</t>
  </si>
  <si>
    <t>2022-05-26</t>
  </si>
  <si>
    <t>2022-09-26</t>
  </si>
  <si>
    <t>2019-12-26</t>
  </si>
  <si>
    <t>2021-01-18</t>
  </si>
  <si>
    <t>2021-02-23</t>
  </si>
  <si>
    <t>2019-09-22</t>
  </si>
  <si>
    <t>2020-05-12</t>
  </si>
  <si>
    <t>2022-08-29</t>
  </si>
  <si>
    <t>2019-11-01</t>
  </si>
  <si>
    <t>2021-02-28</t>
  </si>
  <si>
    <t>2020-09-07</t>
  </si>
  <si>
    <t>2024-02-16</t>
  </si>
  <si>
    <t>2021-01-16</t>
  </si>
  <si>
    <t>2023-01-31</t>
  </si>
  <si>
    <t>2022-04-27</t>
  </si>
  <si>
    <t>2020-06-06</t>
  </si>
  <si>
    <t>2019-11-02</t>
  </si>
  <si>
    <t>2021-01-10</t>
  </si>
  <si>
    <t>2021-02-17</t>
  </si>
  <si>
    <t>2023-06-04</t>
  </si>
  <si>
    <t>2023-09-07</t>
  </si>
  <si>
    <t>2022-09-29</t>
  </si>
  <si>
    <t>2022-02-03</t>
  </si>
  <si>
    <t>2024-02-14</t>
  </si>
  <si>
    <t>2020-09-10</t>
  </si>
  <si>
    <t>2021-10-01</t>
  </si>
  <si>
    <t>2021-06-05</t>
  </si>
  <si>
    <t>2023-08-09</t>
  </si>
  <si>
    <t>2021-05-05</t>
  </si>
  <si>
    <t>2024-04-20</t>
  </si>
  <si>
    <t>2022-06-13</t>
  </si>
  <si>
    <t>2023-09-01</t>
  </si>
  <si>
    <t>2019-12-19</t>
  </si>
  <si>
    <t>2020-12-06</t>
  </si>
  <si>
    <t>2019-05-13</t>
  </si>
  <si>
    <t>2022-07-28</t>
  </si>
  <si>
    <t>2022-10-15</t>
  </si>
  <si>
    <t>2021-02-13</t>
  </si>
  <si>
    <t>2023-05-31</t>
  </si>
  <si>
    <t>2020-01-18</t>
  </si>
  <si>
    <t>2020-08-19</t>
  </si>
  <si>
    <t>2020-09-05</t>
  </si>
  <si>
    <t>2021-04-26</t>
  </si>
  <si>
    <t>2024-01-20</t>
  </si>
  <si>
    <t>2020-12-27</t>
  </si>
  <si>
    <t>2021-09-22</t>
  </si>
  <si>
    <t>2023-05-01</t>
  </si>
  <si>
    <t>2021-02-22</t>
  </si>
  <si>
    <t>2022-03-10</t>
  </si>
  <si>
    <t>2022-10-23</t>
  </si>
  <si>
    <t>2024-03-13</t>
  </si>
  <si>
    <t>2020-09-15</t>
  </si>
  <si>
    <t>2019-10-31</t>
  </si>
  <si>
    <t>2021-08-27</t>
  </si>
  <si>
    <t>2019-09-23</t>
  </si>
  <si>
    <t>2022-05-21</t>
  </si>
  <si>
    <t>2019-12-29</t>
  </si>
  <si>
    <t>2020-08-07</t>
  </si>
  <si>
    <t>2022-03-19</t>
  </si>
  <si>
    <t>2019-11-29</t>
  </si>
  <si>
    <t>2019-07-17</t>
  </si>
  <si>
    <t>2020-05-27</t>
  </si>
  <si>
    <t>2021-04-06</t>
  </si>
  <si>
    <t>2019-05-19</t>
  </si>
  <si>
    <t>2022-07-23</t>
  </si>
  <si>
    <t>2023-01-28</t>
  </si>
  <si>
    <t>2023-09-11</t>
  </si>
  <si>
    <t>2020-03-11</t>
  </si>
  <si>
    <t>2021-03-07</t>
  </si>
  <si>
    <t>2024-04-03</t>
  </si>
  <si>
    <t>2022-12-25</t>
  </si>
  <si>
    <t>2020-04-01</t>
  </si>
  <si>
    <t>2023-10-20</t>
  </si>
  <si>
    <t>2020-07-15</t>
  </si>
  <si>
    <t>2023-01-14</t>
  </si>
  <si>
    <t>2020-05-16</t>
  </si>
  <si>
    <t>2021-03-11</t>
  </si>
  <si>
    <t>2023-02-05</t>
  </si>
  <si>
    <t>2021-10-19</t>
  </si>
  <si>
    <t>2020-03-05</t>
  </si>
  <si>
    <t>2022-09-16</t>
  </si>
  <si>
    <t>2020-12-30</t>
  </si>
  <si>
    <t>2020-08-09</t>
  </si>
  <si>
    <t>2021-03-15</t>
  </si>
  <si>
    <t>2021-08-23</t>
  </si>
  <si>
    <t>2023-11-11</t>
  </si>
  <si>
    <t>2023-12-31</t>
  </si>
  <si>
    <t>2019-09-21</t>
  </si>
  <si>
    <t>2022-11-04</t>
  </si>
  <si>
    <t>2023-10-05</t>
  </si>
  <si>
    <t>2020-08-28</t>
  </si>
  <si>
    <t>2023-10-06</t>
  </si>
  <si>
    <t>2023-07-01</t>
  </si>
  <si>
    <t>2021-08-07</t>
  </si>
  <si>
    <t>2020-05-13</t>
  </si>
  <si>
    <t>2023-09-26</t>
  </si>
  <si>
    <t>2023-06-14</t>
  </si>
  <si>
    <t>2024-05-05</t>
  </si>
  <si>
    <t>2023-04-03</t>
  </si>
  <si>
    <t>2021-10-24</t>
  </si>
  <si>
    <t>2019-11-14</t>
  </si>
  <si>
    <t>2022-04-17</t>
  </si>
  <si>
    <t>2022-04-15</t>
  </si>
  <si>
    <t>2021-03-13</t>
  </si>
  <si>
    <t>2021-12-18</t>
  </si>
  <si>
    <t>2024-01-06</t>
  </si>
  <si>
    <t>2022-01-31</t>
  </si>
  <si>
    <t>2021-10-04</t>
  </si>
  <si>
    <t>2023-05-10</t>
  </si>
  <si>
    <t>2020-03-22</t>
  </si>
  <si>
    <t>2021-01-19</t>
  </si>
  <si>
    <t>2023-03-26</t>
  </si>
  <si>
    <t>2022-09-28</t>
  </si>
  <si>
    <t>2019-10-20</t>
  </si>
  <si>
    <t>2020-03-19</t>
  </si>
  <si>
    <t>2021-06-28</t>
  </si>
  <si>
    <t>2022-10-08</t>
  </si>
  <si>
    <t>2021-10-05</t>
  </si>
  <si>
    <t>2023-02-15</t>
  </si>
  <si>
    <t>2021-01-24</t>
  </si>
  <si>
    <t>2022-01-22</t>
  </si>
  <si>
    <t>2023-03-02</t>
  </si>
  <si>
    <t>2022-02-09</t>
  </si>
  <si>
    <t>2023-10-26</t>
  </si>
  <si>
    <t>2022-05-25</t>
  </si>
  <si>
    <t>2019-07-31</t>
  </si>
  <si>
    <t>2022-02-27</t>
  </si>
  <si>
    <t>2021-05-15</t>
  </si>
  <si>
    <t>2023-07-27</t>
  </si>
  <si>
    <t>2021-05-17</t>
  </si>
  <si>
    <t>2022-03-22</t>
  </si>
  <si>
    <t>2021-03-17</t>
  </si>
  <si>
    <t>2019-06-13</t>
  </si>
  <si>
    <t>2020-05-03</t>
  </si>
  <si>
    <t>2022-11-29</t>
  </si>
  <si>
    <t>2021-09-08</t>
  </si>
  <si>
    <t>2020-05-24</t>
  </si>
  <si>
    <t>2020-01-05</t>
  </si>
  <si>
    <t>2023-05-20</t>
  </si>
  <si>
    <t>2023-10-16</t>
  </si>
  <si>
    <t>2022-08-28</t>
  </si>
  <si>
    <t>2023-11-15</t>
  </si>
  <si>
    <t>2023-03-25</t>
  </si>
  <si>
    <t>2020-06-27</t>
  </si>
  <si>
    <t>2022-01-08</t>
  </si>
  <si>
    <t>2019-09-01</t>
  </si>
  <si>
    <t>2020-02-17</t>
  </si>
  <si>
    <t>2021-04-05</t>
  </si>
  <si>
    <t>2023-07-14</t>
  </si>
  <si>
    <t>2021-01-06</t>
  </si>
  <si>
    <t>2023-05-05</t>
  </si>
  <si>
    <t>2019-10-09</t>
  </si>
  <si>
    <t>2022-05-06</t>
  </si>
  <si>
    <t>2019-07-08</t>
  </si>
  <si>
    <t>2022-09-08</t>
  </si>
  <si>
    <t>2022-08-14</t>
  </si>
  <si>
    <t>2023-05-09</t>
  </si>
  <si>
    <t>2021-09-30</t>
  </si>
  <si>
    <t>2021-04-18</t>
  </si>
  <si>
    <t>2024-02-13</t>
  </si>
  <si>
    <t>2020-10-05</t>
  </si>
  <si>
    <t>2022-10-16</t>
  </si>
  <si>
    <t>2023-12-13</t>
  </si>
  <si>
    <t>2023-11-19</t>
  </si>
  <si>
    <t>2022-10-01</t>
  </si>
  <si>
    <t>2019-05-24</t>
  </si>
  <si>
    <t>2021-05-31</t>
  </si>
  <si>
    <t>2019-07-02</t>
  </si>
  <si>
    <t>2019-06-26</t>
  </si>
  <si>
    <t>2023-02-19</t>
  </si>
  <si>
    <t>2023-02-06</t>
  </si>
  <si>
    <t>2020-12-17</t>
  </si>
  <si>
    <t>2022-01-10</t>
  </si>
  <si>
    <t>2019-08-05</t>
  </si>
  <si>
    <t>2023-03-15</t>
  </si>
  <si>
    <t>2024-01-24</t>
  </si>
  <si>
    <t>2021-01-02</t>
  </si>
  <si>
    <t>2019-07-12</t>
  </si>
  <si>
    <t>2019-09-27</t>
  </si>
  <si>
    <t>2022-04-22</t>
  </si>
  <si>
    <t>2021-12-15</t>
  </si>
  <si>
    <t>2021-12-23</t>
  </si>
  <si>
    <t>2022-03-05</t>
  </si>
  <si>
    <t>2023-11-22</t>
  </si>
  <si>
    <t>2021-01-08</t>
  </si>
  <si>
    <t>2019-08-10</t>
  </si>
  <si>
    <t>2021-06-25</t>
  </si>
  <si>
    <t>2020-01-26</t>
  </si>
  <si>
    <t>2022-11-01</t>
  </si>
  <si>
    <t>2022-10-11</t>
  </si>
  <si>
    <t>2020-09-13</t>
  </si>
  <si>
    <t>2023-12-21</t>
  </si>
  <si>
    <t>2023-04-26</t>
  </si>
  <si>
    <t>2020-02-06</t>
  </si>
  <si>
    <t>2022-04-30</t>
  </si>
  <si>
    <t>2020-04-09</t>
  </si>
  <si>
    <t>2019-12-28</t>
  </si>
  <si>
    <t>2023-09-05</t>
  </si>
  <si>
    <t>2019-05-21</t>
  </si>
  <si>
    <t>2023-06-17</t>
  </si>
  <si>
    <t>2022-01-28</t>
  </si>
  <si>
    <t>2022-07-31</t>
  </si>
  <si>
    <t>2019-12-04</t>
  </si>
  <si>
    <t>2023-07-22</t>
  </si>
  <si>
    <t>2021-12-05</t>
  </si>
  <si>
    <t>2021-12-03</t>
  </si>
  <si>
    <t>2023-07-30</t>
  </si>
  <si>
    <t>2021-02-25</t>
  </si>
  <si>
    <t>2023-01-21</t>
  </si>
  <si>
    <t>2020-03-29</t>
  </si>
  <si>
    <t>2019-05-20</t>
  </si>
  <si>
    <t>2020-05-17</t>
  </si>
  <si>
    <t>2019-10-12</t>
  </si>
  <si>
    <t>2022-03-11</t>
  </si>
  <si>
    <t>2021-11-03</t>
  </si>
  <si>
    <t>2020-08-30</t>
  </si>
  <si>
    <t>2020-05-06</t>
  </si>
  <si>
    <t>2020-11-08</t>
  </si>
  <si>
    <t>2019-09-09</t>
  </si>
  <si>
    <t>2021-05-01</t>
  </si>
  <si>
    <t>2023-06-27</t>
  </si>
  <si>
    <t>2023-10-22</t>
  </si>
  <si>
    <t>2021-06-30</t>
  </si>
  <si>
    <t>2022-05-19</t>
  </si>
  <si>
    <t>2022-10-30</t>
  </si>
  <si>
    <t>2019-11-12</t>
  </si>
  <si>
    <t>2019-10-17</t>
  </si>
  <si>
    <t>2019-05-09</t>
  </si>
  <si>
    <t>2019-05-22</t>
  </si>
  <si>
    <t>2019-09-15</t>
  </si>
  <si>
    <t>2022-06-01</t>
  </si>
  <si>
    <t>2023-03-03</t>
  </si>
  <si>
    <t>2020-01-16</t>
  </si>
  <si>
    <t>2024-03-15</t>
  </si>
  <si>
    <t>2020-03-01</t>
  </si>
  <si>
    <t>2023-06-20</t>
  </si>
  <si>
    <t>2020-01-09</t>
  </si>
  <si>
    <t>2024-01-29</t>
  </si>
  <si>
    <t>2021-10-14</t>
  </si>
  <si>
    <t>2021-08-24</t>
  </si>
  <si>
    <t>2022-10-04</t>
  </si>
  <si>
    <t>2019-06-24</t>
  </si>
  <si>
    <t>2023-04-30</t>
  </si>
  <si>
    <t>2024-04-09</t>
  </si>
  <si>
    <t>2023-01-06</t>
  </si>
  <si>
    <t>2022-02-25</t>
  </si>
  <si>
    <t>2019-06-14</t>
  </si>
  <si>
    <t>2023-11-07</t>
  </si>
  <si>
    <t>2020-07-14</t>
  </si>
  <si>
    <t>2020-10-23</t>
  </si>
  <si>
    <t>2020-06-17</t>
  </si>
  <si>
    <t>2023-02-26</t>
  </si>
  <si>
    <t>2021-02-08</t>
  </si>
  <si>
    <t>2023-06-02</t>
  </si>
  <si>
    <t>2023-02-01</t>
  </si>
  <si>
    <t>2022-10-06</t>
  </si>
  <si>
    <t>2024-04-30</t>
  </si>
  <si>
    <t>2019-06-16</t>
  </si>
  <si>
    <t>2020-08-12</t>
  </si>
  <si>
    <t>2023-10-23</t>
  </si>
  <si>
    <t>2022-07-04</t>
  </si>
  <si>
    <t>2022-03-31</t>
  </si>
  <si>
    <t>2020-03-03</t>
  </si>
  <si>
    <t>2021-08-17</t>
  </si>
  <si>
    <t>2021-07-08</t>
  </si>
  <si>
    <t>2019-10-10</t>
  </si>
  <si>
    <t>2020-03-09</t>
  </si>
  <si>
    <t>2023-10-10</t>
  </si>
  <si>
    <t>2023-07-04</t>
  </si>
  <si>
    <t>2021-06-14</t>
  </si>
  <si>
    <t>2021-02-09</t>
  </si>
  <si>
    <t>2023-11-16</t>
  </si>
  <si>
    <t>2021-03-21</t>
  </si>
  <si>
    <t>2024-02-01</t>
  </si>
  <si>
    <t>2019-12-05</t>
  </si>
  <si>
    <t>2021-11-22</t>
  </si>
  <si>
    <t>2023-07-29</t>
  </si>
  <si>
    <t>2020-10-27</t>
  </si>
  <si>
    <t>2023-06-23</t>
  </si>
  <si>
    <t>2021-10-21</t>
  </si>
  <si>
    <t>2022-09-27</t>
  </si>
  <si>
    <t>2020-11-12</t>
  </si>
  <si>
    <t>2023-10-30</t>
  </si>
  <si>
    <t>2022-04-13</t>
  </si>
  <si>
    <t>2024-03-18</t>
  </si>
  <si>
    <t>2019-09-03</t>
  </si>
  <si>
    <t>2023-02-09</t>
  </si>
  <si>
    <t>2019-12-15</t>
  </si>
  <si>
    <t>2023-03-04</t>
  </si>
  <si>
    <t>2023-11-28</t>
  </si>
  <si>
    <t>2022-02-01</t>
  </si>
  <si>
    <t>2024-02-29</t>
  </si>
  <si>
    <t>2024-02-18</t>
  </si>
  <si>
    <t>2023-07-02</t>
  </si>
  <si>
    <t>2021-04-16</t>
  </si>
  <si>
    <t>2021-07-23</t>
  </si>
  <si>
    <t>2021-03-24</t>
  </si>
  <si>
    <t>2021-01-20</t>
  </si>
  <si>
    <t>2023-08-12</t>
  </si>
  <si>
    <t>2021-10-31</t>
  </si>
  <si>
    <t>2021-09-14</t>
  </si>
  <si>
    <t>2023-08-07</t>
  </si>
  <si>
    <t>2020-07-13</t>
  </si>
  <si>
    <t>2022-05-11</t>
  </si>
  <si>
    <t>2023-11-23</t>
  </si>
  <si>
    <t>2020-04-06</t>
  </si>
  <si>
    <t>2022-04-05</t>
  </si>
  <si>
    <t>2022-08-26</t>
  </si>
  <si>
    <t>2022-01-13</t>
  </si>
  <si>
    <t>2022-04-29</t>
  </si>
  <si>
    <t>2020-04-05</t>
  </si>
  <si>
    <t>2021-03-19</t>
  </si>
  <si>
    <t>2023-10-07</t>
  </si>
  <si>
    <t>2023-10-24</t>
  </si>
  <si>
    <t>2022-12-28</t>
  </si>
  <si>
    <t>2022-02-07</t>
  </si>
  <si>
    <t>2020-06-12</t>
  </si>
  <si>
    <t>2022-01-11</t>
  </si>
  <si>
    <t>2022-11-13</t>
  </si>
  <si>
    <t>2020-06-19</t>
  </si>
  <si>
    <t>2023-12-17</t>
  </si>
  <si>
    <t>2022-08-05</t>
  </si>
  <si>
    <t>2020-09-28</t>
  </si>
  <si>
    <t>2020-09-16</t>
  </si>
  <si>
    <t>2022-06-02</t>
  </si>
  <si>
    <t>2021-03-23</t>
  </si>
  <si>
    <t>2019-06-01</t>
  </si>
  <si>
    <t>2022-09-15</t>
  </si>
  <si>
    <t>2019-07-27</t>
  </si>
  <si>
    <t>2024-04-22</t>
  </si>
  <si>
    <t>2022-10-17</t>
  </si>
  <si>
    <t>2020-08-04</t>
  </si>
  <si>
    <t>2022-12-26</t>
  </si>
  <si>
    <t>2021-11-29</t>
  </si>
  <si>
    <t>2021-03-16</t>
  </si>
  <si>
    <t>2023-02-14</t>
  </si>
  <si>
    <t>2022-05-31</t>
  </si>
  <si>
    <t>2021-11-16</t>
  </si>
  <si>
    <t>2022-10-26</t>
  </si>
  <si>
    <t>2020-10-30</t>
  </si>
  <si>
    <t>2023-05-03</t>
  </si>
  <si>
    <t>2020-12-18</t>
  </si>
  <si>
    <t>2024-03-05</t>
  </si>
  <si>
    <t>2021-12-10</t>
  </si>
  <si>
    <t>2019-07-13</t>
  </si>
  <si>
    <t>2022-03-04</t>
  </si>
  <si>
    <t>2020-06-04</t>
  </si>
  <si>
    <t>2019-10-21</t>
  </si>
  <si>
    <t>2021-06-04</t>
  </si>
  <si>
    <t>2020-11-30</t>
  </si>
  <si>
    <t>2023-10-08</t>
  </si>
  <si>
    <t>2022-07-19</t>
  </si>
  <si>
    <t>2020-07-12</t>
  </si>
  <si>
    <t>2023-11-13</t>
  </si>
  <si>
    <t>2020-04-14</t>
  </si>
  <si>
    <t>2019-06-08</t>
  </si>
  <si>
    <t>2023-07-23</t>
  </si>
  <si>
    <t>2021-08-12</t>
  </si>
  <si>
    <t>2021-12-07</t>
  </si>
  <si>
    <t>2020-10-22</t>
  </si>
  <si>
    <t>2020-01-13</t>
  </si>
  <si>
    <t>2023-04-21</t>
  </si>
  <si>
    <t>2019-10-16</t>
  </si>
  <si>
    <t>2019-10-30</t>
  </si>
  <si>
    <t>2022-03-20</t>
  </si>
  <si>
    <t>2021-12-29</t>
  </si>
  <si>
    <t>2022-09-18</t>
  </si>
  <si>
    <t>2019-05-18</t>
  </si>
  <si>
    <t>2021-11-10</t>
  </si>
  <si>
    <t>2022-11-07</t>
  </si>
  <si>
    <t>2023-02-28</t>
  </si>
  <si>
    <t>2024-04-18</t>
  </si>
  <si>
    <t>2021-01-26</t>
  </si>
  <si>
    <t>2022-12-02</t>
  </si>
  <si>
    <t>2020-12-16</t>
  </si>
  <si>
    <t>2021-08-19</t>
  </si>
  <si>
    <t>2020-10-10</t>
  </si>
  <si>
    <t>2022-08-08</t>
  </si>
  <si>
    <t>2022-07-10</t>
  </si>
  <si>
    <t>2020-03-30</t>
  </si>
  <si>
    <t>2023-09-27</t>
  </si>
  <si>
    <t>2022-03-27</t>
  </si>
  <si>
    <t>2024-02-27</t>
  </si>
  <si>
    <t>2023-03-22</t>
  </si>
  <si>
    <t>2023-10-28</t>
  </si>
  <si>
    <t>2024-04-06</t>
  </si>
  <si>
    <t>2021-07-26</t>
  </si>
  <si>
    <t>2020-10-15</t>
  </si>
  <si>
    <t>2024-01-07</t>
  </si>
  <si>
    <t>2020-06-02</t>
  </si>
  <si>
    <t>2023-09-04</t>
  </si>
  <si>
    <t>2023-01-15</t>
  </si>
  <si>
    <t>2022-10-09</t>
  </si>
  <si>
    <t>2020-09-22</t>
  </si>
  <si>
    <t>2023-04-11</t>
  </si>
  <si>
    <t>2021-05-08</t>
  </si>
  <si>
    <t>2019-12-16</t>
  </si>
  <si>
    <t>2023-12-27</t>
  </si>
  <si>
    <t>2022-02-28</t>
  </si>
  <si>
    <t>2022-04-21</t>
  </si>
  <si>
    <t>2023-01-23</t>
  </si>
  <si>
    <t>2019-11-08</t>
  </si>
  <si>
    <t>2020-12-23</t>
  </si>
  <si>
    <t>2021-01-27</t>
  </si>
  <si>
    <t>2021-04-28</t>
  </si>
  <si>
    <t>2022-07-01</t>
  </si>
  <si>
    <t>2023-12-15</t>
  </si>
  <si>
    <t>2023-02-02</t>
  </si>
  <si>
    <t>2022-10-28</t>
  </si>
  <si>
    <t>2023-07-17</t>
  </si>
  <si>
    <t>Month</t>
  </si>
  <si>
    <t>Year</t>
  </si>
  <si>
    <t>Age Group</t>
  </si>
  <si>
    <t>Count of ID</t>
  </si>
  <si>
    <t>Average of Age</t>
  </si>
  <si>
    <t>Average of Salary</t>
  </si>
  <si>
    <t>Row Labels</t>
  </si>
  <si>
    <t>Grand Total</t>
  </si>
  <si>
    <t>Aug</t>
  </si>
  <si>
    <t>21-40</t>
  </si>
  <si>
    <t>0-20</t>
  </si>
  <si>
    <t>Jul</t>
  </si>
  <si>
    <t>Nov</t>
  </si>
  <si>
    <t>Dec</t>
  </si>
  <si>
    <t>Sep</t>
  </si>
  <si>
    <t>May</t>
  </si>
  <si>
    <t>Oct</t>
  </si>
  <si>
    <t>41-60</t>
  </si>
  <si>
    <t>Jun</t>
  </si>
  <si>
    <t>61-80</t>
  </si>
  <si>
    <t>81+</t>
  </si>
  <si>
    <t>Count of Salary</t>
  </si>
  <si>
    <t>Average of Credit Score</t>
  </si>
  <si>
    <t>`</t>
  </si>
  <si>
    <t>Jan</t>
  </si>
  <si>
    <t>Mar</t>
  </si>
  <si>
    <t>Feb</t>
  </si>
  <si>
    <t>Apr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</si>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</sst>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quot;$&quot;0.0,&quot;K&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xf>
    <xf numFmtId="1" fontId="0" fillId="0" borderId="0" xfId="0" applyNumberFormat="1" applyAlignment="1">
      <alignment horizontal="center"/>
    </xf>
    <xf numFmtId="1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left"/>
    </xf>
    <xf numFmtId="0" fontId="16" fillId="0" borderId="0" xfId="0" applyFont="1" applyAlignment="1">
      <alignment horizontal="left"/>
    </xf>
    <xf numFmtId="1" fontId="16" fillId="0" borderId="0" xfId="0" applyNumberFormat="1" applyFont="1" applyAlignment="1">
      <alignment horizontal="center"/>
    </xf>
    <xf numFmtId="0" fontId="16" fillId="0" borderId="0" xfId="0" applyFont="1" applyAlignment="1">
      <alignment horizontal="center"/>
    </xf>
    <xf numFmtId="14" fontId="16" fillId="0" borderId="0" xfId="0" applyNumberFormat="1" applyFont="1" applyAlignment="1">
      <alignment horizontal="center"/>
    </xf>
    <xf numFmtId="164" fontId="16" fillId="0" borderId="0" xfId="0" applyNumberFormat="1" applyFont="1" applyAlignment="1">
      <alignment horizontal="center"/>
    </xf>
    <xf numFmtId="0" fontId="18" fillId="33" borderId="0" xfId="0" applyFont="1" applyFill="1"/>
    <xf numFmtId="0" fontId="0" fillId="0" borderId="0" xfId="0" pivotButton="1"/>
    <xf numFmtId="1"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65" formatCode="&quot;$&quot;0.0,&quot;K&quot;"/>
    </dxf>
    <dxf>
      <numFmt numFmtId="165" formatCode="&quot;$&quot;0.0,&quot;K&quot;"/>
    </dxf>
    <dxf>
      <numFmt numFmtId="1" formatCode="0"/>
    </dxf>
    <dxf>
      <numFmt numFmtId="1" formatCode="0"/>
    </dxf>
    <dxf>
      <numFmt numFmtId="1" formatCode="0"/>
    </dxf>
    <dxf>
      <numFmt numFmtId="1" formatCode="0"/>
    </dxf>
    <dxf>
      <numFmt numFmtId="165" formatCode="&quot;$&quot;0.0,&quot;K&quot;"/>
    </dxf>
    <dxf>
      <numFmt numFmtId="0" formatCode="General"/>
    </dxf>
    <dxf>
      <numFmt numFmtId="0" formatCode="General"/>
    </dxf>
    <dxf>
      <numFmt numFmtId="0" formatCode="General"/>
    </dxf>
    <dxf>
      <numFmt numFmtId="165" formatCode="&quot;$&quot;0.0,&quot;K&quot;"/>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9" formatCode="m/d/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color theme="1"/>
      </font>
      <fill>
        <patternFill>
          <bgColor theme="0" tint="-4.9989318521683403E-2"/>
        </patternFill>
      </fill>
      <border diagonalUp="0" diagonalDown="0">
        <left/>
        <right/>
        <top/>
        <bottom/>
        <vertical/>
        <horizontal/>
      </border>
    </dxf>
    <dxf>
      <font>
        <color theme="1"/>
      </font>
      <fill>
        <patternFill patternType="solid">
          <bgColor theme="0" tint="-4.9989318521683403E-2"/>
        </patternFill>
      </fill>
      <border diagonalUp="0" diagonalDown="0">
        <left/>
        <right/>
        <top/>
        <bottom/>
        <vertical/>
        <horizontal/>
      </border>
    </dxf>
    <dxf>
      <font>
        <b/>
        <i val="0"/>
        <color theme="1"/>
      </font>
      <fill>
        <patternFill>
          <bgColor theme="8" tint="0.79998168889431442"/>
        </patternFill>
      </fill>
      <border diagonalUp="0" diagonalDown="0">
        <left/>
        <right/>
        <top/>
        <bottom/>
        <vertical/>
        <horizontal/>
      </border>
    </dxf>
    <dxf>
      <font>
        <sz val="10"/>
        <color theme="3" tint="-0.499984740745262"/>
      </font>
      <fill>
        <patternFill patternType="solid">
          <bgColor theme="8" tint="0.79998168889431442"/>
        </patternFill>
      </fill>
      <border diagonalUp="0" diagonalDown="0">
        <left/>
        <right/>
        <top/>
        <bottom/>
        <vertical/>
        <horizontal/>
      </border>
    </dxf>
    <dxf>
      <font>
        <b/>
        <i val="0"/>
        <color theme="0" tint="-4.9989318521683403E-2"/>
      </font>
      <fill>
        <patternFill>
          <bgColor theme="3" tint="-0.499984740745262"/>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z val="9"/>
        <color theme="0"/>
      </font>
      <fill>
        <patternFill patternType="solid">
          <bgColor theme="3" tint="-0.499984740745262"/>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s>
  <tableStyles count="3" defaultTableStyle="TableStyleMedium2" defaultPivotStyle="PivotStyleLight16">
    <tableStyle name="Compact" pivot="0" table="0" count="10" xr9:uid="{279790B5-92B0-4E0F-B136-6F1348E2817A}">
      <tableStyleElement type="wholeTable" dxfId="33"/>
      <tableStyleElement type="headerRow" dxfId="32"/>
    </tableStyle>
    <tableStyle name="Compact2" pivot="0" table="0" count="10" xr9:uid="{8B71546F-82B5-4A7D-A9B1-9BE12FC4FD59}">
      <tableStyleElement type="wholeTable" dxfId="31"/>
      <tableStyleElement type="headerRow" dxfId="30"/>
    </tableStyle>
    <tableStyle name="YearSlicer" pivot="0" table="0" count="10" xr9:uid="{86A6C124-0DEB-4924-A43A-0B8E40AC9BFC}">
      <tableStyleElement type="wholeTable" dxfId="29"/>
      <tableStyleElement type="headerRow" dxfId="28"/>
    </tableStyle>
  </tableStyles>
  <colors>
    <mruColors>
      <color rgb="FFFBFBFB"/>
      <color rgb="FFF0F9F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theme="1" tint="0.34998626667073579"/>
          </font>
          <fill>
            <patternFill patternType="solid">
              <fgColor theme="4" tint="0.59999389629810485"/>
              <bgColor theme="0" tint="-4.9989318521683403E-2"/>
            </patternFill>
          </fill>
          <border diagonalUp="0" diagonalDown="0">
            <left/>
            <right/>
            <top/>
            <bottom style="medium">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1" tint="0.34998626667073579"/>
          </font>
          <fill>
            <patternFill patternType="solid">
              <fgColor rgb="FFFFFFFF"/>
              <bgColor theme="0" tint="-4.9989318521683403E-2"/>
            </patternFill>
          </fill>
          <border diagonalUp="0" diagonalDown="0">
            <left/>
            <right/>
            <top/>
            <bottom style="medium">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1" tint="0.34998626667073579"/>
          </font>
          <fill>
            <patternFill patternType="solid">
              <fgColor theme="4" tint="0.59999389629810485"/>
              <bgColor theme="8" tint="0.79998168889431442"/>
            </patternFill>
          </fill>
          <border diagonalUp="0" diagonalDown="0">
            <left style="thin">
              <color theme="3" tint="0.39994506668294322"/>
            </left>
            <right style="thin">
              <color theme="3" tint="0.39994506668294322"/>
            </right>
            <top style="thin">
              <color theme="3" tint="0.39994506668294322"/>
            </top>
            <bottom style="thin">
              <color theme="3" tint="0.3999450666829432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theme="3" tint="-0.499984740745262"/>
          </font>
          <fill>
            <patternFill patternType="solid">
              <fgColor rgb="FFFFFFFF"/>
              <bgColor theme="8" tint="0.7999816888943144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11"/>
            <color theme="0" tint="-4.9989318521683403E-2"/>
          </font>
          <fill>
            <patternFill patternType="solid">
              <fgColor theme="4" tint="0.59999389629810485"/>
              <bgColor theme="3" tint="-0.499984740745262"/>
            </patternFill>
          </fill>
          <border diagonalUp="0" diagonalDown="0">
            <left style="thin">
              <color theme="3" tint="0.39994506668294322"/>
            </left>
            <right style="thin">
              <color theme="3" tint="0.39994506668294322"/>
            </right>
            <top style="thin">
              <color theme="3" tint="0.39994506668294322"/>
            </top>
            <bottom style="thin">
              <color theme="3" tint="0.3999450666829432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tint="-4.9989318521683403E-2"/>
          </font>
          <fill>
            <patternFill patternType="solid">
              <fgColor rgb="FFFFFFFF"/>
              <bgColor theme="3" tint="-0.499984740745262"/>
            </patternFill>
          </fill>
          <border diagonalUp="0" diagonalDown="0">
            <left style="medium">
              <color rgb="FFCCCCCC"/>
            </left>
            <right style="medium">
              <color rgb="FFCCCCCC"/>
            </right>
            <top style="medium">
              <color rgb="FFCCCCCC"/>
            </top>
            <bottom style="medium">
              <color rgb="FFCCCCCC"/>
            </bottom>
            <vertical/>
            <horizontal/>
          </border>
        </dxf>
      </x14:dxfs>
    </ext>
    <ext xmlns:x14="http://schemas.microsoft.com/office/spreadsheetml/2009/9/main" uri="{EB79DEF2-80B8-43e5-95BD-54CBDDF9020C}">
      <x14:slicerStyles defaultSlicerStyle="SlicerStyleLight1">
        <x14:slicerStyle name="Compact">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Compact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Year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[Shresta_ExcelDashboard.xlsx]pivot table!Year wise count</c:name>
    <c:fmtId val="9"/>
  </c:pivotSource>
  <c:chart>
    <c:autoTitleDeleted val="1"/>
    <c:pivotFmts>
      <c:pivotFmt>
        <c:idx val="0"/>
        <c:spPr>
          <a:solidFill>
            <a:schemeClr val="accent1">
              <a:lumMod val="60000"/>
              <a:lumOff val="40000"/>
              <a:alpha val="42984"/>
            </a:schemeClr>
          </a:solidFill>
          <a:ln>
            <a:noFill/>
          </a:ln>
          <a:effectLst/>
        </c:spPr>
        <c:marker>
          <c:symbol val="circle"/>
          <c:size val="5"/>
          <c:spPr>
            <a:solidFill>
              <a:schemeClr val="accent1">
                <a:lumMod val="60000"/>
                <a:lumOff val="40000"/>
                <a:alpha val="42984"/>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alpha val="42984"/>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alpha val="42984"/>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66983740334087E-2"/>
          <c:y val="0"/>
          <c:w val="0.84226603251933185"/>
          <c:h val="0.7229009284701472"/>
        </c:manualLayout>
      </c:layout>
      <c:areaChart>
        <c:grouping val="standard"/>
        <c:varyColors val="0"/>
        <c:ser>
          <c:idx val="0"/>
          <c:order val="0"/>
          <c:tx>
            <c:strRef>
              <c:f>'pivot table'!$B$14</c:f>
              <c:strCache>
                <c:ptCount val="1"/>
                <c:pt idx="0">
                  <c:v>Total</c:v>
                </c:pt>
              </c:strCache>
            </c:strRef>
          </c:tx>
          <c:spPr>
            <a:solidFill>
              <a:schemeClr val="accent1">
                <a:lumMod val="60000"/>
                <a:lumOff val="40000"/>
                <a:alpha val="42984"/>
              </a:schemeClr>
            </a:solidFill>
            <a:ln>
              <a:noFill/>
            </a:ln>
            <a:effectLst/>
          </c:spPr>
          <c:cat>
            <c:strRef>
              <c:f>'pivot table'!$A$15:$A$21</c:f>
              <c:strCache>
                <c:ptCount val="6"/>
                <c:pt idx="0">
                  <c:v>2019</c:v>
                </c:pt>
                <c:pt idx="1">
                  <c:v>2020</c:v>
                </c:pt>
                <c:pt idx="2">
                  <c:v>2021</c:v>
                </c:pt>
                <c:pt idx="3">
                  <c:v>2022</c:v>
                </c:pt>
                <c:pt idx="4">
                  <c:v>2023</c:v>
                </c:pt>
                <c:pt idx="5">
                  <c:v>2024</c:v>
                </c:pt>
              </c:strCache>
            </c:strRef>
          </c:cat>
          <c:val>
            <c:numRef>
              <c:f>'pivot table'!$B$15:$B$21</c:f>
              <c:numCache>
                <c:formatCode>General</c:formatCode>
                <c:ptCount val="6"/>
                <c:pt idx="0">
                  <c:v>233</c:v>
                </c:pt>
                <c:pt idx="1">
                  <c:v>357</c:v>
                </c:pt>
                <c:pt idx="2">
                  <c:v>320</c:v>
                </c:pt>
                <c:pt idx="3">
                  <c:v>319</c:v>
                </c:pt>
                <c:pt idx="4">
                  <c:v>303</c:v>
                </c:pt>
                <c:pt idx="5">
                  <c:v>124</c:v>
                </c:pt>
              </c:numCache>
            </c:numRef>
          </c:val>
          <c:extLst>
            <c:ext xmlns:c16="http://schemas.microsoft.com/office/drawing/2014/chart" uri="{C3380CC4-5D6E-409C-BE32-E72D297353CC}">
              <c16:uniqueId val="{00000000-9E6E-5E4D-BDCD-2F3541360075}"/>
            </c:ext>
          </c:extLst>
        </c:ser>
        <c:dLbls>
          <c:showLegendKey val="0"/>
          <c:showVal val="0"/>
          <c:showCatName val="0"/>
          <c:showSerName val="0"/>
          <c:showPercent val="0"/>
          <c:showBubbleSize val="0"/>
        </c:dLbls>
        <c:axId val="813284416"/>
        <c:axId val="813286144"/>
      </c:areaChart>
      <c:catAx>
        <c:axId val="813284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13286144"/>
        <c:crosses val="autoZero"/>
        <c:auto val="1"/>
        <c:lblAlgn val="ctr"/>
        <c:lblOffset val="100"/>
        <c:noMultiLvlLbl val="0"/>
      </c:catAx>
      <c:valAx>
        <c:axId val="813286144"/>
        <c:scaling>
          <c:orientation val="minMax"/>
        </c:scaling>
        <c:delete val="1"/>
        <c:axPos val="l"/>
        <c:numFmt formatCode="General" sourceLinked="1"/>
        <c:majorTickMark val="none"/>
        <c:minorTickMark val="none"/>
        <c:tickLblPos val="nextTo"/>
        <c:crossAx val="8132844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[Shresta_ExcelDashboard.xlsx]pivot table!Age distribution</c:name>
    <c:fmtId val="2"/>
  </c:pivotSource>
  <c:chart>
    <c:autoTitleDeleted val="1"/>
    <c:pivotFmts>
      <c:pivotFmt>
        <c:idx val="0"/>
        <c:spPr>
          <a:solidFill>
            <a:schemeClr val="accent1">
              <a:lumMod val="40000"/>
              <a:lumOff val="60000"/>
              <a:alpha val="5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alpha val="5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alpha val="5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table'!$B$24</c:f>
              <c:strCache>
                <c:ptCount val="1"/>
                <c:pt idx="0">
                  <c:v>Total</c:v>
                </c:pt>
              </c:strCache>
            </c:strRef>
          </c:tx>
          <c:spPr>
            <a:solidFill>
              <a:schemeClr val="accent1">
                <a:lumMod val="40000"/>
                <a:lumOff val="60000"/>
                <a:alpha val="55000"/>
              </a:schemeClr>
            </a:solidFill>
            <a:ln>
              <a:noFill/>
            </a:ln>
            <a:effectLst/>
          </c:spPr>
          <c:cat>
            <c:strRef>
              <c:f>'pivot table'!$A$25:$A$31</c:f>
              <c:strCache>
                <c:ptCount val="6"/>
                <c:pt idx="0">
                  <c:v>2019</c:v>
                </c:pt>
                <c:pt idx="1">
                  <c:v>2020</c:v>
                </c:pt>
                <c:pt idx="2">
                  <c:v>2021</c:v>
                </c:pt>
                <c:pt idx="3">
                  <c:v>2022</c:v>
                </c:pt>
                <c:pt idx="4">
                  <c:v>2023</c:v>
                </c:pt>
                <c:pt idx="5">
                  <c:v>2024</c:v>
                </c:pt>
              </c:strCache>
            </c:strRef>
          </c:cat>
          <c:val>
            <c:numRef>
              <c:f>'pivot table'!$B$25:$B$31</c:f>
              <c:numCache>
                <c:formatCode>0</c:formatCode>
                <c:ptCount val="6"/>
                <c:pt idx="0">
                  <c:v>33.549356223175963</c:v>
                </c:pt>
                <c:pt idx="1">
                  <c:v>34.193277310924373</c:v>
                </c:pt>
                <c:pt idx="2">
                  <c:v>31.984375</c:v>
                </c:pt>
                <c:pt idx="3">
                  <c:v>32.090909090909093</c:v>
                </c:pt>
                <c:pt idx="4">
                  <c:v>32.910891089108908</c:v>
                </c:pt>
                <c:pt idx="5">
                  <c:v>33.427419354838712</c:v>
                </c:pt>
              </c:numCache>
            </c:numRef>
          </c:val>
          <c:extLst>
            <c:ext xmlns:c16="http://schemas.microsoft.com/office/drawing/2014/chart" uri="{C3380CC4-5D6E-409C-BE32-E72D297353CC}">
              <c16:uniqueId val="{00000000-0FE6-4C44-8C5E-E36F90938CD4}"/>
            </c:ext>
          </c:extLst>
        </c:ser>
        <c:dLbls>
          <c:showLegendKey val="0"/>
          <c:showVal val="0"/>
          <c:showCatName val="0"/>
          <c:showSerName val="0"/>
          <c:showPercent val="0"/>
          <c:showBubbleSize val="0"/>
        </c:dLbls>
        <c:axId val="1127642143"/>
        <c:axId val="1704740719"/>
      </c:areaChart>
      <c:catAx>
        <c:axId val="1127642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04740719"/>
        <c:crosses val="autoZero"/>
        <c:auto val="1"/>
        <c:lblAlgn val="ctr"/>
        <c:lblOffset val="100"/>
        <c:noMultiLvlLbl val="0"/>
      </c:catAx>
      <c:valAx>
        <c:axId val="1704740719"/>
        <c:scaling>
          <c:orientation val="minMax"/>
        </c:scaling>
        <c:delete val="1"/>
        <c:axPos val="l"/>
        <c:numFmt formatCode="0" sourceLinked="1"/>
        <c:majorTickMark val="none"/>
        <c:minorTickMark val="none"/>
        <c:tickLblPos val="nextTo"/>
        <c:crossAx val="11276421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[Shresta_ExcelDashboard.xlsx]pivot table!Salary Summary</c:name>
    <c:fmtId val="2"/>
  </c:pivotSource>
  <c:chart>
    <c:autoTitleDeleted val="1"/>
    <c:pivotFmts>
      <c:pivotFmt>
        <c:idx val="0"/>
        <c:spPr>
          <a:solidFill>
            <a:schemeClr val="accent1">
              <a:lumMod val="40000"/>
              <a:lumOff val="60000"/>
              <a:alpha val="54000"/>
            </a:schemeClr>
          </a:solidFill>
          <a:ln>
            <a:solidFill>
              <a:schemeClr val="accent1">
                <a:lumMod val="60000"/>
                <a:lumOff val="40000"/>
                <a:alpha val="57177"/>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alpha val="54000"/>
            </a:schemeClr>
          </a:solidFill>
          <a:ln>
            <a:solidFill>
              <a:schemeClr val="accent1">
                <a:lumMod val="60000"/>
                <a:lumOff val="40000"/>
                <a:alpha val="57177"/>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alpha val="54000"/>
            </a:schemeClr>
          </a:solidFill>
          <a:ln>
            <a:solidFill>
              <a:schemeClr val="accent1">
                <a:lumMod val="60000"/>
                <a:lumOff val="40000"/>
                <a:alpha val="57177"/>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table'!$B$34</c:f>
              <c:strCache>
                <c:ptCount val="1"/>
                <c:pt idx="0">
                  <c:v>Total</c:v>
                </c:pt>
              </c:strCache>
            </c:strRef>
          </c:tx>
          <c:spPr>
            <a:solidFill>
              <a:schemeClr val="accent1">
                <a:lumMod val="40000"/>
                <a:lumOff val="60000"/>
                <a:alpha val="54000"/>
              </a:schemeClr>
            </a:solidFill>
            <a:ln>
              <a:solidFill>
                <a:schemeClr val="accent1">
                  <a:lumMod val="60000"/>
                  <a:lumOff val="40000"/>
                  <a:alpha val="57177"/>
                </a:schemeClr>
              </a:solidFill>
            </a:ln>
            <a:effectLst/>
          </c:spPr>
          <c:cat>
            <c:strRef>
              <c:f>'pivot table'!$A$35:$A$41</c:f>
              <c:strCache>
                <c:ptCount val="6"/>
                <c:pt idx="0">
                  <c:v>2019</c:v>
                </c:pt>
                <c:pt idx="1">
                  <c:v>2020</c:v>
                </c:pt>
                <c:pt idx="2">
                  <c:v>2021</c:v>
                </c:pt>
                <c:pt idx="3">
                  <c:v>2022</c:v>
                </c:pt>
                <c:pt idx="4">
                  <c:v>2023</c:v>
                </c:pt>
                <c:pt idx="5">
                  <c:v>2024</c:v>
                </c:pt>
              </c:strCache>
            </c:strRef>
          </c:cat>
          <c:val>
            <c:numRef>
              <c:f>'pivot table'!$B$35:$B$41</c:f>
              <c:numCache>
                <c:formatCode>0</c:formatCode>
                <c:ptCount val="6"/>
                <c:pt idx="0">
                  <c:v>233</c:v>
                </c:pt>
                <c:pt idx="1">
                  <c:v>357</c:v>
                </c:pt>
                <c:pt idx="2">
                  <c:v>320</c:v>
                </c:pt>
                <c:pt idx="3">
                  <c:v>319</c:v>
                </c:pt>
                <c:pt idx="4">
                  <c:v>303</c:v>
                </c:pt>
                <c:pt idx="5">
                  <c:v>124</c:v>
                </c:pt>
              </c:numCache>
            </c:numRef>
          </c:val>
          <c:extLst>
            <c:ext xmlns:c16="http://schemas.microsoft.com/office/drawing/2014/chart" uri="{C3380CC4-5D6E-409C-BE32-E72D297353CC}">
              <c16:uniqueId val="{00000000-F1E1-A741-975C-6037B1059FBE}"/>
            </c:ext>
          </c:extLst>
        </c:ser>
        <c:dLbls>
          <c:showLegendKey val="0"/>
          <c:showVal val="0"/>
          <c:showCatName val="0"/>
          <c:showSerName val="0"/>
          <c:showPercent val="0"/>
          <c:showBubbleSize val="0"/>
        </c:dLbls>
        <c:axId val="1712782191"/>
        <c:axId val="1712788959"/>
      </c:areaChart>
      <c:catAx>
        <c:axId val="1712782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12788959"/>
        <c:crosses val="autoZero"/>
        <c:auto val="1"/>
        <c:lblAlgn val="ctr"/>
        <c:lblOffset val="100"/>
        <c:noMultiLvlLbl val="0"/>
      </c:catAx>
      <c:valAx>
        <c:axId val="1712788959"/>
        <c:scaling>
          <c:orientation val="minMax"/>
        </c:scaling>
        <c:delete val="1"/>
        <c:axPos val="l"/>
        <c:numFmt formatCode="0" sourceLinked="1"/>
        <c:majorTickMark val="none"/>
        <c:minorTickMark val="none"/>
        <c:tickLblPos val="nextTo"/>
        <c:crossAx val="17127821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[Shresta_ExcelDashboard.xlsx]pivot table!Health Summary</c:name>
    <c:fmtId val="2"/>
  </c:pivotSource>
  <c:chart>
    <c:autoTitleDeleted val="1"/>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s>
    <c:plotArea>
      <c:layout/>
      <c:barChart>
        <c:barDir val="bar"/>
        <c:grouping val="clustered"/>
        <c:varyColors val="0"/>
        <c:ser>
          <c:idx val="0"/>
          <c:order val="0"/>
          <c:tx>
            <c:strRef>
              <c:f>'pivot table'!$E$3</c:f>
              <c:strCache>
                <c:ptCount val="1"/>
                <c:pt idx="0">
                  <c:v>Total</c:v>
                </c:pt>
              </c:strCache>
            </c:strRef>
          </c:tx>
          <c:spPr>
            <a:solidFill>
              <a:schemeClr val="accent1">
                <a:lumMod val="40000"/>
                <a:lumOff val="60000"/>
              </a:schemeClr>
            </a:solidFill>
            <a:ln>
              <a:noFill/>
            </a:ln>
            <a:effectLst/>
          </c:spPr>
          <c:invertIfNegative val="0"/>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8D4B-5F46-A5C7-FD7D6F392714}"/>
              </c:ext>
            </c:extLst>
          </c:dPt>
          <c:cat>
            <c:strRef>
              <c:f>'pivot table'!$D$4:$D$7</c:f>
              <c:strCache>
                <c:ptCount val="3"/>
                <c:pt idx="0">
                  <c:v>Poor</c:v>
                </c:pt>
                <c:pt idx="1">
                  <c:v>Excellent</c:v>
                </c:pt>
                <c:pt idx="2">
                  <c:v>Good</c:v>
                </c:pt>
              </c:strCache>
            </c:strRef>
          </c:cat>
          <c:val>
            <c:numRef>
              <c:f>'pivot table'!$E$4:$E$7</c:f>
              <c:numCache>
                <c:formatCode>General</c:formatCode>
                <c:ptCount val="3"/>
                <c:pt idx="0">
                  <c:v>378</c:v>
                </c:pt>
                <c:pt idx="1">
                  <c:v>495</c:v>
                </c:pt>
                <c:pt idx="2">
                  <c:v>783</c:v>
                </c:pt>
              </c:numCache>
            </c:numRef>
          </c:val>
          <c:extLst>
            <c:ext xmlns:c16="http://schemas.microsoft.com/office/drawing/2014/chart" uri="{C3380CC4-5D6E-409C-BE32-E72D297353CC}">
              <c16:uniqueId val="{00000002-8D4B-5F46-A5C7-FD7D6F392714}"/>
            </c:ext>
          </c:extLst>
        </c:ser>
        <c:dLbls>
          <c:showLegendKey val="0"/>
          <c:showVal val="0"/>
          <c:showCatName val="0"/>
          <c:showSerName val="0"/>
          <c:showPercent val="0"/>
          <c:showBubbleSize val="0"/>
        </c:dLbls>
        <c:gapWidth val="219"/>
        <c:axId val="2119219871"/>
        <c:axId val="2045503759"/>
      </c:barChart>
      <c:catAx>
        <c:axId val="211921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03759"/>
        <c:crosses val="autoZero"/>
        <c:auto val="1"/>
        <c:lblAlgn val="ctr"/>
        <c:lblOffset val="100"/>
        <c:noMultiLvlLbl val="0"/>
      </c:catAx>
      <c:valAx>
        <c:axId val="2045503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21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[Shresta_ExcelDashboard.xlsx]pivot table!Education Vs Credit score</c:name>
    <c:fmtId val="2"/>
  </c:pivotSource>
  <c:chart>
    <c:autoTitleDeleted val="1"/>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s>
    <c:plotArea>
      <c:layout/>
      <c:barChart>
        <c:barDir val="bar"/>
        <c:grouping val="clustered"/>
        <c:varyColors val="0"/>
        <c:ser>
          <c:idx val="0"/>
          <c:order val="0"/>
          <c:tx>
            <c:strRef>
              <c:f>'pivot table'!$E$12</c:f>
              <c:strCache>
                <c:ptCount val="1"/>
                <c:pt idx="0">
                  <c:v>Total</c:v>
                </c:pt>
              </c:strCache>
            </c:strRef>
          </c:tx>
          <c:spPr>
            <a:solidFill>
              <a:schemeClr val="accent1">
                <a:lumMod val="40000"/>
                <a:lumOff val="60000"/>
              </a:schemeClr>
            </a:solidFill>
            <a:ln>
              <a:noFill/>
            </a:ln>
            <a:effectLst/>
          </c:spPr>
          <c:invertIfNegative val="0"/>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3F53-E349-9457-9CB342A9C350}"/>
              </c:ext>
            </c:extLst>
          </c:dPt>
          <c:cat>
            <c:strRef>
              <c:f>'pivot table'!$D$13:$D$16</c:f>
              <c:strCache>
                <c:ptCount val="3"/>
                <c:pt idx="0">
                  <c:v>High School</c:v>
                </c:pt>
                <c:pt idx="1">
                  <c:v>Bachelor</c:v>
                </c:pt>
                <c:pt idx="2">
                  <c:v>Master</c:v>
                </c:pt>
              </c:strCache>
            </c:strRef>
          </c:cat>
          <c:val>
            <c:numRef>
              <c:f>'pivot table'!$E$13:$E$16</c:f>
              <c:numCache>
                <c:formatCode>0</c:formatCode>
                <c:ptCount val="3"/>
                <c:pt idx="0">
                  <c:v>605.64285714285711</c:v>
                </c:pt>
                <c:pt idx="1">
                  <c:v>680.52631578947364</c:v>
                </c:pt>
                <c:pt idx="2">
                  <c:v>741.5625</c:v>
                </c:pt>
              </c:numCache>
            </c:numRef>
          </c:val>
          <c:extLst>
            <c:ext xmlns:c16="http://schemas.microsoft.com/office/drawing/2014/chart" uri="{C3380CC4-5D6E-409C-BE32-E72D297353CC}">
              <c16:uniqueId val="{00000002-3F53-E349-9457-9CB342A9C350}"/>
            </c:ext>
          </c:extLst>
        </c:ser>
        <c:dLbls>
          <c:showLegendKey val="0"/>
          <c:showVal val="0"/>
          <c:showCatName val="0"/>
          <c:showSerName val="0"/>
          <c:showPercent val="0"/>
          <c:showBubbleSize val="0"/>
        </c:dLbls>
        <c:gapWidth val="219"/>
        <c:axId val="2045016607"/>
        <c:axId val="2119915935"/>
      </c:barChart>
      <c:catAx>
        <c:axId val="204501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15935"/>
        <c:crosses val="autoZero"/>
        <c:auto val="1"/>
        <c:lblAlgn val="ctr"/>
        <c:lblOffset val="100"/>
        <c:noMultiLvlLbl val="0"/>
      </c:catAx>
      <c:valAx>
        <c:axId val="211991593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1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[Shresta_ExcelDashboard.xlsx]pivot table!Age group distribution</c:name>
    <c:fmtId val="2"/>
  </c:pivotSource>
  <c:chart>
    <c:autoTitleDeleted val="1"/>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s>
    <c:plotArea>
      <c:layout/>
      <c:barChart>
        <c:barDir val="bar"/>
        <c:grouping val="clustered"/>
        <c:varyColors val="0"/>
        <c:ser>
          <c:idx val="0"/>
          <c:order val="0"/>
          <c:tx>
            <c:strRef>
              <c:f>'pivot table'!$E$20</c:f>
              <c:strCache>
                <c:ptCount val="1"/>
                <c:pt idx="0">
                  <c:v>Total</c:v>
                </c:pt>
              </c:strCache>
            </c:strRef>
          </c:tx>
          <c:spPr>
            <a:solidFill>
              <a:schemeClr val="accent1">
                <a:lumMod val="40000"/>
                <a:lumOff val="60000"/>
              </a:schemeClr>
            </a:solidFill>
            <a:ln>
              <a:noFill/>
            </a:ln>
            <a:effectLst/>
          </c:spPr>
          <c:invertIfNegative val="0"/>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C428-B243-ABE9-B97520AC28CB}"/>
              </c:ext>
            </c:extLst>
          </c:dPt>
          <c:cat>
            <c:strRef>
              <c:f>'pivot table'!$D$21:$D$26</c:f>
              <c:strCache>
                <c:ptCount val="5"/>
                <c:pt idx="0">
                  <c:v>81+</c:v>
                </c:pt>
                <c:pt idx="1">
                  <c:v>61-80</c:v>
                </c:pt>
                <c:pt idx="2">
                  <c:v>0-20</c:v>
                </c:pt>
                <c:pt idx="3">
                  <c:v>41-60</c:v>
                </c:pt>
                <c:pt idx="4">
                  <c:v>21-40</c:v>
                </c:pt>
              </c:strCache>
            </c:strRef>
          </c:cat>
          <c:val>
            <c:numRef>
              <c:f>'pivot table'!$E$21:$E$26</c:f>
              <c:numCache>
                <c:formatCode>General</c:formatCode>
                <c:ptCount val="5"/>
                <c:pt idx="0">
                  <c:v>13</c:v>
                </c:pt>
                <c:pt idx="1">
                  <c:v>60</c:v>
                </c:pt>
                <c:pt idx="2">
                  <c:v>270</c:v>
                </c:pt>
                <c:pt idx="3">
                  <c:v>344</c:v>
                </c:pt>
                <c:pt idx="4">
                  <c:v>969</c:v>
                </c:pt>
              </c:numCache>
            </c:numRef>
          </c:val>
          <c:extLst>
            <c:ext xmlns:c16="http://schemas.microsoft.com/office/drawing/2014/chart" uri="{C3380CC4-5D6E-409C-BE32-E72D297353CC}">
              <c16:uniqueId val="{00000002-C428-B243-ABE9-B97520AC28CB}"/>
            </c:ext>
          </c:extLst>
        </c:ser>
        <c:dLbls>
          <c:showLegendKey val="0"/>
          <c:showVal val="0"/>
          <c:showCatName val="0"/>
          <c:showSerName val="0"/>
          <c:showPercent val="0"/>
          <c:showBubbleSize val="0"/>
        </c:dLbls>
        <c:gapWidth val="219"/>
        <c:axId val="2045398383"/>
        <c:axId val="388349632"/>
      </c:barChart>
      <c:catAx>
        <c:axId val="204539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49632"/>
        <c:crosses val="autoZero"/>
        <c:auto val="1"/>
        <c:lblAlgn val="ctr"/>
        <c:lblOffset val="100"/>
        <c:noMultiLvlLbl val="0"/>
      </c:catAx>
      <c:valAx>
        <c:axId val="388349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9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[Shresta_ExcelDashboard.xlsx]pivot table!City wise admisssion</c:name>
    <c:fmtId val="9"/>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75000"/>
            </a:schemeClr>
          </a:solidFill>
          <a:ln w="19050">
            <a:solidFill>
              <a:schemeClr val="lt1"/>
            </a:solidFill>
          </a:ln>
          <a:effectLst/>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lumMod val="75000"/>
            </a:schemeClr>
          </a:solidFill>
          <a:ln w="19050">
            <a:solidFill>
              <a:schemeClr val="lt1"/>
            </a:solidFill>
          </a:ln>
          <a:effectLst/>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lumMod val="75000"/>
            </a:schemeClr>
          </a:solidFill>
          <a:ln w="19050">
            <a:solidFill>
              <a:schemeClr val="lt1"/>
            </a:solidFill>
          </a:ln>
          <a:effectLst/>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table'!$E$29</c:f>
              <c:strCache>
                <c:ptCount val="1"/>
                <c:pt idx="0">
                  <c:v>Total</c:v>
                </c:pt>
              </c:strCache>
            </c:strRef>
          </c:tx>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CCF9-EE4E-9760-DBEA5C87D17A}"/>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CCF9-EE4E-9760-DBEA5C87D17A}"/>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CCF9-EE4E-9760-DBEA5C87D17A}"/>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CF9-EE4E-9760-DBEA5C87D17A}"/>
                </c:ext>
              </c:extLst>
            </c:dLbl>
            <c:dLbl>
              <c:idx val="1"/>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3-CCF9-EE4E-9760-DBEA5C87D17A}"/>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5-CCF9-EE4E-9760-DBEA5C87D1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table'!$D$30:$D$33</c:f>
              <c:strCache>
                <c:ptCount val="3"/>
                <c:pt idx="0">
                  <c:v>Albuquerque</c:v>
                </c:pt>
                <c:pt idx="1">
                  <c:v>Atlanta</c:v>
                </c:pt>
                <c:pt idx="2">
                  <c:v>Baltimore</c:v>
                </c:pt>
              </c:strCache>
            </c:strRef>
          </c:cat>
          <c:val>
            <c:numRef>
              <c:f>'pivot table'!$E$30:$E$33</c:f>
              <c:numCache>
                <c:formatCode>General</c:formatCode>
                <c:ptCount val="3"/>
                <c:pt idx="0">
                  <c:v>378</c:v>
                </c:pt>
                <c:pt idx="1">
                  <c:v>973</c:v>
                </c:pt>
                <c:pt idx="2">
                  <c:v>305</c:v>
                </c:pt>
              </c:numCache>
            </c:numRef>
          </c:val>
          <c:extLst>
            <c:ext xmlns:c16="http://schemas.microsoft.com/office/drawing/2014/chart" uri="{C3380CC4-5D6E-409C-BE32-E72D297353CC}">
              <c16:uniqueId val="{00000006-CCF9-EE4E-9760-DBEA5C87D17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4855964148098522"/>
          <c:y val="0.2632351412926176"/>
          <c:w val="0.1732488691573128"/>
          <c:h val="0.26078860066349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[Shresta_ExcelDashboard.xlsx]pivot table!Blodd type vs Health</c:name>
    <c:fmtId val="14"/>
  </c:pivotSource>
  <c:chart>
    <c:autoTitleDeleted val="0"/>
    <c:pivotFmts>
      <c:pivotFmt>
        <c:idx val="0"/>
        <c:spPr>
          <a:solidFill>
            <a:schemeClr val="accent4">
              <a:lumMod val="60000"/>
              <a:lumOff val="4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table'!$I$5:$I$6</c:f>
              <c:strCache>
                <c:ptCount val="1"/>
                <c:pt idx="0">
                  <c:v>Excellent</c:v>
                </c:pt>
              </c:strCache>
            </c:strRef>
          </c:tx>
          <c:spPr>
            <a:solidFill>
              <a:schemeClr val="accent4">
                <a:lumMod val="60000"/>
                <a:lumOff val="40000"/>
              </a:schemeClr>
            </a:solidFill>
            <a:ln>
              <a:noFill/>
            </a:ln>
            <a:effectLst/>
          </c:spPr>
          <c:invertIfNegative val="0"/>
          <c:cat>
            <c:strRef>
              <c:f>'pivot table'!$H$7:$H$16</c:f>
              <c:strCache>
                <c:ptCount val="9"/>
                <c:pt idx="0">
                  <c:v>A-</c:v>
                </c:pt>
                <c:pt idx="1">
                  <c:v>A+</c:v>
                </c:pt>
                <c:pt idx="2">
                  <c:v>AB-</c:v>
                </c:pt>
                <c:pt idx="3">
                  <c:v>AB+</c:v>
                </c:pt>
                <c:pt idx="4">
                  <c:v>B-</c:v>
                </c:pt>
                <c:pt idx="5">
                  <c:v>B+</c:v>
                </c:pt>
                <c:pt idx="6">
                  <c:v>O-</c:v>
                </c:pt>
                <c:pt idx="7">
                  <c:v>O+</c:v>
                </c:pt>
                <c:pt idx="8">
                  <c:v>Unknown</c:v>
                </c:pt>
              </c:strCache>
            </c:strRef>
          </c:cat>
          <c:val>
            <c:numRef>
              <c:f>'pivot table'!$I$7:$I$16</c:f>
              <c:numCache>
                <c:formatCode>General</c:formatCode>
                <c:ptCount val="9"/>
                <c:pt idx="0">
                  <c:v>56</c:v>
                </c:pt>
                <c:pt idx="1">
                  <c:v>75</c:v>
                </c:pt>
                <c:pt idx="2">
                  <c:v>61</c:v>
                </c:pt>
                <c:pt idx="3">
                  <c:v>51</c:v>
                </c:pt>
                <c:pt idx="4">
                  <c:v>57</c:v>
                </c:pt>
                <c:pt idx="5">
                  <c:v>67</c:v>
                </c:pt>
                <c:pt idx="6">
                  <c:v>59</c:v>
                </c:pt>
                <c:pt idx="7">
                  <c:v>67</c:v>
                </c:pt>
                <c:pt idx="8">
                  <c:v>2</c:v>
                </c:pt>
              </c:numCache>
            </c:numRef>
          </c:val>
          <c:extLst>
            <c:ext xmlns:c16="http://schemas.microsoft.com/office/drawing/2014/chart" uri="{C3380CC4-5D6E-409C-BE32-E72D297353CC}">
              <c16:uniqueId val="{00000000-BB3D-9B4E-8BA0-3C7E05D4ED9C}"/>
            </c:ext>
          </c:extLst>
        </c:ser>
        <c:ser>
          <c:idx val="1"/>
          <c:order val="1"/>
          <c:tx>
            <c:strRef>
              <c:f>'pivot table'!$J$5:$J$6</c:f>
              <c:strCache>
                <c:ptCount val="1"/>
                <c:pt idx="0">
                  <c:v>Good</c:v>
                </c:pt>
              </c:strCache>
            </c:strRef>
          </c:tx>
          <c:spPr>
            <a:solidFill>
              <a:schemeClr val="accent4">
                <a:lumMod val="75000"/>
              </a:schemeClr>
            </a:solidFill>
            <a:ln>
              <a:noFill/>
            </a:ln>
            <a:effectLst/>
          </c:spPr>
          <c:invertIfNegative val="0"/>
          <c:cat>
            <c:strRef>
              <c:f>'pivot table'!$H$7:$H$16</c:f>
              <c:strCache>
                <c:ptCount val="9"/>
                <c:pt idx="0">
                  <c:v>A-</c:v>
                </c:pt>
                <c:pt idx="1">
                  <c:v>A+</c:v>
                </c:pt>
                <c:pt idx="2">
                  <c:v>AB-</c:v>
                </c:pt>
                <c:pt idx="3">
                  <c:v>AB+</c:v>
                </c:pt>
                <c:pt idx="4">
                  <c:v>B-</c:v>
                </c:pt>
                <c:pt idx="5">
                  <c:v>B+</c:v>
                </c:pt>
                <c:pt idx="6">
                  <c:v>O-</c:v>
                </c:pt>
                <c:pt idx="7">
                  <c:v>O+</c:v>
                </c:pt>
                <c:pt idx="8">
                  <c:v>Unknown</c:v>
                </c:pt>
              </c:strCache>
            </c:strRef>
          </c:cat>
          <c:val>
            <c:numRef>
              <c:f>'pivot table'!$J$7:$J$16</c:f>
              <c:numCache>
                <c:formatCode>General</c:formatCode>
                <c:ptCount val="9"/>
                <c:pt idx="0">
                  <c:v>97</c:v>
                </c:pt>
                <c:pt idx="1">
                  <c:v>100</c:v>
                </c:pt>
                <c:pt idx="2">
                  <c:v>103</c:v>
                </c:pt>
                <c:pt idx="3">
                  <c:v>100</c:v>
                </c:pt>
                <c:pt idx="4">
                  <c:v>98</c:v>
                </c:pt>
                <c:pt idx="5">
                  <c:v>97</c:v>
                </c:pt>
                <c:pt idx="6">
                  <c:v>83</c:v>
                </c:pt>
                <c:pt idx="7">
                  <c:v>101</c:v>
                </c:pt>
                <c:pt idx="8">
                  <c:v>4</c:v>
                </c:pt>
              </c:numCache>
            </c:numRef>
          </c:val>
          <c:extLst>
            <c:ext xmlns:c16="http://schemas.microsoft.com/office/drawing/2014/chart" uri="{C3380CC4-5D6E-409C-BE32-E72D297353CC}">
              <c16:uniqueId val="{00000001-BB3D-9B4E-8BA0-3C7E05D4ED9C}"/>
            </c:ext>
          </c:extLst>
        </c:ser>
        <c:ser>
          <c:idx val="2"/>
          <c:order val="2"/>
          <c:tx>
            <c:strRef>
              <c:f>'pivot table'!$K$5:$K$6</c:f>
              <c:strCache>
                <c:ptCount val="1"/>
                <c:pt idx="0">
                  <c:v>Poor</c:v>
                </c:pt>
              </c:strCache>
            </c:strRef>
          </c:tx>
          <c:spPr>
            <a:solidFill>
              <a:schemeClr val="accent4">
                <a:lumMod val="40000"/>
                <a:lumOff val="60000"/>
              </a:schemeClr>
            </a:solidFill>
            <a:ln>
              <a:noFill/>
            </a:ln>
            <a:effectLst/>
          </c:spPr>
          <c:invertIfNegative val="0"/>
          <c:cat>
            <c:strRef>
              <c:f>'pivot table'!$H$7:$H$16</c:f>
              <c:strCache>
                <c:ptCount val="9"/>
                <c:pt idx="0">
                  <c:v>A-</c:v>
                </c:pt>
                <c:pt idx="1">
                  <c:v>A+</c:v>
                </c:pt>
                <c:pt idx="2">
                  <c:v>AB-</c:v>
                </c:pt>
                <c:pt idx="3">
                  <c:v>AB+</c:v>
                </c:pt>
                <c:pt idx="4">
                  <c:v>B-</c:v>
                </c:pt>
                <c:pt idx="5">
                  <c:v>B+</c:v>
                </c:pt>
                <c:pt idx="6">
                  <c:v>O-</c:v>
                </c:pt>
                <c:pt idx="7">
                  <c:v>O+</c:v>
                </c:pt>
                <c:pt idx="8">
                  <c:v>Unknown</c:v>
                </c:pt>
              </c:strCache>
            </c:strRef>
          </c:cat>
          <c:val>
            <c:numRef>
              <c:f>'pivot table'!$K$7:$K$16</c:f>
              <c:numCache>
                <c:formatCode>General</c:formatCode>
                <c:ptCount val="9"/>
                <c:pt idx="0">
                  <c:v>44</c:v>
                </c:pt>
                <c:pt idx="1">
                  <c:v>49</c:v>
                </c:pt>
                <c:pt idx="2">
                  <c:v>45</c:v>
                </c:pt>
                <c:pt idx="3">
                  <c:v>46</c:v>
                </c:pt>
                <c:pt idx="4">
                  <c:v>40</c:v>
                </c:pt>
                <c:pt idx="5">
                  <c:v>53</c:v>
                </c:pt>
                <c:pt idx="6">
                  <c:v>41</c:v>
                </c:pt>
                <c:pt idx="7">
                  <c:v>58</c:v>
                </c:pt>
                <c:pt idx="8">
                  <c:v>2</c:v>
                </c:pt>
              </c:numCache>
            </c:numRef>
          </c:val>
          <c:extLst>
            <c:ext xmlns:c16="http://schemas.microsoft.com/office/drawing/2014/chart" uri="{C3380CC4-5D6E-409C-BE32-E72D297353CC}">
              <c16:uniqueId val="{00000002-BB3D-9B4E-8BA0-3C7E05D4ED9C}"/>
            </c:ext>
          </c:extLst>
        </c:ser>
        <c:dLbls>
          <c:showLegendKey val="0"/>
          <c:showVal val="0"/>
          <c:showCatName val="0"/>
          <c:showSerName val="0"/>
          <c:showPercent val="0"/>
          <c:showBubbleSize val="0"/>
        </c:dLbls>
        <c:gapWidth val="100"/>
        <c:overlap val="-24"/>
        <c:axId val="1171919503"/>
        <c:axId val="1171925887"/>
      </c:barChart>
      <c:catAx>
        <c:axId val="11719195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925887"/>
        <c:crosses val="autoZero"/>
        <c:auto val="1"/>
        <c:lblAlgn val="ctr"/>
        <c:lblOffset val="100"/>
        <c:noMultiLvlLbl val="0"/>
      </c:catAx>
      <c:valAx>
        <c:axId val="1171925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919503"/>
        <c:crosses val="autoZero"/>
        <c:crossBetween val="between"/>
      </c:valAx>
      <c:spPr>
        <a:noFill/>
        <a:ln>
          <a:noFill/>
        </a:ln>
        <a:effectLst/>
      </c:spPr>
    </c:plotArea>
    <c:legend>
      <c:legendPos val="r"/>
      <c:layout>
        <c:manualLayout>
          <c:xMode val="edge"/>
          <c:yMode val="edge"/>
          <c:x val="0.82251680430190133"/>
          <c:y val="0.24101857656142497"/>
          <c:w val="0.11041002496639139"/>
          <c:h val="0.19951593914838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[Shresta_ExcelDashboard.xlsx]pivot table!Month wise enrollment</c:name>
    <c:fmtId val="19"/>
  </c:pivotSource>
  <c:chart>
    <c:autoTitleDeleted val="1"/>
    <c:pivotFmts>
      <c:pivotFmt>
        <c:idx val="0"/>
        <c:spPr>
          <a:solidFill>
            <a:schemeClr val="accent4"/>
          </a:solidFill>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table'!$I$22</c:f>
              <c:strCache>
                <c:ptCount val="1"/>
                <c:pt idx="0">
                  <c:v>Total</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table'!$H$23:$H$35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table'!$I$23:$I$35</c:f>
              <c:numCache>
                <c:formatCode>General</c:formatCode>
                <c:ptCount val="12"/>
                <c:pt idx="0">
                  <c:v>157</c:v>
                </c:pt>
                <c:pt idx="1">
                  <c:v>131</c:v>
                </c:pt>
                <c:pt idx="2">
                  <c:v>149</c:v>
                </c:pt>
                <c:pt idx="3">
                  <c:v>99</c:v>
                </c:pt>
                <c:pt idx="4">
                  <c:v>152</c:v>
                </c:pt>
                <c:pt idx="5">
                  <c:v>133</c:v>
                </c:pt>
                <c:pt idx="6">
                  <c:v>142</c:v>
                </c:pt>
                <c:pt idx="7">
                  <c:v>155</c:v>
                </c:pt>
                <c:pt idx="8">
                  <c:v>141</c:v>
                </c:pt>
                <c:pt idx="9">
                  <c:v>135</c:v>
                </c:pt>
                <c:pt idx="10">
                  <c:v>118</c:v>
                </c:pt>
                <c:pt idx="11">
                  <c:v>144</c:v>
                </c:pt>
              </c:numCache>
            </c:numRef>
          </c:val>
          <c:smooth val="0"/>
          <c:extLst>
            <c:ext xmlns:c16="http://schemas.microsoft.com/office/drawing/2014/chart" uri="{C3380CC4-5D6E-409C-BE32-E72D297353CC}">
              <c16:uniqueId val="{00000000-CB41-A840-9192-91CFF88B0BCD}"/>
            </c:ext>
          </c:extLst>
        </c:ser>
        <c:dLbls>
          <c:dLblPos val="ctr"/>
          <c:showLegendKey val="0"/>
          <c:showVal val="1"/>
          <c:showCatName val="0"/>
          <c:showSerName val="0"/>
          <c:showPercent val="0"/>
          <c:showBubbleSize val="0"/>
        </c:dLbls>
        <c:marker val="1"/>
        <c:smooth val="0"/>
        <c:axId val="1510816671"/>
        <c:axId val="1611466399"/>
      </c:lineChart>
      <c:catAx>
        <c:axId val="15108166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611466399"/>
        <c:crosses val="autoZero"/>
        <c:auto val="1"/>
        <c:lblAlgn val="ctr"/>
        <c:lblOffset val="100"/>
        <c:noMultiLvlLbl val="0"/>
      </c:catAx>
      <c:valAx>
        <c:axId val="1611466399"/>
        <c:scaling>
          <c:orientation val="minMax"/>
        </c:scaling>
        <c:delete val="1"/>
        <c:axPos val="l"/>
        <c:numFmt formatCode="General" sourceLinked="1"/>
        <c:majorTickMark val="none"/>
        <c:minorTickMark val="none"/>
        <c:tickLblPos val="nextTo"/>
        <c:crossAx val="151081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18" Type="http://schemas.openxmlformats.org/officeDocument/2006/relationships/hyperlink" Target="#'pivot table'!A1"/><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chart" Target="../charts/chart8.xml"/><Relationship Id="rId17" Type="http://schemas.openxmlformats.org/officeDocument/2006/relationships/image" Target="../media/image6.png"/><Relationship Id="rId2" Type="http://schemas.openxmlformats.org/officeDocument/2006/relationships/chart" Target="../charts/chart2.xml"/><Relationship Id="rId16" Type="http://schemas.openxmlformats.org/officeDocument/2006/relationships/hyperlink" Target="#'Clean Dataset'!A1"/><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7.xml"/><Relationship Id="rId5" Type="http://schemas.openxmlformats.org/officeDocument/2006/relationships/image" Target="../media/image2.png"/><Relationship Id="rId15" Type="http://schemas.openxmlformats.org/officeDocument/2006/relationships/image" Target="../media/image5.png"/><Relationship Id="rId10" Type="http://schemas.openxmlformats.org/officeDocument/2006/relationships/chart" Target="../charts/chart6.xml"/><Relationship Id="rId19"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chart" Target="../charts/chart5.xml"/><Relationship Id="rId1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3</xdr:col>
      <xdr:colOff>495300</xdr:colOff>
      <xdr:row>2</xdr:row>
      <xdr:rowOff>48846</xdr:rowOff>
    </xdr:from>
    <xdr:to>
      <xdr:col>24</xdr:col>
      <xdr:colOff>240604</xdr:colOff>
      <xdr:row>49</xdr:row>
      <xdr:rowOff>176784</xdr:rowOff>
    </xdr:to>
    <xdr:sp macro="" textlink="">
      <xdr:nvSpPr>
        <xdr:cNvPr id="2" name="Rectangle 1">
          <a:extLst>
            <a:ext uri="{FF2B5EF4-FFF2-40B4-BE49-F238E27FC236}">
              <a16:creationId xmlns:a16="http://schemas.microsoft.com/office/drawing/2014/main" id="{1D24E97B-A4C0-82DA-B75F-B78C90CE509A}"/>
            </a:ext>
          </a:extLst>
        </xdr:cNvPr>
        <xdr:cNvSpPr/>
      </xdr:nvSpPr>
      <xdr:spPr>
        <a:xfrm>
          <a:off x="2986454" y="439615"/>
          <a:ext cx="17183381" cy="9311015"/>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Das</a:t>
          </a:r>
        </a:p>
      </xdr:txBody>
    </xdr:sp>
    <xdr:clientData/>
  </xdr:twoCellAnchor>
  <xdr:twoCellAnchor>
    <xdr:from>
      <xdr:col>3</xdr:col>
      <xdr:colOff>504520</xdr:colOff>
      <xdr:row>2</xdr:row>
      <xdr:rowOff>48847</xdr:rowOff>
    </xdr:from>
    <xdr:to>
      <xdr:col>5</xdr:col>
      <xdr:colOff>574110</xdr:colOff>
      <xdr:row>49</xdr:row>
      <xdr:rowOff>173974</xdr:rowOff>
    </xdr:to>
    <xdr:sp macro="" textlink="">
      <xdr:nvSpPr>
        <xdr:cNvPr id="3" name="Rectangle 2">
          <a:extLst>
            <a:ext uri="{FF2B5EF4-FFF2-40B4-BE49-F238E27FC236}">
              <a16:creationId xmlns:a16="http://schemas.microsoft.com/office/drawing/2014/main" id="{679CF3BC-8529-A9B3-D3CA-F89E96F0F83A}"/>
            </a:ext>
          </a:extLst>
        </xdr:cNvPr>
        <xdr:cNvSpPr/>
      </xdr:nvSpPr>
      <xdr:spPr>
        <a:xfrm>
          <a:off x="2995674" y="439616"/>
          <a:ext cx="1730359" cy="9308204"/>
        </a:xfrm>
        <a:prstGeom prst="rect">
          <a:avLst/>
        </a:prstGeom>
        <a:solidFill>
          <a:schemeClr val="accent4">
            <a:lumMod val="40000"/>
            <a:lumOff val="60000"/>
          </a:schemeClr>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586154</xdr:colOff>
      <xdr:row>6</xdr:row>
      <xdr:rowOff>173972</xdr:rowOff>
    </xdr:from>
    <xdr:to>
      <xdr:col>10</xdr:col>
      <xdr:colOff>279624</xdr:colOff>
      <xdr:row>15</xdr:row>
      <xdr:rowOff>60987</xdr:rowOff>
    </xdr:to>
    <xdr:sp macro="" textlink="">
      <xdr:nvSpPr>
        <xdr:cNvPr id="4" name="Rectangle 3">
          <a:extLst>
            <a:ext uri="{FF2B5EF4-FFF2-40B4-BE49-F238E27FC236}">
              <a16:creationId xmlns:a16="http://schemas.microsoft.com/office/drawing/2014/main" id="{4C52E5D3-6042-585B-86D5-3D48F44A7B17}"/>
            </a:ext>
          </a:extLst>
        </xdr:cNvPr>
        <xdr:cNvSpPr/>
      </xdr:nvSpPr>
      <xdr:spPr>
        <a:xfrm>
          <a:off x="4738077" y="1346280"/>
          <a:ext cx="3845393" cy="164547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ln>
              <a:noFill/>
            </a:ln>
            <a:solidFill>
              <a:sysClr val="windowText" lastClr="000000"/>
            </a:solidFill>
            <a:latin typeface="+mn-lt"/>
            <a:ea typeface="+mn-ea"/>
            <a:cs typeface="+mn-cs"/>
          </a:endParaRPr>
        </a:p>
      </xdr:txBody>
    </xdr:sp>
    <xdr:clientData/>
  </xdr:twoCellAnchor>
  <xdr:twoCellAnchor>
    <xdr:from>
      <xdr:col>5</xdr:col>
      <xdr:colOff>586155</xdr:colOff>
      <xdr:row>15</xdr:row>
      <xdr:rowOff>187194</xdr:rowOff>
    </xdr:from>
    <xdr:to>
      <xdr:col>10</xdr:col>
      <xdr:colOff>275450</xdr:colOff>
      <xdr:row>24</xdr:row>
      <xdr:rowOff>74209</xdr:rowOff>
    </xdr:to>
    <xdr:sp macro="" textlink="">
      <xdr:nvSpPr>
        <xdr:cNvPr id="5" name="Rectangle 4">
          <a:extLst>
            <a:ext uri="{FF2B5EF4-FFF2-40B4-BE49-F238E27FC236}">
              <a16:creationId xmlns:a16="http://schemas.microsoft.com/office/drawing/2014/main" id="{D05952C8-F365-5D40-A35E-CEF59D467B3F}"/>
            </a:ext>
          </a:extLst>
        </xdr:cNvPr>
        <xdr:cNvSpPr/>
      </xdr:nvSpPr>
      <xdr:spPr>
        <a:xfrm>
          <a:off x="4738078" y="3117963"/>
          <a:ext cx="3841218" cy="164547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ln>
              <a:noFill/>
            </a:ln>
            <a:solidFill>
              <a:sysClr val="windowText" lastClr="000000"/>
            </a:solidFill>
            <a:latin typeface="+mn-lt"/>
            <a:ea typeface="+mn-ea"/>
            <a:cs typeface="+mn-cs"/>
          </a:endParaRPr>
        </a:p>
      </xdr:txBody>
    </xdr:sp>
    <xdr:clientData/>
  </xdr:twoCellAnchor>
  <xdr:twoCellAnchor>
    <xdr:from>
      <xdr:col>5</xdr:col>
      <xdr:colOff>583158</xdr:colOff>
      <xdr:row>25</xdr:row>
      <xdr:rowOff>61238</xdr:rowOff>
    </xdr:from>
    <xdr:to>
      <xdr:col>10</xdr:col>
      <xdr:colOff>271274</xdr:colOff>
      <xdr:row>33</xdr:row>
      <xdr:rowOff>139624</xdr:rowOff>
    </xdr:to>
    <xdr:sp macro="" textlink="">
      <xdr:nvSpPr>
        <xdr:cNvPr id="6" name="Rectangle 5">
          <a:extLst>
            <a:ext uri="{FF2B5EF4-FFF2-40B4-BE49-F238E27FC236}">
              <a16:creationId xmlns:a16="http://schemas.microsoft.com/office/drawing/2014/main" id="{77E88537-04D6-1A4B-95CD-C2D2CD686A7E}"/>
            </a:ext>
          </a:extLst>
        </xdr:cNvPr>
        <xdr:cNvSpPr/>
      </xdr:nvSpPr>
      <xdr:spPr>
        <a:xfrm>
          <a:off x="4671514" y="4845485"/>
          <a:ext cx="3776472" cy="1609344"/>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ln>
              <a:noFill/>
            </a:ln>
            <a:solidFill>
              <a:sysClr val="windowText" lastClr="000000"/>
            </a:solidFill>
            <a:latin typeface="+mn-lt"/>
            <a:ea typeface="+mn-ea"/>
            <a:cs typeface="+mn-cs"/>
          </a:endParaRPr>
        </a:p>
      </xdr:txBody>
    </xdr:sp>
    <xdr:clientData/>
  </xdr:twoCellAnchor>
  <xdr:twoCellAnchor>
    <xdr:from>
      <xdr:col>10</xdr:col>
      <xdr:colOff>482949</xdr:colOff>
      <xdr:row>6</xdr:row>
      <xdr:rowOff>187193</xdr:rowOff>
    </xdr:from>
    <xdr:to>
      <xdr:col>15</xdr:col>
      <xdr:colOff>43049</xdr:colOff>
      <xdr:row>20</xdr:row>
      <xdr:rowOff>187207</xdr:rowOff>
    </xdr:to>
    <xdr:sp macro="" textlink="">
      <xdr:nvSpPr>
        <xdr:cNvPr id="7" name="Rectangle 6">
          <a:extLst>
            <a:ext uri="{FF2B5EF4-FFF2-40B4-BE49-F238E27FC236}">
              <a16:creationId xmlns:a16="http://schemas.microsoft.com/office/drawing/2014/main" id="{12865854-058D-2C45-8B54-4A405016291D}"/>
            </a:ext>
          </a:extLst>
        </xdr:cNvPr>
        <xdr:cNvSpPr/>
      </xdr:nvSpPr>
      <xdr:spPr>
        <a:xfrm>
          <a:off x="8659661" y="1335412"/>
          <a:ext cx="3648456" cy="267919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ysClr val="windowText" lastClr="000000"/>
            </a:solidFill>
          </a:endParaRPr>
        </a:p>
      </xdr:txBody>
    </xdr:sp>
    <xdr:clientData/>
  </xdr:twoCellAnchor>
  <xdr:twoCellAnchor>
    <xdr:from>
      <xdr:col>15</xdr:col>
      <xdr:colOff>183020</xdr:colOff>
      <xdr:row>6</xdr:row>
      <xdr:rowOff>183017</xdr:rowOff>
    </xdr:from>
    <xdr:to>
      <xdr:col>19</xdr:col>
      <xdr:colOff>560791</xdr:colOff>
      <xdr:row>20</xdr:row>
      <xdr:rowOff>183031</xdr:rowOff>
    </xdr:to>
    <xdr:sp macro="" textlink="">
      <xdr:nvSpPr>
        <xdr:cNvPr id="8" name="Rectangle 7">
          <a:extLst>
            <a:ext uri="{FF2B5EF4-FFF2-40B4-BE49-F238E27FC236}">
              <a16:creationId xmlns:a16="http://schemas.microsoft.com/office/drawing/2014/main" id="{67724E6F-9852-4B47-92FD-B95395FD1B04}"/>
            </a:ext>
          </a:extLst>
        </xdr:cNvPr>
        <xdr:cNvSpPr/>
      </xdr:nvSpPr>
      <xdr:spPr>
        <a:xfrm>
          <a:off x="12448088" y="1331236"/>
          <a:ext cx="3648456" cy="267919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ln>
              <a:noFill/>
            </a:ln>
            <a:solidFill>
              <a:sysClr val="windowText" lastClr="000000"/>
            </a:solidFill>
            <a:latin typeface="+mn-lt"/>
            <a:ea typeface="+mn-ea"/>
            <a:cs typeface="+mn-cs"/>
          </a:endParaRPr>
        </a:p>
      </xdr:txBody>
    </xdr:sp>
    <xdr:clientData/>
  </xdr:twoCellAnchor>
  <xdr:twoCellAnchor>
    <xdr:from>
      <xdr:col>19</xdr:col>
      <xdr:colOff>631173</xdr:colOff>
      <xdr:row>6</xdr:row>
      <xdr:rowOff>178841</xdr:rowOff>
    </xdr:from>
    <xdr:to>
      <xdr:col>24</xdr:col>
      <xdr:colOff>191272</xdr:colOff>
      <xdr:row>20</xdr:row>
      <xdr:rowOff>178855</xdr:rowOff>
    </xdr:to>
    <xdr:sp macro="" textlink="">
      <xdr:nvSpPr>
        <xdr:cNvPr id="9" name="Rectangle 8">
          <a:extLst>
            <a:ext uri="{FF2B5EF4-FFF2-40B4-BE49-F238E27FC236}">
              <a16:creationId xmlns:a16="http://schemas.microsoft.com/office/drawing/2014/main" id="{A476554F-D215-E249-8506-464D11743487}"/>
            </a:ext>
          </a:extLst>
        </xdr:cNvPr>
        <xdr:cNvSpPr/>
      </xdr:nvSpPr>
      <xdr:spPr>
        <a:xfrm>
          <a:off x="16166926" y="1327060"/>
          <a:ext cx="3648456" cy="267919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ln>
              <a:noFill/>
            </a:ln>
            <a:solidFill>
              <a:sysClr val="windowText" lastClr="000000"/>
            </a:solidFill>
            <a:latin typeface="+mn-lt"/>
            <a:ea typeface="+mn-ea"/>
            <a:cs typeface="+mn-cs"/>
          </a:endParaRPr>
        </a:p>
      </xdr:txBody>
    </xdr:sp>
    <xdr:clientData/>
  </xdr:twoCellAnchor>
  <xdr:twoCellAnchor>
    <xdr:from>
      <xdr:col>10</xdr:col>
      <xdr:colOff>492825</xdr:colOff>
      <xdr:row>21</xdr:row>
      <xdr:rowOff>116774</xdr:rowOff>
    </xdr:from>
    <xdr:to>
      <xdr:col>15</xdr:col>
      <xdr:colOff>52925</xdr:colOff>
      <xdr:row>36</xdr:row>
      <xdr:rowOff>108298</xdr:rowOff>
    </xdr:to>
    <xdr:sp macro="" textlink="">
      <xdr:nvSpPr>
        <xdr:cNvPr id="10" name="Rectangle 9">
          <a:extLst>
            <a:ext uri="{FF2B5EF4-FFF2-40B4-BE49-F238E27FC236}">
              <a16:creationId xmlns:a16="http://schemas.microsoft.com/office/drawing/2014/main" id="{1913EA97-DFC0-DF45-85AD-91F534DBD20B}"/>
            </a:ext>
          </a:extLst>
        </xdr:cNvPr>
        <xdr:cNvSpPr/>
      </xdr:nvSpPr>
      <xdr:spPr>
        <a:xfrm>
          <a:off x="8796671" y="4219851"/>
          <a:ext cx="3712023" cy="2922293"/>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ln>
              <a:noFill/>
            </a:ln>
            <a:solidFill>
              <a:sysClr val="windowText" lastClr="000000"/>
            </a:solidFill>
            <a:latin typeface="+mn-lt"/>
            <a:ea typeface="+mn-ea"/>
            <a:cs typeface="+mn-cs"/>
          </a:endParaRPr>
        </a:p>
      </xdr:txBody>
    </xdr:sp>
    <xdr:clientData/>
  </xdr:twoCellAnchor>
  <xdr:twoCellAnchor>
    <xdr:from>
      <xdr:col>15</xdr:col>
      <xdr:colOff>160334</xdr:colOff>
      <xdr:row>21</xdr:row>
      <xdr:rowOff>111484</xdr:rowOff>
    </xdr:from>
    <xdr:to>
      <xdr:col>24</xdr:col>
      <xdr:colOff>180500</xdr:colOff>
      <xdr:row>36</xdr:row>
      <xdr:rowOff>103008</xdr:rowOff>
    </xdr:to>
    <xdr:sp macro="" textlink="">
      <xdr:nvSpPr>
        <xdr:cNvPr id="11" name="Rectangle 10">
          <a:extLst>
            <a:ext uri="{FF2B5EF4-FFF2-40B4-BE49-F238E27FC236}">
              <a16:creationId xmlns:a16="http://schemas.microsoft.com/office/drawing/2014/main" id="{F1580A4E-9FE1-7B45-968D-E40C35A56DBC}"/>
            </a:ext>
          </a:extLst>
        </xdr:cNvPr>
        <xdr:cNvSpPr/>
      </xdr:nvSpPr>
      <xdr:spPr>
        <a:xfrm>
          <a:off x="12616103" y="4214561"/>
          <a:ext cx="7493628" cy="2922293"/>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ln>
              <a:noFill/>
            </a:ln>
            <a:solidFill>
              <a:sysClr val="windowText" lastClr="000000"/>
            </a:solidFill>
            <a:latin typeface="+mn-lt"/>
            <a:ea typeface="+mn-ea"/>
            <a:cs typeface="+mn-cs"/>
          </a:endParaRPr>
        </a:p>
      </xdr:txBody>
    </xdr:sp>
    <xdr:clientData/>
  </xdr:twoCellAnchor>
  <xdr:twoCellAnchor>
    <xdr:from>
      <xdr:col>10</xdr:col>
      <xdr:colOff>486070</xdr:colOff>
      <xdr:row>37</xdr:row>
      <xdr:rowOff>284</xdr:rowOff>
    </xdr:from>
    <xdr:to>
      <xdr:col>20</xdr:col>
      <xdr:colOff>110072</xdr:colOff>
      <xdr:row>49</xdr:row>
      <xdr:rowOff>97117</xdr:rowOff>
    </xdr:to>
    <xdr:sp macro="" textlink="">
      <xdr:nvSpPr>
        <xdr:cNvPr id="12" name="Rectangle 11">
          <a:extLst>
            <a:ext uri="{FF2B5EF4-FFF2-40B4-BE49-F238E27FC236}">
              <a16:creationId xmlns:a16="http://schemas.microsoft.com/office/drawing/2014/main" id="{BB20A8A4-9C77-2646-BCB1-60D924A32C5C}"/>
            </a:ext>
          </a:extLst>
        </xdr:cNvPr>
        <xdr:cNvSpPr/>
      </xdr:nvSpPr>
      <xdr:spPr>
        <a:xfrm>
          <a:off x="8789916" y="7229515"/>
          <a:ext cx="7927848" cy="2441448"/>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ln>
              <a:noFill/>
            </a:ln>
            <a:solidFill>
              <a:sysClr val="windowText" lastClr="000000"/>
            </a:solidFill>
            <a:latin typeface="+mn-lt"/>
            <a:ea typeface="+mn-ea"/>
            <a:cs typeface="+mn-cs"/>
          </a:endParaRPr>
        </a:p>
      </xdr:txBody>
    </xdr:sp>
    <xdr:clientData/>
  </xdr:twoCellAnchor>
  <xdr:twoCellAnchor>
    <xdr:from>
      <xdr:col>7</xdr:col>
      <xdr:colOff>113976</xdr:colOff>
      <xdr:row>8</xdr:row>
      <xdr:rowOff>32564</xdr:rowOff>
    </xdr:from>
    <xdr:to>
      <xdr:col>8</xdr:col>
      <xdr:colOff>553591</xdr:colOff>
      <xdr:row>10</xdr:row>
      <xdr:rowOff>179103</xdr:rowOff>
    </xdr:to>
    <xdr:sp macro="" textlink="'pivot table'!A5">
      <xdr:nvSpPr>
        <xdr:cNvPr id="13" name="TextBox 12">
          <a:extLst>
            <a:ext uri="{FF2B5EF4-FFF2-40B4-BE49-F238E27FC236}">
              <a16:creationId xmlns:a16="http://schemas.microsoft.com/office/drawing/2014/main" id="{B08A22BB-6C21-7E67-3FB9-EF79613B7EA0}"/>
            </a:ext>
          </a:extLst>
        </xdr:cNvPr>
        <xdr:cNvSpPr txBox="1"/>
      </xdr:nvSpPr>
      <xdr:spPr>
        <a:xfrm>
          <a:off x="5926668" y="1595641"/>
          <a:ext cx="1270000" cy="537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524910-2F72-A54D-90BD-877CD31DC6D8}" type="TxLink">
            <a:rPr lang="en-US" sz="3600" b="1" i="0" u="none" strike="noStrike">
              <a:ln>
                <a:noFill/>
              </a:ln>
              <a:solidFill>
                <a:schemeClr val="tx1">
                  <a:lumMod val="65000"/>
                  <a:lumOff val="35000"/>
                </a:schemeClr>
              </a:solidFill>
              <a:latin typeface="Calibri"/>
              <a:cs typeface="Calibri"/>
            </a:rPr>
            <a:pPr/>
            <a:t>1656</a:t>
          </a:fld>
          <a:endParaRPr lang="en-US" sz="3600" b="1">
            <a:ln>
              <a:noFill/>
            </a:ln>
            <a:solidFill>
              <a:schemeClr val="tx1">
                <a:lumMod val="65000"/>
                <a:lumOff val="35000"/>
              </a:schemeClr>
            </a:solidFill>
          </a:endParaRPr>
        </a:p>
      </xdr:txBody>
    </xdr:sp>
    <xdr:clientData/>
  </xdr:twoCellAnchor>
  <xdr:twoCellAnchor>
    <xdr:from>
      <xdr:col>7</xdr:col>
      <xdr:colOff>347785</xdr:colOff>
      <xdr:row>16</xdr:row>
      <xdr:rowOff>87272</xdr:rowOff>
    </xdr:from>
    <xdr:to>
      <xdr:col>8</xdr:col>
      <xdr:colOff>787400</xdr:colOff>
      <xdr:row>19</xdr:row>
      <xdr:rowOff>38426</xdr:rowOff>
    </xdr:to>
    <xdr:sp macro="" textlink="'pivot table'!A9">
      <xdr:nvSpPr>
        <xdr:cNvPr id="14" name="TextBox 13">
          <a:extLst>
            <a:ext uri="{FF2B5EF4-FFF2-40B4-BE49-F238E27FC236}">
              <a16:creationId xmlns:a16="http://schemas.microsoft.com/office/drawing/2014/main" id="{3AE15289-486E-0B42-9EE6-E6ED6962A0C4}"/>
            </a:ext>
          </a:extLst>
        </xdr:cNvPr>
        <xdr:cNvSpPr txBox="1"/>
      </xdr:nvSpPr>
      <xdr:spPr>
        <a:xfrm>
          <a:off x="6160477" y="3213426"/>
          <a:ext cx="1270000" cy="537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2A26B0-9269-3546-B6AE-1526396CD6D3}" type="TxLink">
            <a:rPr lang="en-US" sz="3600" b="1" i="0" u="none" strike="noStrike">
              <a:ln>
                <a:noFill/>
              </a:ln>
              <a:solidFill>
                <a:schemeClr val="tx1">
                  <a:lumMod val="65000"/>
                  <a:lumOff val="35000"/>
                </a:schemeClr>
              </a:solidFill>
              <a:latin typeface="Calibri"/>
              <a:ea typeface="+mn-ea"/>
              <a:cs typeface="Calibri"/>
            </a:rPr>
            <a:pPr marL="0" indent="0"/>
            <a:t>33</a:t>
          </a:fld>
          <a:endParaRPr lang="en-US" sz="3600" b="1" i="0" u="none" strike="noStrike">
            <a:ln>
              <a:noFill/>
            </a:ln>
            <a:solidFill>
              <a:schemeClr val="tx1">
                <a:lumMod val="65000"/>
                <a:lumOff val="35000"/>
              </a:schemeClr>
            </a:solidFill>
            <a:latin typeface="Calibri"/>
            <a:ea typeface="+mn-ea"/>
            <a:cs typeface="Calibri"/>
          </a:endParaRPr>
        </a:p>
      </xdr:txBody>
    </xdr:sp>
    <xdr:clientData/>
  </xdr:twoCellAnchor>
  <xdr:twoCellAnchor>
    <xdr:from>
      <xdr:col>7</xdr:col>
      <xdr:colOff>125699</xdr:colOff>
      <xdr:row>25</xdr:row>
      <xdr:rowOff>190827</xdr:rowOff>
    </xdr:from>
    <xdr:to>
      <xdr:col>8</xdr:col>
      <xdr:colOff>565314</xdr:colOff>
      <xdr:row>28</xdr:row>
      <xdr:rowOff>141981</xdr:rowOff>
    </xdr:to>
    <xdr:sp macro="" textlink="'pivot table'!A12">
      <xdr:nvSpPr>
        <xdr:cNvPr id="15" name="TextBox 14">
          <a:extLst>
            <a:ext uri="{FF2B5EF4-FFF2-40B4-BE49-F238E27FC236}">
              <a16:creationId xmlns:a16="http://schemas.microsoft.com/office/drawing/2014/main" id="{84A78027-0A84-074B-B1B1-334F8FD2A4DC}"/>
            </a:ext>
          </a:extLst>
        </xdr:cNvPr>
        <xdr:cNvSpPr txBox="1"/>
      </xdr:nvSpPr>
      <xdr:spPr>
        <a:xfrm>
          <a:off x="5938391" y="5075442"/>
          <a:ext cx="1270000" cy="537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FE8458B-F4A0-BE40-84BD-1BD47A99AE3D}" type="TxLink">
            <a:rPr lang="en-US" sz="3600" b="1" i="0" u="none" strike="noStrike">
              <a:ln>
                <a:noFill/>
              </a:ln>
              <a:solidFill>
                <a:schemeClr val="tx1">
                  <a:lumMod val="65000"/>
                  <a:lumOff val="35000"/>
                </a:schemeClr>
              </a:solidFill>
              <a:latin typeface="Calibri"/>
              <a:ea typeface="+mn-ea"/>
              <a:cs typeface="Calibri"/>
            </a:rPr>
            <a:pPr marL="0" indent="0"/>
            <a:t>$43.7K</a:t>
          </a:fld>
          <a:endParaRPr lang="en-US" sz="3600" b="1" i="0" u="none" strike="noStrike">
            <a:ln>
              <a:noFill/>
            </a:ln>
            <a:solidFill>
              <a:schemeClr val="tx1">
                <a:lumMod val="65000"/>
                <a:lumOff val="35000"/>
              </a:schemeClr>
            </a:solidFill>
            <a:latin typeface="Calibri"/>
            <a:ea typeface="+mn-ea"/>
            <a:cs typeface="Calibri"/>
          </a:endParaRPr>
        </a:p>
      </xdr:txBody>
    </xdr:sp>
    <xdr:clientData/>
  </xdr:twoCellAnchor>
  <xdr:twoCellAnchor>
    <xdr:from>
      <xdr:col>7</xdr:col>
      <xdr:colOff>152401</xdr:colOff>
      <xdr:row>7</xdr:row>
      <xdr:rowOff>119837</xdr:rowOff>
    </xdr:from>
    <xdr:to>
      <xdr:col>8</xdr:col>
      <xdr:colOff>521025</xdr:colOff>
      <xdr:row>9</xdr:row>
      <xdr:rowOff>32564</xdr:rowOff>
    </xdr:to>
    <xdr:sp macro="" textlink="">
      <xdr:nvSpPr>
        <xdr:cNvPr id="16" name="TextBox 15">
          <a:extLst>
            <a:ext uri="{FF2B5EF4-FFF2-40B4-BE49-F238E27FC236}">
              <a16:creationId xmlns:a16="http://schemas.microsoft.com/office/drawing/2014/main" id="{F1213C7C-18D1-1944-B8F3-8C29261C93CE}"/>
            </a:ext>
          </a:extLst>
        </xdr:cNvPr>
        <xdr:cNvSpPr txBox="1"/>
      </xdr:nvSpPr>
      <xdr:spPr>
        <a:xfrm>
          <a:off x="5965093" y="1487529"/>
          <a:ext cx="1199009" cy="30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ln>
                <a:noFill/>
              </a:ln>
              <a:solidFill>
                <a:schemeClr val="tx1">
                  <a:lumMod val="65000"/>
                  <a:lumOff val="35000"/>
                </a:schemeClr>
              </a:solidFill>
              <a:latin typeface="+mn-lt"/>
              <a:cs typeface="Calibri"/>
            </a:rPr>
            <a:t>Total</a:t>
          </a:r>
          <a:r>
            <a:rPr lang="en-US" sz="1400" b="0" i="0" u="none" strike="noStrike" baseline="0">
              <a:ln>
                <a:noFill/>
              </a:ln>
              <a:solidFill>
                <a:schemeClr val="tx1">
                  <a:lumMod val="65000"/>
                  <a:lumOff val="35000"/>
                </a:schemeClr>
              </a:solidFill>
              <a:latin typeface="+mn-lt"/>
              <a:cs typeface="Calibri"/>
            </a:rPr>
            <a:t> Records</a:t>
          </a:r>
          <a:endParaRPr lang="en-US" sz="1400" b="0" i="0" u="none" strike="noStrike">
            <a:ln>
              <a:noFill/>
            </a:ln>
            <a:solidFill>
              <a:schemeClr val="tx1">
                <a:lumMod val="65000"/>
                <a:lumOff val="35000"/>
              </a:schemeClr>
            </a:solidFill>
            <a:latin typeface="+mn-lt"/>
            <a:cs typeface="Calibri"/>
          </a:endParaRPr>
        </a:p>
      </xdr:txBody>
    </xdr:sp>
    <xdr:clientData/>
  </xdr:twoCellAnchor>
  <xdr:twoCellAnchor>
    <xdr:from>
      <xdr:col>7</xdr:col>
      <xdr:colOff>158263</xdr:colOff>
      <xdr:row>15</xdr:row>
      <xdr:rowOff>190827</xdr:rowOff>
    </xdr:from>
    <xdr:to>
      <xdr:col>8</xdr:col>
      <xdr:colOff>526887</xdr:colOff>
      <xdr:row>17</xdr:row>
      <xdr:rowOff>103555</xdr:rowOff>
    </xdr:to>
    <xdr:sp macro="" textlink="">
      <xdr:nvSpPr>
        <xdr:cNvPr id="17" name="TextBox 16">
          <a:extLst>
            <a:ext uri="{FF2B5EF4-FFF2-40B4-BE49-F238E27FC236}">
              <a16:creationId xmlns:a16="http://schemas.microsoft.com/office/drawing/2014/main" id="{8FACD8B9-9A87-A942-A94A-231DC9DE5098}"/>
            </a:ext>
          </a:extLst>
        </xdr:cNvPr>
        <xdr:cNvSpPr txBox="1"/>
      </xdr:nvSpPr>
      <xdr:spPr>
        <a:xfrm>
          <a:off x="5970955" y="3121596"/>
          <a:ext cx="1199009" cy="30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ln>
                <a:noFill/>
              </a:ln>
              <a:solidFill>
                <a:schemeClr val="tx1">
                  <a:lumMod val="65000"/>
                  <a:lumOff val="35000"/>
                </a:schemeClr>
              </a:solidFill>
              <a:latin typeface="+mn-lt"/>
              <a:cs typeface="Calibri"/>
            </a:rPr>
            <a:t>Average</a:t>
          </a:r>
          <a:r>
            <a:rPr lang="en-US" sz="1400" b="0" i="0" u="none" strike="noStrike" baseline="0">
              <a:ln>
                <a:noFill/>
              </a:ln>
              <a:solidFill>
                <a:schemeClr val="tx1">
                  <a:lumMod val="65000"/>
                  <a:lumOff val="35000"/>
                </a:schemeClr>
              </a:solidFill>
              <a:latin typeface="+mn-lt"/>
              <a:cs typeface="Calibri"/>
            </a:rPr>
            <a:t> Age</a:t>
          </a:r>
          <a:endParaRPr lang="en-US" sz="1400" b="0" i="0" u="none" strike="noStrike">
            <a:ln>
              <a:noFill/>
            </a:ln>
            <a:solidFill>
              <a:schemeClr val="tx1">
                <a:lumMod val="65000"/>
                <a:lumOff val="35000"/>
              </a:schemeClr>
            </a:solidFill>
            <a:latin typeface="+mn-lt"/>
            <a:cs typeface="Calibri"/>
          </a:endParaRPr>
        </a:p>
      </xdr:txBody>
    </xdr:sp>
    <xdr:clientData/>
  </xdr:twoCellAnchor>
  <xdr:twoCellAnchor>
    <xdr:from>
      <xdr:col>7</xdr:col>
      <xdr:colOff>180406</xdr:colOff>
      <xdr:row>25</xdr:row>
      <xdr:rowOff>33867</xdr:rowOff>
    </xdr:from>
    <xdr:to>
      <xdr:col>8</xdr:col>
      <xdr:colOff>618718</xdr:colOff>
      <xdr:row>26</xdr:row>
      <xdr:rowOff>146538</xdr:rowOff>
    </xdr:to>
    <xdr:sp macro="" textlink="">
      <xdr:nvSpPr>
        <xdr:cNvPr id="18" name="TextBox 17">
          <a:extLst>
            <a:ext uri="{FF2B5EF4-FFF2-40B4-BE49-F238E27FC236}">
              <a16:creationId xmlns:a16="http://schemas.microsoft.com/office/drawing/2014/main" id="{E3C4E7D2-BADC-A741-BE8D-3BFABF37E416}"/>
            </a:ext>
          </a:extLst>
        </xdr:cNvPr>
        <xdr:cNvSpPr txBox="1"/>
      </xdr:nvSpPr>
      <xdr:spPr>
        <a:xfrm>
          <a:off x="5993098" y="4918482"/>
          <a:ext cx="1268697" cy="308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ln>
                <a:noFill/>
              </a:ln>
              <a:solidFill>
                <a:schemeClr val="tx1">
                  <a:lumMod val="65000"/>
                  <a:lumOff val="35000"/>
                </a:schemeClr>
              </a:solidFill>
              <a:latin typeface="+mn-lt"/>
              <a:cs typeface="Calibri"/>
            </a:rPr>
            <a:t>Average</a:t>
          </a:r>
          <a:r>
            <a:rPr lang="en-US" sz="1400" b="0" i="0" u="none" strike="noStrike" baseline="0">
              <a:ln>
                <a:noFill/>
              </a:ln>
              <a:solidFill>
                <a:schemeClr val="tx1">
                  <a:lumMod val="65000"/>
                  <a:lumOff val="35000"/>
                </a:schemeClr>
              </a:solidFill>
              <a:latin typeface="+mn-lt"/>
              <a:cs typeface="Calibri"/>
            </a:rPr>
            <a:t> Salary</a:t>
          </a:r>
          <a:endParaRPr lang="en-US" sz="1400" b="0" i="0" u="none" strike="noStrike">
            <a:ln>
              <a:noFill/>
            </a:ln>
            <a:solidFill>
              <a:schemeClr val="tx1">
                <a:lumMod val="65000"/>
                <a:lumOff val="35000"/>
              </a:schemeClr>
            </a:solidFill>
            <a:latin typeface="+mn-lt"/>
            <a:cs typeface="Calibri"/>
          </a:endParaRPr>
        </a:p>
      </xdr:txBody>
    </xdr:sp>
    <xdr:clientData/>
  </xdr:twoCellAnchor>
  <xdr:twoCellAnchor>
    <xdr:from>
      <xdr:col>6</xdr:col>
      <xdr:colOff>97691</xdr:colOff>
      <xdr:row>10</xdr:row>
      <xdr:rowOff>81410</xdr:rowOff>
    </xdr:from>
    <xdr:to>
      <xdr:col>9</xdr:col>
      <xdr:colOff>748974</xdr:colOff>
      <xdr:row>15</xdr:row>
      <xdr:rowOff>16282</xdr:rowOff>
    </xdr:to>
    <xdr:graphicFrame macro="">
      <xdr:nvGraphicFramePr>
        <xdr:cNvPr id="19" name="Chart 18">
          <a:extLst>
            <a:ext uri="{FF2B5EF4-FFF2-40B4-BE49-F238E27FC236}">
              <a16:creationId xmlns:a16="http://schemas.microsoft.com/office/drawing/2014/main" id="{91ECB40E-1346-534F-ADCA-E41D759CC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81409</xdr:colOff>
      <xdr:row>16</xdr:row>
      <xdr:rowOff>162821</xdr:rowOff>
    </xdr:from>
    <xdr:to>
      <xdr:col>10</xdr:col>
      <xdr:colOff>16282</xdr:colOff>
      <xdr:row>23</xdr:row>
      <xdr:rowOff>97693</xdr:rowOff>
    </xdr:to>
    <xdr:graphicFrame macro="">
      <xdr:nvGraphicFramePr>
        <xdr:cNvPr id="20" name="Chart 19">
          <a:extLst>
            <a:ext uri="{FF2B5EF4-FFF2-40B4-BE49-F238E27FC236}">
              <a16:creationId xmlns:a16="http://schemas.microsoft.com/office/drawing/2014/main" id="{19F4A0DF-82E8-9340-B31F-E931331D7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32563</xdr:colOff>
      <xdr:row>27</xdr:row>
      <xdr:rowOff>97692</xdr:rowOff>
    </xdr:from>
    <xdr:to>
      <xdr:col>9</xdr:col>
      <xdr:colOff>814102</xdr:colOff>
      <xdr:row>33</xdr:row>
      <xdr:rowOff>81411</xdr:rowOff>
    </xdr:to>
    <xdr:graphicFrame macro="">
      <xdr:nvGraphicFramePr>
        <xdr:cNvPr id="21" name="Chart 20">
          <a:extLst>
            <a:ext uri="{FF2B5EF4-FFF2-40B4-BE49-F238E27FC236}">
              <a16:creationId xmlns:a16="http://schemas.microsoft.com/office/drawing/2014/main" id="{46CEB31D-ED0B-D244-AE3E-F936E98FD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781539</xdr:colOff>
      <xdr:row>7</xdr:row>
      <xdr:rowOff>113974</xdr:rowOff>
    </xdr:from>
    <xdr:to>
      <xdr:col>6</xdr:col>
      <xdr:colOff>472179</xdr:colOff>
      <xdr:row>10</xdr:row>
      <xdr:rowOff>48845</xdr:rowOff>
    </xdr:to>
    <xdr:pic>
      <xdr:nvPicPr>
        <xdr:cNvPr id="22" name="Picture 21">
          <a:extLst>
            <a:ext uri="{FF2B5EF4-FFF2-40B4-BE49-F238E27FC236}">
              <a16:creationId xmlns:a16="http://schemas.microsoft.com/office/drawing/2014/main" id="{459F966A-326E-95F2-A39F-7D2CABFE728A}"/>
            </a:ext>
          </a:extLst>
        </xdr:cNvPr>
        <xdr:cNvPicPr>
          <a:picLocks noChangeAspect="1"/>
        </xdr:cNvPicPr>
      </xdr:nvPicPr>
      <xdr:blipFill>
        <a:blip xmlns:r="http://schemas.openxmlformats.org/officeDocument/2006/relationships" r:embed="rId4"/>
        <a:stretch>
          <a:fillRect/>
        </a:stretch>
      </xdr:blipFill>
      <xdr:spPr>
        <a:xfrm>
          <a:off x="4933462" y="1481666"/>
          <a:ext cx="521025" cy="521025"/>
        </a:xfrm>
        <a:prstGeom prst="rect">
          <a:avLst/>
        </a:prstGeom>
      </xdr:spPr>
    </xdr:pic>
    <xdr:clientData/>
  </xdr:twoCellAnchor>
  <xdr:twoCellAnchor editAs="oneCell">
    <xdr:from>
      <xdr:col>5</xdr:col>
      <xdr:colOff>827709</xdr:colOff>
      <xdr:row>26</xdr:row>
      <xdr:rowOff>16281</xdr:rowOff>
    </xdr:from>
    <xdr:to>
      <xdr:col>6</xdr:col>
      <xdr:colOff>472179</xdr:colOff>
      <xdr:row>28</xdr:row>
      <xdr:rowOff>100367</xdr:rowOff>
    </xdr:to>
    <xdr:pic>
      <xdr:nvPicPr>
        <xdr:cNvPr id="23" name="Picture 22">
          <a:extLst>
            <a:ext uri="{FF2B5EF4-FFF2-40B4-BE49-F238E27FC236}">
              <a16:creationId xmlns:a16="http://schemas.microsoft.com/office/drawing/2014/main" id="{A074C091-62D2-B6C9-B637-39B3FF70EC1A}"/>
            </a:ext>
          </a:extLst>
        </xdr:cNvPr>
        <xdr:cNvPicPr>
          <a:picLocks noChangeAspect="1"/>
        </xdr:cNvPicPr>
      </xdr:nvPicPr>
      <xdr:blipFill>
        <a:blip xmlns:r="http://schemas.openxmlformats.org/officeDocument/2006/relationships" r:embed="rId5"/>
        <a:stretch>
          <a:fillRect/>
        </a:stretch>
      </xdr:blipFill>
      <xdr:spPr>
        <a:xfrm>
          <a:off x="4979632" y="5096281"/>
          <a:ext cx="474855" cy="474855"/>
        </a:xfrm>
        <a:prstGeom prst="rect">
          <a:avLst/>
        </a:prstGeom>
      </xdr:spPr>
    </xdr:pic>
    <xdr:clientData/>
  </xdr:twoCellAnchor>
  <xdr:twoCellAnchor editAs="oneCell">
    <xdr:from>
      <xdr:col>5</xdr:col>
      <xdr:colOff>785901</xdr:colOff>
      <xdr:row>16</xdr:row>
      <xdr:rowOff>51646</xdr:rowOff>
    </xdr:from>
    <xdr:to>
      <xdr:col>6</xdr:col>
      <xdr:colOff>423333</xdr:colOff>
      <xdr:row>18</xdr:row>
      <xdr:rowOff>128694</xdr:rowOff>
    </xdr:to>
    <xdr:pic>
      <xdr:nvPicPr>
        <xdr:cNvPr id="24" name="Picture 23">
          <a:extLst>
            <a:ext uri="{FF2B5EF4-FFF2-40B4-BE49-F238E27FC236}">
              <a16:creationId xmlns:a16="http://schemas.microsoft.com/office/drawing/2014/main" id="{6BD18EB8-990C-04C6-05BB-35BA80BB4D2B}"/>
            </a:ext>
          </a:extLst>
        </xdr:cNvPr>
        <xdr:cNvPicPr>
          <a:picLocks noChangeAspect="1"/>
        </xdr:cNvPicPr>
      </xdr:nvPicPr>
      <xdr:blipFill>
        <a:blip xmlns:r="http://schemas.openxmlformats.org/officeDocument/2006/relationships" r:embed="rId6"/>
        <a:stretch>
          <a:fillRect/>
        </a:stretch>
      </xdr:blipFill>
      <xdr:spPr>
        <a:xfrm>
          <a:off x="4937824" y="3177800"/>
          <a:ext cx="467817" cy="467817"/>
        </a:xfrm>
        <a:prstGeom prst="rect">
          <a:avLst/>
        </a:prstGeom>
      </xdr:spPr>
    </xdr:pic>
    <xdr:clientData/>
  </xdr:twoCellAnchor>
  <xdr:twoCellAnchor editAs="oneCell">
    <xdr:from>
      <xdr:col>5</xdr:col>
      <xdr:colOff>600046</xdr:colOff>
      <xdr:row>34</xdr:row>
      <xdr:rowOff>65412</xdr:rowOff>
    </xdr:from>
    <xdr:to>
      <xdr:col>9</xdr:col>
      <xdr:colOff>146538</xdr:colOff>
      <xdr:row>49</xdr:row>
      <xdr:rowOff>40642</xdr:rowOff>
    </xdr:to>
    <xdr:pic>
      <xdr:nvPicPr>
        <xdr:cNvPr id="25" name="Picture 24">
          <a:extLst>
            <a:ext uri="{FF2B5EF4-FFF2-40B4-BE49-F238E27FC236}">
              <a16:creationId xmlns:a16="http://schemas.microsoft.com/office/drawing/2014/main" id="{C8E9E05F-1CEB-0F9B-3F1A-44BD54B783FF}"/>
            </a:ext>
          </a:extLst>
        </xdr:cNvPr>
        <xdr:cNvPicPr>
          <a:picLocks noChangeAspect="1"/>
        </xdr:cNvPicPr>
      </xdr:nvPicPr>
      <xdr:blipFill>
        <a:blip xmlns:r="http://schemas.openxmlformats.org/officeDocument/2006/relationships" r:embed="rId7"/>
        <a:stretch>
          <a:fillRect/>
        </a:stretch>
      </xdr:blipFill>
      <xdr:spPr>
        <a:xfrm>
          <a:off x="4751969" y="6708489"/>
          <a:ext cx="2868031" cy="2905999"/>
        </a:xfrm>
        <a:prstGeom prst="rect">
          <a:avLst/>
        </a:prstGeom>
      </xdr:spPr>
    </xdr:pic>
    <xdr:clientData/>
  </xdr:twoCellAnchor>
  <xdr:twoCellAnchor>
    <xdr:from>
      <xdr:col>10</xdr:col>
      <xdr:colOff>472179</xdr:colOff>
      <xdr:row>8</xdr:row>
      <xdr:rowOff>162820</xdr:rowOff>
    </xdr:from>
    <xdr:to>
      <xdr:col>14</xdr:col>
      <xdr:colOff>765255</xdr:colOff>
      <xdr:row>19</xdr:row>
      <xdr:rowOff>195383</xdr:rowOff>
    </xdr:to>
    <xdr:graphicFrame macro="">
      <xdr:nvGraphicFramePr>
        <xdr:cNvPr id="26" name="Chart 25">
          <a:extLst>
            <a:ext uri="{FF2B5EF4-FFF2-40B4-BE49-F238E27FC236}">
              <a16:creationId xmlns:a16="http://schemas.microsoft.com/office/drawing/2014/main" id="{77150E2B-4105-2148-85C0-D62F65265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113975</xdr:colOff>
      <xdr:row>8</xdr:row>
      <xdr:rowOff>162819</xdr:rowOff>
    </xdr:from>
    <xdr:to>
      <xdr:col>19</xdr:col>
      <xdr:colOff>569871</xdr:colOff>
      <xdr:row>19</xdr:row>
      <xdr:rowOff>146537</xdr:rowOff>
    </xdr:to>
    <xdr:graphicFrame macro="">
      <xdr:nvGraphicFramePr>
        <xdr:cNvPr id="27" name="Chart 26">
          <a:extLst>
            <a:ext uri="{FF2B5EF4-FFF2-40B4-BE49-F238E27FC236}">
              <a16:creationId xmlns:a16="http://schemas.microsoft.com/office/drawing/2014/main" id="{6158FED0-6FD5-F447-8022-E6841FEC7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765256</xdr:colOff>
      <xdr:row>8</xdr:row>
      <xdr:rowOff>32563</xdr:rowOff>
    </xdr:from>
    <xdr:to>
      <xdr:col>24</xdr:col>
      <xdr:colOff>146538</xdr:colOff>
      <xdr:row>19</xdr:row>
      <xdr:rowOff>179101</xdr:rowOff>
    </xdr:to>
    <xdr:graphicFrame macro="">
      <xdr:nvGraphicFramePr>
        <xdr:cNvPr id="28" name="Chart 27">
          <a:extLst>
            <a:ext uri="{FF2B5EF4-FFF2-40B4-BE49-F238E27FC236}">
              <a16:creationId xmlns:a16="http://schemas.microsoft.com/office/drawing/2014/main" id="{4382CB66-EF39-664B-9762-C08408B32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260513</xdr:colOff>
      <xdr:row>7</xdr:row>
      <xdr:rowOff>16566</xdr:rowOff>
    </xdr:from>
    <xdr:to>
      <xdr:col>14</xdr:col>
      <xdr:colOff>276794</xdr:colOff>
      <xdr:row>8</xdr:row>
      <xdr:rowOff>146538</xdr:rowOff>
    </xdr:to>
    <xdr:sp macro="" textlink="">
      <xdr:nvSpPr>
        <xdr:cNvPr id="29" name="TextBox 28">
          <a:extLst>
            <a:ext uri="{FF2B5EF4-FFF2-40B4-BE49-F238E27FC236}">
              <a16:creationId xmlns:a16="http://schemas.microsoft.com/office/drawing/2014/main" id="{5E2CCE10-8ED1-1341-AB32-7C0836079CDE}"/>
            </a:ext>
          </a:extLst>
        </xdr:cNvPr>
        <xdr:cNvSpPr txBox="1"/>
      </xdr:nvSpPr>
      <xdr:spPr>
        <a:xfrm>
          <a:off x="9394744" y="1384258"/>
          <a:ext cx="2507435" cy="325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ln>
                <a:noFill/>
              </a:ln>
              <a:solidFill>
                <a:schemeClr val="tx1">
                  <a:lumMod val="65000"/>
                  <a:lumOff val="35000"/>
                </a:schemeClr>
              </a:solidFill>
              <a:latin typeface="+mn-lt"/>
              <a:cs typeface="Calibri"/>
            </a:rPr>
            <a:t>Health</a:t>
          </a:r>
          <a:r>
            <a:rPr lang="en-US" sz="1400" b="0" i="0" u="none" strike="noStrike" baseline="0">
              <a:ln>
                <a:noFill/>
              </a:ln>
              <a:solidFill>
                <a:schemeClr val="tx1">
                  <a:lumMod val="65000"/>
                  <a:lumOff val="35000"/>
                </a:schemeClr>
              </a:solidFill>
              <a:latin typeface="+mn-lt"/>
              <a:cs typeface="Calibri"/>
            </a:rPr>
            <a:t> Condition Distribution</a:t>
          </a:r>
          <a:endParaRPr lang="en-US" sz="1400" b="0" i="0" u="none" strike="noStrike">
            <a:ln>
              <a:noFill/>
            </a:ln>
            <a:solidFill>
              <a:schemeClr val="tx1">
                <a:lumMod val="65000"/>
                <a:lumOff val="35000"/>
              </a:schemeClr>
            </a:solidFill>
            <a:latin typeface="+mn-lt"/>
            <a:cs typeface="Calibri"/>
          </a:endParaRPr>
        </a:p>
      </xdr:txBody>
    </xdr:sp>
    <xdr:clientData/>
  </xdr:twoCellAnchor>
  <xdr:twoCellAnchor>
    <xdr:from>
      <xdr:col>16</xdr:col>
      <xdr:colOff>211667</xdr:colOff>
      <xdr:row>7</xdr:row>
      <xdr:rowOff>6145</xdr:rowOff>
    </xdr:from>
    <xdr:to>
      <xdr:col>19</xdr:col>
      <xdr:colOff>130256</xdr:colOff>
      <xdr:row>9</xdr:row>
      <xdr:rowOff>-1</xdr:rowOff>
    </xdr:to>
    <xdr:sp macro="" textlink="">
      <xdr:nvSpPr>
        <xdr:cNvPr id="30" name="TextBox 29">
          <a:extLst>
            <a:ext uri="{FF2B5EF4-FFF2-40B4-BE49-F238E27FC236}">
              <a16:creationId xmlns:a16="http://schemas.microsoft.com/office/drawing/2014/main" id="{25480242-596B-ED41-A6A5-B664DA89B42E}"/>
            </a:ext>
          </a:extLst>
        </xdr:cNvPr>
        <xdr:cNvSpPr txBox="1"/>
      </xdr:nvSpPr>
      <xdr:spPr>
        <a:xfrm>
          <a:off x="13497821" y="1373837"/>
          <a:ext cx="2409743" cy="38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ln>
                <a:noFill/>
              </a:ln>
              <a:solidFill>
                <a:schemeClr val="tx1">
                  <a:lumMod val="65000"/>
                  <a:lumOff val="35000"/>
                </a:schemeClr>
              </a:solidFill>
              <a:latin typeface="+mn-lt"/>
              <a:cs typeface="Calibri"/>
            </a:rPr>
            <a:t>Education VS Credit Score</a:t>
          </a:r>
        </a:p>
      </xdr:txBody>
    </xdr:sp>
    <xdr:clientData/>
  </xdr:twoCellAnchor>
  <xdr:twoCellAnchor>
    <xdr:from>
      <xdr:col>20</xdr:col>
      <xdr:colOff>660616</xdr:colOff>
      <xdr:row>7</xdr:row>
      <xdr:rowOff>12006</xdr:rowOff>
    </xdr:from>
    <xdr:to>
      <xdr:col>22</xdr:col>
      <xdr:colOff>651282</xdr:colOff>
      <xdr:row>8</xdr:row>
      <xdr:rowOff>97692</xdr:rowOff>
    </xdr:to>
    <xdr:sp macro="" textlink="">
      <xdr:nvSpPr>
        <xdr:cNvPr id="31" name="TextBox 30">
          <a:extLst>
            <a:ext uri="{FF2B5EF4-FFF2-40B4-BE49-F238E27FC236}">
              <a16:creationId xmlns:a16="http://schemas.microsoft.com/office/drawing/2014/main" id="{9ED9C4D4-95C1-1C40-8ACC-052FEAE6EBEC}"/>
            </a:ext>
          </a:extLst>
        </xdr:cNvPr>
        <xdr:cNvSpPr txBox="1"/>
      </xdr:nvSpPr>
      <xdr:spPr>
        <a:xfrm>
          <a:off x="17268308" y="1379698"/>
          <a:ext cx="1651436" cy="281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ln>
                <a:noFill/>
              </a:ln>
              <a:solidFill>
                <a:schemeClr val="tx1">
                  <a:lumMod val="65000"/>
                  <a:lumOff val="35000"/>
                </a:schemeClr>
              </a:solidFill>
              <a:latin typeface="+mn-lt"/>
              <a:cs typeface="Calibri"/>
            </a:rPr>
            <a:t>Age</a:t>
          </a:r>
          <a:r>
            <a:rPr lang="en-US" sz="1400" b="0" i="0" u="none" strike="noStrike" baseline="0">
              <a:ln>
                <a:noFill/>
              </a:ln>
              <a:solidFill>
                <a:schemeClr val="tx1">
                  <a:lumMod val="65000"/>
                  <a:lumOff val="35000"/>
                </a:schemeClr>
              </a:solidFill>
              <a:latin typeface="+mn-lt"/>
              <a:cs typeface="Calibri"/>
            </a:rPr>
            <a:t> Distribution</a:t>
          </a:r>
          <a:endParaRPr lang="en-US" sz="1400" b="0" i="0" u="none" strike="noStrike">
            <a:ln>
              <a:noFill/>
            </a:ln>
            <a:solidFill>
              <a:schemeClr val="tx1">
                <a:lumMod val="65000"/>
                <a:lumOff val="35000"/>
              </a:schemeClr>
            </a:solidFill>
            <a:latin typeface="+mn-lt"/>
            <a:cs typeface="Calibri"/>
          </a:endParaRPr>
        </a:p>
      </xdr:txBody>
    </xdr:sp>
    <xdr:clientData/>
  </xdr:twoCellAnchor>
  <xdr:twoCellAnchor>
    <xdr:from>
      <xdr:col>10</xdr:col>
      <xdr:colOff>146539</xdr:colOff>
      <xdr:row>23</xdr:row>
      <xdr:rowOff>32565</xdr:rowOff>
    </xdr:from>
    <xdr:to>
      <xdr:col>16</xdr:col>
      <xdr:colOff>32564</xdr:colOff>
      <xdr:row>36</xdr:row>
      <xdr:rowOff>48847</xdr:rowOff>
    </xdr:to>
    <xdr:graphicFrame macro="">
      <xdr:nvGraphicFramePr>
        <xdr:cNvPr id="32" name="Chart 31">
          <a:extLst>
            <a:ext uri="{FF2B5EF4-FFF2-40B4-BE49-F238E27FC236}">
              <a16:creationId xmlns:a16="http://schemas.microsoft.com/office/drawing/2014/main" id="{9C37E950-0BC7-B34F-A2EC-C1EDA3ABD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199748</xdr:colOff>
      <xdr:row>21</xdr:row>
      <xdr:rowOff>133056</xdr:rowOff>
    </xdr:from>
    <xdr:to>
      <xdr:col>14</xdr:col>
      <xdr:colOff>216029</xdr:colOff>
      <xdr:row>23</xdr:row>
      <xdr:rowOff>67644</xdr:rowOff>
    </xdr:to>
    <xdr:sp macro="" textlink="">
      <xdr:nvSpPr>
        <xdr:cNvPr id="33" name="TextBox 32">
          <a:extLst>
            <a:ext uri="{FF2B5EF4-FFF2-40B4-BE49-F238E27FC236}">
              <a16:creationId xmlns:a16="http://schemas.microsoft.com/office/drawing/2014/main" id="{ED9FDEAB-9291-A04D-B011-F652840E78D2}"/>
            </a:ext>
          </a:extLst>
        </xdr:cNvPr>
        <xdr:cNvSpPr txBox="1"/>
      </xdr:nvSpPr>
      <xdr:spPr>
        <a:xfrm>
          <a:off x="9333979" y="4236133"/>
          <a:ext cx="2507435" cy="325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ln>
                <a:noFill/>
              </a:ln>
              <a:solidFill>
                <a:schemeClr val="tx1">
                  <a:lumMod val="65000"/>
                  <a:lumOff val="35000"/>
                </a:schemeClr>
              </a:solidFill>
              <a:latin typeface="+mn-lt"/>
              <a:cs typeface="Calibri"/>
            </a:rPr>
            <a:t>City</a:t>
          </a:r>
          <a:r>
            <a:rPr lang="en-US" sz="1400" b="0" i="0" u="none" strike="noStrike" baseline="0">
              <a:ln>
                <a:noFill/>
              </a:ln>
              <a:solidFill>
                <a:schemeClr val="tx1">
                  <a:lumMod val="65000"/>
                  <a:lumOff val="35000"/>
                </a:schemeClr>
              </a:solidFill>
              <a:latin typeface="+mn-lt"/>
              <a:cs typeface="Calibri"/>
            </a:rPr>
            <a:t> wise Admisssion  Count</a:t>
          </a:r>
          <a:endParaRPr lang="en-US" sz="1400" b="0" i="0" u="none" strike="noStrike">
            <a:ln>
              <a:noFill/>
            </a:ln>
            <a:solidFill>
              <a:schemeClr val="tx1">
                <a:lumMod val="65000"/>
                <a:lumOff val="35000"/>
              </a:schemeClr>
            </a:solidFill>
            <a:latin typeface="+mn-lt"/>
            <a:cs typeface="Calibri"/>
          </a:endParaRPr>
        </a:p>
      </xdr:txBody>
    </xdr:sp>
    <xdr:clientData/>
  </xdr:twoCellAnchor>
  <xdr:twoCellAnchor>
    <xdr:from>
      <xdr:col>15</xdr:col>
      <xdr:colOff>211666</xdr:colOff>
      <xdr:row>22</xdr:row>
      <xdr:rowOff>0</xdr:rowOff>
    </xdr:from>
    <xdr:to>
      <xdr:col>24</xdr:col>
      <xdr:colOff>51332</xdr:colOff>
      <xdr:row>36</xdr:row>
      <xdr:rowOff>0</xdr:rowOff>
    </xdr:to>
    <xdr:graphicFrame macro="">
      <xdr:nvGraphicFramePr>
        <xdr:cNvPr id="34" name="Chart 33">
          <a:extLst>
            <a:ext uri="{FF2B5EF4-FFF2-40B4-BE49-F238E27FC236}">
              <a16:creationId xmlns:a16="http://schemas.microsoft.com/office/drawing/2014/main" id="{93F87653-D27B-E240-8F40-53DEC3514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486070</xdr:colOff>
      <xdr:row>39</xdr:row>
      <xdr:rowOff>0</xdr:rowOff>
    </xdr:from>
    <xdr:to>
      <xdr:col>20</xdr:col>
      <xdr:colOff>110072</xdr:colOff>
      <xdr:row>49</xdr:row>
      <xdr:rowOff>0</xdr:rowOff>
    </xdr:to>
    <xdr:graphicFrame macro="">
      <xdr:nvGraphicFramePr>
        <xdr:cNvPr id="35" name="Chart 34">
          <a:extLst>
            <a:ext uri="{FF2B5EF4-FFF2-40B4-BE49-F238E27FC236}">
              <a16:creationId xmlns:a16="http://schemas.microsoft.com/office/drawing/2014/main" id="{AF5E4F04-8259-B940-AA4B-F7D796251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667565</xdr:colOff>
      <xdr:row>37</xdr:row>
      <xdr:rowOff>284</xdr:rowOff>
    </xdr:from>
    <xdr:to>
      <xdr:col>16</xdr:col>
      <xdr:colOff>683846</xdr:colOff>
      <xdr:row>38</xdr:row>
      <xdr:rowOff>130257</xdr:rowOff>
    </xdr:to>
    <xdr:sp macro="" textlink="">
      <xdr:nvSpPr>
        <xdr:cNvPr id="36" name="TextBox 35">
          <a:extLst>
            <a:ext uri="{FF2B5EF4-FFF2-40B4-BE49-F238E27FC236}">
              <a16:creationId xmlns:a16="http://schemas.microsoft.com/office/drawing/2014/main" id="{CA448676-2AD9-0C45-95FF-6134B7D2CD4D}"/>
            </a:ext>
          </a:extLst>
        </xdr:cNvPr>
        <xdr:cNvSpPr txBox="1"/>
      </xdr:nvSpPr>
      <xdr:spPr>
        <a:xfrm>
          <a:off x="11462565" y="7229515"/>
          <a:ext cx="2507435" cy="325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baseline="0">
              <a:ln>
                <a:noFill/>
              </a:ln>
              <a:solidFill>
                <a:schemeClr val="tx1">
                  <a:lumMod val="65000"/>
                  <a:lumOff val="35000"/>
                </a:schemeClr>
              </a:solidFill>
              <a:latin typeface="+mn-lt"/>
              <a:cs typeface="Calibri"/>
            </a:rPr>
            <a:t>Month-wise Admisssion  Count</a:t>
          </a:r>
          <a:endParaRPr lang="en-US" sz="1400" b="0" i="0" u="none" strike="noStrike">
            <a:ln>
              <a:noFill/>
            </a:ln>
            <a:solidFill>
              <a:schemeClr val="tx1">
                <a:lumMod val="65000"/>
                <a:lumOff val="35000"/>
              </a:schemeClr>
            </a:solidFill>
            <a:latin typeface="+mn-lt"/>
            <a:cs typeface="Calibri"/>
          </a:endParaRPr>
        </a:p>
      </xdr:txBody>
    </xdr:sp>
    <xdr:clientData/>
  </xdr:twoCellAnchor>
  <xdr:twoCellAnchor editAs="oneCell">
    <xdr:from>
      <xdr:col>20</xdr:col>
      <xdr:colOff>521026</xdr:colOff>
      <xdr:row>37</xdr:row>
      <xdr:rowOff>114662</xdr:rowOff>
    </xdr:from>
    <xdr:to>
      <xdr:col>24</xdr:col>
      <xdr:colOff>0</xdr:colOff>
      <xdr:row>47</xdr:row>
      <xdr:rowOff>130256</xdr:rowOff>
    </xdr:to>
    <mc:AlternateContent xmlns:mc="http://schemas.openxmlformats.org/markup-compatibility/2006" xmlns:a14="http://schemas.microsoft.com/office/drawing/2010/main">
      <mc:Choice Requires="a14">
        <xdr:graphicFrame macro="">
          <xdr:nvGraphicFramePr>
            <xdr:cNvPr id="37" name="Month">
              <a:extLst>
                <a:ext uri="{FF2B5EF4-FFF2-40B4-BE49-F238E27FC236}">
                  <a16:creationId xmlns:a16="http://schemas.microsoft.com/office/drawing/2014/main" id="{DC40A8DB-B649-9645-8938-983C4270B6D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128718" y="7343893"/>
              <a:ext cx="1730359" cy="2034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273213</xdr:colOff>
      <xdr:row>2</xdr:row>
      <xdr:rowOff>162822</xdr:rowOff>
    </xdr:from>
    <xdr:to>
      <xdr:col>24</xdr:col>
      <xdr:colOff>113974</xdr:colOff>
      <xdr:row>5</xdr:row>
      <xdr:rowOff>179103</xdr:rowOff>
    </xdr:to>
    <mc:AlternateContent xmlns:mc="http://schemas.openxmlformats.org/markup-compatibility/2006" xmlns:a14="http://schemas.microsoft.com/office/drawing/2010/main">
      <mc:Choice Requires="a14">
        <xdr:graphicFrame macro="">
          <xdr:nvGraphicFramePr>
            <xdr:cNvPr id="39" name="Year 1">
              <a:extLst>
                <a:ext uri="{FF2B5EF4-FFF2-40B4-BE49-F238E27FC236}">
                  <a16:creationId xmlns:a16="http://schemas.microsoft.com/office/drawing/2014/main" id="{C8E4465E-51B4-7B51-4D6B-EF8D62AD8CC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728982" y="553591"/>
              <a:ext cx="7314223" cy="602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162820</xdr:colOff>
      <xdr:row>7</xdr:row>
      <xdr:rowOff>65130</xdr:rowOff>
    </xdr:from>
    <xdr:to>
      <xdr:col>5</xdr:col>
      <xdr:colOff>145235</xdr:colOff>
      <xdr:row>11</xdr:row>
      <xdr:rowOff>81410</xdr:rowOff>
    </xdr:to>
    <xdr:pic>
      <xdr:nvPicPr>
        <xdr:cNvPr id="41" name="Picture 40">
          <a:hlinkClick xmlns:r="http://schemas.openxmlformats.org/officeDocument/2006/relationships" r:id="rId14"/>
          <a:extLst>
            <a:ext uri="{FF2B5EF4-FFF2-40B4-BE49-F238E27FC236}">
              <a16:creationId xmlns:a16="http://schemas.microsoft.com/office/drawing/2014/main" id="{122870A6-3849-42CA-32EF-A6E2DF60490B}"/>
            </a:ext>
          </a:extLst>
        </xdr:cNvPr>
        <xdr:cNvPicPr>
          <a:picLocks noChangeAspect="1"/>
        </xdr:cNvPicPr>
      </xdr:nvPicPr>
      <xdr:blipFill>
        <a:blip xmlns:r="http://schemas.openxmlformats.org/officeDocument/2006/relationships" r:embed="rId15"/>
        <a:stretch>
          <a:fillRect/>
        </a:stretch>
      </xdr:blipFill>
      <xdr:spPr>
        <a:xfrm>
          <a:off x="3484358" y="1432822"/>
          <a:ext cx="812800" cy="797819"/>
        </a:xfrm>
        <a:prstGeom prst="rect">
          <a:avLst/>
        </a:prstGeom>
      </xdr:spPr>
    </xdr:pic>
    <xdr:clientData/>
  </xdr:twoCellAnchor>
  <xdr:twoCellAnchor editAs="oneCell">
    <xdr:from>
      <xdr:col>4</xdr:col>
      <xdr:colOff>227947</xdr:colOff>
      <xdr:row>14</xdr:row>
      <xdr:rowOff>32566</xdr:rowOff>
    </xdr:from>
    <xdr:to>
      <xdr:col>5</xdr:col>
      <xdr:colOff>210362</xdr:colOff>
      <xdr:row>18</xdr:row>
      <xdr:rowOff>63828</xdr:rowOff>
    </xdr:to>
    <xdr:pic>
      <xdr:nvPicPr>
        <xdr:cNvPr id="42" name="Picture 41">
          <a:hlinkClick xmlns:r="http://schemas.openxmlformats.org/officeDocument/2006/relationships" r:id="rId16"/>
          <a:extLst>
            <a:ext uri="{FF2B5EF4-FFF2-40B4-BE49-F238E27FC236}">
              <a16:creationId xmlns:a16="http://schemas.microsoft.com/office/drawing/2014/main" id="{F860ABAA-DF31-9EB4-7F4B-8ED79A33DF68}"/>
            </a:ext>
          </a:extLst>
        </xdr:cNvPr>
        <xdr:cNvPicPr>
          <a:picLocks noChangeAspect="1"/>
        </xdr:cNvPicPr>
      </xdr:nvPicPr>
      <xdr:blipFill>
        <a:blip xmlns:r="http://schemas.openxmlformats.org/officeDocument/2006/relationships" r:embed="rId17"/>
        <a:stretch>
          <a:fillRect/>
        </a:stretch>
      </xdr:blipFill>
      <xdr:spPr>
        <a:xfrm>
          <a:off x="3549485" y="2767951"/>
          <a:ext cx="812800" cy="812800"/>
        </a:xfrm>
        <a:prstGeom prst="rect">
          <a:avLst/>
        </a:prstGeom>
      </xdr:spPr>
    </xdr:pic>
    <xdr:clientData/>
  </xdr:twoCellAnchor>
  <xdr:twoCellAnchor editAs="oneCell">
    <xdr:from>
      <xdr:col>4</xdr:col>
      <xdr:colOff>227725</xdr:colOff>
      <xdr:row>20</xdr:row>
      <xdr:rowOff>16284</xdr:rowOff>
    </xdr:from>
    <xdr:to>
      <xdr:col>5</xdr:col>
      <xdr:colOff>210140</xdr:colOff>
      <xdr:row>24</xdr:row>
      <xdr:rowOff>47545</xdr:rowOff>
    </xdr:to>
    <xdr:pic>
      <xdr:nvPicPr>
        <xdr:cNvPr id="43" name="Picture 42">
          <a:hlinkClick xmlns:r="http://schemas.openxmlformats.org/officeDocument/2006/relationships" r:id="rId18"/>
          <a:extLst>
            <a:ext uri="{FF2B5EF4-FFF2-40B4-BE49-F238E27FC236}">
              <a16:creationId xmlns:a16="http://schemas.microsoft.com/office/drawing/2014/main" id="{CDD06BE9-D38F-14D3-BAE4-335664BA1EB3}"/>
            </a:ext>
          </a:extLst>
        </xdr:cNvPr>
        <xdr:cNvPicPr>
          <a:picLocks noChangeAspect="1"/>
        </xdr:cNvPicPr>
      </xdr:nvPicPr>
      <xdr:blipFill>
        <a:blip xmlns:r="http://schemas.openxmlformats.org/officeDocument/2006/relationships" r:embed="rId19"/>
        <a:stretch>
          <a:fillRect/>
        </a:stretch>
      </xdr:blipFill>
      <xdr:spPr>
        <a:xfrm>
          <a:off x="3549263" y="3923976"/>
          <a:ext cx="812800" cy="812800"/>
        </a:xfrm>
        <a:prstGeom prst="rect">
          <a:avLst/>
        </a:prstGeom>
      </xdr:spPr>
    </xdr:pic>
    <xdr:clientData/>
  </xdr:twoCellAnchor>
  <xdr:twoCellAnchor editAs="oneCell">
    <xdr:from>
      <xdr:col>3</xdr:col>
      <xdr:colOff>667564</xdr:colOff>
      <xdr:row>27</xdr:row>
      <xdr:rowOff>97693</xdr:rowOff>
    </xdr:from>
    <xdr:to>
      <xdr:col>5</xdr:col>
      <xdr:colOff>358205</xdr:colOff>
      <xdr:row>30</xdr:row>
      <xdr:rowOff>179103</xdr:rowOff>
    </xdr:to>
    <mc:AlternateContent xmlns:mc="http://schemas.openxmlformats.org/markup-compatibility/2006" xmlns:a14="http://schemas.microsoft.com/office/drawing/2010/main">
      <mc:Choice Requires="a14">
        <xdr:graphicFrame macro="">
          <xdr:nvGraphicFramePr>
            <xdr:cNvPr id="44" name="Gender">
              <a:extLst>
                <a:ext uri="{FF2B5EF4-FFF2-40B4-BE49-F238E27FC236}">
                  <a16:creationId xmlns:a16="http://schemas.microsoft.com/office/drawing/2014/main" id="{CAA2B3D9-2743-AD42-A98A-547B7ABEFA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58718" y="5373078"/>
              <a:ext cx="1351410" cy="667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651059</xdr:colOff>
      <xdr:row>31</xdr:row>
      <xdr:rowOff>162822</xdr:rowOff>
    </xdr:from>
    <xdr:to>
      <xdr:col>5</xdr:col>
      <xdr:colOff>358205</xdr:colOff>
      <xdr:row>38</xdr:row>
      <xdr:rowOff>77830</xdr:rowOff>
    </xdr:to>
    <mc:AlternateContent xmlns:mc="http://schemas.openxmlformats.org/markup-compatibility/2006" xmlns:a14="http://schemas.microsoft.com/office/drawing/2010/main">
      <mc:Choice Requires="a14">
        <xdr:graphicFrame macro="">
          <xdr:nvGraphicFramePr>
            <xdr:cNvPr id="45" name="City">
              <a:extLst>
                <a:ext uri="{FF2B5EF4-FFF2-40B4-BE49-F238E27FC236}">
                  <a16:creationId xmlns:a16="http://schemas.microsoft.com/office/drawing/2014/main" id="{06C1257C-E9E8-BA43-A0BE-5BB1DD993A8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142213" y="6219745"/>
              <a:ext cx="1367915"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716409</xdr:colOff>
      <xdr:row>39</xdr:row>
      <xdr:rowOff>16282</xdr:rowOff>
    </xdr:from>
    <xdr:to>
      <xdr:col>5</xdr:col>
      <xdr:colOff>341923</xdr:colOff>
      <xdr:row>45</xdr:row>
      <xdr:rowOff>32564</xdr:rowOff>
    </xdr:to>
    <mc:AlternateContent xmlns:mc="http://schemas.openxmlformats.org/markup-compatibility/2006" xmlns:a14="http://schemas.microsoft.com/office/drawing/2010/main">
      <mc:Choice Requires="a14">
        <xdr:graphicFrame macro="">
          <xdr:nvGraphicFramePr>
            <xdr:cNvPr id="46" name="Blood Type">
              <a:extLst>
                <a:ext uri="{FF2B5EF4-FFF2-40B4-BE49-F238E27FC236}">
                  <a16:creationId xmlns:a16="http://schemas.microsoft.com/office/drawing/2014/main" id="{F82762AC-7852-0B42-89A7-4FFBF4E112F9}"/>
                </a:ext>
              </a:extLst>
            </xdr:cNvPr>
            <xdr:cNvGraphicFramePr/>
          </xdr:nvGraphicFramePr>
          <xdr:xfrm>
            <a:off x="0" y="0"/>
            <a:ext cx="0" cy="0"/>
          </xdr:xfrm>
          <a:graphic>
            <a:graphicData uri="http://schemas.microsoft.com/office/drawing/2010/slicer">
              <sle:slicer xmlns:sle="http://schemas.microsoft.com/office/drawing/2010/slicer" name="Blood Type"/>
            </a:graphicData>
          </a:graphic>
        </xdr:graphicFrame>
      </mc:Choice>
      <mc:Fallback xmlns="">
        <xdr:sp macro="" textlink="">
          <xdr:nvSpPr>
            <xdr:cNvPr id="0" name=""/>
            <xdr:cNvSpPr>
              <a:spLocks noTextEdit="1"/>
            </xdr:cNvSpPr>
          </xdr:nvSpPr>
          <xdr:spPr>
            <a:xfrm>
              <a:off x="3207563" y="7636282"/>
              <a:ext cx="1286283" cy="1188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472179</xdr:colOff>
      <xdr:row>3</xdr:row>
      <xdr:rowOff>103837</xdr:rowOff>
    </xdr:from>
    <xdr:to>
      <xdr:col>13</xdr:col>
      <xdr:colOff>602436</xdr:colOff>
      <xdr:row>5</xdr:row>
      <xdr:rowOff>146539</xdr:rowOff>
    </xdr:to>
    <xdr:sp macro="" textlink="">
      <xdr:nvSpPr>
        <xdr:cNvPr id="48" name="TextBox 47">
          <a:extLst>
            <a:ext uri="{FF2B5EF4-FFF2-40B4-BE49-F238E27FC236}">
              <a16:creationId xmlns:a16="http://schemas.microsoft.com/office/drawing/2014/main" id="{1E49CF39-47D9-5445-87B9-520B674190A4}"/>
            </a:ext>
          </a:extLst>
        </xdr:cNvPr>
        <xdr:cNvSpPr txBox="1"/>
      </xdr:nvSpPr>
      <xdr:spPr>
        <a:xfrm>
          <a:off x="5454487" y="689991"/>
          <a:ext cx="5942949" cy="433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ln>
                <a:noFill/>
              </a:ln>
              <a:solidFill>
                <a:schemeClr val="tx1"/>
              </a:solidFill>
              <a:latin typeface="+mn-lt"/>
              <a:cs typeface="Calibri"/>
            </a:rPr>
            <a:t>Health</a:t>
          </a:r>
          <a:r>
            <a:rPr lang="en-US" sz="2000" b="1" i="0" u="none" strike="noStrike" baseline="0">
              <a:ln>
                <a:noFill/>
              </a:ln>
              <a:solidFill>
                <a:schemeClr val="tx1"/>
              </a:solidFill>
              <a:latin typeface="+mn-lt"/>
              <a:cs typeface="Calibri"/>
            </a:rPr>
            <a:t> Care Count Analysis Dashboard</a:t>
          </a:r>
          <a:endParaRPr lang="en-US" sz="2000" b="1" i="0" u="none" strike="noStrike">
            <a:ln>
              <a:noFill/>
            </a:ln>
            <a:solidFill>
              <a:schemeClr val="tx1"/>
            </a:solidFill>
            <a:latin typeface="+mn-lt"/>
            <a:cs typeface="Calibri"/>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0.26717</cdr:x>
      <cdr:y>3.65579E-7</cdr:y>
    </cdr:from>
    <cdr:to>
      <cdr:x>0.76589</cdr:x>
      <cdr:y>0.10714</cdr:y>
    </cdr:to>
    <cdr:sp macro="" textlink="">
      <cdr:nvSpPr>
        <cdr:cNvPr id="2" name="TextBox 32">
          <a:extLst xmlns:a="http://schemas.openxmlformats.org/drawingml/2006/main">
            <a:ext uri="{FF2B5EF4-FFF2-40B4-BE49-F238E27FC236}">
              <a16:creationId xmlns:a16="http://schemas.microsoft.com/office/drawing/2014/main" id="{ED9FDEAB-9291-A04D-B011-F652840E78D2}"/>
            </a:ext>
          </a:extLst>
        </cdr:cNvPr>
        <cdr:cNvSpPr txBox="1"/>
      </cdr:nvSpPr>
      <cdr:spPr>
        <a:xfrm xmlns:a="http://schemas.openxmlformats.org/drawingml/2006/main">
          <a:off x="1953847" y="1"/>
          <a:ext cx="3647180" cy="29307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b="0" i="0" u="none" strike="noStrike">
              <a:ln>
                <a:noFill/>
              </a:ln>
              <a:solidFill>
                <a:schemeClr val="tx1">
                  <a:lumMod val="65000"/>
                  <a:lumOff val="35000"/>
                </a:schemeClr>
              </a:solidFill>
              <a:latin typeface="+mn-lt"/>
              <a:cs typeface="Calibri"/>
            </a:rPr>
            <a:t>Health</a:t>
          </a:r>
          <a:r>
            <a:rPr lang="en-US" sz="1400" b="0" i="0" u="none" strike="noStrike" baseline="0">
              <a:ln>
                <a:noFill/>
              </a:ln>
              <a:solidFill>
                <a:schemeClr val="tx1">
                  <a:lumMod val="65000"/>
                  <a:lumOff val="35000"/>
                </a:schemeClr>
              </a:solidFill>
              <a:latin typeface="+mn-lt"/>
              <a:cs typeface="Calibri"/>
            </a:rPr>
            <a:t> Condition distribution by Blood Type</a:t>
          </a:r>
          <a:endParaRPr lang="en-US" sz="1400" b="0" i="0" u="none" strike="noStrike">
            <a:ln>
              <a:noFill/>
            </a:ln>
            <a:solidFill>
              <a:schemeClr val="tx1">
                <a:lumMod val="65000"/>
                <a:lumOff val="35000"/>
              </a:schemeClr>
            </a:solidFill>
            <a:latin typeface="+mn-lt"/>
            <a:cs typeface="Calibri"/>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Teja" refreshedDate="45694.434589236109" createdVersion="8" refreshedVersion="8" minRefreshableVersion="3" recordCount="1656" xr:uid="{0A2AF1A8-7116-C246-9CE5-013ACE05FA52}">
  <cacheSource type="worksheet">
    <worksheetSource name="Table3"/>
  </cacheSource>
  <cacheFields count="15">
    <cacheField name="ID" numFmtId="0">
      <sharedItems containsSemiMixedTypes="0" containsString="0" containsNumber="1" containsInteger="1" minValue="1010" maxValue="9999"/>
    </cacheField>
    <cacheField name="Name" numFmtId="0">
      <sharedItems/>
    </cacheField>
    <cacheField name="Age" numFmtId="1">
      <sharedItems containsSemiMixedTypes="0" containsString="0" containsNumber="1" containsInteger="1" minValue="0" maxValue="101" count="90">
        <n v="78"/>
        <n v="17"/>
        <n v="15"/>
        <n v="32"/>
        <n v="72"/>
        <n v="91"/>
        <n v="52"/>
        <n v="56"/>
        <n v="43"/>
        <n v="20"/>
        <n v="33"/>
        <n v="46"/>
        <n v="16"/>
        <n v="54"/>
        <n v="22"/>
        <n v="49"/>
        <n v="25"/>
        <n v="47"/>
        <n v="88"/>
        <n v="27"/>
        <n v="36"/>
        <n v="1"/>
        <n v="58"/>
        <n v="42"/>
        <n v="50"/>
        <n v="3"/>
        <n v="21"/>
        <n v="19"/>
        <n v="95"/>
        <n v="24"/>
        <n v="41"/>
        <n v="51"/>
        <n v="18"/>
        <n v="8"/>
        <n v="64"/>
        <n v="30"/>
        <n v="2"/>
        <n v="39"/>
        <n v="45"/>
        <n v="31"/>
        <n v="0"/>
        <n v="23"/>
        <n v="28"/>
        <n v="35"/>
        <n v="26"/>
        <n v="40"/>
        <n v="94"/>
        <n v="57"/>
        <n v="55"/>
        <n v="29"/>
        <n v="53"/>
        <n v="66"/>
        <n v="5"/>
        <n v="74"/>
        <n v="69"/>
        <n v="37"/>
        <n v="59"/>
        <n v="34"/>
        <n v="38"/>
        <n v="44"/>
        <n v="14"/>
        <n v="9"/>
        <n v="65"/>
        <n v="90"/>
        <n v="48"/>
        <n v="62"/>
        <n v="60"/>
        <n v="4"/>
        <n v="70"/>
        <n v="10"/>
        <n v="11"/>
        <n v="63"/>
        <n v="6"/>
        <n v="73"/>
        <n v="75"/>
        <n v="68"/>
        <n v="101"/>
        <n v="13"/>
        <n v="77"/>
        <n v="92"/>
        <n v="71"/>
        <n v="82"/>
        <n v="61"/>
        <n v="12"/>
        <n v="84"/>
        <n v="76"/>
        <n v="67"/>
        <n v="81"/>
        <n v="89"/>
        <n v="83"/>
      </sharedItems>
    </cacheField>
    <cacheField name="Gender" numFmtId="0">
      <sharedItems count="2">
        <s v="Male"/>
        <s v="Female"/>
      </sharedItems>
    </cacheField>
    <cacheField name="City" numFmtId="0">
      <sharedItems count="3">
        <s v="Albuquerque"/>
        <s v="Atlanta"/>
        <s v="Baltimore"/>
      </sharedItems>
    </cacheField>
    <cacheField name="Blood Type" numFmtId="0">
      <sharedItems count="9">
        <s v="B-"/>
        <s v="A+"/>
        <s v="A-"/>
        <s v="O+"/>
        <s v="AB+"/>
        <s v="AB-"/>
        <s v="B+"/>
        <s v="O-"/>
        <s v="Unknown"/>
      </sharedItems>
    </cacheField>
    <cacheField name="Education" numFmtId="0">
      <sharedItems count="3">
        <s v="Bachelor"/>
        <s v="Master"/>
        <s v="High School"/>
      </sharedItems>
    </cacheField>
    <cacheField name="Employment Status" numFmtId="0">
      <sharedItems/>
    </cacheField>
    <cacheField name="Salary" numFmtId="164">
      <sharedItems containsSemiMixedTypes="0" containsString="0" containsNumber="1" containsInteger="1" minValue="0" maxValue="150000"/>
    </cacheField>
    <cacheField name="Health Condition" numFmtId="0">
      <sharedItems count="3">
        <s v="Good"/>
        <s v="Excellent"/>
        <s v="Poor"/>
      </sharedItems>
    </cacheField>
    <cacheField name="Credit Score" numFmtId="1">
      <sharedItems containsMixedTypes="1" containsNumber="1" containsInteger="1" minValue="380" maxValue="880"/>
    </cacheField>
    <cacheField name="Date of Admission" numFmtId="14">
      <sharedItems/>
    </cacheField>
    <cacheField name="Year" numFmtId="0">
      <sharedItems containsSemiMixedTypes="0" containsString="0" containsNumber="1" containsInteger="1" minValue="2019" maxValue="2024" count="6">
        <n v="2024"/>
        <n v="2019"/>
        <n v="2022"/>
        <n v="2020"/>
        <n v="2023"/>
        <n v="2021"/>
      </sharedItems>
    </cacheField>
    <cacheField name="Month" numFmtId="0">
      <sharedItems count="12">
        <s v="Jan"/>
        <s v="Aug"/>
        <s v="Sep"/>
        <s v="Nov"/>
        <s v="Dec"/>
        <s v="Jul"/>
        <s v="May"/>
        <s v="Apr"/>
        <s v="Oct"/>
        <s v="Jun"/>
        <s v="Mar"/>
        <s v="Feb"/>
      </sharedItems>
    </cacheField>
    <cacheField name="Age Group" numFmtId="0">
      <sharedItems count="5">
        <s v="61-80"/>
        <s v="0-20"/>
        <s v="21-40"/>
        <s v="81+"/>
        <s v="41-60"/>
      </sharedItems>
    </cacheField>
  </cacheFields>
  <extLst>
    <ext xmlns:x14="http://schemas.microsoft.com/office/spreadsheetml/2009/9/main" uri="{725AE2AE-9491-48be-B2B4-4EB974FC3084}">
      <x14:pivotCacheDefinition pivotCacheId="2119339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6">
  <r>
    <n v="6812"/>
    <s v="Bobby Jackson"/>
    <x v="0"/>
    <x v="0"/>
    <x v="0"/>
    <x v="0"/>
    <x v="0"/>
    <s v="Employed"/>
    <n v="80000"/>
    <x v="0"/>
    <n v="720"/>
    <s v="2024-01-31"/>
    <x v="0"/>
    <x v="0"/>
    <x v="0"/>
  </r>
  <r>
    <n v="9043"/>
    <s v="Leslie Terry"/>
    <x v="1"/>
    <x v="1"/>
    <x v="0"/>
    <x v="1"/>
    <x v="0"/>
    <s v="Unemployed"/>
    <n v="0"/>
    <x v="1"/>
    <s v="N/A"/>
    <s v="2019-08-20"/>
    <x v="1"/>
    <x v="1"/>
    <x v="1"/>
  </r>
  <r>
    <n v="1495"/>
    <s v="Danny Smith"/>
    <x v="2"/>
    <x v="0"/>
    <x v="0"/>
    <x v="2"/>
    <x v="1"/>
    <s v="Self-employed"/>
    <n v="120000"/>
    <x v="2"/>
    <n v="550"/>
    <s v="2022-09-22"/>
    <x v="2"/>
    <x v="2"/>
    <x v="1"/>
  </r>
  <r>
    <n v="4309"/>
    <s v="Andrew Watts"/>
    <x v="3"/>
    <x v="1"/>
    <x v="0"/>
    <x v="3"/>
    <x v="2"/>
    <s v="Employed"/>
    <n v="45000"/>
    <x v="1"/>
    <n v="800"/>
    <s v="2020-11-18"/>
    <x v="3"/>
    <x v="3"/>
    <x v="2"/>
  </r>
  <r>
    <n v="8710"/>
    <s v="Adrienne Bell"/>
    <x v="4"/>
    <x v="0"/>
    <x v="0"/>
    <x v="4"/>
    <x v="1"/>
    <s v="Retired"/>
    <n v="50000"/>
    <x v="0"/>
    <n v="680"/>
    <s v="2022-09-19"/>
    <x v="2"/>
    <x v="2"/>
    <x v="0"/>
  </r>
  <r>
    <n v="1610"/>
    <s v="Emily Johnson"/>
    <x v="5"/>
    <x v="1"/>
    <x v="0"/>
    <x v="1"/>
    <x v="2"/>
    <s v="Student"/>
    <n v="0"/>
    <x v="0"/>
    <s v="N/A"/>
    <s v="2023-12-20"/>
    <x v="4"/>
    <x v="4"/>
    <x v="3"/>
  </r>
  <r>
    <n v="7034"/>
    <s v="Edward Edwards"/>
    <x v="6"/>
    <x v="0"/>
    <x v="0"/>
    <x v="5"/>
    <x v="2"/>
    <s v="Unemployed"/>
    <n v="0"/>
    <x v="2"/>
    <n v="400"/>
    <s v="2020-11-03"/>
    <x v="3"/>
    <x v="3"/>
    <x v="4"/>
  </r>
  <r>
    <n v="3420"/>
    <s v="Christina Martinez"/>
    <x v="6"/>
    <x v="1"/>
    <x v="0"/>
    <x v="1"/>
    <x v="0"/>
    <s v="Employed"/>
    <n v="65000"/>
    <x v="1"/>
    <n v="750"/>
    <s v="2021-12-28"/>
    <x v="5"/>
    <x v="4"/>
    <x v="4"/>
  </r>
  <r>
    <n v="8338"/>
    <s v="Jasmine Aguilar"/>
    <x v="7"/>
    <x v="0"/>
    <x v="0"/>
    <x v="4"/>
    <x v="2"/>
    <s v="Self-employed"/>
    <n v="30000"/>
    <x v="1"/>
    <n v="600"/>
    <s v="2020-07-01"/>
    <x v="3"/>
    <x v="5"/>
    <x v="4"/>
  </r>
  <r>
    <n v="2517"/>
    <s v="Christopher Berg"/>
    <x v="8"/>
    <x v="1"/>
    <x v="0"/>
    <x v="5"/>
    <x v="1"/>
    <s v="Employed"/>
    <n v="100000"/>
    <x v="0"/>
    <n v="790"/>
    <s v="2021-05-23"/>
    <x v="5"/>
    <x v="6"/>
    <x v="4"/>
  </r>
  <r>
    <n v="9175"/>
    <s v="Michelle Daniels"/>
    <x v="9"/>
    <x v="1"/>
    <x v="0"/>
    <x v="3"/>
    <x v="1"/>
    <s v="Retired"/>
    <n v="0"/>
    <x v="0"/>
    <n v="537"/>
    <s v="2020-04-19"/>
    <x v="3"/>
    <x v="7"/>
    <x v="1"/>
  </r>
  <r>
    <n v="5518"/>
    <s v="Aaron Martinez"/>
    <x v="10"/>
    <x v="0"/>
    <x v="0"/>
    <x v="2"/>
    <x v="0"/>
    <s v="Unemployed"/>
    <n v="0"/>
    <x v="1"/>
    <s v="N/A"/>
    <s v="2023-08-13"/>
    <x v="4"/>
    <x v="1"/>
    <x v="2"/>
  </r>
  <r>
    <n v="4233"/>
    <s v="Connor Hansen"/>
    <x v="11"/>
    <x v="0"/>
    <x v="0"/>
    <x v="1"/>
    <x v="2"/>
    <s v="Unemployed"/>
    <n v="0"/>
    <x v="0"/>
    <n v="457"/>
    <s v="2019-12-12"/>
    <x v="1"/>
    <x v="4"/>
    <x v="4"/>
  </r>
  <r>
    <n v="3752"/>
    <s v="Robert Bauer"/>
    <x v="12"/>
    <x v="0"/>
    <x v="0"/>
    <x v="4"/>
    <x v="1"/>
    <s v="Unemployed"/>
    <n v="0"/>
    <x v="1"/>
    <s v="N/A"/>
    <s v="2020-05-22"/>
    <x v="3"/>
    <x v="6"/>
    <x v="1"/>
  </r>
  <r>
    <n v="7948"/>
    <s v="Brooke Brady"/>
    <x v="13"/>
    <x v="1"/>
    <x v="0"/>
    <x v="4"/>
    <x v="0"/>
    <s v="Retired"/>
    <n v="0"/>
    <x v="1"/>
    <s v="N/A"/>
    <s v="2021-10-08"/>
    <x v="5"/>
    <x v="8"/>
    <x v="4"/>
  </r>
  <r>
    <n v="8963"/>
    <s v="Ms. Natalie Gamble"/>
    <x v="8"/>
    <x v="0"/>
    <x v="0"/>
    <x v="5"/>
    <x v="2"/>
    <s v="Student"/>
    <n v="0"/>
    <x v="1"/>
    <s v="N/A"/>
    <s v="2023-01-01"/>
    <x v="4"/>
    <x v="0"/>
    <x v="4"/>
  </r>
  <r>
    <n v="3557"/>
    <s v="Haley Perkins"/>
    <x v="6"/>
    <x v="1"/>
    <x v="0"/>
    <x v="1"/>
    <x v="1"/>
    <s v="Self-employed"/>
    <n v="135068"/>
    <x v="0"/>
    <n v="794"/>
    <s v="2020-06-23"/>
    <x v="3"/>
    <x v="9"/>
    <x v="4"/>
  </r>
  <r>
    <n v="5342"/>
    <s v="Mrs. Jamie Campbell"/>
    <x v="6"/>
    <x v="0"/>
    <x v="0"/>
    <x v="5"/>
    <x v="1"/>
    <s v="Employed"/>
    <n v="50975"/>
    <x v="0"/>
    <s v="N/A"/>
    <s v="2020-03-08"/>
    <x v="3"/>
    <x v="10"/>
    <x v="4"/>
  </r>
  <r>
    <n v="2348"/>
    <s v="Luke Burgess"/>
    <x v="14"/>
    <x v="0"/>
    <x v="0"/>
    <x v="2"/>
    <x v="1"/>
    <s v="Unemployed"/>
    <n v="0"/>
    <x v="0"/>
    <n v="814"/>
    <s v="2021-03-04"/>
    <x v="5"/>
    <x v="10"/>
    <x v="2"/>
  </r>
  <r>
    <n v="3626"/>
    <s v="Daniel Schmidt"/>
    <x v="15"/>
    <x v="0"/>
    <x v="0"/>
    <x v="6"/>
    <x v="1"/>
    <s v="Self-employed"/>
    <n v="102073"/>
    <x v="2"/>
    <n v="780"/>
    <s v="2022-11-15"/>
    <x v="2"/>
    <x v="3"/>
    <x v="4"/>
  </r>
  <r>
    <n v="7611"/>
    <s v="Timothy Burns"/>
    <x v="2"/>
    <x v="1"/>
    <x v="0"/>
    <x v="2"/>
    <x v="2"/>
    <s v="Self-employed"/>
    <n v="25000"/>
    <x v="1"/>
    <n v="720"/>
    <s v="2023-06-28"/>
    <x v="4"/>
    <x v="9"/>
    <x v="1"/>
  </r>
  <r>
    <n v="4082"/>
    <s v="Christopher Bright"/>
    <x v="16"/>
    <x v="0"/>
    <x v="0"/>
    <x v="6"/>
    <x v="2"/>
    <s v="Student "/>
    <n v="15000"/>
    <x v="0"/>
    <s v="N/A"/>
    <s v="2020-01-21"/>
    <x v="3"/>
    <x v="0"/>
    <x v="2"/>
  </r>
  <r>
    <n v="8066"/>
    <s v="Kathryn Stewart"/>
    <x v="9"/>
    <x v="1"/>
    <x v="0"/>
    <x v="3"/>
    <x v="1"/>
    <s v="Retired "/>
    <n v="35000"/>
    <x v="0"/>
    <n v="650"/>
    <s v="2022-05-12"/>
    <x v="2"/>
    <x v="6"/>
    <x v="1"/>
  </r>
  <r>
    <n v="1317"/>
    <s v="Dr. Eileen Thompson"/>
    <x v="17"/>
    <x v="0"/>
    <x v="0"/>
    <x v="1"/>
    <x v="0"/>
    <s v="Self-employed"/>
    <n v="150000"/>
    <x v="2"/>
    <n v="500"/>
    <s v="2021-08-02"/>
    <x v="5"/>
    <x v="1"/>
    <x v="4"/>
  </r>
  <r>
    <n v="1619"/>
    <s v="Paul Henderson"/>
    <x v="18"/>
    <x v="1"/>
    <x v="0"/>
    <x v="4"/>
    <x v="0"/>
    <s v="Unemployed"/>
    <n v="0"/>
    <x v="1"/>
    <s v="N/A"/>
    <s v="2020-05-15"/>
    <x v="3"/>
    <x v="6"/>
    <x v="3"/>
  </r>
  <r>
    <n v="2359"/>
    <s v="Peter Fitzgerald"/>
    <x v="19"/>
    <x v="0"/>
    <x v="0"/>
    <x v="4"/>
    <x v="1"/>
    <s v="Employed"/>
    <n v="110000"/>
    <x v="0"/>
    <n v="830"/>
    <s v="2020-05-15"/>
    <x v="3"/>
    <x v="6"/>
    <x v="2"/>
  </r>
  <r>
    <n v="1010"/>
    <s v="Cathy Small"/>
    <x v="20"/>
    <x v="1"/>
    <x v="0"/>
    <x v="7"/>
    <x v="1"/>
    <s v="Retired"/>
    <n v="48000"/>
    <x v="1"/>
    <n v="750"/>
    <s v="2023-12-23"/>
    <x v="4"/>
    <x v="4"/>
    <x v="2"/>
  </r>
  <r>
    <n v="5803"/>
    <s v="Mr. Kenneth Moore"/>
    <x v="17"/>
    <x v="0"/>
    <x v="0"/>
    <x v="1"/>
    <x v="2"/>
    <s v="Employed "/>
    <n v="30000"/>
    <x v="2"/>
    <n v="420"/>
    <s v="2022-06-21"/>
    <x v="2"/>
    <x v="9"/>
    <x v="4"/>
  </r>
  <r>
    <n v="8460"/>
    <s v="Mary Hunter"/>
    <x v="21"/>
    <x v="1"/>
    <x v="0"/>
    <x v="7"/>
    <x v="0"/>
    <s v="Student "/>
    <n v="0"/>
    <x v="1"/>
    <s v="N/A"/>
    <s v="2021-01-03"/>
    <x v="5"/>
    <x v="0"/>
    <x v="1"/>
  </r>
  <r>
    <n v="8776"/>
    <s v="Joshua Oliver"/>
    <x v="22"/>
    <x v="0"/>
    <x v="0"/>
    <x v="6"/>
    <x v="1"/>
    <s v="Self-employed"/>
    <n v="0"/>
    <x v="2"/>
    <n v="480"/>
    <s v="2023-10-03"/>
    <x v="4"/>
    <x v="8"/>
    <x v="4"/>
  </r>
  <r>
    <n v="2863"/>
    <s v="Thomas Martinez"/>
    <x v="23"/>
    <x v="1"/>
    <x v="0"/>
    <x v="0"/>
    <x v="2"/>
    <s v="Unemployed"/>
    <n v="0"/>
    <x v="1"/>
    <s v="N/A"/>
    <s v="2019-08-18"/>
    <x v="1"/>
    <x v="1"/>
    <x v="4"/>
  </r>
  <r>
    <n v="4638"/>
    <s v="James Patterson"/>
    <x v="24"/>
    <x v="1"/>
    <x v="0"/>
    <x v="1"/>
    <x v="2"/>
    <s v="Employed"/>
    <n v="40000"/>
    <x v="0"/>
    <n v="720"/>
    <s v="2019-11-03"/>
    <x v="1"/>
    <x v="3"/>
    <x v="4"/>
  </r>
  <r>
    <n v="8111"/>
    <s v="William Cooper"/>
    <x v="25"/>
    <x v="1"/>
    <x v="0"/>
    <x v="8"/>
    <x v="0"/>
    <s v="Student"/>
    <n v="0"/>
    <x v="1"/>
    <s v="N/A"/>
    <s v="2023-05-18"/>
    <x v="4"/>
    <x v="6"/>
    <x v="1"/>
  </r>
  <r>
    <n v="2691"/>
    <s v="Erin Ortega"/>
    <x v="21"/>
    <x v="1"/>
    <x v="0"/>
    <x v="5"/>
    <x v="2"/>
    <s v="Self-employed"/>
    <n v="60000"/>
    <x v="2"/>
    <n v="580"/>
    <s v="2023-05-24"/>
    <x v="4"/>
    <x v="6"/>
    <x v="1"/>
  </r>
  <r>
    <n v="5225"/>
    <s v="Nicole Rodriguez"/>
    <x v="26"/>
    <x v="1"/>
    <x v="0"/>
    <x v="4"/>
    <x v="1"/>
    <s v="Unemployed"/>
    <n v="0"/>
    <x v="0"/>
    <n v="650"/>
    <s v="2020-01-17"/>
    <x v="3"/>
    <x v="0"/>
    <x v="2"/>
  </r>
  <r>
    <n v="3438"/>
    <s v="David Anderson"/>
    <x v="27"/>
    <x v="1"/>
    <x v="0"/>
    <x v="4"/>
    <x v="1"/>
    <s v="Retired"/>
    <n v="75000"/>
    <x v="1"/>
    <n v="810"/>
    <s v="2021-01-07"/>
    <x v="5"/>
    <x v="0"/>
    <x v="1"/>
  </r>
  <r>
    <n v="5900"/>
    <s v="Denise Torres"/>
    <x v="11"/>
    <x v="1"/>
    <x v="0"/>
    <x v="4"/>
    <x v="0"/>
    <s v="Employed"/>
    <n v="50000"/>
    <x v="0"/>
    <n v="780"/>
    <s v="2019-10-14"/>
    <x v="1"/>
    <x v="8"/>
    <x v="4"/>
  </r>
  <r>
    <n v="9548"/>
    <s v="Cassandra Robinson"/>
    <x v="28"/>
    <x v="1"/>
    <x v="0"/>
    <x v="0"/>
    <x v="2"/>
    <s v="Unemployed"/>
    <n v="0"/>
    <x v="2"/>
    <s v="N/A"/>
    <s v="2021-12-19"/>
    <x v="5"/>
    <x v="4"/>
    <x v="3"/>
  </r>
  <r>
    <n v="5313"/>
    <s v="Nicole Lucero"/>
    <x v="29"/>
    <x v="1"/>
    <x v="0"/>
    <x v="7"/>
    <x v="0"/>
    <s v="Employed "/>
    <n v="20000"/>
    <x v="1"/>
    <n v="700"/>
    <s v="2022-03-12"/>
    <x v="2"/>
    <x v="10"/>
    <x v="2"/>
  </r>
  <r>
    <n v="5568"/>
    <s v="Pamela Fernandez"/>
    <x v="30"/>
    <x v="1"/>
    <x v="0"/>
    <x v="0"/>
    <x v="1"/>
    <s v="Self-employed"/>
    <n v="100000"/>
    <x v="0"/>
    <n v="690"/>
    <s v="2021-01-17"/>
    <x v="5"/>
    <x v="0"/>
    <x v="4"/>
  </r>
  <r>
    <n v="4257"/>
    <s v="Christopher Lee"/>
    <x v="24"/>
    <x v="1"/>
    <x v="0"/>
    <x v="0"/>
    <x v="2"/>
    <s v="Student "/>
    <n v="0"/>
    <x v="0"/>
    <s v="N/A"/>
    <s v="2021-09-15"/>
    <x v="5"/>
    <x v="2"/>
    <x v="4"/>
  </r>
  <r>
    <n v="4464"/>
    <s v="Thomas Morse"/>
    <x v="31"/>
    <x v="1"/>
    <x v="0"/>
    <x v="8"/>
    <x v="1"/>
    <s v="Employed"/>
    <n v="120000"/>
    <x v="1"/>
    <n v="830"/>
    <s v="2020-01-27"/>
    <x v="3"/>
    <x v="0"/>
    <x v="4"/>
  </r>
  <r>
    <n v="3889"/>
    <s v="Mr. Eric Lane"/>
    <x v="32"/>
    <x v="1"/>
    <x v="0"/>
    <x v="8"/>
    <x v="0"/>
    <s v="Unemployed"/>
    <n v="0"/>
    <x v="2"/>
    <n v="550"/>
    <s v="2022-06-24"/>
    <x v="2"/>
    <x v="9"/>
    <x v="1"/>
  </r>
  <r>
    <n v="9983"/>
    <s v="Katherine Smith"/>
    <x v="20"/>
    <x v="1"/>
    <x v="0"/>
    <x v="8"/>
    <x v="2"/>
    <s v="Self-employed"/>
    <n v="35000"/>
    <x v="0"/>
    <n v="620"/>
    <s v="2021-06-09"/>
    <x v="5"/>
    <x v="9"/>
    <x v="2"/>
  </r>
  <r>
    <n v="1749"/>
    <s v="Paul Williams"/>
    <x v="32"/>
    <x v="1"/>
    <x v="0"/>
    <x v="8"/>
    <x v="0"/>
    <s v="Employed "/>
    <n v="80000"/>
    <x v="0"/>
    <n v="750"/>
    <s v="2020-08-23"/>
    <x v="3"/>
    <x v="1"/>
    <x v="1"/>
  </r>
  <r>
    <n v="2203"/>
    <s v="Lynn Martinez"/>
    <x v="19"/>
    <x v="1"/>
    <x v="0"/>
    <x v="3"/>
    <x v="1"/>
    <s v="Retired"/>
    <n v="55000"/>
    <x v="1"/>
    <n v="790"/>
    <s v="2022-10-12"/>
    <x v="2"/>
    <x v="8"/>
    <x v="2"/>
  </r>
  <r>
    <n v="2197"/>
    <s v="Christopher Chapman"/>
    <x v="33"/>
    <x v="1"/>
    <x v="0"/>
    <x v="3"/>
    <x v="1"/>
    <s v="Unemployed"/>
    <n v="0"/>
    <x v="2"/>
    <s v="N/A"/>
    <s v="2021-12-01"/>
    <x v="5"/>
    <x v="4"/>
    <x v="1"/>
  </r>
  <r>
    <n v="7680"/>
    <s v="Chris Frye"/>
    <x v="8"/>
    <x v="1"/>
    <x v="0"/>
    <x v="2"/>
    <x v="0"/>
    <s v="Employed"/>
    <n v="45000"/>
    <x v="0"/>
    <n v="680"/>
    <s v="2020-05-04"/>
    <x v="3"/>
    <x v="6"/>
    <x v="4"/>
  </r>
  <r>
    <n v="7500"/>
    <s v="Kyle Bennett"/>
    <x v="14"/>
    <x v="1"/>
    <x v="0"/>
    <x v="3"/>
    <x v="2"/>
    <s v="Student "/>
    <n v="15000"/>
    <x v="0"/>
    <s v="N/A"/>
    <s v="2023-09-09"/>
    <x v="4"/>
    <x v="2"/>
    <x v="2"/>
  </r>
  <r>
    <n v="3708"/>
    <s v="Brandon Collins"/>
    <x v="20"/>
    <x v="1"/>
    <x v="0"/>
    <x v="3"/>
    <x v="0"/>
    <s v="Self-employed"/>
    <n v="110000"/>
    <x v="1"/>
    <n v="820"/>
    <s v="2019-07-19"/>
    <x v="1"/>
    <x v="5"/>
    <x v="2"/>
  </r>
  <r>
    <n v="2921"/>
    <s v="Michael Liu"/>
    <x v="34"/>
    <x v="1"/>
    <x v="0"/>
    <x v="5"/>
    <x v="2"/>
    <s v="Unemployed"/>
    <n v="0"/>
    <x v="2"/>
    <n v="480"/>
    <s v="2024-04-05"/>
    <x v="0"/>
    <x v="7"/>
    <x v="0"/>
  </r>
  <r>
    <n v="8578"/>
    <s v="Stephanie Kent"/>
    <x v="35"/>
    <x v="1"/>
    <x v="0"/>
    <x v="2"/>
    <x v="1"/>
    <s v="Employed"/>
    <n v="130000"/>
    <x v="0"/>
    <n v="710"/>
    <s v="2019-06-15"/>
    <x v="1"/>
    <x v="9"/>
    <x v="2"/>
  </r>
  <r>
    <n v="4208"/>
    <s v="Jesse Banks"/>
    <x v="36"/>
    <x v="1"/>
    <x v="0"/>
    <x v="4"/>
    <x v="0"/>
    <s v="Unemployed"/>
    <n v="0"/>
    <x v="0"/>
    <s v="N/A"/>
    <s v="2022-10-29"/>
    <x v="2"/>
    <x v="8"/>
    <x v="1"/>
  </r>
  <r>
    <n v="3022"/>
    <s v="Peggy Lee"/>
    <x v="6"/>
    <x v="1"/>
    <x v="0"/>
    <x v="2"/>
    <x v="2"/>
    <s v="Self-employed"/>
    <n v="28000"/>
    <x v="2"/>
    <n v="520"/>
    <s v="2022-04-08"/>
    <x v="2"/>
    <x v="7"/>
    <x v="4"/>
  </r>
  <r>
    <n v="3496"/>
    <s v="Tamara Hernandez"/>
    <x v="37"/>
    <x v="1"/>
    <x v="0"/>
    <x v="0"/>
    <x v="0"/>
    <s v="Employed "/>
    <n v="90000"/>
    <x v="1"/>
    <n v="770"/>
    <s v="2023-08-17"/>
    <x v="4"/>
    <x v="1"/>
    <x v="2"/>
  </r>
  <r>
    <n v="7362"/>
    <s v="Mr. David Pierce Md"/>
    <x v="24"/>
    <x v="1"/>
    <x v="0"/>
    <x v="2"/>
    <x v="1"/>
    <s v="Retired"/>
    <n v="60000"/>
    <x v="0"/>
    <n v="740"/>
    <s v="2023-11-05"/>
    <x v="4"/>
    <x v="3"/>
    <x v="4"/>
  </r>
  <r>
    <n v="9842"/>
    <s v="Bethany Moore"/>
    <x v="15"/>
    <x v="1"/>
    <x v="0"/>
    <x v="1"/>
    <x v="1"/>
    <s v="Unemployed"/>
    <n v="0"/>
    <x v="2"/>
    <s v="N/A"/>
    <s v="2023-04-09"/>
    <x v="4"/>
    <x v="7"/>
    <x v="4"/>
  </r>
  <r>
    <n v="8529"/>
    <s v="Michael Mills"/>
    <x v="38"/>
    <x v="1"/>
    <x v="0"/>
    <x v="7"/>
    <x v="0"/>
    <s v="Employed"/>
    <n v="50000"/>
    <x v="0"/>
    <n v="690"/>
    <s v="2022-09-21"/>
    <x v="2"/>
    <x v="2"/>
    <x v="4"/>
  </r>
  <r>
    <n v="8742"/>
    <s v="Kyle Wiley"/>
    <x v="23"/>
    <x v="1"/>
    <x v="0"/>
    <x v="5"/>
    <x v="2"/>
    <s v="Student "/>
    <n v="0"/>
    <x v="1"/>
    <s v="N/A"/>
    <s v="2021-01-21"/>
    <x v="5"/>
    <x v="0"/>
    <x v="4"/>
  </r>
  <r>
    <n v="9731"/>
    <s v="Jacqueline Jordan"/>
    <x v="10"/>
    <x v="1"/>
    <x v="0"/>
    <x v="3"/>
    <x v="0"/>
    <s v="Self-employed"/>
    <n v="120000"/>
    <x v="1"/>
    <n v="840"/>
    <s v="2020-07-10"/>
    <x v="3"/>
    <x v="5"/>
    <x v="2"/>
  </r>
  <r>
    <n v="5461"/>
    <s v="Ashley Gutierrez"/>
    <x v="15"/>
    <x v="1"/>
    <x v="0"/>
    <x v="4"/>
    <x v="2"/>
    <s v="Unemployed"/>
    <n v="0"/>
    <x v="0"/>
    <n v="450"/>
    <s v="2019-11-06"/>
    <x v="1"/>
    <x v="3"/>
    <x v="4"/>
  </r>
  <r>
    <n v="5083"/>
    <s v="Kim Scott"/>
    <x v="27"/>
    <x v="1"/>
    <x v="0"/>
    <x v="2"/>
    <x v="1"/>
    <s v="Employed"/>
    <n v="140000"/>
    <x v="0"/>
    <n v="730"/>
    <s v="2024-04-07"/>
    <x v="0"/>
    <x v="7"/>
    <x v="1"/>
  </r>
  <r>
    <n v="9892"/>
    <s v="Travis Carter"/>
    <x v="15"/>
    <x v="1"/>
    <x v="0"/>
    <x v="1"/>
    <x v="0"/>
    <s v="Unemployed"/>
    <n v="0"/>
    <x v="2"/>
    <s v="N/A"/>
    <s v="2022-07-06"/>
    <x v="2"/>
    <x v="5"/>
    <x v="4"/>
  </r>
  <r>
    <n v="8709"/>
    <s v="Larry Rodgers"/>
    <x v="20"/>
    <x v="1"/>
    <x v="0"/>
    <x v="0"/>
    <x v="2"/>
    <s v="Self-employed"/>
    <n v="32000"/>
    <x v="0"/>
    <n v="600"/>
    <s v="2022-08-03"/>
    <x v="2"/>
    <x v="1"/>
    <x v="2"/>
  </r>
  <r>
    <n v="9584"/>
    <s v="Nancy Glover"/>
    <x v="15"/>
    <x v="1"/>
    <x v="0"/>
    <x v="2"/>
    <x v="0"/>
    <s v="Employed "/>
    <n v="100000"/>
    <x v="1"/>
    <n v="790"/>
    <s v="2020-05-08"/>
    <x v="3"/>
    <x v="6"/>
    <x v="4"/>
  </r>
  <r>
    <n v="5845"/>
    <s v="Jessica King"/>
    <x v="8"/>
    <x v="1"/>
    <x v="0"/>
    <x v="5"/>
    <x v="1"/>
    <s v="Retired"/>
    <n v="65000"/>
    <x v="0"/>
    <n v="760"/>
    <s v="2019-12-09"/>
    <x v="1"/>
    <x v="4"/>
    <x v="4"/>
  </r>
  <r>
    <n v="4072"/>
    <s v="Christopher Gonzalez"/>
    <x v="39"/>
    <x v="1"/>
    <x v="0"/>
    <x v="6"/>
    <x v="1"/>
    <s v="Student "/>
    <n v="0"/>
    <x v="1"/>
    <s v="N/A"/>
    <s v="2019-11-21"/>
    <x v="1"/>
    <x v="3"/>
    <x v="2"/>
  </r>
  <r>
    <n v="7680"/>
    <s v="John Hartman"/>
    <x v="40"/>
    <x v="1"/>
    <x v="0"/>
    <x v="0"/>
    <x v="1"/>
    <s v="Employed"/>
    <n v="90000"/>
    <x v="0"/>
    <n v="800"/>
    <s v="2023-01-07"/>
    <x v="4"/>
    <x v="0"/>
    <x v="1"/>
  </r>
  <r>
    <n v="9125"/>
    <s v="Michael Miller"/>
    <x v="40"/>
    <x v="1"/>
    <x v="0"/>
    <x v="6"/>
    <x v="0"/>
    <s v="Unemployed"/>
    <n v="0"/>
    <x v="2"/>
    <s v="N/A"/>
    <s v="2024-02-06"/>
    <x v="0"/>
    <x v="11"/>
    <x v="1"/>
  </r>
  <r>
    <n v="1101"/>
    <s v="Erica Myers"/>
    <x v="41"/>
    <x v="1"/>
    <x v="0"/>
    <x v="1"/>
    <x v="2"/>
    <s v="Employed "/>
    <n v="25000"/>
    <x v="1"/>
    <n v="740"/>
    <s v="2020-01-30"/>
    <x v="3"/>
    <x v="0"/>
    <x v="2"/>
  </r>
  <r>
    <n v="7798"/>
    <s v="Carol Patterson"/>
    <x v="35"/>
    <x v="1"/>
    <x v="0"/>
    <x v="3"/>
    <x v="0"/>
    <s v="Self-employed"/>
    <n v="70000"/>
    <x v="0"/>
    <n v="670"/>
    <s v="2022-10-24"/>
    <x v="2"/>
    <x v="8"/>
    <x v="2"/>
  </r>
  <r>
    <n v="8801"/>
    <s v="Jose Lopez"/>
    <x v="3"/>
    <x v="1"/>
    <x v="0"/>
    <x v="2"/>
    <x v="2"/>
    <s v="Retired"/>
    <n v="40000"/>
    <x v="0"/>
    <n v="710"/>
    <s v="2022-01-09"/>
    <x v="2"/>
    <x v="0"/>
    <x v="2"/>
  </r>
  <r>
    <n v="8294"/>
    <s v="Kevin Simmons Jr."/>
    <x v="31"/>
    <x v="1"/>
    <x v="0"/>
    <x v="5"/>
    <x v="0"/>
    <s v="Self-employed"/>
    <n v="42000"/>
    <x v="0"/>
    <n v="640"/>
    <s v="2023-12-28"/>
    <x v="4"/>
    <x v="4"/>
    <x v="4"/>
  </r>
  <r>
    <n v="4047"/>
    <s v="Duane Haney"/>
    <x v="12"/>
    <x v="1"/>
    <x v="0"/>
    <x v="5"/>
    <x v="2"/>
    <s v="Employed"/>
    <n v="55000"/>
    <x v="1"/>
    <n v="780"/>
    <s v="2021-09-16"/>
    <x v="5"/>
    <x v="2"/>
    <x v="1"/>
  </r>
  <r>
    <n v="1368"/>
    <s v="Jonathan Yates"/>
    <x v="42"/>
    <x v="1"/>
    <x v="0"/>
    <x v="5"/>
    <x v="0"/>
    <s v="Student "/>
    <n v="18000"/>
    <x v="0"/>
    <s v="N/A"/>
    <s v="2023-07-24"/>
    <x v="4"/>
    <x v="5"/>
    <x v="2"/>
  </r>
  <r>
    <n v="3959"/>
    <s v="John Thomas"/>
    <x v="43"/>
    <x v="1"/>
    <x v="0"/>
    <x v="1"/>
    <x v="1"/>
    <s v="Self-employed"/>
    <n v="140000"/>
    <x v="1"/>
    <n v="850"/>
    <s v="2021-11-13"/>
    <x v="5"/>
    <x v="3"/>
    <x v="2"/>
  </r>
  <r>
    <n v="4867"/>
    <s v="Adrian Buckley"/>
    <x v="44"/>
    <x v="1"/>
    <x v="0"/>
    <x v="2"/>
    <x v="2"/>
    <s v="Unemployed"/>
    <n v="0"/>
    <x v="2"/>
    <n v="420"/>
    <s v="2023-10-11"/>
    <x v="4"/>
    <x v="8"/>
    <x v="2"/>
  </r>
  <r>
    <n v="7397"/>
    <s v="April Santiago"/>
    <x v="32"/>
    <x v="1"/>
    <x v="0"/>
    <x v="0"/>
    <x v="1"/>
    <s v="Employed"/>
    <n v="100000"/>
    <x v="0"/>
    <n v="750"/>
    <s v="2021-01-30"/>
    <x v="5"/>
    <x v="0"/>
    <x v="1"/>
  </r>
  <r>
    <n v="3773"/>
    <s v="Diane Schultz"/>
    <x v="41"/>
    <x v="1"/>
    <x v="0"/>
    <x v="6"/>
    <x v="0"/>
    <s v="Unemployed"/>
    <n v="0"/>
    <x v="0"/>
    <s v="N/A"/>
    <s v="2021-11-21"/>
    <x v="5"/>
    <x v="3"/>
    <x v="2"/>
  </r>
  <r>
    <n v="4410"/>
    <s v="Timothy Myers"/>
    <x v="45"/>
    <x v="1"/>
    <x v="0"/>
    <x v="6"/>
    <x v="2"/>
    <s v="Self-employed"/>
    <n v="30000"/>
    <x v="2"/>
    <n v="580"/>
    <s v="2024-03-02"/>
    <x v="0"/>
    <x v="10"/>
    <x v="2"/>
  </r>
  <r>
    <n v="2110"/>
    <s v="Nicole Hughes"/>
    <x v="6"/>
    <x v="1"/>
    <x v="0"/>
    <x v="3"/>
    <x v="0"/>
    <s v="Employed "/>
    <n v="85000"/>
    <x v="1"/>
    <n v="720"/>
    <s v="2020-12-04"/>
    <x v="3"/>
    <x v="4"/>
    <x v="4"/>
  </r>
  <r>
    <n v="7403"/>
    <s v="Chad Moreno"/>
    <x v="27"/>
    <x v="1"/>
    <x v="0"/>
    <x v="4"/>
    <x v="1"/>
    <s v="Retired"/>
    <n v="50000"/>
    <x v="0"/>
    <n v="700"/>
    <s v="2020-08-26"/>
    <x v="3"/>
    <x v="1"/>
    <x v="1"/>
  </r>
  <r>
    <n v="1847"/>
    <s v="Sean Jennings"/>
    <x v="27"/>
    <x v="1"/>
    <x v="0"/>
    <x v="5"/>
    <x v="1"/>
    <s v="Unemployed"/>
    <n v="0"/>
    <x v="2"/>
    <s v="N/A"/>
    <s v="2023-11-12"/>
    <x v="4"/>
    <x v="3"/>
    <x v="1"/>
  </r>
  <r>
    <n v="3333"/>
    <s v="Diane Branch"/>
    <x v="23"/>
    <x v="1"/>
    <x v="0"/>
    <x v="3"/>
    <x v="0"/>
    <s v="Employed"/>
    <n v="40000"/>
    <x v="0"/>
    <n v="650"/>
    <s v="2020-05-30"/>
    <x v="3"/>
    <x v="6"/>
    <x v="4"/>
  </r>
  <r>
    <n v="1449"/>
    <s v="Cindy Orozco"/>
    <x v="1"/>
    <x v="1"/>
    <x v="0"/>
    <x v="0"/>
    <x v="2"/>
    <s v="Student "/>
    <n v="0"/>
    <x v="1"/>
    <s v="N/A"/>
    <s v="2023-05-12"/>
    <x v="4"/>
    <x v="6"/>
    <x v="1"/>
  </r>
  <r>
    <n v="4388"/>
    <s v="Patricia Medina"/>
    <x v="38"/>
    <x v="1"/>
    <x v="0"/>
    <x v="4"/>
    <x v="0"/>
    <s v="Self-employed "/>
    <n v="0"/>
    <x v="2"/>
    <n v="450"/>
    <s v="2022-07-07"/>
    <x v="2"/>
    <x v="5"/>
    <x v="4"/>
  </r>
  <r>
    <n v="3952"/>
    <s v="Kayla Padilla"/>
    <x v="26"/>
    <x v="1"/>
    <x v="0"/>
    <x v="0"/>
    <x v="2"/>
    <s v="Unemployed"/>
    <n v="0"/>
    <x v="0"/>
    <n v="400"/>
    <s v="2020-09-24"/>
    <x v="3"/>
    <x v="2"/>
    <x v="2"/>
  </r>
  <r>
    <n v="2601"/>
    <s v="Juan Klein"/>
    <x v="23"/>
    <x v="1"/>
    <x v="0"/>
    <x v="0"/>
    <x v="1"/>
    <s v="Employed"/>
    <n v="110000"/>
    <x v="0"/>
    <n v="770"/>
    <s v="2023-08-19"/>
    <x v="4"/>
    <x v="1"/>
    <x v="4"/>
  </r>
  <r>
    <n v="5147"/>
    <s v="William Hill"/>
    <x v="23"/>
    <x v="1"/>
    <x v="0"/>
    <x v="1"/>
    <x v="0"/>
    <s v="Unemployed"/>
    <n v="0"/>
    <x v="2"/>
    <s v="N/A"/>
    <s v="2023-05-16"/>
    <x v="4"/>
    <x v="6"/>
    <x v="4"/>
  </r>
  <r>
    <n v="1158"/>
    <s v="Carl Best"/>
    <x v="46"/>
    <x v="1"/>
    <x v="0"/>
    <x v="6"/>
    <x v="2"/>
    <s v="Self-employed"/>
    <n v="38000"/>
    <x v="0"/>
    <n v="610"/>
    <s v="2022-08-22"/>
    <x v="2"/>
    <x v="1"/>
    <x v="3"/>
  </r>
  <r>
    <n v="4422"/>
    <s v="Tina Griffin"/>
    <x v="10"/>
    <x v="1"/>
    <x v="0"/>
    <x v="6"/>
    <x v="0"/>
    <s v="Employed "/>
    <n v="95000"/>
    <x v="1"/>
    <n v="790"/>
    <s v="2022-06-17"/>
    <x v="2"/>
    <x v="9"/>
    <x v="2"/>
  </r>
  <r>
    <n v="8731"/>
    <s v="Mr. Tyler Taylor Phd"/>
    <x v="10"/>
    <x v="1"/>
    <x v="0"/>
    <x v="1"/>
    <x v="1"/>
    <s v="Retired"/>
    <n v="55000"/>
    <x v="0"/>
    <n v="730"/>
    <s v="2022-11-05"/>
    <x v="2"/>
    <x v="3"/>
    <x v="2"/>
  </r>
  <r>
    <n v="6268"/>
    <s v="Taylor Howell Dds"/>
    <x v="47"/>
    <x v="1"/>
    <x v="0"/>
    <x v="6"/>
    <x v="1"/>
    <s v="Unemployed"/>
    <n v="0"/>
    <x v="1"/>
    <s v="N/A"/>
    <s v="2021-09-10"/>
    <x v="5"/>
    <x v="2"/>
    <x v="4"/>
  </r>
  <r>
    <n v="2194"/>
    <s v="Michael Martin"/>
    <x v="48"/>
    <x v="1"/>
    <x v="0"/>
    <x v="1"/>
    <x v="0"/>
    <s v="Unemployed"/>
    <n v="0"/>
    <x v="2"/>
    <s v="N/A"/>
    <s v="2022-09-06"/>
    <x v="2"/>
    <x v="2"/>
    <x v="4"/>
  </r>
  <r>
    <n v="7418"/>
    <s v="Heather Miller"/>
    <x v="49"/>
    <x v="1"/>
    <x v="0"/>
    <x v="1"/>
    <x v="1"/>
    <s v="Self-employed"/>
    <n v="120000"/>
    <x v="0"/>
    <n v="810"/>
    <s v="2021-04-17"/>
    <x v="5"/>
    <x v="7"/>
    <x v="2"/>
  </r>
  <r>
    <n v="9967"/>
    <s v="Catherine Gardner"/>
    <x v="50"/>
    <x v="1"/>
    <x v="0"/>
    <x v="2"/>
    <x v="2"/>
    <s v="Employed "/>
    <n v="15000"/>
    <x v="1"/>
    <n v="690"/>
    <s v="2019-08-19"/>
    <x v="1"/>
    <x v="1"/>
    <x v="4"/>
  </r>
  <r>
    <n v="3790"/>
    <s v="Anne Thompson"/>
    <x v="1"/>
    <x v="1"/>
    <x v="0"/>
    <x v="3"/>
    <x v="1"/>
    <s v="Self-employed"/>
    <n v="50000"/>
    <x v="0"/>
    <n v="700"/>
    <s v="2024-03-24"/>
    <x v="0"/>
    <x v="10"/>
    <x v="1"/>
  </r>
  <r>
    <n v="6185"/>
    <s v="Todd Cooper"/>
    <x v="12"/>
    <x v="1"/>
    <x v="0"/>
    <x v="8"/>
    <x v="0"/>
    <s v="Self-employed"/>
    <n v="80000"/>
    <x v="2"/>
    <n v="590"/>
    <s v="2022-12-10"/>
    <x v="2"/>
    <x v="4"/>
    <x v="1"/>
  </r>
  <r>
    <n v="2554"/>
    <s v="Phillip Lyons"/>
    <x v="41"/>
    <x v="1"/>
    <x v="0"/>
    <x v="0"/>
    <x v="1"/>
    <s v="Student "/>
    <n v="0"/>
    <x v="1"/>
    <s v="N/A"/>
    <s v="2022-09-14"/>
    <x v="2"/>
    <x v="2"/>
    <x v="2"/>
  </r>
  <r>
    <n v="7325"/>
    <s v="Mark Ford"/>
    <x v="23"/>
    <x v="1"/>
    <x v="0"/>
    <x v="6"/>
    <x v="1"/>
    <s v="Employed"/>
    <n v="90000"/>
    <x v="0"/>
    <n v="800"/>
    <s v="2022-10-18"/>
    <x v="2"/>
    <x v="8"/>
    <x v="4"/>
  </r>
  <r>
    <n v="8606"/>
    <s v="Marcus Zamora"/>
    <x v="16"/>
    <x v="1"/>
    <x v="0"/>
    <x v="3"/>
    <x v="0"/>
    <s v="Unemployed"/>
    <n v="0"/>
    <x v="2"/>
    <s v="N/A"/>
    <s v="2021-11-13"/>
    <x v="5"/>
    <x v="3"/>
    <x v="2"/>
  </r>
  <r>
    <n v="7069"/>
    <s v="Katie Henry"/>
    <x v="44"/>
    <x v="1"/>
    <x v="0"/>
    <x v="6"/>
    <x v="2"/>
    <s v="Employed "/>
    <n v="25000"/>
    <x v="1"/>
    <n v="740"/>
    <s v="2022-07-08"/>
    <x v="2"/>
    <x v="5"/>
    <x v="2"/>
  </r>
  <r>
    <n v="6543"/>
    <s v="William Morton"/>
    <x v="10"/>
    <x v="1"/>
    <x v="0"/>
    <x v="1"/>
    <x v="0"/>
    <s v="Self-employed"/>
    <n v="70000"/>
    <x v="0"/>
    <n v="670"/>
    <s v="2023-06-25"/>
    <x v="4"/>
    <x v="9"/>
    <x v="2"/>
  </r>
  <r>
    <n v="6682"/>
    <s v="Katrina Martin"/>
    <x v="51"/>
    <x v="1"/>
    <x v="0"/>
    <x v="2"/>
    <x v="2"/>
    <s v="Retired"/>
    <n v="40000"/>
    <x v="0"/>
    <n v="710"/>
    <s v="2019-07-09"/>
    <x v="1"/>
    <x v="5"/>
    <x v="0"/>
  </r>
  <r>
    <n v="5228"/>
    <s v="Hunter Mckay"/>
    <x v="52"/>
    <x v="1"/>
    <x v="0"/>
    <x v="2"/>
    <x v="0"/>
    <s v="Self-employed"/>
    <n v="42000"/>
    <x v="0"/>
    <n v="640"/>
    <s v="2021-05-14"/>
    <x v="5"/>
    <x v="6"/>
    <x v="1"/>
  </r>
  <r>
    <n v="8865"/>
    <s v="Dwayne Davis"/>
    <x v="53"/>
    <x v="1"/>
    <x v="0"/>
    <x v="3"/>
    <x v="2"/>
    <s v="Employed"/>
    <n v="55000"/>
    <x v="1"/>
    <n v="780"/>
    <s v="2024-01-15"/>
    <x v="0"/>
    <x v="0"/>
    <x v="0"/>
  </r>
  <r>
    <n v="7422"/>
    <s v="Sarah Caldwell"/>
    <x v="9"/>
    <x v="1"/>
    <x v="0"/>
    <x v="2"/>
    <x v="0"/>
    <s v="Student "/>
    <n v="18000"/>
    <x v="0"/>
    <s v="N/A"/>
    <s v="2019-09-30"/>
    <x v="1"/>
    <x v="2"/>
    <x v="1"/>
  </r>
  <r>
    <n v="9921"/>
    <s v="David Higgins"/>
    <x v="9"/>
    <x v="1"/>
    <x v="0"/>
    <x v="0"/>
    <x v="1"/>
    <s v="Self-employed"/>
    <n v="140000"/>
    <x v="1"/>
    <n v="850"/>
    <s v="2021-03-05"/>
    <x v="5"/>
    <x v="10"/>
    <x v="1"/>
  </r>
  <r>
    <n v="2213"/>
    <s v="Bradley Combs"/>
    <x v="54"/>
    <x v="1"/>
    <x v="0"/>
    <x v="5"/>
    <x v="2"/>
    <s v="Unemployed"/>
    <n v="0"/>
    <x v="2"/>
    <n v="420"/>
    <s v="2021-05-14"/>
    <x v="5"/>
    <x v="6"/>
    <x v="0"/>
  </r>
  <r>
    <n v="9394"/>
    <s v="Christina Schmitt"/>
    <x v="55"/>
    <x v="1"/>
    <x v="0"/>
    <x v="6"/>
    <x v="1"/>
    <s v="Employed"/>
    <n v="100000"/>
    <x v="0"/>
    <n v="750"/>
    <s v="2023-06-08"/>
    <x v="4"/>
    <x v="9"/>
    <x v="2"/>
  </r>
  <r>
    <n v="2891"/>
    <s v="Colton Strong"/>
    <x v="35"/>
    <x v="1"/>
    <x v="0"/>
    <x v="5"/>
    <x v="0"/>
    <s v="Unemployed"/>
    <n v="0"/>
    <x v="0"/>
    <s v="N/A"/>
    <s v="2022-05-13"/>
    <x v="2"/>
    <x v="6"/>
    <x v="2"/>
  </r>
  <r>
    <n v="6951"/>
    <s v="Mark Price"/>
    <x v="20"/>
    <x v="1"/>
    <x v="0"/>
    <x v="0"/>
    <x v="2"/>
    <s v="Self-employed"/>
    <n v="30000"/>
    <x v="2"/>
    <n v="580"/>
    <s v="2022-09-22"/>
    <x v="2"/>
    <x v="2"/>
    <x v="2"/>
  </r>
  <r>
    <n v="8767"/>
    <s v="Suzanne Schneider"/>
    <x v="56"/>
    <x v="1"/>
    <x v="0"/>
    <x v="5"/>
    <x v="0"/>
    <s v="Employed "/>
    <n v="85000"/>
    <x v="1"/>
    <n v="720"/>
    <s v="2023-08-25"/>
    <x v="4"/>
    <x v="1"/>
    <x v="4"/>
  </r>
  <r>
    <n v="6332"/>
    <s v="Michael Hurley"/>
    <x v="10"/>
    <x v="1"/>
    <x v="0"/>
    <x v="5"/>
    <x v="1"/>
    <s v="Retired"/>
    <n v="50000"/>
    <x v="0"/>
    <n v="700"/>
    <s v="2019-06-02"/>
    <x v="1"/>
    <x v="9"/>
    <x v="2"/>
  </r>
  <r>
    <n v="9106"/>
    <s v="Lindsey Lambert"/>
    <x v="36"/>
    <x v="1"/>
    <x v="0"/>
    <x v="1"/>
    <x v="1"/>
    <s v="Unemployed"/>
    <n v="0"/>
    <x v="2"/>
    <s v="N/A"/>
    <s v="2021-11-19"/>
    <x v="5"/>
    <x v="3"/>
    <x v="1"/>
  </r>
  <r>
    <n v="8537"/>
    <s v="Rebecca Parsons"/>
    <x v="45"/>
    <x v="1"/>
    <x v="0"/>
    <x v="3"/>
    <x v="0"/>
    <s v="Employed"/>
    <n v="40000"/>
    <x v="0"/>
    <n v="650"/>
    <s v="2019-12-02"/>
    <x v="1"/>
    <x v="4"/>
    <x v="2"/>
  </r>
  <r>
    <n v="7594"/>
    <s v="Judy Johnson"/>
    <x v="9"/>
    <x v="1"/>
    <x v="0"/>
    <x v="5"/>
    <x v="2"/>
    <s v="Student "/>
    <n v="0"/>
    <x v="1"/>
    <s v="N/A"/>
    <s v="2020-08-21"/>
    <x v="3"/>
    <x v="1"/>
    <x v="1"/>
  </r>
  <r>
    <n v="1593"/>
    <s v="Tonya Campbell"/>
    <x v="20"/>
    <x v="1"/>
    <x v="0"/>
    <x v="6"/>
    <x v="0"/>
    <s v="Self-employed "/>
    <n v="0"/>
    <x v="2"/>
    <n v="450"/>
    <s v="2021-02-12"/>
    <x v="5"/>
    <x v="11"/>
    <x v="2"/>
  </r>
  <r>
    <n v="9873"/>
    <s v="James Ross"/>
    <x v="47"/>
    <x v="1"/>
    <x v="0"/>
    <x v="1"/>
    <x v="2"/>
    <s v="Unemployed"/>
    <n v="0"/>
    <x v="0"/>
    <n v="400"/>
    <s v="2024-01-13"/>
    <x v="0"/>
    <x v="0"/>
    <x v="4"/>
  </r>
  <r>
    <n v="2822"/>
    <s v="Sara Cook"/>
    <x v="48"/>
    <x v="1"/>
    <x v="0"/>
    <x v="7"/>
    <x v="1"/>
    <s v="Employed"/>
    <n v="110000"/>
    <x v="0"/>
    <n v="770"/>
    <s v="2021-12-26"/>
    <x v="5"/>
    <x v="4"/>
    <x v="4"/>
  </r>
  <r>
    <n v="5175"/>
    <s v="Anne Howell"/>
    <x v="15"/>
    <x v="1"/>
    <x v="0"/>
    <x v="2"/>
    <x v="0"/>
    <s v="Unemployed"/>
    <n v="0"/>
    <x v="2"/>
    <s v="N/A"/>
    <s v="2022-08-22"/>
    <x v="2"/>
    <x v="1"/>
    <x v="4"/>
  </r>
  <r>
    <n v="7316"/>
    <s v="Renee Bailey"/>
    <x v="10"/>
    <x v="1"/>
    <x v="0"/>
    <x v="6"/>
    <x v="2"/>
    <s v="Self-employed"/>
    <n v="38000"/>
    <x v="0"/>
    <n v="610"/>
    <s v="2021-07-03"/>
    <x v="5"/>
    <x v="5"/>
    <x v="2"/>
  </r>
  <r>
    <n v="8589"/>
    <s v="Jeffrey Turner"/>
    <x v="13"/>
    <x v="1"/>
    <x v="0"/>
    <x v="3"/>
    <x v="0"/>
    <s v="Employed "/>
    <n v="95000"/>
    <x v="1"/>
    <n v="790"/>
    <s v="2020-05-31"/>
    <x v="3"/>
    <x v="6"/>
    <x v="4"/>
  </r>
  <r>
    <n v="8045"/>
    <s v="Dr. Lauren Clark Dds"/>
    <x v="57"/>
    <x v="1"/>
    <x v="0"/>
    <x v="6"/>
    <x v="1"/>
    <s v="Retired"/>
    <n v="55000"/>
    <x v="0"/>
    <n v="730"/>
    <s v="2020-10-26"/>
    <x v="3"/>
    <x v="8"/>
    <x v="2"/>
  </r>
  <r>
    <n v="3385"/>
    <s v="Terry Thomas"/>
    <x v="44"/>
    <x v="1"/>
    <x v="0"/>
    <x v="0"/>
    <x v="1"/>
    <s v="Student "/>
    <n v="0"/>
    <x v="1"/>
    <s v="N/A"/>
    <s v="2021-06-03"/>
    <x v="5"/>
    <x v="9"/>
    <x v="2"/>
  </r>
  <r>
    <n v="5887"/>
    <s v="Jason Baker"/>
    <x v="21"/>
    <x v="1"/>
    <x v="0"/>
    <x v="7"/>
    <x v="1"/>
    <s v="Employed"/>
    <n v="150000"/>
    <x v="0"/>
    <n v="820"/>
    <s v="2020-10-24"/>
    <x v="3"/>
    <x v="8"/>
    <x v="1"/>
  </r>
  <r>
    <n v="7953"/>
    <s v="Jessica Gutierrez"/>
    <x v="38"/>
    <x v="1"/>
    <x v="0"/>
    <x v="3"/>
    <x v="0"/>
    <s v="Unemployed"/>
    <n v="0"/>
    <x v="2"/>
    <s v="N/A"/>
    <s v="2019-08-27"/>
    <x v="1"/>
    <x v="1"/>
    <x v="4"/>
  </r>
  <r>
    <n v="6564"/>
    <s v="Courtney Hodges"/>
    <x v="19"/>
    <x v="1"/>
    <x v="0"/>
    <x v="5"/>
    <x v="2"/>
    <s v="Self-employed"/>
    <n v="22000"/>
    <x v="0"/>
    <n v="540"/>
    <s v="2021-11-30"/>
    <x v="5"/>
    <x v="3"/>
    <x v="2"/>
  </r>
  <r>
    <n v="5376"/>
    <s v="Anthony Reyes"/>
    <x v="21"/>
    <x v="1"/>
    <x v="0"/>
    <x v="4"/>
    <x v="0"/>
    <s v="Self-employed"/>
    <n v="80000"/>
    <x v="1"/>
    <n v="760"/>
    <s v="2023-10-15"/>
    <x v="4"/>
    <x v="8"/>
    <x v="1"/>
  </r>
  <r>
    <n v="4582"/>
    <s v="Leah Cross Dds"/>
    <x v="8"/>
    <x v="1"/>
    <x v="0"/>
    <x v="4"/>
    <x v="2"/>
    <s v="Unemployed"/>
    <n v="0"/>
    <x v="2"/>
    <n v="380"/>
    <s v="2024-03-17"/>
    <x v="0"/>
    <x v="10"/>
    <x v="4"/>
  </r>
  <r>
    <n v="3199"/>
    <s v="Paul Martinez"/>
    <x v="58"/>
    <x v="1"/>
    <x v="0"/>
    <x v="6"/>
    <x v="0"/>
    <s v="Employed "/>
    <n v="12000"/>
    <x v="0"/>
    <n v="630"/>
    <s v="2019-10-13"/>
    <x v="1"/>
    <x v="8"/>
    <x v="2"/>
  </r>
  <r>
    <n v="5943"/>
    <s v="Denise Rodriguez"/>
    <x v="27"/>
    <x v="1"/>
    <x v="0"/>
    <x v="2"/>
    <x v="2"/>
    <s v="Employed"/>
    <n v="60000"/>
    <x v="1"/>
    <n v="800"/>
    <s v="2020-03-02"/>
    <x v="3"/>
    <x v="10"/>
    <x v="1"/>
  </r>
  <r>
    <n v="3973"/>
    <s v="Ashley Erickson"/>
    <x v="44"/>
    <x v="1"/>
    <x v="0"/>
    <x v="5"/>
    <x v="0"/>
    <s v="Student "/>
    <n v="15000"/>
    <x v="0"/>
    <s v="N/A"/>
    <s v="2019-11-05"/>
    <x v="1"/>
    <x v="3"/>
    <x v="2"/>
  </r>
  <r>
    <n v="6217"/>
    <s v="Sean Cardenas"/>
    <x v="44"/>
    <x v="1"/>
    <x v="0"/>
    <x v="0"/>
    <x v="1"/>
    <s v="Self-employed"/>
    <n v="100000"/>
    <x v="0"/>
    <n v="680"/>
    <s v="2021-02-07"/>
    <x v="5"/>
    <x v="11"/>
    <x v="2"/>
  </r>
  <r>
    <n v="3855"/>
    <s v="Alan Alvarez"/>
    <x v="58"/>
    <x v="1"/>
    <x v="0"/>
    <x v="6"/>
    <x v="1"/>
    <s v="Employed"/>
    <n v="150000"/>
    <x v="1"/>
    <n v="880"/>
    <s v="2021-10-25"/>
    <x v="5"/>
    <x v="8"/>
    <x v="2"/>
  </r>
  <r>
    <n v="1419"/>
    <s v="Jessica Phillips"/>
    <x v="42"/>
    <x v="1"/>
    <x v="0"/>
    <x v="7"/>
    <x v="2"/>
    <s v="Unemployed"/>
    <n v="0"/>
    <x v="2"/>
    <s v="N/A"/>
    <s v="2022-07-24"/>
    <x v="2"/>
    <x v="5"/>
    <x v="2"/>
  </r>
  <r>
    <n v="5507"/>
    <s v="Timothy Coleman"/>
    <x v="59"/>
    <x v="1"/>
    <x v="0"/>
    <x v="4"/>
    <x v="0"/>
    <s v="Self-employed"/>
    <n v="80000"/>
    <x v="0"/>
    <n v="630"/>
    <s v="2020-03-04"/>
    <x v="3"/>
    <x v="10"/>
    <x v="4"/>
  </r>
  <r>
    <n v="6601"/>
    <s v="Christina Woods"/>
    <x v="53"/>
    <x v="1"/>
    <x v="0"/>
    <x v="0"/>
    <x v="2"/>
    <s v="Student "/>
    <n v="20000"/>
    <x v="0"/>
    <s v="N/A"/>
    <s v="2021-08-01"/>
    <x v="5"/>
    <x v="1"/>
    <x v="0"/>
  </r>
  <r>
    <n v="6227"/>
    <s v="Melissa Scott"/>
    <x v="33"/>
    <x v="1"/>
    <x v="0"/>
    <x v="4"/>
    <x v="0"/>
    <s v="Employed "/>
    <n v="30000"/>
    <x v="1"/>
    <n v="760"/>
    <s v="2020-01-24"/>
    <x v="3"/>
    <x v="0"/>
    <x v="1"/>
  </r>
  <r>
    <n v="4915"/>
    <s v="Gary Hopkins"/>
    <x v="10"/>
    <x v="1"/>
    <x v="0"/>
    <x v="3"/>
    <x v="1"/>
    <s v="Unemployed"/>
    <n v="0"/>
    <x v="2"/>
    <s v="N/A"/>
    <s v="2021-07-30"/>
    <x v="5"/>
    <x v="5"/>
    <x v="2"/>
  </r>
  <r>
    <n v="4894"/>
    <s v="April Valencia"/>
    <x v="10"/>
    <x v="1"/>
    <x v="0"/>
    <x v="1"/>
    <x v="1"/>
    <s v="Self-employed"/>
    <n v="45000"/>
    <x v="0"/>
    <n v="590"/>
    <s v="2024-01-04"/>
    <x v="0"/>
    <x v="0"/>
    <x v="2"/>
  </r>
  <r>
    <n v="9638"/>
    <s v="Rita Archer"/>
    <x v="42"/>
    <x v="1"/>
    <x v="0"/>
    <x v="7"/>
    <x v="2"/>
    <s v="Employed"/>
    <n v="60000"/>
    <x v="1"/>
    <n v="810"/>
    <s v="2024-01-05"/>
    <x v="0"/>
    <x v="0"/>
    <x v="2"/>
  </r>
  <r>
    <n v="3651"/>
    <s v="Kim Pena"/>
    <x v="19"/>
    <x v="1"/>
    <x v="0"/>
    <x v="7"/>
    <x v="0"/>
    <s v="Student "/>
    <n v="0"/>
    <x v="0"/>
    <s v="N/A"/>
    <s v="2020-08-11"/>
    <x v="3"/>
    <x v="1"/>
    <x v="2"/>
  </r>
  <r>
    <n v="7267"/>
    <s v="Jason Foley"/>
    <x v="60"/>
    <x v="1"/>
    <x v="0"/>
    <x v="6"/>
    <x v="2"/>
    <s v="Self-employed"/>
    <n v="120000"/>
    <x v="0"/>
    <n v="660"/>
    <s v="2022-06-17"/>
    <x v="2"/>
    <x v="9"/>
    <x v="1"/>
  </r>
  <r>
    <n v="1180"/>
    <s v="Shaun Guzman"/>
    <x v="45"/>
    <x v="1"/>
    <x v="0"/>
    <x v="5"/>
    <x v="0"/>
    <s v="Unemployed"/>
    <n v="0"/>
    <x v="2"/>
    <s v="N/A"/>
    <s v="2022-04-02"/>
    <x v="2"/>
    <x v="7"/>
    <x v="2"/>
  </r>
  <r>
    <n v="5216"/>
    <s v="Matthew White"/>
    <x v="57"/>
    <x v="1"/>
    <x v="0"/>
    <x v="4"/>
    <x v="1"/>
    <s v="Employed"/>
    <n v="130000"/>
    <x v="0"/>
    <n v="740"/>
    <s v="2020-06-03"/>
    <x v="3"/>
    <x v="9"/>
    <x v="2"/>
  </r>
  <r>
    <n v="1808"/>
    <s v="Alexis Wilson"/>
    <x v="3"/>
    <x v="1"/>
    <x v="0"/>
    <x v="6"/>
    <x v="1"/>
    <s v="Student "/>
    <n v="0"/>
    <x v="1"/>
    <s v="N/A"/>
    <s v="2019-08-16"/>
    <x v="1"/>
    <x v="1"/>
    <x v="2"/>
  </r>
  <r>
    <n v="7437"/>
    <s v="Jacqueline Marshall"/>
    <x v="56"/>
    <x v="1"/>
    <x v="0"/>
    <x v="1"/>
    <x v="1"/>
    <s v="Employed"/>
    <n v="90000"/>
    <x v="0"/>
    <n v="800"/>
    <s v="2024-02-22"/>
    <x v="0"/>
    <x v="11"/>
    <x v="4"/>
  </r>
  <r>
    <n v="3425"/>
    <s v="Robert Higgins"/>
    <x v="58"/>
    <x v="1"/>
    <x v="0"/>
    <x v="5"/>
    <x v="0"/>
    <s v="Unemployed"/>
    <n v="0"/>
    <x v="2"/>
    <s v="N/A"/>
    <s v="2021-05-06"/>
    <x v="5"/>
    <x v="6"/>
    <x v="2"/>
  </r>
  <r>
    <n v="7988"/>
    <s v="Sierra Morton"/>
    <x v="22"/>
    <x v="1"/>
    <x v="0"/>
    <x v="0"/>
    <x v="2"/>
    <s v="Employed "/>
    <n v="25000"/>
    <x v="1"/>
    <n v="740"/>
    <s v="2021-10-27"/>
    <x v="5"/>
    <x v="8"/>
    <x v="4"/>
  </r>
  <r>
    <n v="7715"/>
    <s v="Natalie Stanton"/>
    <x v="20"/>
    <x v="1"/>
    <x v="0"/>
    <x v="6"/>
    <x v="0"/>
    <s v="Self-employed"/>
    <n v="70000"/>
    <x v="0"/>
    <n v="670"/>
    <s v="2020-09-01"/>
    <x v="3"/>
    <x v="2"/>
    <x v="2"/>
  </r>
  <r>
    <n v="5540"/>
    <s v="Jessica Acevedo"/>
    <x v="7"/>
    <x v="1"/>
    <x v="0"/>
    <x v="3"/>
    <x v="2"/>
    <s v="Retired"/>
    <n v="40000"/>
    <x v="0"/>
    <n v="710"/>
    <s v="2021-05-26"/>
    <x v="5"/>
    <x v="6"/>
    <x v="4"/>
  </r>
  <r>
    <n v="6242"/>
    <s v="Jennifer Mcmillan"/>
    <x v="23"/>
    <x v="1"/>
    <x v="0"/>
    <x v="2"/>
    <x v="0"/>
    <s v="Self-employed"/>
    <n v="42000"/>
    <x v="0"/>
    <n v="640"/>
    <s v="2022-06-22"/>
    <x v="2"/>
    <x v="9"/>
    <x v="4"/>
  </r>
  <r>
    <n v="1949"/>
    <s v="Christopher Mcclain"/>
    <x v="39"/>
    <x v="1"/>
    <x v="0"/>
    <x v="7"/>
    <x v="2"/>
    <s v="Employed"/>
    <n v="55000"/>
    <x v="1"/>
    <n v="780"/>
    <s v="2023-05-17"/>
    <x v="4"/>
    <x v="6"/>
    <x v="2"/>
  </r>
  <r>
    <n v="6700"/>
    <s v="Kevin Hicks"/>
    <x v="26"/>
    <x v="1"/>
    <x v="0"/>
    <x v="4"/>
    <x v="0"/>
    <s v="Student "/>
    <n v="18000"/>
    <x v="0"/>
    <s v="N/A"/>
    <s v="2021-06-23"/>
    <x v="5"/>
    <x v="9"/>
    <x v="2"/>
  </r>
  <r>
    <n v="4055"/>
    <s v="Melinda Richards"/>
    <x v="2"/>
    <x v="1"/>
    <x v="0"/>
    <x v="2"/>
    <x v="1"/>
    <s v="Self-employed"/>
    <n v="140000"/>
    <x v="1"/>
    <n v="850"/>
    <s v="2023-11-17"/>
    <x v="4"/>
    <x v="3"/>
    <x v="1"/>
  </r>
  <r>
    <n v="1453"/>
    <s v="Robyn Miranda"/>
    <x v="30"/>
    <x v="1"/>
    <x v="0"/>
    <x v="2"/>
    <x v="2"/>
    <s v="Unemployed"/>
    <n v="0"/>
    <x v="2"/>
    <n v="420"/>
    <s v="2020-10-11"/>
    <x v="3"/>
    <x v="8"/>
    <x v="4"/>
  </r>
  <r>
    <n v="6430"/>
    <s v="Scott Castillo"/>
    <x v="9"/>
    <x v="1"/>
    <x v="0"/>
    <x v="3"/>
    <x v="1"/>
    <s v="Employed"/>
    <n v="100000"/>
    <x v="0"/>
    <n v="750"/>
    <s v="2021-08-10"/>
    <x v="5"/>
    <x v="1"/>
    <x v="1"/>
  </r>
  <r>
    <n v="9459"/>
    <s v="John Garcia"/>
    <x v="26"/>
    <x v="1"/>
    <x v="0"/>
    <x v="1"/>
    <x v="0"/>
    <s v="Unemployed"/>
    <n v="0"/>
    <x v="0"/>
    <s v="N/A"/>
    <s v="2023-08-29"/>
    <x v="4"/>
    <x v="1"/>
    <x v="2"/>
  </r>
  <r>
    <n v="5418"/>
    <s v="Michael Taylor"/>
    <x v="35"/>
    <x v="1"/>
    <x v="0"/>
    <x v="7"/>
    <x v="2"/>
    <s v="Self-employed"/>
    <n v="30000"/>
    <x v="2"/>
    <n v="580"/>
    <s v="2020-02-27"/>
    <x v="3"/>
    <x v="11"/>
    <x v="2"/>
  </r>
  <r>
    <n v="3596"/>
    <s v="Jeffrey Wood"/>
    <x v="14"/>
    <x v="1"/>
    <x v="0"/>
    <x v="5"/>
    <x v="0"/>
    <s v="Employed "/>
    <n v="85000"/>
    <x v="1"/>
    <n v="720"/>
    <s v="2021-07-07"/>
    <x v="5"/>
    <x v="5"/>
    <x v="2"/>
  </r>
  <r>
    <n v="7208"/>
    <s v="Michael Smith"/>
    <x v="61"/>
    <x v="1"/>
    <x v="0"/>
    <x v="5"/>
    <x v="1"/>
    <s v="Retired"/>
    <n v="50000"/>
    <x v="0"/>
    <n v="700"/>
    <s v="2022-06-03"/>
    <x v="2"/>
    <x v="9"/>
    <x v="1"/>
  </r>
  <r>
    <n v="8214"/>
    <s v="William Griffith"/>
    <x v="59"/>
    <x v="1"/>
    <x v="0"/>
    <x v="0"/>
    <x v="1"/>
    <s v="Unemployed"/>
    <n v="0"/>
    <x v="2"/>
    <s v="N/A"/>
    <s v="2020-02-20"/>
    <x v="3"/>
    <x v="11"/>
    <x v="4"/>
  </r>
  <r>
    <n v="8998"/>
    <s v="Christina Lawrence"/>
    <x v="8"/>
    <x v="1"/>
    <x v="0"/>
    <x v="5"/>
    <x v="0"/>
    <s v="Employed"/>
    <n v="40000"/>
    <x v="0"/>
    <n v="650"/>
    <s v="2021-02-05"/>
    <x v="5"/>
    <x v="11"/>
    <x v="4"/>
  </r>
  <r>
    <n v="8511"/>
    <s v="Jessica Holmes"/>
    <x v="10"/>
    <x v="1"/>
    <x v="0"/>
    <x v="7"/>
    <x v="2"/>
    <s v="Student "/>
    <n v="0"/>
    <x v="1"/>
    <s v="N/A"/>
    <s v="2020-10-24"/>
    <x v="3"/>
    <x v="8"/>
    <x v="2"/>
  </r>
  <r>
    <n v="7082"/>
    <s v="Tracey Greene"/>
    <x v="40"/>
    <x v="1"/>
    <x v="0"/>
    <x v="7"/>
    <x v="0"/>
    <s v="Self-employed "/>
    <n v="0"/>
    <x v="2"/>
    <n v="450"/>
    <s v="2023-12-06"/>
    <x v="4"/>
    <x v="4"/>
    <x v="1"/>
  </r>
  <r>
    <n v="2122"/>
    <s v="Amanda Lopez"/>
    <x v="50"/>
    <x v="1"/>
    <x v="0"/>
    <x v="3"/>
    <x v="2"/>
    <s v="Unemployed"/>
    <n v="0"/>
    <x v="0"/>
    <n v="400"/>
    <s v="2021-12-21"/>
    <x v="5"/>
    <x v="4"/>
    <x v="4"/>
  </r>
  <r>
    <n v="5321"/>
    <s v="Laura Peters"/>
    <x v="62"/>
    <x v="1"/>
    <x v="0"/>
    <x v="2"/>
    <x v="1"/>
    <s v="Employed"/>
    <n v="110000"/>
    <x v="0"/>
    <n v="770"/>
    <s v="2023-09-03"/>
    <x v="4"/>
    <x v="2"/>
    <x v="0"/>
  </r>
  <r>
    <n v="1432"/>
    <s v="Lauren Anderson"/>
    <x v="35"/>
    <x v="1"/>
    <x v="0"/>
    <x v="7"/>
    <x v="0"/>
    <s v="Unemployed"/>
    <n v="0"/>
    <x v="2"/>
    <s v="N/A"/>
    <s v="2020-10-18"/>
    <x v="3"/>
    <x v="8"/>
    <x v="2"/>
  </r>
  <r>
    <n v="4938"/>
    <s v="William Campos"/>
    <x v="44"/>
    <x v="1"/>
    <x v="0"/>
    <x v="6"/>
    <x v="2"/>
    <s v="Self-employed"/>
    <n v="38000"/>
    <x v="0"/>
    <n v="610"/>
    <s v="2021-07-07"/>
    <x v="5"/>
    <x v="5"/>
    <x v="2"/>
  </r>
  <r>
    <n v="5840"/>
    <s v="Jessica Gonzales"/>
    <x v="50"/>
    <x v="1"/>
    <x v="0"/>
    <x v="3"/>
    <x v="0"/>
    <s v="Employed "/>
    <n v="95000"/>
    <x v="1"/>
    <n v="790"/>
    <s v="2023-08-28"/>
    <x v="4"/>
    <x v="1"/>
    <x v="4"/>
  </r>
  <r>
    <n v="4861"/>
    <s v="Bruce Gonzales"/>
    <x v="40"/>
    <x v="1"/>
    <x v="0"/>
    <x v="3"/>
    <x v="1"/>
    <s v="Retired"/>
    <n v="55000"/>
    <x v="0"/>
    <n v="730"/>
    <s v="2019-11-17"/>
    <x v="1"/>
    <x v="3"/>
    <x v="1"/>
  </r>
  <r>
    <n v="4802"/>
    <s v="Robert Walsh"/>
    <x v="50"/>
    <x v="1"/>
    <x v="0"/>
    <x v="6"/>
    <x v="1"/>
    <s v="Employed"/>
    <n v="150000"/>
    <x v="1"/>
    <n v="880"/>
    <s v="2020-11-22"/>
    <x v="3"/>
    <x v="3"/>
    <x v="4"/>
  </r>
  <r>
    <n v="6239"/>
    <s v="Lisa Lewis"/>
    <x v="59"/>
    <x v="1"/>
    <x v="0"/>
    <x v="7"/>
    <x v="2"/>
    <s v="Unemployed"/>
    <n v="0"/>
    <x v="2"/>
    <s v="N/A"/>
    <s v="2021-11-13"/>
    <x v="5"/>
    <x v="3"/>
    <x v="4"/>
  </r>
  <r>
    <n v="1265"/>
    <s v="William Ruiz"/>
    <x v="11"/>
    <x v="1"/>
    <x v="0"/>
    <x v="6"/>
    <x v="0"/>
    <s v="Self-employed"/>
    <n v="80000"/>
    <x v="0"/>
    <n v="630"/>
    <s v="2022-02-13"/>
    <x v="2"/>
    <x v="11"/>
    <x v="4"/>
  </r>
  <r>
    <n v="3685"/>
    <s v="Steven Baldwin"/>
    <x v="14"/>
    <x v="1"/>
    <x v="0"/>
    <x v="3"/>
    <x v="2"/>
    <s v="Student "/>
    <n v="20000"/>
    <x v="0"/>
    <s v="N/A"/>
    <s v="2019-05-16"/>
    <x v="1"/>
    <x v="6"/>
    <x v="2"/>
  </r>
  <r>
    <n v="5236"/>
    <s v="Megan Colon"/>
    <x v="19"/>
    <x v="1"/>
    <x v="0"/>
    <x v="4"/>
    <x v="0"/>
    <s v="Employed "/>
    <n v="30000"/>
    <x v="1"/>
    <n v="760"/>
    <s v="2021-08-04"/>
    <x v="5"/>
    <x v="1"/>
    <x v="2"/>
  </r>
  <r>
    <n v="3342"/>
    <s v="Kimberly Brooks"/>
    <x v="50"/>
    <x v="1"/>
    <x v="0"/>
    <x v="0"/>
    <x v="1"/>
    <s v="Unemployed"/>
    <n v="0"/>
    <x v="2"/>
    <s v="N/A"/>
    <s v="2020-01-03"/>
    <x v="3"/>
    <x v="0"/>
    <x v="4"/>
  </r>
  <r>
    <n v="3933"/>
    <s v="Edward Smith Jr."/>
    <x v="19"/>
    <x v="1"/>
    <x v="0"/>
    <x v="1"/>
    <x v="1"/>
    <s v="Self-employed"/>
    <n v="45000"/>
    <x v="0"/>
    <n v="590"/>
    <s v="2022-09-13"/>
    <x v="2"/>
    <x v="2"/>
    <x v="2"/>
  </r>
  <r>
    <n v="1451"/>
    <s v="Allison Cordova"/>
    <x v="29"/>
    <x v="1"/>
    <x v="0"/>
    <x v="7"/>
    <x v="2"/>
    <s v="Employed"/>
    <n v="60000"/>
    <x v="1"/>
    <n v="810"/>
    <s v="2020-12-19"/>
    <x v="3"/>
    <x v="4"/>
    <x v="2"/>
  </r>
  <r>
    <n v="4304"/>
    <s v="Linda Thomas"/>
    <x v="10"/>
    <x v="1"/>
    <x v="0"/>
    <x v="4"/>
    <x v="0"/>
    <s v="Student "/>
    <n v="0"/>
    <x v="0"/>
    <s v="N/A"/>
    <s v="2023-03-31"/>
    <x v="4"/>
    <x v="10"/>
    <x v="2"/>
  </r>
  <r>
    <n v="5277"/>
    <s v="Parker Moore"/>
    <x v="63"/>
    <x v="1"/>
    <x v="0"/>
    <x v="0"/>
    <x v="2"/>
    <s v="Self-employed"/>
    <n v="120000"/>
    <x v="0"/>
    <n v="660"/>
    <s v="2020-05-08"/>
    <x v="3"/>
    <x v="6"/>
    <x v="3"/>
  </r>
  <r>
    <n v="4772"/>
    <s v="Tanya Soto"/>
    <x v="41"/>
    <x v="1"/>
    <x v="0"/>
    <x v="4"/>
    <x v="0"/>
    <s v="Unemployed"/>
    <n v="0"/>
    <x v="2"/>
    <s v="N/A"/>
    <s v="2023-07-31"/>
    <x v="4"/>
    <x v="5"/>
    <x v="2"/>
  </r>
  <r>
    <n v="5934"/>
    <s v="Michael Jordan"/>
    <x v="17"/>
    <x v="1"/>
    <x v="0"/>
    <x v="5"/>
    <x v="1"/>
    <s v="Employed"/>
    <n v="130000"/>
    <x v="0"/>
    <n v="740"/>
    <s v="2022-01-09"/>
    <x v="2"/>
    <x v="0"/>
    <x v="4"/>
  </r>
  <r>
    <n v="2277"/>
    <s v="Christina Martin"/>
    <x v="64"/>
    <x v="1"/>
    <x v="0"/>
    <x v="2"/>
    <x v="0"/>
    <s v="Employed"/>
    <n v="80000"/>
    <x v="0"/>
    <n v="720"/>
    <s v="2023-12-16"/>
    <x v="4"/>
    <x v="4"/>
    <x v="4"/>
  </r>
  <r>
    <n v="3118"/>
    <s v="Tracy Burke"/>
    <x v="10"/>
    <x v="1"/>
    <x v="0"/>
    <x v="1"/>
    <x v="0"/>
    <s v="Unemployed"/>
    <n v="0"/>
    <x v="1"/>
    <s v="N/A"/>
    <s v="2020-12-05"/>
    <x v="3"/>
    <x v="4"/>
    <x v="2"/>
  </r>
  <r>
    <n v="1520"/>
    <s v="David Spence"/>
    <x v="55"/>
    <x v="1"/>
    <x v="0"/>
    <x v="4"/>
    <x v="1"/>
    <s v="Self-employed"/>
    <n v="120000"/>
    <x v="2"/>
    <n v="550"/>
    <s v="2021-11-11"/>
    <x v="5"/>
    <x v="3"/>
    <x v="2"/>
  </r>
  <r>
    <n v="4952"/>
    <s v="Joseph Foster"/>
    <x v="41"/>
    <x v="1"/>
    <x v="0"/>
    <x v="3"/>
    <x v="2"/>
    <s v="Employed"/>
    <n v="45000"/>
    <x v="1"/>
    <n v="800"/>
    <s v="2019-09-11"/>
    <x v="1"/>
    <x v="2"/>
    <x v="2"/>
  </r>
  <r>
    <n v="9341"/>
    <s v="Nicholas Hall"/>
    <x v="26"/>
    <x v="1"/>
    <x v="0"/>
    <x v="2"/>
    <x v="1"/>
    <s v="Retired"/>
    <n v="50000"/>
    <x v="0"/>
    <n v="680"/>
    <s v="2020-12-15"/>
    <x v="3"/>
    <x v="4"/>
    <x v="2"/>
  </r>
  <r>
    <n v="9377"/>
    <s v="Christina Macias"/>
    <x v="14"/>
    <x v="1"/>
    <x v="0"/>
    <x v="3"/>
    <x v="2"/>
    <s v="Student"/>
    <n v="0"/>
    <x v="0"/>
    <s v="N/A"/>
    <s v="2022-12-08"/>
    <x v="2"/>
    <x v="4"/>
    <x v="2"/>
  </r>
  <r>
    <n v="3788"/>
    <s v="Scott Jones"/>
    <x v="57"/>
    <x v="1"/>
    <x v="0"/>
    <x v="6"/>
    <x v="2"/>
    <s v="Unemployed"/>
    <n v="0"/>
    <x v="2"/>
    <n v="400"/>
    <s v="2021-07-15"/>
    <x v="5"/>
    <x v="5"/>
    <x v="2"/>
  </r>
  <r>
    <n v="9065"/>
    <s v="James Anderson"/>
    <x v="26"/>
    <x v="1"/>
    <x v="0"/>
    <x v="4"/>
    <x v="0"/>
    <s v="Employed"/>
    <n v="65000"/>
    <x v="1"/>
    <n v="750"/>
    <s v="2022-06-16"/>
    <x v="2"/>
    <x v="9"/>
    <x v="2"/>
  </r>
  <r>
    <n v="4823"/>
    <s v="Shaun Long"/>
    <x v="64"/>
    <x v="1"/>
    <x v="0"/>
    <x v="1"/>
    <x v="2"/>
    <s v="Self-employed"/>
    <n v="30000"/>
    <x v="1"/>
    <n v="600"/>
    <s v="2024-02-09"/>
    <x v="0"/>
    <x v="11"/>
    <x v="4"/>
  </r>
  <r>
    <n v="4452"/>
    <s v="Kristina Mora"/>
    <x v="26"/>
    <x v="1"/>
    <x v="0"/>
    <x v="4"/>
    <x v="1"/>
    <s v="Employed"/>
    <n v="100000"/>
    <x v="0"/>
    <n v="790"/>
    <s v="2024-03-04"/>
    <x v="0"/>
    <x v="10"/>
    <x v="2"/>
  </r>
  <r>
    <n v="1025"/>
    <s v="Joshua Richmond"/>
    <x v="38"/>
    <x v="1"/>
    <x v="0"/>
    <x v="1"/>
    <x v="1"/>
    <s v="Retired"/>
    <n v="0"/>
    <x v="0"/>
    <n v="537"/>
    <s v="2022-02-11"/>
    <x v="2"/>
    <x v="11"/>
    <x v="4"/>
  </r>
  <r>
    <n v="7029"/>
    <s v="Mark Lawrence"/>
    <x v="8"/>
    <x v="1"/>
    <x v="0"/>
    <x v="7"/>
    <x v="0"/>
    <s v="Unemployed"/>
    <n v="0"/>
    <x v="1"/>
    <s v="N/A"/>
    <s v="2022-02-08"/>
    <x v="2"/>
    <x v="11"/>
    <x v="4"/>
  </r>
  <r>
    <n v="2178"/>
    <s v="John Ellis"/>
    <x v="16"/>
    <x v="1"/>
    <x v="0"/>
    <x v="2"/>
    <x v="2"/>
    <s v="Unemployed"/>
    <n v="0"/>
    <x v="0"/>
    <n v="457"/>
    <s v="2023-06-15"/>
    <x v="4"/>
    <x v="9"/>
    <x v="2"/>
  </r>
  <r>
    <n v="8585"/>
    <s v="Mrs. Tiffany Dennis"/>
    <x v="20"/>
    <x v="1"/>
    <x v="0"/>
    <x v="7"/>
    <x v="1"/>
    <s v="Unemployed"/>
    <n v="0"/>
    <x v="1"/>
    <s v="N/A"/>
    <s v="2021-10-11"/>
    <x v="5"/>
    <x v="8"/>
    <x v="2"/>
  </r>
  <r>
    <n v="7027"/>
    <s v="Cynthia Huang"/>
    <x v="10"/>
    <x v="1"/>
    <x v="0"/>
    <x v="3"/>
    <x v="0"/>
    <s v="Retired"/>
    <n v="0"/>
    <x v="1"/>
    <s v="N/A"/>
    <s v="2021-12-12"/>
    <x v="5"/>
    <x v="4"/>
    <x v="2"/>
  </r>
  <r>
    <n v="7973"/>
    <s v="Melissa Lawrence"/>
    <x v="3"/>
    <x v="1"/>
    <x v="0"/>
    <x v="3"/>
    <x v="2"/>
    <s v="Student"/>
    <n v="0"/>
    <x v="1"/>
    <s v="N/A"/>
    <s v="2023-07-09"/>
    <x v="4"/>
    <x v="5"/>
    <x v="2"/>
  </r>
  <r>
    <n v="6591"/>
    <s v="Steven Goodwin"/>
    <x v="8"/>
    <x v="1"/>
    <x v="0"/>
    <x v="2"/>
    <x v="1"/>
    <s v="Self-employed"/>
    <n v="135068"/>
    <x v="0"/>
    <n v="794"/>
    <s v="2020-09-08"/>
    <x v="3"/>
    <x v="2"/>
    <x v="4"/>
  </r>
  <r>
    <n v="6819"/>
    <s v="Mary Hunt"/>
    <x v="10"/>
    <x v="1"/>
    <x v="0"/>
    <x v="5"/>
    <x v="1"/>
    <s v="Employed"/>
    <n v="50975"/>
    <x v="0"/>
    <s v="N/A"/>
    <s v="2020-08-31"/>
    <x v="3"/>
    <x v="1"/>
    <x v="2"/>
  </r>
  <r>
    <n v="8499"/>
    <s v="Eric Rivera"/>
    <x v="39"/>
    <x v="1"/>
    <x v="0"/>
    <x v="4"/>
    <x v="1"/>
    <s v="Unemployed"/>
    <n v="0"/>
    <x v="0"/>
    <n v="814"/>
    <s v="2024-04-10"/>
    <x v="0"/>
    <x v="7"/>
    <x v="2"/>
  </r>
  <r>
    <n v="2523"/>
    <s v="Alan Taylor"/>
    <x v="1"/>
    <x v="1"/>
    <x v="0"/>
    <x v="0"/>
    <x v="1"/>
    <s v="Self-employed"/>
    <n v="102073"/>
    <x v="2"/>
    <n v="780"/>
    <s v="2021-08-10"/>
    <x v="5"/>
    <x v="1"/>
    <x v="1"/>
  </r>
  <r>
    <n v="5088"/>
    <s v="Michael Campbell"/>
    <x v="41"/>
    <x v="1"/>
    <x v="0"/>
    <x v="7"/>
    <x v="2"/>
    <s v="Self-employed"/>
    <n v="25000"/>
    <x v="1"/>
    <n v="720"/>
    <s v="2022-01-25"/>
    <x v="2"/>
    <x v="0"/>
    <x v="2"/>
  </r>
  <r>
    <n v="7336"/>
    <s v="Ashley Webb Dds"/>
    <x v="39"/>
    <x v="1"/>
    <x v="0"/>
    <x v="5"/>
    <x v="2"/>
    <s v="Student "/>
    <n v="15000"/>
    <x v="0"/>
    <s v="N/A"/>
    <s v="2023-09-12"/>
    <x v="4"/>
    <x v="2"/>
    <x v="2"/>
  </r>
  <r>
    <n v="6405"/>
    <s v="Shannon Brown"/>
    <x v="65"/>
    <x v="1"/>
    <x v="0"/>
    <x v="0"/>
    <x v="1"/>
    <s v="Retired "/>
    <n v="35000"/>
    <x v="0"/>
    <n v="650"/>
    <s v="2020-08-05"/>
    <x v="3"/>
    <x v="1"/>
    <x v="0"/>
  </r>
  <r>
    <n v="4861"/>
    <s v="Lawrence Shepherd"/>
    <x v="47"/>
    <x v="1"/>
    <x v="0"/>
    <x v="2"/>
    <x v="0"/>
    <s v="Self-employed"/>
    <n v="150000"/>
    <x v="2"/>
    <n v="500"/>
    <s v="2022-05-07"/>
    <x v="2"/>
    <x v="6"/>
    <x v="4"/>
  </r>
  <r>
    <n v="3650"/>
    <s v="Scott Wade"/>
    <x v="32"/>
    <x v="1"/>
    <x v="0"/>
    <x v="1"/>
    <x v="0"/>
    <s v="Unemployed"/>
    <n v="0"/>
    <x v="1"/>
    <s v="N/A"/>
    <s v="2022-02-13"/>
    <x v="2"/>
    <x v="11"/>
    <x v="1"/>
  </r>
  <r>
    <n v="3193"/>
    <s v="Heather Curtis"/>
    <x v="34"/>
    <x v="1"/>
    <x v="0"/>
    <x v="4"/>
    <x v="1"/>
    <s v="Employed"/>
    <n v="110000"/>
    <x v="0"/>
    <n v="830"/>
    <s v="2024-03-03"/>
    <x v="0"/>
    <x v="10"/>
    <x v="0"/>
  </r>
  <r>
    <n v="5167"/>
    <s v="Kevin Jefferson"/>
    <x v="10"/>
    <x v="1"/>
    <x v="0"/>
    <x v="6"/>
    <x v="1"/>
    <s v="Retired"/>
    <n v="48000"/>
    <x v="1"/>
    <n v="750"/>
    <s v="2020-03-14"/>
    <x v="3"/>
    <x v="10"/>
    <x v="2"/>
  </r>
  <r>
    <n v="3332"/>
    <s v="David Griffin"/>
    <x v="10"/>
    <x v="1"/>
    <x v="0"/>
    <x v="5"/>
    <x v="2"/>
    <s v="Employed "/>
    <n v="30000"/>
    <x v="2"/>
    <n v="420"/>
    <s v="2024-02-07"/>
    <x v="0"/>
    <x v="11"/>
    <x v="2"/>
  </r>
  <r>
    <n v="6731"/>
    <s v="Grant George"/>
    <x v="10"/>
    <x v="1"/>
    <x v="0"/>
    <x v="3"/>
    <x v="0"/>
    <s v="Student "/>
    <n v="0"/>
    <x v="1"/>
    <s v="N/A"/>
    <s v="2019-07-21"/>
    <x v="1"/>
    <x v="5"/>
    <x v="2"/>
  </r>
  <r>
    <n v="9131"/>
    <s v="Eric Stewart"/>
    <x v="23"/>
    <x v="1"/>
    <x v="0"/>
    <x v="3"/>
    <x v="1"/>
    <s v="Self-employed"/>
    <n v="0"/>
    <x v="2"/>
    <n v="480"/>
    <s v="2023-04-14"/>
    <x v="4"/>
    <x v="7"/>
    <x v="4"/>
  </r>
  <r>
    <n v="4815"/>
    <s v="Robert Pittman"/>
    <x v="10"/>
    <x v="1"/>
    <x v="0"/>
    <x v="0"/>
    <x v="2"/>
    <s v="Unemployed"/>
    <n v="0"/>
    <x v="1"/>
    <s v="N/A"/>
    <s v="2024-01-17"/>
    <x v="0"/>
    <x v="0"/>
    <x v="2"/>
  </r>
  <r>
    <n v="7765"/>
    <s v="Sydney Cross"/>
    <x v="66"/>
    <x v="1"/>
    <x v="0"/>
    <x v="3"/>
    <x v="2"/>
    <s v="Employed"/>
    <n v="40000"/>
    <x v="0"/>
    <n v="720"/>
    <s v="2019-06-25"/>
    <x v="1"/>
    <x v="9"/>
    <x v="4"/>
  </r>
  <r>
    <n v="1415"/>
    <s v="David Crawford"/>
    <x v="1"/>
    <x v="1"/>
    <x v="0"/>
    <x v="5"/>
    <x v="0"/>
    <s v="Student"/>
    <n v="0"/>
    <x v="1"/>
    <s v="N/A"/>
    <s v="2021-05-20"/>
    <x v="5"/>
    <x v="6"/>
    <x v="1"/>
  </r>
  <r>
    <n v="9558"/>
    <s v="Leah Drake"/>
    <x v="15"/>
    <x v="1"/>
    <x v="0"/>
    <x v="0"/>
    <x v="2"/>
    <s v="Self-employed"/>
    <n v="60000"/>
    <x v="2"/>
    <n v="580"/>
    <s v="2020-04-03"/>
    <x v="3"/>
    <x v="7"/>
    <x v="4"/>
  </r>
  <r>
    <n v="5996"/>
    <s v="Diana Hall"/>
    <x v="15"/>
    <x v="1"/>
    <x v="0"/>
    <x v="0"/>
    <x v="1"/>
    <s v="Unemployed"/>
    <n v="0"/>
    <x v="0"/>
    <n v="650"/>
    <s v="2020-01-21"/>
    <x v="3"/>
    <x v="0"/>
    <x v="4"/>
  </r>
  <r>
    <n v="1077"/>
    <s v="Justin Le"/>
    <x v="49"/>
    <x v="1"/>
    <x v="0"/>
    <x v="5"/>
    <x v="1"/>
    <s v="Retired"/>
    <n v="75000"/>
    <x v="1"/>
    <n v="810"/>
    <s v="2021-12-02"/>
    <x v="5"/>
    <x v="4"/>
    <x v="2"/>
  </r>
  <r>
    <n v="7356"/>
    <s v="Karen Price Dds"/>
    <x v="60"/>
    <x v="1"/>
    <x v="0"/>
    <x v="4"/>
    <x v="0"/>
    <s v="Employed"/>
    <n v="50000"/>
    <x v="0"/>
    <n v="780"/>
    <s v="2021-05-28"/>
    <x v="5"/>
    <x v="6"/>
    <x v="1"/>
  </r>
  <r>
    <n v="5481"/>
    <s v="Carolyn Steele"/>
    <x v="26"/>
    <x v="1"/>
    <x v="0"/>
    <x v="4"/>
    <x v="2"/>
    <s v="Unemployed"/>
    <n v="0"/>
    <x v="2"/>
    <s v="N/A"/>
    <s v="2020-03-23"/>
    <x v="3"/>
    <x v="10"/>
    <x v="2"/>
  </r>
  <r>
    <n v="8099"/>
    <s v="Lauren Ramirez"/>
    <x v="40"/>
    <x v="1"/>
    <x v="0"/>
    <x v="1"/>
    <x v="0"/>
    <s v="Employed "/>
    <n v="20000"/>
    <x v="1"/>
    <n v="700"/>
    <s v="2022-08-06"/>
    <x v="2"/>
    <x v="1"/>
    <x v="1"/>
  </r>
  <r>
    <n v="2014"/>
    <s v="Jacob Newman"/>
    <x v="13"/>
    <x v="1"/>
    <x v="0"/>
    <x v="1"/>
    <x v="1"/>
    <s v="Self-employed"/>
    <n v="100000"/>
    <x v="0"/>
    <n v="690"/>
    <s v="2024-03-09"/>
    <x v="0"/>
    <x v="10"/>
    <x v="4"/>
  </r>
  <r>
    <n v="1157"/>
    <s v="Katherine Barnett"/>
    <x v="10"/>
    <x v="1"/>
    <x v="0"/>
    <x v="5"/>
    <x v="2"/>
    <s v="Student "/>
    <n v="0"/>
    <x v="0"/>
    <s v="N/A"/>
    <s v="2022-03-15"/>
    <x v="2"/>
    <x v="10"/>
    <x v="2"/>
  </r>
  <r>
    <n v="7085"/>
    <s v="Jodi Martinez"/>
    <x v="65"/>
    <x v="1"/>
    <x v="0"/>
    <x v="4"/>
    <x v="1"/>
    <s v="Employed"/>
    <n v="120000"/>
    <x v="1"/>
    <n v="830"/>
    <s v="2020-08-08"/>
    <x v="3"/>
    <x v="1"/>
    <x v="0"/>
  </r>
  <r>
    <n v="8629"/>
    <s v="Andrea Allen"/>
    <x v="15"/>
    <x v="1"/>
    <x v="0"/>
    <x v="4"/>
    <x v="0"/>
    <s v="Unemployed"/>
    <n v="0"/>
    <x v="2"/>
    <n v="550"/>
    <s v="2019-06-09"/>
    <x v="1"/>
    <x v="9"/>
    <x v="4"/>
  </r>
  <r>
    <n v="4307"/>
    <s v="Noah Baxter"/>
    <x v="66"/>
    <x v="1"/>
    <x v="0"/>
    <x v="5"/>
    <x v="2"/>
    <s v="Self-employed"/>
    <n v="35000"/>
    <x v="0"/>
    <n v="620"/>
    <s v="2019-09-07"/>
    <x v="1"/>
    <x v="2"/>
    <x v="4"/>
  </r>
  <r>
    <n v="7750"/>
    <s v="Hector Maxwell"/>
    <x v="10"/>
    <x v="1"/>
    <x v="0"/>
    <x v="2"/>
    <x v="0"/>
    <s v="Employed "/>
    <n v="80000"/>
    <x v="0"/>
    <n v="750"/>
    <s v="2021-02-14"/>
    <x v="5"/>
    <x v="11"/>
    <x v="2"/>
  </r>
  <r>
    <n v="6079"/>
    <s v="Holly Walters"/>
    <x v="39"/>
    <x v="1"/>
    <x v="0"/>
    <x v="2"/>
    <x v="1"/>
    <s v="Retired"/>
    <n v="55000"/>
    <x v="1"/>
    <n v="790"/>
    <s v="2019-11-10"/>
    <x v="1"/>
    <x v="3"/>
    <x v="2"/>
  </r>
  <r>
    <n v="4495"/>
    <s v="Joseph Smith"/>
    <x v="54"/>
    <x v="1"/>
    <x v="0"/>
    <x v="3"/>
    <x v="1"/>
    <s v="Unemployed"/>
    <n v="0"/>
    <x v="2"/>
    <s v="N/A"/>
    <s v="2023-04-16"/>
    <x v="4"/>
    <x v="7"/>
    <x v="0"/>
  </r>
  <r>
    <n v="1233"/>
    <s v="Albert Thomas"/>
    <x v="35"/>
    <x v="1"/>
    <x v="0"/>
    <x v="6"/>
    <x v="0"/>
    <s v="Employed"/>
    <n v="45000"/>
    <x v="0"/>
    <n v="680"/>
    <s v="2020-04-25"/>
    <x v="3"/>
    <x v="7"/>
    <x v="2"/>
  </r>
  <r>
    <n v="1935"/>
    <s v="Jeffery Williamson"/>
    <x v="21"/>
    <x v="1"/>
    <x v="0"/>
    <x v="2"/>
    <x v="2"/>
    <s v="Student "/>
    <n v="15000"/>
    <x v="0"/>
    <s v="N/A"/>
    <s v="2021-08-21"/>
    <x v="5"/>
    <x v="1"/>
    <x v="1"/>
  </r>
  <r>
    <n v="2576"/>
    <s v="Jonathan Meadows"/>
    <x v="55"/>
    <x v="1"/>
    <x v="0"/>
    <x v="3"/>
    <x v="0"/>
    <s v="Self-employed"/>
    <n v="110000"/>
    <x v="1"/>
    <n v="820"/>
    <s v="2021-01-14"/>
    <x v="5"/>
    <x v="0"/>
    <x v="2"/>
  </r>
  <r>
    <n v="7911"/>
    <s v="Kristin Bennett"/>
    <x v="59"/>
    <x v="1"/>
    <x v="0"/>
    <x v="4"/>
    <x v="2"/>
    <s v="Unemployed"/>
    <n v="0"/>
    <x v="2"/>
    <n v="480"/>
    <s v="2020-09-12"/>
    <x v="3"/>
    <x v="2"/>
    <x v="4"/>
  </r>
  <r>
    <n v="2629"/>
    <s v="Michael Smith"/>
    <x v="67"/>
    <x v="1"/>
    <x v="0"/>
    <x v="4"/>
    <x v="1"/>
    <s v="Employed"/>
    <n v="130000"/>
    <x v="0"/>
    <n v="710"/>
    <s v="2020-03-27"/>
    <x v="3"/>
    <x v="10"/>
    <x v="1"/>
  </r>
  <r>
    <n v="1370"/>
    <s v="Joseph Carpenter"/>
    <x v="10"/>
    <x v="1"/>
    <x v="0"/>
    <x v="2"/>
    <x v="0"/>
    <s v="Unemployed"/>
    <n v="0"/>
    <x v="0"/>
    <s v="N/A"/>
    <s v="2019-07-26"/>
    <x v="1"/>
    <x v="5"/>
    <x v="2"/>
  </r>
  <r>
    <n v="5110"/>
    <s v="Larry Mayer"/>
    <x v="57"/>
    <x v="1"/>
    <x v="0"/>
    <x v="1"/>
    <x v="2"/>
    <s v="Self-employed"/>
    <n v="28000"/>
    <x v="2"/>
    <n v="520"/>
    <s v="2023-12-07"/>
    <x v="4"/>
    <x v="4"/>
    <x v="2"/>
  </r>
  <r>
    <n v="9922"/>
    <s v="Clayton Peterson"/>
    <x v="49"/>
    <x v="1"/>
    <x v="0"/>
    <x v="0"/>
    <x v="0"/>
    <s v="Employed "/>
    <n v="90000"/>
    <x v="1"/>
    <n v="770"/>
    <s v="2021-06-11"/>
    <x v="5"/>
    <x v="9"/>
    <x v="2"/>
  </r>
  <r>
    <n v="3038"/>
    <s v="Donald Alvarez"/>
    <x v="10"/>
    <x v="1"/>
    <x v="0"/>
    <x v="7"/>
    <x v="1"/>
    <s v="Retired"/>
    <n v="60000"/>
    <x v="0"/>
    <n v="740"/>
    <s v="2022-02-11"/>
    <x v="2"/>
    <x v="11"/>
    <x v="2"/>
  </r>
  <r>
    <n v="6548"/>
    <s v="Sarah Lee"/>
    <x v="26"/>
    <x v="1"/>
    <x v="0"/>
    <x v="3"/>
    <x v="1"/>
    <s v="Unemployed"/>
    <n v="0"/>
    <x v="2"/>
    <s v="N/A"/>
    <s v="2020-09-12"/>
    <x v="3"/>
    <x v="2"/>
    <x v="2"/>
  </r>
  <r>
    <n v="9624"/>
    <s v="John Perez"/>
    <x v="48"/>
    <x v="1"/>
    <x v="0"/>
    <x v="5"/>
    <x v="0"/>
    <s v="Employed"/>
    <n v="50000"/>
    <x v="0"/>
    <n v="690"/>
    <s v="2020-05-25"/>
    <x v="3"/>
    <x v="6"/>
    <x v="4"/>
  </r>
  <r>
    <n v="6222"/>
    <s v="Timothy Jacobs"/>
    <x v="32"/>
    <x v="1"/>
    <x v="0"/>
    <x v="3"/>
    <x v="2"/>
    <s v="Student "/>
    <n v="0"/>
    <x v="1"/>
    <s v="N/A"/>
    <s v="2023-09-25"/>
    <x v="4"/>
    <x v="2"/>
    <x v="1"/>
  </r>
  <r>
    <n v="8712"/>
    <s v="Nathan Small"/>
    <x v="16"/>
    <x v="1"/>
    <x v="0"/>
    <x v="6"/>
    <x v="0"/>
    <s v="Self-employed"/>
    <n v="120000"/>
    <x v="1"/>
    <n v="840"/>
    <s v="2022-06-22"/>
    <x v="2"/>
    <x v="9"/>
    <x v="2"/>
  </r>
  <r>
    <n v="4980"/>
    <s v="Dustin Wright"/>
    <x v="8"/>
    <x v="1"/>
    <x v="0"/>
    <x v="3"/>
    <x v="2"/>
    <s v="Unemployed"/>
    <n v="0"/>
    <x v="0"/>
    <n v="450"/>
    <s v="2020-01-12"/>
    <x v="3"/>
    <x v="0"/>
    <x v="4"/>
  </r>
  <r>
    <n v="9268"/>
    <s v="Jacob Williams"/>
    <x v="19"/>
    <x v="1"/>
    <x v="0"/>
    <x v="6"/>
    <x v="1"/>
    <s v="Employed"/>
    <n v="140000"/>
    <x v="0"/>
    <n v="730"/>
    <s v="2022-07-29"/>
    <x v="2"/>
    <x v="5"/>
    <x v="2"/>
  </r>
  <r>
    <n v="1389"/>
    <s v="William Mccoy"/>
    <x v="35"/>
    <x v="1"/>
    <x v="0"/>
    <x v="2"/>
    <x v="0"/>
    <s v="Unemployed"/>
    <n v="0"/>
    <x v="2"/>
    <s v="N/A"/>
    <s v="2023-02-20"/>
    <x v="4"/>
    <x v="11"/>
    <x v="2"/>
  </r>
  <r>
    <n v="9126"/>
    <s v="Dr. Matthew Wilkins"/>
    <x v="3"/>
    <x v="1"/>
    <x v="0"/>
    <x v="2"/>
    <x v="2"/>
    <s v="Self-employed"/>
    <n v="32000"/>
    <x v="0"/>
    <n v="600"/>
    <s v="2021-07-14"/>
    <x v="5"/>
    <x v="5"/>
    <x v="2"/>
  </r>
  <r>
    <n v="7061"/>
    <s v="Joseph Gonzalez"/>
    <x v="29"/>
    <x v="1"/>
    <x v="0"/>
    <x v="3"/>
    <x v="0"/>
    <s v="Employed "/>
    <n v="100000"/>
    <x v="1"/>
    <n v="790"/>
    <s v="2024-04-17"/>
    <x v="0"/>
    <x v="7"/>
    <x v="2"/>
  </r>
  <r>
    <n v="2730"/>
    <s v="Robert Fields"/>
    <x v="58"/>
    <x v="1"/>
    <x v="0"/>
    <x v="1"/>
    <x v="1"/>
    <s v="Retired"/>
    <n v="65000"/>
    <x v="0"/>
    <n v="760"/>
    <s v="2021-02-04"/>
    <x v="5"/>
    <x v="11"/>
    <x v="2"/>
  </r>
  <r>
    <n v="1890"/>
    <s v="Lawrence Miranda"/>
    <x v="21"/>
    <x v="1"/>
    <x v="0"/>
    <x v="7"/>
    <x v="1"/>
    <s v="Student "/>
    <n v="0"/>
    <x v="1"/>
    <s v="N/A"/>
    <s v="2021-09-02"/>
    <x v="5"/>
    <x v="2"/>
    <x v="1"/>
  </r>
  <r>
    <n v="8941"/>
    <s v="Mitchell Carroll"/>
    <x v="29"/>
    <x v="1"/>
    <x v="0"/>
    <x v="0"/>
    <x v="1"/>
    <s v="Employed"/>
    <n v="90000"/>
    <x v="0"/>
    <n v="800"/>
    <s v="2022-09-10"/>
    <x v="2"/>
    <x v="2"/>
    <x v="2"/>
  </r>
  <r>
    <n v="9624"/>
    <s v="Cody Nichols"/>
    <x v="10"/>
    <x v="1"/>
    <x v="0"/>
    <x v="1"/>
    <x v="0"/>
    <s v="Unemployed"/>
    <n v="0"/>
    <x v="2"/>
    <s v="N/A"/>
    <s v="2022-11-25"/>
    <x v="2"/>
    <x v="3"/>
    <x v="2"/>
  </r>
  <r>
    <n v="1111"/>
    <s v="Kelli Thompson"/>
    <x v="22"/>
    <x v="1"/>
    <x v="0"/>
    <x v="7"/>
    <x v="2"/>
    <s v="Employed "/>
    <n v="25000"/>
    <x v="1"/>
    <n v="740"/>
    <s v="2023-08-04"/>
    <x v="4"/>
    <x v="1"/>
    <x v="4"/>
  </r>
  <r>
    <n v="2174"/>
    <s v="Danielle Lopez"/>
    <x v="55"/>
    <x v="1"/>
    <x v="0"/>
    <x v="7"/>
    <x v="0"/>
    <s v="Self-employed"/>
    <n v="70000"/>
    <x v="0"/>
    <n v="670"/>
    <s v="2020-11-20"/>
    <x v="3"/>
    <x v="3"/>
    <x v="2"/>
  </r>
  <r>
    <n v="6880"/>
    <s v="Melinda Jones"/>
    <x v="44"/>
    <x v="1"/>
    <x v="0"/>
    <x v="5"/>
    <x v="2"/>
    <s v="Retired"/>
    <n v="40000"/>
    <x v="0"/>
    <n v="710"/>
    <s v="2019-10-23"/>
    <x v="1"/>
    <x v="8"/>
    <x v="2"/>
  </r>
  <r>
    <n v="1648"/>
    <s v="Kristin Smith"/>
    <x v="39"/>
    <x v="1"/>
    <x v="0"/>
    <x v="4"/>
    <x v="0"/>
    <s v="Self-employed"/>
    <n v="42000"/>
    <x v="0"/>
    <n v="640"/>
    <s v="2020-10-17"/>
    <x v="3"/>
    <x v="8"/>
    <x v="2"/>
  </r>
  <r>
    <n v="4157"/>
    <s v="Stephanie Reynolds"/>
    <x v="39"/>
    <x v="1"/>
    <x v="0"/>
    <x v="3"/>
    <x v="2"/>
    <s v="Employed"/>
    <n v="55000"/>
    <x v="1"/>
    <n v="780"/>
    <s v="2022-12-27"/>
    <x v="2"/>
    <x v="4"/>
    <x v="2"/>
  </r>
  <r>
    <n v="8083"/>
    <s v="Anna Norman"/>
    <x v="39"/>
    <x v="1"/>
    <x v="0"/>
    <x v="6"/>
    <x v="0"/>
    <s v="Student "/>
    <n v="18000"/>
    <x v="0"/>
    <s v="N/A"/>
    <s v="2023-06-16"/>
    <x v="4"/>
    <x v="9"/>
    <x v="2"/>
  </r>
  <r>
    <n v="5775"/>
    <s v="Maria Hayes"/>
    <x v="6"/>
    <x v="1"/>
    <x v="0"/>
    <x v="1"/>
    <x v="1"/>
    <s v="Self-employed"/>
    <n v="140000"/>
    <x v="1"/>
    <n v="850"/>
    <s v="2023-11-06"/>
    <x v="4"/>
    <x v="3"/>
    <x v="4"/>
  </r>
  <r>
    <n v="4632"/>
    <s v="Tonya Riley Md"/>
    <x v="35"/>
    <x v="1"/>
    <x v="0"/>
    <x v="1"/>
    <x v="2"/>
    <s v="Unemployed"/>
    <n v="0"/>
    <x v="2"/>
    <n v="420"/>
    <s v="2023-12-26"/>
    <x v="4"/>
    <x v="4"/>
    <x v="2"/>
  </r>
  <r>
    <n v="5795"/>
    <s v="Regina Dunn"/>
    <x v="10"/>
    <x v="1"/>
    <x v="0"/>
    <x v="0"/>
    <x v="1"/>
    <s v="Employed"/>
    <n v="100000"/>
    <x v="0"/>
    <n v="750"/>
    <s v="2023-02-10"/>
    <x v="4"/>
    <x v="11"/>
    <x v="2"/>
  </r>
  <r>
    <n v="5053"/>
    <s v="Michael Jacobs"/>
    <x v="16"/>
    <x v="1"/>
    <x v="0"/>
    <x v="3"/>
    <x v="0"/>
    <s v="Unemployed"/>
    <n v="0"/>
    <x v="0"/>
    <s v="N/A"/>
    <s v="2020-07-01"/>
    <x v="3"/>
    <x v="5"/>
    <x v="2"/>
  </r>
  <r>
    <n v="6774"/>
    <s v="Jason Moore Md"/>
    <x v="10"/>
    <x v="1"/>
    <x v="0"/>
    <x v="4"/>
    <x v="2"/>
    <s v="Self-employed"/>
    <n v="30000"/>
    <x v="2"/>
    <n v="580"/>
    <s v="2023-09-21"/>
    <x v="4"/>
    <x v="2"/>
    <x v="2"/>
  </r>
  <r>
    <n v="9175"/>
    <s v="Eric Hall"/>
    <x v="42"/>
    <x v="1"/>
    <x v="0"/>
    <x v="6"/>
    <x v="0"/>
    <s v="Employed "/>
    <n v="85000"/>
    <x v="1"/>
    <n v="720"/>
    <s v="2020-11-25"/>
    <x v="3"/>
    <x v="3"/>
    <x v="2"/>
  </r>
  <r>
    <n v="8859"/>
    <s v="Malik Martinez"/>
    <x v="39"/>
    <x v="1"/>
    <x v="0"/>
    <x v="1"/>
    <x v="1"/>
    <s v="Retired"/>
    <n v="50000"/>
    <x v="0"/>
    <n v="700"/>
    <s v="2020-07-10"/>
    <x v="3"/>
    <x v="5"/>
    <x v="2"/>
  </r>
  <r>
    <n v="6515"/>
    <s v="Lisa Kennedy"/>
    <x v="39"/>
    <x v="1"/>
    <x v="0"/>
    <x v="0"/>
    <x v="1"/>
    <s v="Unemployed"/>
    <n v="0"/>
    <x v="2"/>
    <s v="N/A"/>
    <s v="2022-12-24"/>
    <x v="2"/>
    <x v="4"/>
    <x v="2"/>
  </r>
  <r>
    <n v="4850"/>
    <s v="Kristin Ochoa"/>
    <x v="11"/>
    <x v="1"/>
    <x v="0"/>
    <x v="6"/>
    <x v="0"/>
    <s v="Employed"/>
    <n v="40000"/>
    <x v="0"/>
    <n v="650"/>
    <s v="2019-10-05"/>
    <x v="1"/>
    <x v="8"/>
    <x v="4"/>
  </r>
  <r>
    <n v="5985"/>
    <s v="Joseph Zuniga"/>
    <x v="41"/>
    <x v="1"/>
    <x v="0"/>
    <x v="7"/>
    <x v="2"/>
    <s v="Student "/>
    <n v="0"/>
    <x v="1"/>
    <s v="N/A"/>
    <s v="2022-03-13"/>
    <x v="2"/>
    <x v="10"/>
    <x v="2"/>
  </r>
  <r>
    <n v="5503"/>
    <s v="Kyle Tyler"/>
    <x v="6"/>
    <x v="1"/>
    <x v="0"/>
    <x v="4"/>
    <x v="0"/>
    <s v="Self-employed "/>
    <n v="0"/>
    <x v="2"/>
    <n v="450"/>
    <s v="2020-05-15"/>
    <x v="3"/>
    <x v="6"/>
    <x v="4"/>
  </r>
  <r>
    <n v="2970"/>
    <s v="Eric Duncan"/>
    <x v="44"/>
    <x v="1"/>
    <x v="0"/>
    <x v="5"/>
    <x v="2"/>
    <s v="Unemployed"/>
    <n v="0"/>
    <x v="0"/>
    <n v="400"/>
    <s v="2020-12-02"/>
    <x v="3"/>
    <x v="4"/>
    <x v="2"/>
  </r>
  <r>
    <n v="1229"/>
    <s v="Rachel Romero"/>
    <x v="14"/>
    <x v="1"/>
    <x v="0"/>
    <x v="4"/>
    <x v="1"/>
    <s v="Employed"/>
    <n v="110000"/>
    <x v="0"/>
    <n v="770"/>
    <s v="2024-01-08"/>
    <x v="0"/>
    <x v="0"/>
    <x v="2"/>
  </r>
  <r>
    <n v="2799"/>
    <s v="Michael Anderson"/>
    <x v="10"/>
    <x v="1"/>
    <x v="0"/>
    <x v="5"/>
    <x v="0"/>
    <s v="Unemployed"/>
    <n v="0"/>
    <x v="2"/>
    <s v="N/A"/>
    <s v="2019-08-16"/>
    <x v="1"/>
    <x v="1"/>
    <x v="2"/>
  </r>
  <r>
    <n v="1810"/>
    <s v="Emily Clark"/>
    <x v="15"/>
    <x v="1"/>
    <x v="0"/>
    <x v="4"/>
    <x v="2"/>
    <s v="Self-employed"/>
    <n v="38000"/>
    <x v="0"/>
    <n v="610"/>
    <s v="2023-03-23"/>
    <x v="4"/>
    <x v="10"/>
    <x v="4"/>
  </r>
  <r>
    <n v="7123"/>
    <s v="Daniel Mckinney"/>
    <x v="10"/>
    <x v="1"/>
    <x v="0"/>
    <x v="3"/>
    <x v="0"/>
    <s v="Employed "/>
    <n v="95000"/>
    <x v="1"/>
    <n v="790"/>
    <s v="2020-01-20"/>
    <x v="3"/>
    <x v="0"/>
    <x v="2"/>
  </r>
  <r>
    <n v="1553"/>
    <s v="Bonnie Williams"/>
    <x v="50"/>
    <x v="1"/>
    <x v="0"/>
    <x v="0"/>
    <x v="1"/>
    <s v="Retired"/>
    <n v="55000"/>
    <x v="0"/>
    <n v="730"/>
    <s v="2024-01-23"/>
    <x v="0"/>
    <x v="0"/>
    <x v="4"/>
  </r>
  <r>
    <n v="2624"/>
    <s v="Marcus Henry"/>
    <x v="43"/>
    <x v="1"/>
    <x v="0"/>
    <x v="0"/>
    <x v="1"/>
    <s v="Unemployed"/>
    <n v="0"/>
    <x v="1"/>
    <s v="N/A"/>
    <s v="2022-12-20"/>
    <x v="2"/>
    <x v="4"/>
    <x v="2"/>
  </r>
  <r>
    <n v="2982"/>
    <s v="Katherine Hart"/>
    <x v="11"/>
    <x v="1"/>
    <x v="0"/>
    <x v="1"/>
    <x v="0"/>
    <s v="Unemployed"/>
    <n v="0"/>
    <x v="2"/>
    <s v="N/A"/>
    <s v="2021-08-10"/>
    <x v="5"/>
    <x v="1"/>
    <x v="4"/>
  </r>
  <r>
    <n v="9941"/>
    <s v="Michelle Pierce"/>
    <x v="19"/>
    <x v="1"/>
    <x v="0"/>
    <x v="7"/>
    <x v="1"/>
    <s v="Self-employed"/>
    <n v="120000"/>
    <x v="0"/>
    <n v="810"/>
    <s v="2020-11-23"/>
    <x v="3"/>
    <x v="3"/>
    <x v="2"/>
  </r>
  <r>
    <n v="1355"/>
    <s v="Julie Mejia"/>
    <x v="9"/>
    <x v="1"/>
    <x v="0"/>
    <x v="2"/>
    <x v="2"/>
    <s v="Employed "/>
    <n v="15000"/>
    <x v="1"/>
    <n v="690"/>
    <s v="2020-02-10"/>
    <x v="3"/>
    <x v="11"/>
    <x v="1"/>
  </r>
  <r>
    <n v="2879"/>
    <s v="Cameron Sanchez"/>
    <x v="68"/>
    <x v="1"/>
    <x v="0"/>
    <x v="1"/>
    <x v="1"/>
    <s v="Self-employed"/>
    <n v="50000"/>
    <x v="0"/>
    <n v="700"/>
    <s v="2019-06-04"/>
    <x v="1"/>
    <x v="9"/>
    <x v="0"/>
  </r>
  <r>
    <n v="9692"/>
    <s v="David Vincent"/>
    <x v="56"/>
    <x v="1"/>
    <x v="0"/>
    <x v="3"/>
    <x v="0"/>
    <s v="Self-employed"/>
    <n v="80000"/>
    <x v="2"/>
    <n v="590"/>
    <s v="2023-09-24"/>
    <x v="4"/>
    <x v="2"/>
    <x v="4"/>
  </r>
  <r>
    <n v="6487"/>
    <s v="Melissa Gomez"/>
    <x v="57"/>
    <x v="1"/>
    <x v="0"/>
    <x v="0"/>
    <x v="1"/>
    <s v="Student "/>
    <n v="0"/>
    <x v="1"/>
    <s v="N/A"/>
    <s v="2021-08-16"/>
    <x v="5"/>
    <x v="1"/>
    <x v="2"/>
  </r>
  <r>
    <n v="7364"/>
    <s v="Amanda Ponce"/>
    <x v="29"/>
    <x v="1"/>
    <x v="0"/>
    <x v="5"/>
    <x v="1"/>
    <s v="Employed"/>
    <n v="90000"/>
    <x v="0"/>
    <n v="800"/>
    <s v="2020-07-06"/>
    <x v="3"/>
    <x v="5"/>
    <x v="2"/>
  </r>
  <r>
    <n v="3769"/>
    <s v="Carol Gomez"/>
    <x v="29"/>
    <x v="1"/>
    <x v="0"/>
    <x v="0"/>
    <x v="0"/>
    <s v="Unemployed"/>
    <n v="0"/>
    <x v="2"/>
    <s v="N/A"/>
    <s v="2022-12-07"/>
    <x v="2"/>
    <x v="4"/>
    <x v="2"/>
  </r>
  <r>
    <n v="8820"/>
    <s v="Christopher Palmer"/>
    <x v="10"/>
    <x v="1"/>
    <x v="0"/>
    <x v="5"/>
    <x v="2"/>
    <s v="Employed "/>
    <n v="25000"/>
    <x v="1"/>
    <n v="740"/>
    <s v="2023-12-29"/>
    <x v="4"/>
    <x v="4"/>
    <x v="2"/>
  </r>
  <r>
    <n v="3496"/>
    <s v="Paul Hahn"/>
    <x v="69"/>
    <x v="1"/>
    <x v="0"/>
    <x v="7"/>
    <x v="0"/>
    <s v="Self-employed"/>
    <n v="70000"/>
    <x v="0"/>
    <n v="670"/>
    <s v="2023-02-16"/>
    <x v="4"/>
    <x v="11"/>
    <x v="1"/>
  </r>
  <r>
    <n v="3935"/>
    <s v="Ashley Moore"/>
    <x v="37"/>
    <x v="1"/>
    <x v="0"/>
    <x v="6"/>
    <x v="2"/>
    <s v="Retired"/>
    <n v="40000"/>
    <x v="0"/>
    <n v="710"/>
    <s v="2022-05-12"/>
    <x v="2"/>
    <x v="6"/>
    <x v="2"/>
  </r>
  <r>
    <n v="5563"/>
    <s v="Linda Hamilton"/>
    <x v="70"/>
    <x v="1"/>
    <x v="0"/>
    <x v="3"/>
    <x v="0"/>
    <s v="Self-employed"/>
    <n v="42000"/>
    <x v="0"/>
    <n v="640"/>
    <s v="2023-09-20"/>
    <x v="4"/>
    <x v="2"/>
    <x v="1"/>
  </r>
  <r>
    <n v="1082"/>
    <s v="Robin Cox"/>
    <x v="41"/>
    <x v="1"/>
    <x v="0"/>
    <x v="7"/>
    <x v="2"/>
    <s v="Employed"/>
    <n v="55000"/>
    <x v="1"/>
    <n v="780"/>
    <s v="2020-01-11"/>
    <x v="3"/>
    <x v="0"/>
    <x v="2"/>
  </r>
  <r>
    <n v="2104"/>
    <s v="Anthony Hall"/>
    <x v="37"/>
    <x v="1"/>
    <x v="0"/>
    <x v="7"/>
    <x v="0"/>
    <s v="Student "/>
    <n v="18000"/>
    <x v="0"/>
    <s v="N/A"/>
    <s v="2022-03-30"/>
    <x v="2"/>
    <x v="10"/>
    <x v="2"/>
  </r>
  <r>
    <n v="9669"/>
    <s v="Robert Smith"/>
    <x v="17"/>
    <x v="1"/>
    <x v="0"/>
    <x v="4"/>
    <x v="1"/>
    <s v="Self-employed"/>
    <n v="140000"/>
    <x v="1"/>
    <n v="850"/>
    <s v="2020-05-11"/>
    <x v="3"/>
    <x v="6"/>
    <x v="4"/>
  </r>
  <r>
    <n v="1017"/>
    <s v="Derek Carter"/>
    <x v="35"/>
    <x v="1"/>
    <x v="0"/>
    <x v="3"/>
    <x v="2"/>
    <s v="Unemployed"/>
    <n v="0"/>
    <x v="2"/>
    <n v="420"/>
    <s v="2022-01-20"/>
    <x v="2"/>
    <x v="0"/>
    <x v="2"/>
  </r>
  <r>
    <n v="1316"/>
    <s v="Heather May"/>
    <x v="14"/>
    <x v="1"/>
    <x v="0"/>
    <x v="2"/>
    <x v="1"/>
    <s v="Employed"/>
    <n v="100000"/>
    <x v="0"/>
    <n v="750"/>
    <s v="2019-11-13"/>
    <x v="1"/>
    <x v="3"/>
    <x v="2"/>
  </r>
  <r>
    <n v="4311"/>
    <s v="Peter Gonzalez"/>
    <x v="39"/>
    <x v="1"/>
    <x v="0"/>
    <x v="5"/>
    <x v="0"/>
    <s v="Unemployed"/>
    <n v="0"/>
    <x v="0"/>
    <s v="N/A"/>
    <s v="2021-02-03"/>
    <x v="5"/>
    <x v="11"/>
    <x v="2"/>
  </r>
  <r>
    <n v="8672"/>
    <s v="Chris Fletcher"/>
    <x v="71"/>
    <x v="1"/>
    <x v="0"/>
    <x v="4"/>
    <x v="2"/>
    <s v="Self-employed"/>
    <n v="30000"/>
    <x v="2"/>
    <n v="580"/>
    <s v="2020-10-24"/>
    <x v="3"/>
    <x v="8"/>
    <x v="0"/>
  </r>
  <r>
    <n v="1170"/>
    <s v="Shirley Wilkinson"/>
    <x v="10"/>
    <x v="1"/>
    <x v="0"/>
    <x v="3"/>
    <x v="0"/>
    <s v="Employed "/>
    <n v="85000"/>
    <x v="1"/>
    <n v="720"/>
    <s v="2022-10-03"/>
    <x v="2"/>
    <x v="8"/>
    <x v="2"/>
  </r>
  <r>
    <n v="5695"/>
    <s v="Courtney Farrell"/>
    <x v="61"/>
    <x v="1"/>
    <x v="0"/>
    <x v="6"/>
    <x v="1"/>
    <s v="Retired"/>
    <n v="50000"/>
    <x v="0"/>
    <n v="700"/>
    <s v="2023-12-24"/>
    <x v="4"/>
    <x v="4"/>
    <x v="1"/>
  </r>
  <r>
    <n v="2981"/>
    <s v="Andrea Willis"/>
    <x v="72"/>
    <x v="1"/>
    <x v="0"/>
    <x v="5"/>
    <x v="1"/>
    <s v="Unemployed"/>
    <n v="0"/>
    <x v="2"/>
    <s v="N/A"/>
    <s v="2023-11-18"/>
    <x v="4"/>
    <x v="3"/>
    <x v="1"/>
  </r>
  <r>
    <n v="2793"/>
    <s v="Chad Huff"/>
    <x v="52"/>
    <x v="1"/>
    <x v="0"/>
    <x v="4"/>
    <x v="0"/>
    <s v="Employed"/>
    <n v="40000"/>
    <x v="0"/>
    <n v="650"/>
    <s v="2024-03-12"/>
    <x v="0"/>
    <x v="10"/>
    <x v="1"/>
  </r>
  <r>
    <n v="8606"/>
    <s v="Devin Gilbert"/>
    <x v="3"/>
    <x v="1"/>
    <x v="0"/>
    <x v="1"/>
    <x v="2"/>
    <s v="Student "/>
    <n v="0"/>
    <x v="1"/>
    <s v="N/A"/>
    <s v="2023-04-12"/>
    <x v="4"/>
    <x v="7"/>
    <x v="2"/>
  </r>
  <r>
    <n v="7385"/>
    <s v="Donald Davis"/>
    <x v="23"/>
    <x v="1"/>
    <x v="0"/>
    <x v="3"/>
    <x v="0"/>
    <s v="Self-employed "/>
    <n v="0"/>
    <x v="2"/>
    <n v="450"/>
    <s v="2021-06-16"/>
    <x v="5"/>
    <x v="9"/>
    <x v="4"/>
  </r>
  <r>
    <n v="2702"/>
    <s v="Kurt Murphy"/>
    <x v="48"/>
    <x v="1"/>
    <x v="0"/>
    <x v="5"/>
    <x v="2"/>
    <s v="Unemployed"/>
    <n v="0"/>
    <x v="0"/>
    <n v="400"/>
    <s v="2021-11-24"/>
    <x v="5"/>
    <x v="3"/>
    <x v="4"/>
  </r>
  <r>
    <n v="1822"/>
    <s v="Sylvia West"/>
    <x v="13"/>
    <x v="1"/>
    <x v="0"/>
    <x v="0"/>
    <x v="1"/>
    <s v="Employed"/>
    <n v="110000"/>
    <x v="0"/>
    <n v="770"/>
    <s v="2020-07-06"/>
    <x v="3"/>
    <x v="5"/>
    <x v="4"/>
  </r>
  <r>
    <n v="7933"/>
    <s v="Donald Vazquez"/>
    <x v="10"/>
    <x v="1"/>
    <x v="0"/>
    <x v="5"/>
    <x v="0"/>
    <s v="Unemployed"/>
    <n v="0"/>
    <x v="2"/>
    <s v="N/A"/>
    <s v="2022-06-26"/>
    <x v="2"/>
    <x v="9"/>
    <x v="2"/>
  </r>
  <r>
    <n v="7490"/>
    <s v="Rebecca Rush"/>
    <x v="10"/>
    <x v="1"/>
    <x v="0"/>
    <x v="5"/>
    <x v="2"/>
    <s v="Self-employed"/>
    <n v="38000"/>
    <x v="0"/>
    <n v="610"/>
    <s v="2020-07-21"/>
    <x v="3"/>
    <x v="5"/>
    <x v="2"/>
  </r>
  <r>
    <n v="5510"/>
    <s v="Christopher Curry"/>
    <x v="37"/>
    <x v="1"/>
    <x v="0"/>
    <x v="2"/>
    <x v="0"/>
    <s v="Employed "/>
    <n v="95000"/>
    <x v="1"/>
    <n v="790"/>
    <s v="2019-11-04"/>
    <x v="1"/>
    <x v="3"/>
    <x v="2"/>
  </r>
  <r>
    <n v="9962"/>
    <s v="Michael Edwards"/>
    <x v="9"/>
    <x v="1"/>
    <x v="0"/>
    <x v="4"/>
    <x v="1"/>
    <s v="Retired"/>
    <n v="55000"/>
    <x v="0"/>
    <n v="730"/>
    <s v="2021-11-01"/>
    <x v="5"/>
    <x v="3"/>
    <x v="1"/>
  </r>
  <r>
    <n v="2928"/>
    <s v="Christopher Arnold"/>
    <x v="37"/>
    <x v="1"/>
    <x v="0"/>
    <x v="6"/>
    <x v="1"/>
    <s v="Student "/>
    <n v="0"/>
    <x v="1"/>
    <s v="N/A"/>
    <s v="2019-11-17"/>
    <x v="1"/>
    <x v="3"/>
    <x v="2"/>
  </r>
  <r>
    <n v="1607"/>
    <s v="Rachel Hickman"/>
    <x v="10"/>
    <x v="1"/>
    <x v="0"/>
    <x v="6"/>
    <x v="1"/>
    <s v="Employed"/>
    <n v="150000"/>
    <x v="0"/>
    <n v="820"/>
    <s v="2022-12-19"/>
    <x v="2"/>
    <x v="4"/>
    <x v="2"/>
  </r>
  <r>
    <n v="7156"/>
    <s v="Ashley Gray"/>
    <x v="10"/>
    <x v="1"/>
    <x v="0"/>
    <x v="1"/>
    <x v="0"/>
    <s v="Unemployed"/>
    <n v="0"/>
    <x v="2"/>
    <s v="N/A"/>
    <s v="2020-10-06"/>
    <x v="3"/>
    <x v="8"/>
    <x v="2"/>
  </r>
  <r>
    <n v="3693"/>
    <s v="Elizabeth Perez"/>
    <x v="10"/>
    <x v="1"/>
    <x v="0"/>
    <x v="5"/>
    <x v="2"/>
    <s v="Self-employed"/>
    <n v="22000"/>
    <x v="0"/>
    <n v="540"/>
    <s v="2022-01-16"/>
    <x v="2"/>
    <x v="0"/>
    <x v="2"/>
  </r>
  <r>
    <n v="6778"/>
    <s v="Angel Randolph Dds"/>
    <x v="8"/>
    <x v="1"/>
    <x v="0"/>
    <x v="1"/>
    <x v="0"/>
    <s v="Self-employed"/>
    <n v="80000"/>
    <x v="1"/>
    <n v="760"/>
    <s v="2023-07-06"/>
    <x v="4"/>
    <x v="5"/>
    <x v="4"/>
  </r>
  <r>
    <n v="3150"/>
    <s v="Mark Saunders"/>
    <x v="24"/>
    <x v="1"/>
    <x v="0"/>
    <x v="3"/>
    <x v="2"/>
    <s v="Unemployed"/>
    <n v="0"/>
    <x v="2"/>
    <n v="380"/>
    <s v="2021-06-12"/>
    <x v="5"/>
    <x v="9"/>
    <x v="4"/>
  </r>
  <r>
    <n v="5135"/>
    <s v="Christian Lang"/>
    <x v="44"/>
    <x v="1"/>
    <x v="0"/>
    <x v="4"/>
    <x v="0"/>
    <s v="Employed "/>
    <n v="12000"/>
    <x v="0"/>
    <n v="630"/>
    <s v="2019-08-27"/>
    <x v="1"/>
    <x v="1"/>
    <x v="2"/>
  </r>
  <r>
    <n v="6811"/>
    <s v="Pam Perkins"/>
    <x v="22"/>
    <x v="1"/>
    <x v="0"/>
    <x v="5"/>
    <x v="2"/>
    <s v="Employed"/>
    <n v="60000"/>
    <x v="1"/>
    <n v="800"/>
    <s v="2022-05-17"/>
    <x v="2"/>
    <x v="6"/>
    <x v="4"/>
  </r>
  <r>
    <n v="7528"/>
    <s v="Kayla Greene"/>
    <x v="35"/>
    <x v="1"/>
    <x v="0"/>
    <x v="4"/>
    <x v="0"/>
    <s v="Student "/>
    <n v="15000"/>
    <x v="0"/>
    <s v="N/A"/>
    <s v="2020-10-02"/>
    <x v="3"/>
    <x v="8"/>
    <x v="2"/>
  </r>
  <r>
    <n v="2726"/>
    <s v="Michael David"/>
    <x v="26"/>
    <x v="1"/>
    <x v="0"/>
    <x v="3"/>
    <x v="1"/>
    <s v="Self-employed"/>
    <n v="100000"/>
    <x v="0"/>
    <n v="680"/>
    <s v="2021-08-20"/>
    <x v="5"/>
    <x v="1"/>
    <x v="2"/>
  </r>
  <r>
    <n v="4625"/>
    <s v="Alexis Mccall"/>
    <x v="35"/>
    <x v="1"/>
    <x v="0"/>
    <x v="7"/>
    <x v="1"/>
    <s v="Employed"/>
    <n v="150000"/>
    <x v="1"/>
    <n v="880"/>
    <s v="2019-11-05"/>
    <x v="1"/>
    <x v="3"/>
    <x v="2"/>
  </r>
  <r>
    <n v="4040"/>
    <s v="Mr. Brandon Perez Md"/>
    <x v="23"/>
    <x v="1"/>
    <x v="0"/>
    <x v="7"/>
    <x v="2"/>
    <s v="Unemployed"/>
    <n v="0"/>
    <x v="2"/>
    <s v="N/A"/>
    <s v="2024-02-06"/>
    <x v="0"/>
    <x v="11"/>
    <x v="4"/>
  </r>
  <r>
    <n v="8766"/>
    <s v="Dr. Jeffrey Cole"/>
    <x v="10"/>
    <x v="1"/>
    <x v="0"/>
    <x v="7"/>
    <x v="0"/>
    <s v="Self-employed"/>
    <n v="80000"/>
    <x v="0"/>
    <n v="630"/>
    <s v="2024-02-07"/>
    <x v="0"/>
    <x v="11"/>
    <x v="2"/>
  </r>
  <r>
    <n v="8080"/>
    <s v="Matthew Brown"/>
    <x v="35"/>
    <x v="1"/>
    <x v="0"/>
    <x v="3"/>
    <x v="2"/>
    <s v="Student "/>
    <n v="20000"/>
    <x v="0"/>
    <s v="N/A"/>
    <s v="2023-06-22"/>
    <x v="4"/>
    <x v="9"/>
    <x v="2"/>
  </r>
  <r>
    <n v="6684"/>
    <s v="Robert Sexton"/>
    <x v="10"/>
    <x v="1"/>
    <x v="0"/>
    <x v="2"/>
    <x v="0"/>
    <s v="Employed "/>
    <n v="30000"/>
    <x v="1"/>
    <n v="760"/>
    <s v="2020-11-19"/>
    <x v="3"/>
    <x v="3"/>
    <x v="2"/>
  </r>
  <r>
    <n v="4469"/>
    <s v="Ashley Vasquez"/>
    <x v="10"/>
    <x v="1"/>
    <x v="0"/>
    <x v="3"/>
    <x v="1"/>
    <s v="Unemployed"/>
    <n v="0"/>
    <x v="2"/>
    <s v="N/A"/>
    <s v="2021-11-24"/>
    <x v="5"/>
    <x v="3"/>
    <x v="2"/>
  </r>
  <r>
    <n v="8154"/>
    <s v="Michelle Flynn"/>
    <x v="51"/>
    <x v="1"/>
    <x v="0"/>
    <x v="7"/>
    <x v="1"/>
    <s v="Self-employed"/>
    <n v="45000"/>
    <x v="0"/>
    <n v="590"/>
    <s v="2019-07-26"/>
    <x v="1"/>
    <x v="5"/>
    <x v="0"/>
  </r>
  <r>
    <n v="3111"/>
    <s v="Steven Tran"/>
    <x v="59"/>
    <x v="1"/>
    <x v="0"/>
    <x v="4"/>
    <x v="2"/>
    <s v="Employed"/>
    <n v="60000"/>
    <x v="1"/>
    <n v="810"/>
    <s v="2022-07-05"/>
    <x v="2"/>
    <x v="5"/>
    <x v="4"/>
  </r>
  <r>
    <n v="3284"/>
    <s v="James Miller"/>
    <x v="3"/>
    <x v="1"/>
    <x v="0"/>
    <x v="3"/>
    <x v="0"/>
    <s v="Student "/>
    <n v="0"/>
    <x v="0"/>
    <s v="N/A"/>
    <s v="2019-08-29"/>
    <x v="1"/>
    <x v="1"/>
    <x v="2"/>
  </r>
  <r>
    <n v="7448"/>
    <s v="Bonnie Hill"/>
    <x v="10"/>
    <x v="1"/>
    <x v="0"/>
    <x v="6"/>
    <x v="2"/>
    <s v="Self-employed"/>
    <n v="120000"/>
    <x v="0"/>
    <n v="660"/>
    <s v="2024-05-02"/>
    <x v="0"/>
    <x v="6"/>
    <x v="2"/>
  </r>
  <r>
    <n v="9761"/>
    <s v="Anthony Davis"/>
    <x v="10"/>
    <x v="1"/>
    <x v="0"/>
    <x v="6"/>
    <x v="0"/>
    <s v="Unemployed"/>
    <n v="0"/>
    <x v="2"/>
    <s v="N/A"/>
    <s v="2020-05-26"/>
    <x v="3"/>
    <x v="6"/>
    <x v="2"/>
  </r>
  <r>
    <n v="3574"/>
    <s v="David Sheppard"/>
    <x v="19"/>
    <x v="1"/>
    <x v="0"/>
    <x v="6"/>
    <x v="1"/>
    <s v="Employed"/>
    <n v="130000"/>
    <x v="0"/>
    <n v="740"/>
    <s v="2024-03-20"/>
    <x v="0"/>
    <x v="10"/>
    <x v="2"/>
  </r>
  <r>
    <n v="4566"/>
    <s v="Jodi Lang"/>
    <x v="16"/>
    <x v="1"/>
    <x v="0"/>
    <x v="3"/>
    <x v="1"/>
    <s v="Student "/>
    <n v="0"/>
    <x v="1"/>
    <s v="N/A"/>
    <s v="2024-03-27"/>
    <x v="0"/>
    <x v="10"/>
    <x v="2"/>
  </r>
  <r>
    <n v="2313"/>
    <s v="Vanessa Taylor"/>
    <x v="10"/>
    <x v="1"/>
    <x v="0"/>
    <x v="3"/>
    <x v="1"/>
    <s v="Employed"/>
    <n v="90000"/>
    <x v="0"/>
    <n v="800"/>
    <s v="2021-03-22"/>
    <x v="5"/>
    <x v="10"/>
    <x v="2"/>
  </r>
  <r>
    <n v="4469"/>
    <s v="Wayne Lynch"/>
    <x v="10"/>
    <x v="1"/>
    <x v="0"/>
    <x v="7"/>
    <x v="0"/>
    <s v="Unemployed"/>
    <n v="0"/>
    <x v="2"/>
    <s v="N/A"/>
    <s v="2020-10-03"/>
    <x v="3"/>
    <x v="8"/>
    <x v="2"/>
  </r>
  <r>
    <n v="5570"/>
    <s v="Yesenia Mcfarland"/>
    <x v="10"/>
    <x v="1"/>
    <x v="0"/>
    <x v="6"/>
    <x v="2"/>
    <s v="Employed "/>
    <n v="25000"/>
    <x v="1"/>
    <n v="740"/>
    <s v="2023-05-17"/>
    <x v="4"/>
    <x v="6"/>
    <x v="2"/>
  </r>
  <r>
    <n v="8187"/>
    <s v="Kenneth Wilson"/>
    <x v="10"/>
    <x v="1"/>
    <x v="0"/>
    <x v="1"/>
    <x v="0"/>
    <s v="Self-employed"/>
    <n v="70000"/>
    <x v="0"/>
    <n v="670"/>
    <s v="2022-08-12"/>
    <x v="2"/>
    <x v="1"/>
    <x v="2"/>
  </r>
  <r>
    <n v="9913"/>
    <s v="Jillian Marks"/>
    <x v="10"/>
    <x v="1"/>
    <x v="0"/>
    <x v="2"/>
    <x v="2"/>
    <s v="Retired"/>
    <n v="40000"/>
    <x v="0"/>
    <n v="710"/>
    <s v="2020-06-20"/>
    <x v="3"/>
    <x v="9"/>
    <x v="2"/>
  </r>
  <r>
    <n v="8401"/>
    <s v="Michelle Cruz Dds"/>
    <x v="37"/>
    <x v="1"/>
    <x v="0"/>
    <x v="4"/>
    <x v="0"/>
    <s v="Self-employed"/>
    <n v="42000"/>
    <x v="0"/>
    <n v="640"/>
    <s v="2023-04-20"/>
    <x v="4"/>
    <x v="7"/>
    <x v="2"/>
  </r>
  <r>
    <n v="6964"/>
    <s v="Clarence Ford Jr."/>
    <x v="29"/>
    <x v="1"/>
    <x v="0"/>
    <x v="2"/>
    <x v="2"/>
    <s v="Employed"/>
    <n v="55000"/>
    <x v="1"/>
    <n v="780"/>
    <s v="2019-10-28"/>
    <x v="1"/>
    <x v="8"/>
    <x v="2"/>
  </r>
  <r>
    <n v="5901"/>
    <s v="Donald Kane"/>
    <x v="10"/>
    <x v="1"/>
    <x v="0"/>
    <x v="3"/>
    <x v="0"/>
    <s v="Student "/>
    <n v="18000"/>
    <x v="0"/>
    <s v="N/A"/>
    <s v="2021-08-31"/>
    <x v="5"/>
    <x v="1"/>
    <x v="2"/>
  </r>
  <r>
    <n v="2966"/>
    <s v="Zachary Larsen"/>
    <x v="27"/>
    <x v="1"/>
    <x v="0"/>
    <x v="1"/>
    <x v="1"/>
    <s v="Self-employed"/>
    <n v="140000"/>
    <x v="1"/>
    <n v="850"/>
    <s v="2021-07-14"/>
    <x v="5"/>
    <x v="5"/>
    <x v="1"/>
  </r>
  <r>
    <n v="3097"/>
    <s v="Sheryl Martinez"/>
    <x v="27"/>
    <x v="1"/>
    <x v="0"/>
    <x v="2"/>
    <x v="2"/>
    <s v="Unemployed"/>
    <n v="0"/>
    <x v="2"/>
    <n v="420"/>
    <s v="2022-01-21"/>
    <x v="2"/>
    <x v="0"/>
    <x v="1"/>
  </r>
  <r>
    <n v="9317"/>
    <s v="Mr. Nathan Avila"/>
    <x v="10"/>
    <x v="1"/>
    <x v="0"/>
    <x v="3"/>
    <x v="1"/>
    <s v="Employed"/>
    <n v="100000"/>
    <x v="0"/>
    <n v="750"/>
    <s v="2019-09-16"/>
    <x v="1"/>
    <x v="2"/>
    <x v="2"/>
  </r>
  <r>
    <n v="9802"/>
    <s v="Anne Anthony"/>
    <x v="10"/>
    <x v="1"/>
    <x v="0"/>
    <x v="4"/>
    <x v="0"/>
    <s v="Unemployed"/>
    <n v="0"/>
    <x v="0"/>
    <s v="N/A"/>
    <s v="2023-01-20"/>
    <x v="4"/>
    <x v="0"/>
    <x v="2"/>
  </r>
  <r>
    <n v="7644"/>
    <s v="Holly Lambert"/>
    <x v="10"/>
    <x v="1"/>
    <x v="0"/>
    <x v="1"/>
    <x v="2"/>
    <s v="Self-employed"/>
    <n v="30000"/>
    <x v="2"/>
    <n v="580"/>
    <s v="2020-01-04"/>
    <x v="3"/>
    <x v="0"/>
    <x v="2"/>
  </r>
  <r>
    <n v="1360"/>
    <s v="James Rasmussen"/>
    <x v="56"/>
    <x v="1"/>
    <x v="0"/>
    <x v="5"/>
    <x v="0"/>
    <s v="Employed "/>
    <n v="85000"/>
    <x v="1"/>
    <n v="720"/>
    <s v="2024-03-03"/>
    <x v="0"/>
    <x v="10"/>
    <x v="4"/>
  </r>
  <r>
    <n v="9648"/>
    <s v="Sarah Cannon"/>
    <x v="56"/>
    <x v="1"/>
    <x v="0"/>
    <x v="4"/>
    <x v="1"/>
    <s v="Retired"/>
    <n v="50000"/>
    <x v="0"/>
    <n v="700"/>
    <s v="2019-07-06"/>
    <x v="1"/>
    <x v="5"/>
    <x v="4"/>
  </r>
  <r>
    <n v="6766"/>
    <s v="Melinda Tanner"/>
    <x v="10"/>
    <x v="1"/>
    <x v="0"/>
    <x v="5"/>
    <x v="1"/>
    <s v="Unemployed"/>
    <n v="0"/>
    <x v="2"/>
    <s v="N/A"/>
    <s v="2022-12-01"/>
    <x v="2"/>
    <x v="4"/>
    <x v="2"/>
  </r>
  <r>
    <n v="3429"/>
    <s v="Laurie Joseph"/>
    <x v="10"/>
    <x v="1"/>
    <x v="0"/>
    <x v="0"/>
    <x v="0"/>
    <s v="Employed"/>
    <n v="40000"/>
    <x v="0"/>
    <n v="650"/>
    <s v="2020-05-10"/>
    <x v="3"/>
    <x v="6"/>
    <x v="2"/>
  </r>
  <r>
    <n v="6329"/>
    <s v="Stephanie Hunter"/>
    <x v="10"/>
    <x v="1"/>
    <x v="0"/>
    <x v="4"/>
    <x v="2"/>
    <s v="Student "/>
    <n v="0"/>
    <x v="1"/>
    <s v="N/A"/>
    <s v="2024-03-10"/>
    <x v="0"/>
    <x v="10"/>
    <x v="2"/>
  </r>
  <r>
    <n v="7508"/>
    <s v="Gina Davis"/>
    <x v="73"/>
    <x v="1"/>
    <x v="0"/>
    <x v="4"/>
    <x v="0"/>
    <s v="Self-employed "/>
    <n v="0"/>
    <x v="2"/>
    <n v="450"/>
    <s v="2020-01-14"/>
    <x v="3"/>
    <x v="0"/>
    <x v="0"/>
  </r>
  <r>
    <n v="9444"/>
    <s v="Christopher Shea Jr."/>
    <x v="1"/>
    <x v="1"/>
    <x v="0"/>
    <x v="0"/>
    <x v="2"/>
    <s v="Unemployed"/>
    <n v="0"/>
    <x v="0"/>
    <n v="400"/>
    <s v="2020-06-07"/>
    <x v="3"/>
    <x v="9"/>
    <x v="1"/>
  </r>
  <r>
    <n v="6813"/>
    <s v="Mrs. Sabrina Ball"/>
    <x v="30"/>
    <x v="1"/>
    <x v="0"/>
    <x v="5"/>
    <x v="1"/>
    <s v="Employed"/>
    <n v="110000"/>
    <x v="0"/>
    <n v="770"/>
    <s v="2020-11-11"/>
    <x v="3"/>
    <x v="3"/>
    <x v="4"/>
  </r>
  <r>
    <n v="4978"/>
    <s v="Joyce Mccormick"/>
    <x v="10"/>
    <x v="1"/>
    <x v="0"/>
    <x v="3"/>
    <x v="0"/>
    <s v="Unemployed"/>
    <n v="0"/>
    <x v="2"/>
    <s v="N/A"/>
    <s v="2021-05-07"/>
    <x v="5"/>
    <x v="6"/>
    <x v="2"/>
  </r>
  <r>
    <n v="4140"/>
    <s v="Devin Bell"/>
    <x v="10"/>
    <x v="1"/>
    <x v="0"/>
    <x v="0"/>
    <x v="2"/>
    <s v="Self-employed"/>
    <n v="38000"/>
    <x v="0"/>
    <n v="610"/>
    <s v="2021-07-13"/>
    <x v="5"/>
    <x v="5"/>
    <x v="2"/>
  </r>
  <r>
    <n v="6908"/>
    <s v="Allison Ramirez"/>
    <x v="57"/>
    <x v="1"/>
    <x v="0"/>
    <x v="6"/>
    <x v="0"/>
    <s v="Employed "/>
    <n v="95000"/>
    <x v="1"/>
    <n v="790"/>
    <s v="2024-03-25"/>
    <x v="0"/>
    <x v="10"/>
    <x v="2"/>
  </r>
  <r>
    <n v="8041"/>
    <s v="Laura Romero"/>
    <x v="10"/>
    <x v="1"/>
    <x v="0"/>
    <x v="3"/>
    <x v="1"/>
    <s v="Retired"/>
    <n v="55000"/>
    <x v="0"/>
    <n v="730"/>
    <s v="2020-03-25"/>
    <x v="3"/>
    <x v="10"/>
    <x v="2"/>
  </r>
  <r>
    <n v="6292"/>
    <s v="Toni Faulkner"/>
    <x v="7"/>
    <x v="1"/>
    <x v="0"/>
    <x v="5"/>
    <x v="1"/>
    <s v="Employed"/>
    <n v="150000"/>
    <x v="1"/>
    <n v="880"/>
    <s v="2023-05-14"/>
    <x v="4"/>
    <x v="6"/>
    <x v="4"/>
  </r>
  <r>
    <n v="9148"/>
    <s v="Patricia Turner"/>
    <x v="10"/>
    <x v="1"/>
    <x v="0"/>
    <x v="4"/>
    <x v="2"/>
    <s v="Unemployed"/>
    <n v="0"/>
    <x v="2"/>
    <s v="N/A"/>
    <s v="2022-11-19"/>
    <x v="2"/>
    <x v="3"/>
    <x v="2"/>
  </r>
  <r>
    <n v="1772"/>
    <s v="Nathan Ray"/>
    <x v="10"/>
    <x v="1"/>
    <x v="0"/>
    <x v="4"/>
    <x v="0"/>
    <s v="Self-employed"/>
    <n v="80000"/>
    <x v="0"/>
    <n v="630"/>
    <s v="2021-03-10"/>
    <x v="5"/>
    <x v="10"/>
    <x v="2"/>
  </r>
  <r>
    <n v="6796"/>
    <s v="Ryan Sanchez"/>
    <x v="10"/>
    <x v="1"/>
    <x v="0"/>
    <x v="2"/>
    <x v="2"/>
    <s v="Student "/>
    <n v="20000"/>
    <x v="0"/>
    <s v="N/A"/>
    <s v="2020-11-15"/>
    <x v="3"/>
    <x v="3"/>
    <x v="2"/>
  </r>
  <r>
    <n v="6786"/>
    <s v="Thomas Dennis"/>
    <x v="10"/>
    <x v="1"/>
    <x v="0"/>
    <x v="1"/>
    <x v="0"/>
    <s v="Employed "/>
    <n v="30000"/>
    <x v="1"/>
    <n v="760"/>
    <s v="2024-01-28"/>
    <x v="0"/>
    <x v="0"/>
    <x v="2"/>
  </r>
  <r>
    <n v="9904"/>
    <s v="Mr. Timothy Flores"/>
    <x v="16"/>
    <x v="1"/>
    <x v="0"/>
    <x v="2"/>
    <x v="1"/>
    <s v="Unemployed"/>
    <n v="0"/>
    <x v="2"/>
    <s v="N/A"/>
    <s v="2020-07-07"/>
    <x v="3"/>
    <x v="5"/>
    <x v="2"/>
  </r>
  <r>
    <n v="1423"/>
    <s v="Wendy Levine"/>
    <x v="10"/>
    <x v="1"/>
    <x v="0"/>
    <x v="5"/>
    <x v="1"/>
    <s v="Self-employed"/>
    <n v="45000"/>
    <x v="0"/>
    <n v="590"/>
    <s v="2023-01-22"/>
    <x v="4"/>
    <x v="0"/>
    <x v="2"/>
  </r>
  <r>
    <n v="4534"/>
    <s v="Nicole Gonzalez"/>
    <x v="9"/>
    <x v="1"/>
    <x v="0"/>
    <x v="2"/>
    <x v="2"/>
    <s v="Employed"/>
    <n v="60000"/>
    <x v="1"/>
    <n v="810"/>
    <s v="2020-05-10"/>
    <x v="3"/>
    <x v="6"/>
    <x v="1"/>
  </r>
  <r>
    <n v="1613"/>
    <s v="Michael Ellison"/>
    <x v="41"/>
    <x v="1"/>
    <x v="0"/>
    <x v="3"/>
    <x v="0"/>
    <s v="Student "/>
    <n v="0"/>
    <x v="0"/>
    <s v="N/A"/>
    <s v="2021-07-09"/>
    <x v="5"/>
    <x v="5"/>
    <x v="2"/>
  </r>
  <r>
    <n v="3292"/>
    <s v="Brandon Davis"/>
    <x v="10"/>
    <x v="1"/>
    <x v="0"/>
    <x v="7"/>
    <x v="2"/>
    <s v="Self-employed"/>
    <n v="120000"/>
    <x v="0"/>
    <n v="660"/>
    <s v="2020-06-11"/>
    <x v="3"/>
    <x v="9"/>
    <x v="2"/>
  </r>
  <r>
    <n v="6204"/>
    <s v="Vanessa Garcia"/>
    <x v="26"/>
    <x v="1"/>
    <x v="0"/>
    <x v="5"/>
    <x v="0"/>
    <s v="Unemployed"/>
    <n v="0"/>
    <x v="2"/>
    <s v="N/A"/>
    <s v="2020-04-21"/>
    <x v="3"/>
    <x v="7"/>
    <x v="2"/>
  </r>
  <r>
    <n v="7951"/>
    <s v="Autumn Peck"/>
    <x v="45"/>
    <x v="1"/>
    <x v="0"/>
    <x v="1"/>
    <x v="1"/>
    <s v="Employed"/>
    <n v="130000"/>
    <x v="0"/>
    <n v="740"/>
    <s v="2019-10-06"/>
    <x v="1"/>
    <x v="8"/>
    <x v="2"/>
  </r>
  <r>
    <n v="6372"/>
    <s v="Nathaniel Reynolds"/>
    <x v="10"/>
    <x v="1"/>
    <x v="0"/>
    <x v="7"/>
    <x v="0"/>
    <s v="Employed"/>
    <n v="80000"/>
    <x v="0"/>
    <n v="720"/>
    <s v="2020-07-11"/>
    <x v="3"/>
    <x v="5"/>
    <x v="2"/>
  </r>
  <r>
    <n v="8327"/>
    <s v="Joyce Moody"/>
    <x v="10"/>
    <x v="1"/>
    <x v="0"/>
    <x v="5"/>
    <x v="0"/>
    <s v="Unemployed"/>
    <n v="0"/>
    <x v="1"/>
    <s v="N/A"/>
    <s v="2022-04-03"/>
    <x v="2"/>
    <x v="7"/>
    <x v="2"/>
  </r>
  <r>
    <n v="1794"/>
    <s v="Mark Fuentes"/>
    <x v="27"/>
    <x v="1"/>
    <x v="0"/>
    <x v="2"/>
    <x v="1"/>
    <s v="Self-employed"/>
    <n v="120000"/>
    <x v="2"/>
    <n v="550"/>
    <s v="2020-01-21"/>
    <x v="3"/>
    <x v="0"/>
    <x v="1"/>
  </r>
  <r>
    <n v="3204"/>
    <s v="Brett Ferguson"/>
    <x v="10"/>
    <x v="1"/>
    <x v="0"/>
    <x v="1"/>
    <x v="2"/>
    <s v="Employed"/>
    <n v="45000"/>
    <x v="1"/>
    <n v="800"/>
    <s v="2022-12-16"/>
    <x v="2"/>
    <x v="4"/>
    <x v="2"/>
  </r>
  <r>
    <n v="2816"/>
    <s v="Travis Simmons"/>
    <x v="10"/>
    <x v="1"/>
    <x v="0"/>
    <x v="0"/>
    <x v="1"/>
    <s v="Retired"/>
    <n v="50000"/>
    <x v="0"/>
    <n v="680"/>
    <s v="2022-07-20"/>
    <x v="2"/>
    <x v="5"/>
    <x v="2"/>
  </r>
  <r>
    <n v="5270"/>
    <s v="Jeremy Frye"/>
    <x v="14"/>
    <x v="1"/>
    <x v="0"/>
    <x v="0"/>
    <x v="2"/>
    <s v="Student"/>
    <n v="0"/>
    <x v="0"/>
    <s v="N/A"/>
    <s v="2021-07-25"/>
    <x v="5"/>
    <x v="5"/>
    <x v="2"/>
  </r>
  <r>
    <n v="2431"/>
    <s v="Cameron Miller"/>
    <x v="10"/>
    <x v="1"/>
    <x v="0"/>
    <x v="3"/>
    <x v="2"/>
    <s v="Unemployed"/>
    <n v="0"/>
    <x v="2"/>
    <n v="400"/>
    <s v="2023-07-19"/>
    <x v="4"/>
    <x v="5"/>
    <x v="2"/>
  </r>
  <r>
    <n v="1658"/>
    <s v="William Williams Dds"/>
    <x v="10"/>
    <x v="1"/>
    <x v="0"/>
    <x v="0"/>
    <x v="0"/>
    <s v="Employed"/>
    <n v="65000"/>
    <x v="1"/>
    <n v="750"/>
    <s v="2023-05-22"/>
    <x v="4"/>
    <x v="6"/>
    <x v="2"/>
  </r>
  <r>
    <n v="6642"/>
    <s v="Tracie Wright"/>
    <x v="39"/>
    <x v="1"/>
    <x v="0"/>
    <x v="7"/>
    <x v="2"/>
    <s v="Self-employed"/>
    <n v="30000"/>
    <x v="1"/>
    <n v="600"/>
    <s v="2020-07-08"/>
    <x v="3"/>
    <x v="5"/>
    <x v="2"/>
  </r>
  <r>
    <n v="1846"/>
    <s v="David Reyes"/>
    <x v="37"/>
    <x v="1"/>
    <x v="0"/>
    <x v="2"/>
    <x v="1"/>
    <s v="Employed"/>
    <n v="100000"/>
    <x v="0"/>
    <n v="790"/>
    <s v="2022-12-27"/>
    <x v="2"/>
    <x v="4"/>
    <x v="2"/>
  </r>
  <r>
    <n v="8396"/>
    <s v="Paige King"/>
    <x v="49"/>
    <x v="1"/>
    <x v="1"/>
    <x v="0"/>
    <x v="1"/>
    <s v="Retired"/>
    <n v="0"/>
    <x v="0"/>
    <n v="537"/>
    <s v="2019-06-21"/>
    <x v="1"/>
    <x v="9"/>
    <x v="2"/>
  </r>
  <r>
    <n v="3169"/>
    <s v="James Garcia"/>
    <x v="49"/>
    <x v="1"/>
    <x v="1"/>
    <x v="3"/>
    <x v="0"/>
    <s v="Unemployed"/>
    <n v="0"/>
    <x v="1"/>
    <s v="N/A"/>
    <s v="2021-01-01"/>
    <x v="5"/>
    <x v="0"/>
    <x v="2"/>
  </r>
  <r>
    <n v="9731"/>
    <s v="Lori Harvey"/>
    <x v="20"/>
    <x v="1"/>
    <x v="1"/>
    <x v="5"/>
    <x v="2"/>
    <s v="Unemployed"/>
    <n v="0"/>
    <x v="0"/>
    <n v="457"/>
    <s v="2022-09-07"/>
    <x v="2"/>
    <x v="2"/>
    <x v="2"/>
  </r>
  <r>
    <n v="8614"/>
    <s v="Amy Wang"/>
    <x v="44"/>
    <x v="1"/>
    <x v="1"/>
    <x v="6"/>
    <x v="1"/>
    <s v="Unemployed"/>
    <n v="0"/>
    <x v="1"/>
    <s v="N/A"/>
    <s v="2022-06-09"/>
    <x v="2"/>
    <x v="9"/>
    <x v="2"/>
  </r>
  <r>
    <n v="2207"/>
    <s v="Jordan Vargas"/>
    <x v="74"/>
    <x v="1"/>
    <x v="1"/>
    <x v="6"/>
    <x v="0"/>
    <s v="Retired"/>
    <n v="0"/>
    <x v="1"/>
    <s v="N/A"/>
    <s v="2023-11-01"/>
    <x v="4"/>
    <x v="3"/>
    <x v="0"/>
  </r>
  <r>
    <n v="3229"/>
    <s v="Gordon Kelly"/>
    <x v="14"/>
    <x v="1"/>
    <x v="1"/>
    <x v="7"/>
    <x v="2"/>
    <s v="Student"/>
    <n v="0"/>
    <x v="1"/>
    <s v="N/A"/>
    <s v="2023-08-06"/>
    <x v="4"/>
    <x v="1"/>
    <x v="2"/>
  </r>
  <r>
    <n v="4943"/>
    <s v="Nathan Scott"/>
    <x v="45"/>
    <x v="1"/>
    <x v="1"/>
    <x v="4"/>
    <x v="1"/>
    <s v="Self-employed"/>
    <n v="135068"/>
    <x v="0"/>
    <n v="794"/>
    <s v="2022-07-30"/>
    <x v="2"/>
    <x v="5"/>
    <x v="2"/>
  </r>
  <r>
    <n v="8024"/>
    <s v="Lisa Green"/>
    <x v="21"/>
    <x v="1"/>
    <x v="1"/>
    <x v="5"/>
    <x v="1"/>
    <s v="Employed"/>
    <n v="50975"/>
    <x v="0"/>
    <s v="N/A"/>
    <s v="2021-02-04"/>
    <x v="5"/>
    <x v="11"/>
    <x v="1"/>
  </r>
  <r>
    <n v="6574"/>
    <s v="Amy Combs"/>
    <x v="16"/>
    <x v="1"/>
    <x v="1"/>
    <x v="1"/>
    <x v="1"/>
    <s v="Unemployed"/>
    <n v="0"/>
    <x v="0"/>
    <n v="814"/>
    <s v="2021-11-26"/>
    <x v="5"/>
    <x v="3"/>
    <x v="2"/>
  </r>
  <r>
    <n v="5165"/>
    <s v="Kelly Sanford"/>
    <x v="16"/>
    <x v="1"/>
    <x v="1"/>
    <x v="0"/>
    <x v="1"/>
    <s v="Self-employed"/>
    <n v="102073"/>
    <x v="2"/>
    <n v="780"/>
    <s v="2020-07-02"/>
    <x v="3"/>
    <x v="5"/>
    <x v="2"/>
  </r>
  <r>
    <n v="5875"/>
    <s v="Mrs. Jessica Black Md"/>
    <x v="11"/>
    <x v="1"/>
    <x v="1"/>
    <x v="2"/>
    <x v="2"/>
    <s v="Self-employed"/>
    <n v="25000"/>
    <x v="1"/>
    <n v="720"/>
    <s v="2021-08-09"/>
    <x v="5"/>
    <x v="1"/>
    <x v="4"/>
  </r>
  <r>
    <n v="6249"/>
    <s v="Robert Gould"/>
    <x v="51"/>
    <x v="1"/>
    <x v="1"/>
    <x v="8"/>
    <x v="2"/>
    <s v="Student "/>
    <n v="15000"/>
    <x v="0"/>
    <s v="N/A"/>
    <s v="2024-01-18"/>
    <x v="0"/>
    <x v="0"/>
    <x v="0"/>
  </r>
  <r>
    <n v="6565"/>
    <s v="Christine Vargas"/>
    <x v="9"/>
    <x v="1"/>
    <x v="1"/>
    <x v="7"/>
    <x v="1"/>
    <s v="Retired "/>
    <n v="35000"/>
    <x v="0"/>
    <n v="650"/>
    <s v="2023-01-17"/>
    <x v="4"/>
    <x v="0"/>
    <x v="1"/>
  </r>
  <r>
    <n v="8959"/>
    <s v="Barbara Diaz"/>
    <x v="48"/>
    <x v="1"/>
    <x v="1"/>
    <x v="2"/>
    <x v="0"/>
    <s v="Self-employed"/>
    <n v="150000"/>
    <x v="2"/>
    <n v="500"/>
    <s v="2024-03-27"/>
    <x v="0"/>
    <x v="10"/>
    <x v="4"/>
  </r>
  <r>
    <n v="3636"/>
    <s v="John Washington"/>
    <x v="43"/>
    <x v="1"/>
    <x v="1"/>
    <x v="3"/>
    <x v="0"/>
    <s v="Unemployed"/>
    <n v="0"/>
    <x v="1"/>
    <s v="N/A"/>
    <s v="2023-01-10"/>
    <x v="4"/>
    <x v="0"/>
    <x v="2"/>
  </r>
  <r>
    <n v="2297"/>
    <s v="Devin Stewart"/>
    <x v="43"/>
    <x v="1"/>
    <x v="1"/>
    <x v="6"/>
    <x v="1"/>
    <s v="Employed"/>
    <n v="110000"/>
    <x v="0"/>
    <n v="830"/>
    <s v="2019-07-14"/>
    <x v="1"/>
    <x v="5"/>
    <x v="2"/>
  </r>
  <r>
    <n v="5066"/>
    <s v="James Roberts"/>
    <x v="41"/>
    <x v="1"/>
    <x v="1"/>
    <x v="1"/>
    <x v="1"/>
    <s v="Retired"/>
    <n v="48000"/>
    <x v="1"/>
    <n v="750"/>
    <s v="2020-05-18"/>
    <x v="3"/>
    <x v="6"/>
    <x v="2"/>
  </r>
  <r>
    <n v="4420"/>
    <s v="James Yates"/>
    <x v="42"/>
    <x v="1"/>
    <x v="1"/>
    <x v="0"/>
    <x v="2"/>
    <s v="Employed "/>
    <n v="30000"/>
    <x v="2"/>
    <n v="420"/>
    <s v="2022-06-15"/>
    <x v="2"/>
    <x v="9"/>
    <x v="2"/>
  </r>
  <r>
    <n v="1571"/>
    <s v="Peter Nichols"/>
    <x v="49"/>
    <x v="1"/>
    <x v="1"/>
    <x v="6"/>
    <x v="0"/>
    <s v="Student "/>
    <n v="0"/>
    <x v="1"/>
    <s v="N/A"/>
    <s v="2020-03-27"/>
    <x v="3"/>
    <x v="10"/>
    <x v="2"/>
  </r>
  <r>
    <n v="6621"/>
    <s v="Karen Price"/>
    <x v="16"/>
    <x v="1"/>
    <x v="1"/>
    <x v="7"/>
    <x v="1"/>
    <s v="Self-employed"/>
    <n v="0"/>
    <x v="2"/>
    <n v="480"/>
    <s v="2020-02-20"/>
    <x v="3"/>
    <x v="11"/>
    <x v="2"/>
  </r>
  <r>
    <n v="5234"/>
    <s v="Christopher Jones"/>
    <x v="49"/>
    <x v="1"/>
    <x v="1"/>
    <x v="7"/>
    <x v="2"/>
    <s v="Unemployed"/>
    <n v="0"/>
    <x v="1"/>
    <s v="N/A"/>
    <s v="2020-06-16"/>
    <x v="3"/>
    <x v="9"/>
    <x v="2"/>
  </r>
  <r>
    <n v="3199"/>
    <s v="Larry Leonard"/>
    <x v="14"/>
    <x v="1"/>
    <x v="1"/>
    <x v="0"/>
    <x v="2"/>
    <s v="Employed"/>
    <n v="40000"/>
    <x v="0"/>
    <n v="720"/>
    <s v="2019-06-06"/>
    <x v="1"/>
    <x v="9"/>
    <x v="2"/>
  </r>
  <r>
    <n v="3003"/>
    <s v="Michelle Zhang"/>
    <x v="12"/>
    <x v="1"/>
    <x v="1"/>
    <x v="0"/>
    <x v="0"/>
    <s v="Student"/>
    <n v="0"/>
    <x v="1"/>
    <s v="N/A"/>
    <s v="2022-01-18"/>
    <x v="2"/>
    <x v="0"/>
    <x v="1"/>
  </r>
  <r>
    <n v="8004"/>
    <s v="Kristen Flores"/>
    <x v="30"/>
    <x v="1"/>
    <x v="1"/>
    <x v="1"/>
    <x v="2"/>
    <s v="Self-employed"/>
    <n v="60000"/>
    <x v="2"/>
    <n v="580"/>
    <s v="2021-01-11"/>
    <x v="5"/>
    <x v="0"/>
    <x v="4"/>
  </r>
  <r>
    <n v="9883"/>
    <s v="Matthew Bell"/>
    <x v="41"/>
    <x v="1"/>
    <x v="1"/>
    <x v="3"/>
    <x v="1"/>
    <s v="Unemployed"/>
    <n v="0"/>
    <x v="0"/>
    <n v="650"/>
    <s v="2021-02-04"/>
    <x v="5"/>
    <x v="11"/>
    <x v="2"/>
  </r>
  <r>
    <n v="9291"/>
    <s v="Bradley Miranda"/>
    <x v="36"/>
    <x v="1"/>
    <x v="1"/>
    <x v="0"/>
    <x v="1"/>
    <s v="Retired"/>
    <n v="75000"/>
    <x v="1"/>
    <n v="810"/>
    <s v="2022-05-30"/>
    <x v="2"/>
    <x v="6"/>
    <x v="1"/>
  </r>
  <r>
    <n v="2940"/>
    <s v="Christopher Moore"/>
    <x v="49"/>
    <x v="1"/>
    <x v="1"/>
    <x v="3"/>
    <x v="0"/>
    <s v="Employed"/>
    <n v="50000"/>
    <x v="0"/>
    <n v="780"/>
    <s v="2021-12-19"/>
    <x v="5"/>
    <x v="4"/>
    <x v="2"/>
  </r>
  <r>
    <n v="8244"/>
    <s v="Dan Pineda"/>
    <x v="43"/>
    <x v="1"/>
    <x v="1"/>
    <x v="6"/>
    <x v="2"/>
    <s v="Unemployed"/>
    <n v="0"/>
    <x v="2"/>
    <s v="N/A"/>
    <s v="2021-07-20"/>
    <x v="5"/>
    <x v="5"/>
    <x v="2"/>
  </r>
  <r>
    <n v="7424"/>
    <s v="Mariah Smith"/>
    <x v="22"/>
    <x v="1"/>
    <x v="1"/>
    <x v="5"/>
    <x v="0"/>
    <s v="Employed "/>
    <n v="20000"/>
    <x v="1"/>
    <n v="700"/>
    <s v="2022-12-27"/>
    <x v="2"/>
    <x v="4"/>
    <x v="4"/>
  </r>
  <r>
    <n v="5235"/>
    <s v="Sabrina Cook"/>
    <x v="43"/>
    <x v="1"/>
    <x v="1"/>
    <x v="7"/>
    <x v="1"/>
    <s v="Self-employed"/>
    <n v="100000"/>
    <x v="0"/>
    <n v="690"/>
    <s v="2022-09-05"/>
    <x v="2"/>
    <x v="2"/>
    <x v="2"/>
  </r>
  <r>
    <n v="1789"/>
    <s v="Melissa Hoffman"/>
    <x v="14"/>
    <x v="1"/>
    <x v="1"/>
    <x v="6"/>
    <x v="2"/>
    <s v="Student "/>
    <n v="0"/>
    <x v="0"/>
    <s v="N/A"/>
    <s v="2022-07-27"/>
    <x v="2"/>
    <x v="5"/>
    <x v="2"/>
  </r>
  <r>
    <n v="5809"/>
    <s v="Joseph Martin"/>
    <x v="27"/>
    <x v="1"/>
    <x v="1"/>
    <x v="1"/>
    <x v="1"/>
    <s v="Employed"/>
    <n v="120000"/>
    <x v="1"/>
    <n v="830"/>
    <s v="2024-05-03"/>
    <x v="0"/>
    <x v="6"/>
    <x v="1"/>
  </r>
  <r>
    <n v="8217"/>
    <s v="Melissa Sims"/>
    <x v="45"/>
    <x v="1"/>
    <x v="1"/>
    <x v="3"/>
    <x v="0"/>
    <s v="Unemployed"/>
    <n v="0"/>
    <x v="2"/>
    <n v="550"/>
    <s v="2019-08-28"/>
    <x v="1"/>
    <x v="1"/>
    <x v="2"/>
  </r>
  <r>
    <n v="9530"/>
    <s v="Sarah Evans"/>
    <x v="41"/>
    <x v="1"/>
    <x v="1"/>
    <x v="0"/>
    <x v="2"/>
    <s v="Self-employed"/>
    <n v="35000"/>
    <x v="0"/>
    <n v="620"/>
    <s v="2024-04-21"/>
    <x v="0"/>
    <x v="7"/>
    <x v="2"/>
  </r>
  <r>
    <n v="3655"/>
    <s v="Maria Anderson"/>
    <x v="3"/>
    <x v="1"/>
    <x v="1"/>
    <x v="3"/>
    <x v="0"/>
    <s v="Employed "/>
    <n v="80000"/>
    <x v="0"/>
    <n v="750"/>
    <s v="2024-03-12"/>
    <x v="0"/>
    <x v="10"/>
    <x v="2"/>
  </r>
  <r>
    <n v="8972"/>
    <s v="Maria Johnston"/>
    <x v="14"/>
    <x v="1"/>
    <x v="1"/>
    <x v="1"/>
    <x v="1"/>
    <s v="Retired"/>
    <n v="55000"/>
    <x v="1"/>
    <n v="790"/>
    <s v="2019-09-29"/>
    <x v="1"/>
    <x v="2"/>
    <x v="2"/>
  </r>
  <r>
    <n v="4451"/>
    <s v="James Cole"/>
    <x v="1"/>
    <x v="1"/>
    <x v="1"/>
    <x v="4"/>
    <x v="1"/>
    <s v="Unemployed"/>
    <n v="0"/>
    <x v="2"/>
    <s v="N/A"/>
    <s v="2022-08-19"/>
    <x v="2"/>
    <x v="1"/>
    <x v="1"/>
  </r>
  <r>
    <n v="7969"/>
    <s v="Isaiah Holt"/>
    <x v="44"/>
    <x v="1"/>
    <x v="1"/>
    <x v="2"/>
    <x v="0"/>
    <s v="Employed"/>
    <n v="45000"/>
    <x v="0"/>
    <n v="680"/>
    <s v="2021-10-18"/>
    <x v="5"/>
    <x v="8"/>
    <x v="2"/>
  </r>
  <r>
    <n v="4174"/>
    <s v="Joseph Gonzales"/>
    <x v="57"/>
    <x v="1"/>
    <x v="1"/>
    <x v="2"/>
    <x v="2"/>
    <s v="Student "/>
    <n v="15000"/>
    <x v="0"/>
    <s v="N/A"/>
    <s v="2023-04-07"/>
    <x v="4"/>
    <x v="7"/>
    <x v="2"/>
  </r>
  <r>
    <n v="4313"/>
    <s v="Jennifer Camacho"/>
    <x v="49"/>
    <x v="1"/>
    <x v="1"/>
    <x v="5"/>
    <x v="0"/>
    <s v="Self-employed"/>
    <n v="110000"/>
    <x v="1"/>
    <n v="820"/>
    <s v="2019-10-28"/>
    <x v="1"/>
    <x v="8"/>
    <x v="2"/>
  </r>
  <r>
    <n v="4452"/>
    <s v="Hector Jones"/>
    <x v="16"/>
    <x v="1"/>
    <x v="1"/>
    <x v="4"/>
    <x v="2"/>
    <s v="Unemployed"/>
    <n v="0"/>
    <x v="2"/>
    <n v="480"/>
    <s v="2020-06-29"/>
    <x v="3"/>
    <x v="9"/>
    <x v="2"/>
  </r>
  <r>
    <n v="1312"/>
    <s v="Jessica Jones Dds"/>
    <x v="71"/>
    <x v="1"/>
    <x v="1"/>
    <x v="4"/>
    <x v="1"/>
    <s v="Employed"/>
    <n v="130000"/>
    <x v="0"/>
    <n v="710"/>
    <s v="2022-09-21"/>
    <x v="2"/>
    <x v="2"/>
    <x v="0"/>
  </r>
  <r>
    <n v="9886"/>
    <s v="Isabella Martin"/>
    <x v="48"/>
    <x v="1"/>
    <x v="1"/>
    <x v="2"/>
    <x v="0"/>
    <s v="Unemployed"/>
    <n v="0"/>
    <x v="0"/>
    <s v="N/A"/>
    <s v="2023-08-10"/>
    <x v="4"/>
    <x v="1"/>
    <x v="4"/>
  </r>
  <r>
    <n v="2941"/>
    <s v="Daniel Palmer"/>
    <x v="17"/>
    <x v="1"/>
    <x v="1"/>
    <x v="6"/>
    <x v="2"/>
    <s v="Self-employed"/>
    <n v="28000"/>
    <x v="2"/>
    <n v="520"/>
    <s v="2022-05-16"/>
    <x v="2"/>
    <x v="6"/>
    <x v="4"/>
  </r>
  <r>
    <n v="4819"/>
    <s v="Stephanie Benson"/>
    <x v="43"/>
    <x v="1"/>
    <x v="1"/>
    <x v="3"/>
    <x v="0"/>
    <s v="Employed "/>
    <n v="90000"/>
    <x v="1"/>
    <n v="770"/>
    <s v="2020-08-25"/>
    <x v="3"/>
    <x v="1"/>
    <x v="2"/>
  </r>
  <r>
    <n v="9766"/>
    <s v="Ashley Williams"/>
    <x v="39"/>
    <x v="1"/>
    <x v="1"/>
    <x v="0"/>
    <x v="1"/>
    <s v="Retired"/>
    <n v="60000"/>
    <x v="0"/>
    <n v="740"/>
    <s v="2023-10-04"/>
    <x v="4"/>
    <x v="8"/>
    <x v="2"/>
  </r>
  <r>
    <n v="8333"/>
    <s v="Gregory Nguyen"/>
    <x v="9"/>
    <x v="1"/>
    <x v="1"/>
    <x v="3"/>
    <x v="1"/>
    <s v="Unemployed"/>
    <n v="0"/>
    <x v="2"/>
    <s v="N/A"/>
    <s v="2022-04-28"/>
    <x v="2"/>
    <x v="7"/>
    <x v="1"/>
  </r>
  <r>
    <n v="7342"/>
    <s v="Joe Smith"/>
    <x v="43"/>
    <x v="1"/>
    <x v="1"/>
    <x v="3"/>
    <x v="0"/>
    <s v="Employed"/>
    <n v="50000"/>
    <x v="0"/>
    <n v="690"/>
    <s v="2019-05-29"/>
    <x v="1"/>
    <x v="6"/>
    <x v="2"/>
  </r>
  <r>
    <n v="5537"/>
    <s v="Lisa Watts"/>
    <x v="29"/>
    <x v="1"/>
    <x v="1"/>
    <x v="4"/>
    <x v="2"/>
    <s v="Student "/>
    <n v="0"/>
    <x v="1"/>
    <s v="N/A"/>
    <s v="2024-03-09"/>
    <x v="0"/>
    <x v="10"/>
    <x v="2"/>
  </r>
  <r>
    <n v="1405"/>
    <s v="Alexander Garcia"/>
    <x v="43"/>
    <x v="1"/>
    <x v="1"/>
    <x v="6"/>
    <x v="0"/>
    <s v="Self-employed"/>
    <n v="120000"/>
    <x v="1"/>
    <n v="840"/>
    <s v="2020-01-07"/>
    <x v="3"/>
    <x v="0"/>
    <x v="2"/>
  </r>
  <r>
    <n v="5554"/>
    <s v="Elizabeth Perkins"/>
    <x v="21"/>
    <x v="1"/>
    <x v="1"/>
    <x v="6"/>
    <x v="2"/>
    <s v="Unemployed"/>
    <n v="0"/>
    <x v="0"/>
    <n v="450"/>
    <s v="2019-11-10"/>
    <x v="1"/>
    <x v="3"/>
    <x v="1"/>
  </r>
  <r>
    <n v="4500"/>
    <s v="Laura Wells"/>
    <x v="56"/>
    <x v="1"/>
    <x v="1"/>
    <x v="3"/>
    <x v="1"/>
    <s v="Employed"/>
    <n v="140000"/>
    <x v="0"/>
    <n v="730"/>
    <s v="2023-01-24"/>
    <x v="4"/>
    <x v="0"/>
    <x v="4"/>
  </r>
  <r>
    <n v="3323"/>
    <s v="Robert Mccormick"/>
    <x v="41"/>
    <x v="1"/>
    <x v="1"/>
    <x v="4"/>
    <x v="0"/>
    <s v="Unemployed"/>
    <n v="0"/>
    <x v="2"/>
    <s v="N/A"/>
    <s v="2019-07-28"/>
    <x v="1"/>
    <x v="5"/>
    <x v="2"/>
  </r>
  <r>
    <n v="2889"/>
    <s v="Michael Yu"/>
    <x v="1"/>
    <x v="1"/>
    <x v="1"/>
    <x v="5"/>
    <x v="2"/>
    <s v="Self-employed"/>
    <n v="32000"/>
    <x v="0"/>
    <n v="600"/>
    <s v="2022-07-18"/>
    <x v="2"/>
    <x v="5"/>
    <x v="1"/>
  </r>
  <r>
    <n v="9266"/>
    <s v="Jacob Graham"/>
    <x v="1"/>
    <x v="1"/>
    <x v="1"/>
    <x v="1"/>
    <x v="0"/>
    <s v="Employed "/>
    <n v="100000"/>
    <x v="1"/>
    <n v="790"/>
    <s v="2020-06-07"/>
    <x v="3"/>
    <x v="9"/>
    <x v="1"/>
  </r>
  <r>
    <n v="7757"/>
    <s v="Andrea Kennedy"/>
    <x v="19"/>
    <x v="1"/>
    <x v="1"/>
    <x v="0"/>
    <x v="1"/>
    <s v="Retired"/>
    <n v="65000"/>
    <x v="0"/>
    <n v="760"/>
    <s v="2020-12-07"/>
    <x v="3"/>
    <x v="4"/>
    <x v="2"/>
  </r>
  <r>
    <n v="5177"/>
    <s v="Stacey Anderson"/>
    <x v="27"/>
    <x v="1"/>
    <x v="1"/>
    <x v="5"/>
    <x v="1"/>
    <s v="Student "/>
    <n v="0"/>
    <x v="1"/>
    <s v="N/A"/>
    <s v="2020-04-10"/>
    <x v="3"/>
    <x v="7"/>
    <x v="1"/>
  </r>
  <r>
    <n v="7574"/>
    <s v="Jason Marsh"/>
    <x v="32"/>
    <x v="1"/>
    <x v="1"/>
    <x v="2"/>
    <x v="1"/>
    <s v="Employed"/>
    <n v="90000"/>
    <x v="0"/>
    <n v="800"/>
    <s v="2023-07-12"/>
    <x v="4"/>
    <x v="5"/>
    <x v="1"/>
  </r>
  <r>
    <n v="8713"/>
    <s v="Tiffany Ferguson"/>
    <x v="7"/>
    <x v="1"/>
    <x v="1"/>
    <x v="1"/>
    <x v="0"/>
    <s v="Unemployed"/>
    <n v="0"/>
    <x v="2"/>
    <s v="N/A"/>
    <s v="2022-09-10"/>
    <x v="2"/>
    <x v="2"/>
    <x v="4"/>
  </r>
  <r>
    <n v="2878"/>
    <s v="Mark Hernandez"/>
    <x v="45"/>
    <x v="1"/>
    <x v="1"/>
    <x v="5"/>
    <x v="2"/>
    <s v="Employed "/>
    <n v="25000"/>
    <x v="1"/>
    <n v="740"/>
    <s v="2021-04-15"/>
    <x v="5"/>
    <x v="7"/>
    <x v="2"/>
  </r>
  <r>
    <n v="6540"/>
    <s v="Keith Henry"/>
    <x v="14"/>
    <x v="1"/>
    <x v="1"/>
    <x v="7"/>
    <x v="0"/>
    <s v="Self-employed"/>
    <n v="70000"/>
    <x v="0"/>
    <n v="670"/>
    <s v="2020-08-20"/>
    <x v="3"/>
    <x v="1"/>
    <x v="2"/>
  </r>
  <r>
    <n v="8399"/>
    <s v="Michelle Wright"/>
    <x v="8"/>
    <x v="1"/>
    <x v="1"/>
    <x v="1"/>
    <x v="2"/>
    <s v="Retired"/>
    <n v="40000"/>
    <x v="0"/>
    <n v="710"/>
    <s v="2020-08-14"/>
    <x v="3"/>
    <x v="1"/>
    <x v="4"/>
  </r>
  <r>
    <n v="7837"/>
    <s v="Troy Davis"/>
    <x v="29"/>
    <x v="1"/>
    <x v="1"/>
    <x v="1"/>
    <x v="0"/>
    <s v="Self-employed"/>
    <n v="42000"/>
    <x v="0"/>
    <n v="640"/>
    <s v="2021-07-17"/>
    <x v="5"/>
    <x v="5"/>
    <x v="2"/>
  </r>
  <r>
    <n v="3505"/>
    <s v="Misty Burton"/>
    <x v="11"/>
    <x v="1"/>
    <x v="1"/>
    <x v="6"/>
    <x v="2"/>
    <s v="Employed"/>
    <n v="55000"/>
    <x v="1"/>
    <n v="780"/>
    <s v="2023-01-27"/>
    <x v="4"/>
    <x v="0"/>
    <x v="4"/>
  </r>
  <r>
    <n v="1901"/>
    <s v="Robert Robinson"/>
    <x v="75"/>
    <x v="1"/>
    <x v="1"/>
    <x v="7"/>
    <x v="0"/>
    <s v="Student "/>
    <n v="18000"/>
    <x v="0"/>
    <s v="N/A"/>
    <s v="2020-09-04"/>
    <x v="3"/>
    <x v="2"/>
    <x v="0"/>
  </r>
  <r>
    <n v="3977"/>
    <s v="Christina Calderon"/>
    <x v="29"/>
    <x v="1"/>
    <x v="1"/>
    <x v="4"/>
    <x v="1"/>
    <s v="Self-employed"/>
    <n v="140000"/>
    <x v="1"/>
    <n v="850"/>
    <s v="2020-02-08"/>
    <x v="3"/>
    <x v="11"/>
    <x v="2"/>
  </r>
  <r>
    <n v="3852"/>
    <s v="John Graham"/>
    <x v="14"/>
    <x v="1"/>
    <x v="1"/>
    <x v="3"/>
    <x v="2"/>
    <s v="Unemployed"/>
    <n v="0"/>
    <x v="2"/>
    <n v="420"/>
    <s v="2019-07-01"/>
    <x v="1"/>
    <x v="5"/>
    <x v="2"/>
  </r>
  <r>
    <n v="2836"/>
    <s v="Michael Parker"/>
    <x v="10"/>
    <x v="1"/>
    <x v="1"/>
    <x v="3"/>
    <x v="1"/>
    <s v="Employed"/>
    <n v="100000"/>
    <x v="0"/>
    <n v="750"/>
    <s v="2024-01-01"/>
    <x v="0"/>
    <x v="0"/>
    <x v="2"/>
  </r>
  <r>
    <n v="1368"/>
    <s v="William Evans"/>
    <x v="17"/>
    <x v="1"/>
    <x v="1"/>
    <x v="4"/>
    <x v="0"/>
    <s v="Unemployed"/>
    <n v="0"/>
    <x v="0"/>
    <s v="N/A"/>
    <s v="2021-03-10"/>
    <x v="5"/>
    <x v="10"/>
    <x v="4"/>
  </r>
  <r>
    <n v="9848"/>
    <s v="Valerie Hodges"/>
    <x v="19"/>
    <x v="1"/>
    <x v="1"/>
    <x v="4"/>
    <x v="2"/>
    <s v="Self-employed"/>
    <n v="30000"/>
    <x v="2"/>
    <n v="580"/>
    <s v="2019-09-19"/>
    <x v="1"/>
    <x v="2"/>
    <x v="2"/>
  </r>
  <r>
    <n v="9942"/>
    <s v="Brenda Beck"/>
    <x v="42"/>
    <x v="1"/>
    <x v="1"/>
    <x v="6"/>
    <x v="0"/>
    <s v="Employed "/>
    <n v="85000"/>
    <x v="1"/>
    <n v="720"/>
    <s v="2023-02-24"/>
    <x v="4"/>
    <x v="11"/>
    <x v="2"/>
  </r>
  <r>
    <n v="7996"/>
    <s v="Christine Davis"/>
    <x v="14"/>
    <x v="1"/>
    <x v="1"/>
    <x v="3"/>
    <x v="1"/>
    <s v="Retired"/>
    <n v="50000"/>
    <x v="0"/>
    <n v="700"/>
    <s v="2022-03-30"/>
    <x v="2"/>
    <x v="10"/>
    <x v="2"/>
  </r>
  <r>
    <n v="2775"/>
    <s v="Kevin Daniel"/>
    <x v="44"/>
    <x v="1"/>
    <x v="1"/>
    <x v="1"/>
    <x v="1"/>
    <s v="Unemployed"/>
    <n v="0"/>
    <x v="2"/>
    <s v="N/A"/>
    <s v="2019-08-30"/>
    <x v="1"/>
    <x v="1"/>
    <x v="2"/>
  </r>
  <r>
    <n v="6897"/>
    <s v="Brittney Wagner"/>
    <x v="20"/>
    <x v="1"/>
    <x v="1"/>
    <x v="3"/>
    <x v="0"/>
    <s v="Employed"/>
    <n v="40000"/>
    <x v="0"/>
    <n v="650"/>
    <s v="2019-12-21"/>
    <x v="1"/>
    <x v="4"/>
    <x v="2"/>
  </r>
  <r>
    <n v="7112"/>
    <s v="Cristian Buchanan"/>
    <x v="61"/>
    <x v="1"/>
    <x v="1"/>
    <x v="2"/>
    <x v="2"/>
    <s v="Student "/>
    <n v="0"/>
    <x v="1"/>
    <s v="N/A"/>
    <s v="2019-08-31"/>
    <x v="1"/>
    <x v="1"/>
    <x v="1"/>
  </r>
  <r>
    <n v="3052"/>
    <s v="Michael Brady"/>
    <x v="49"/>
    <x v="1"/>
    <x v="1"/>
    <x v="3"/>
    <x v="0"/>
    <s v="Self-employed "/>
    <n v="0"/>
    <x v="2"/>
    <n v="450"/>
    <s v="2022-03-30"/>
    <x v="2"/>
    <x v="10"/>
    <x v="2"/>
  </r>
  <r>
    <n v="3239"/>
    <s v="Jordan Leon"/>
    <x v="30"/>
    <x v="1"/>
    <x v="1"/>
    <x v="3"/>
    <x v="2"/>
    <s v="Unemployed"/>
    <n v="0"/>
    <x v="0"/>
    <n v="400"/>
    <s v="2023-08-11"/>
    <x v="4"/>
    <x v="1"/>
    <x v="4"/>
  </r>
  <r>
    <n v="9169"/>
    <s v="Katelyn Cunningham"/>
    <x v="13"/>
    <x v="1"/>
    <x v="1"/>
    <x v="6"/>
    <x v="1"/>
    <s v="Employed"/>
    <n v="110000"/>
    <x v="0"/>
    <n v="770"/>
    <s v="2021-10-29"/>
    <x v="5"/>
    <x v="8"/>
    <x v="4"/>
  </r>
  <r>
    <n v="9929"/>
    <s v="Krystal Mendoza"/>
    <x v="64"/>
    <x v="1"/>
    <x v="1"/>
    <x v="2"/>
    <x v="0"/>
    <s v="Unemployed"/>
    <n v="0"/>
    <x v="2"/>
    <s v="N/A"/>
    <s v="2020-09-18"/>
    <x v="3"/>
    <x v="2"/>
    <x v="4"/>
  </r>
  <r>
    <n v="5715"/>
    <s v="Alex Rodriguez"/>
    <x v="26"/>
    <x v="1"/>
    <x v="1"/>
    <x v="4"/>
    <x v="2"/>
    <s v="Self-employed"/>
    <n v="38000"/>
    <x v="0"/>
    <n v="610"/>
    <s v="2021-02-24"/>
    <x v="5"/>
    <x v="11"/>
    <x v="2"/>
  </r>
  <r>
    <n v="4573"/>
    <s v="Geoffrey Barker"/>
    <x v="9"/>
    <x v="1"/>
    <x v="1"/>
    <x v="5"/>
    <x v="0"/>
    <s v="Employed "/>
    <n v="95000"/>
    <x v="1"/>
    <n v="790"/>
    <s v="2023-07-07"/>
    <x v="4"/>
    <x v="5"/>
    <x v="1"/>
  </r>
  <r>
    <n v="4107"/>
    <s v="Alec Mitchell"/>
    <x v="8"/>
    <x v="1"/>
    <x v="1"/>
    <x v="3"/>
    <x v="1"/>
    <s v="Retired"/>
    <n v="55000"/>
    <x v="0"/>
    <n v="730"/>
    <s v="2023-06-26"/>
    <x v="4"/>
    <x v="9"/>
    <x v="4"/>
  </r>
  <r>
    <n v="8135"/>
    <s v="Jason Jordan"/>
    <x v="41"/>
    <x v="1"/>
    <x v="1"/>
    <x v="7"/>
    <x v="1"/>
    <s v="Unemployed"/>
    <n v="0"/>
    <x v="1"/>
    <s v="N/A"/>
    <s v="2021-11-12"/>
    <x v="5"/>
    <x v="3"/>
    <x v="2"/>
  </r>
  <r>
    <n v="2270"/>
    <s v="Philip Reyes"/>
    <x v="41"/>
    <x v="1"/>
    <x v="1"/>
    <x v="3"/>
    <x v="0"/>
    <s v="Unemployed"/>
    <n v="0"/>
    <x v="2"/>
    <s v="N/A"/>
    <s v="2021-10-23"/>
    <x v="5"/>
    <x v="8"/>
    <x v="2"/>
  </r>
  <r>
    <n v="2594"/>
    <s v="Aaron Bradshaw"/>
    <x v="26"/>
    <x v="1"/>
    <x v="1"/>
    <x v="3"/>
    <x v="1"/>
    <s v="Self-employed"/>
    <n v="120000"/>
    <x v="0"/>
    <n v="810"/>
    <s v="2019-11-30"/>
    <x v="1"/>
    <x v="3"/>
    <x v="2"/>
  </r>
  <r>
    <n v="9042"/>
    <s v="Erica Ford"/>
    <x v="31"/>
    <x v="1"/>
    <x v="1"/>
    <x v="4"/>
    <x v="2"/>
    <s v="Employed "/>
    <n v="15000"/>
    <x v="1"/>
    <n v="690"/>
    <s v="2023-03-19"/>
    <x v="4"/>
    <x v="10"/>
    <x v="4"/>
  </r>
  <r>
    <n v="3669"/>
    <s v="Dr. Katie Barrett Dvm"/>
    <x v="57"/>
    <x v="1"/>
    <x v="1"/>
    <x v="7"/>
    <x v="1"/>
    <s v="Self-employed"/>
    <n v="50000"/>
    <x v="0"/>
    <n v="700"/>
    <s v="2022-02-02"/>
    <x v="2"/>
    <x v="11"/>
    <x v="2"/>
  </r>
  <r>
    <n v="1425"/>
    <s v="Jacob Young"/>
    <x v="27"/>
    <x v="1"/>
    <x v="1"/>
    <x v="4"/>
    <x v="0"/>
    <s v="Self-employed"/>
    <n v="80000"/>
    <x v="2"/>
    <n v="590"/>
    <s v="2023-09-25"/>
    <x v="4"/>
    <x v="2"/>
    <x v="1"/>
  </r>
  <r>
    <n v="4721"/>
    <s v="Amy Ramos"/>
    <x v="41"/>
    <x v="1"/>
    <x v="1"/>
    <x v="6"/>
    <x v="1"/>
    <s v="Student "/>
    <n v="0"/>
    <x v="1"/>
    <s v="N/A"/>
    <s v="2021-10-28"/>
    <x v="5"/>
    <x v="8"/>
    <x v="2"/>
  </r>
  <r>
    <n v="7636"/>
    <s v="Patrick Morales"/>
    <x v="39"/>
    <x v="1"/>
    <x v="1"/>
    <x v="5"/>
    <x v="1"/>
    <s v="Employed"/>
    <n v="90000"/>
    <x v="0"/>
    <n v="800"/>
    <s v="2020-06-16"/>
    <x v="3"/>
    <x v="9"/>
    <x v="2"/>
  </r>
  <r>
    <n v="1666"/>
    <s v="Sophia Conway"/>
    <x v="15"/>
    <x v="1"/>
    <x v="1"/>
    <x v="3"/>
    <x v="0"/>
    <s v="Unemployed"/>
    <n v="0"/>
    <x v="2"/>
    <s v="N/A"/>
    <s v="2021-10-07"/>
    <x v="5"/>
    <x v="8"/>
    <x v="4"/>
  </r>
  <r>
    <n v="9309"/>
    <s v="James Moore"/>
    <x v="22"/>
    <x v="1"/>
    <x v="1"/>
    <x v="2"/>
    <x v="2"/>
    <s v="Employed "/>
    <n v="25000"/>
    <x v="1"/>
    <n v="740"/>
    <s v="2021-04-29"/>
    <x v="5"/>
    <x v="7"/>
    <x v="4"/>
  </r>
  <r>
    <n v="1313"/>
    <s v="Christopher Cochran"/>
    <x v="9"/>
    <x v="1"/>
    <x v="1"/>
    <x v="5"/>
    <x v="0"/>
    <s v="Self-employed"/>
    <n v="70000"/>
    <x v="0"/>
    <n v="670"/>
    <s v="2019-05-12"/>
    <x v="1"/>
    <x v="6"/>
    <x v="1"/>
  </r>
  <r>
    <n v="4730"/>
    <s v="Robert Carter"/>
    <x v="49"/>
    <x v="1"/>
    <x v="1"/>
    <x v="0"/>
    <x v="2"/>
    <s v="Retired"/>
    <n v="40000"/>
    <x v="0"/>
    <n v="710"/>
    <s v="2021-09-12"/>
    <x v="5"/>
    <x v="2"/>
    <x v="2"/>
  </r>
  <r>
    <n v="7949"/>
    <s v="Morgan Nguyen"/>
    <x v="19"/>
    <x v="1"/>
    <x v="1"/>
    <x v="6"/>
    <x v="0"/>
    <s v="Self-employed"/>
    <n v="42000"/>
    <x v="0"/>
    <n v="640"/>
    <s v="2021-01-25"/>
    <x v="5"/>
    <x v="0"/>
    <x v="2"/>
  </r>
  <r>
    <n v="1815"/>
    <s v="Nathan Montoya"/>
    <x v="19"/>
    <x v="1"/>
    <x v="1"/>
    <x v="7"/>
    <x v="2"/>
    <s v="Employed"/>
    <n v="55000"/>
    <x v="1"/>
    <n v="780"/>
    <s v="2020-05-22"/>
    <x v="3"/>
    <x v="6"/>
    <x v="2"/>
  </r>
  <r>
    <n v="6573"/>
    <s v="Joe Berry Phd"/>
    <x v="32"/>
    <x v="1"/>
    <x v="1"/>
    <x v="0"/>
    <x v="0"/>
    <s v="Student "/>
    <n v="18000"/>
    <x v="0"/>
    <s v="N/A"/>
    <s v="2022-06-20"/>
    <x v="2"/>
    <x v="9"/>
    <x v="1"/>
  </r>
  <r>
    <n v="9454"/>
    <s v="Daniel Ortiz"/>
    <x v="17"/>
    <x v="1"/>
    <x v="1"/>
    <x v="5"/>
    <x v="1"/>
    <s v="Self-employed"/>
    <n v="140000"/>
    <x v="1"/>
    <n v="850"/>
    <s v="2020-11-16"/>
    <x v="3"/>
    <x v="3"/>
    <x v="4"/>
  </r>
  <r>
    <n v="3253"/>
    <s v="Matthew Clark"/>
    <x v="59"/>
    <x v="1"/>
    <x v="1"/>
    <x v="0"/>
    <x v="2"/>
    <s v="Unemployed"/>
    <n v="0"/>
    <x v="2"/>
    <n v="420"/>
    <s v="2020-10-09"/>
    <x v="3"/>
    <x v="8"/>
    <x v="4"/>
  </r>
  <r>
    <n v="5489"/>
    <s v="Jacqueline Hardy"/>
    <x v="17"/>
    <x v="1"/>
    <x v="1"/>
    <x v="3"/>
    <x v="1"/>
    <s v="Employed"/>
    <n v="100000"/>
    <x v="0"/>
    <n v="750"/>
    <s v="2023-12-12"/>
    <x v="4"/>
    <x v="4"/>
    <x v="4"/>
  </r>
  <r>
    <n v="9739"/>
    <s v="Emily Joseph"/>
    <x v="6"/>
    <x v="1"/>
    <x v="1"/>
    <x v="5"/>
    <x v="0"/>
    <s v="Unemployed"/>
    <n v="0"/>
    <x v="0"/>
    <s v="N/A"/>
    <s v="2022-06-14"/>
    <x v="2"/>
    <x v="9"/>
    <x v="4"/>
  </r>
  <r>
    <n v="9757"/>
    <s v="Sarah Hicks"/>
    <x v="43"/>
    <x v="1"/>
    <x v="1"/>
    <x v="2"/>
    <x v="2"/>
    <s v="Self-employed"/>
    <n v="30000"/>
    <x v="2"/>
    <n v="580"/>
    <s v="2023-02-23"/>
    <x v="4"/>
    <x v="11"/>
    <x v="2"/>
  </r>
  <r>
    <n v="7749"/>
    <s v="Briana Ross"/>
    <x v="10"/>
    <x v="1"/>
    <x v="1"/>
    <x v="4"/>
    <x v="0"/>
    <s v="Employed "/>
    <n v="85000"/>
    <x v="1"/>
    <n v="720"/>
    <s v="2024-04-25"/>
    <x v="0"/>
    <x v="7"/>
    <x v="2"/>
  </r>
  <r>
    <n v="4261"/>
    <s v="Mary Mccullough"/>
    <x v="58"/>
    <x v="1"/>
    <x v="1"/>
    <x v="1"/>
    <x v="1"/>
    <s v="Retired"/>
    <n v="50000"/>
    <x v="0"/>
    <n v="700"/>
    <s v="2022-06-08"/>
    <x v="2"/>
    <x v="9"/>
    <x v="2"/>
  </r>
  <r>
    <n v="1943"/>
    <s v="Brian Osborne"/>
    <x v="31"/>
    <x v="1"/>
    <x v="1"/>
    <x v="0"/>
    <x v="1"/>
    <s v="Unemployed"/>
    <n v="0"/>
    <x v="2"/>
    <s v="N/A"/>
    <s v="2023-12-07"/>
    <x v="4"/>
    <x v="4"/>
    <x v="4"/>
  </r>
  <r>
    <n v="4932"/>
    <s v="Susan Walters"/>
    <x v="9"/>
    <x v="1"/>
    <x v="1"/>
    <x v="5"/>
    <x v="0"/>
    <s v="Employed"/>
    <n v="40000"/>
    <x v="0"/>
    <n v="650"/>
    <s v="2020-11-03"/>
    <x v="3"/>
    <x v="3"/>
    <x v="1"/>
  </r>
  <r>
    <n v="7782"/>
    <s v="Catherine Harvey"/>
    <x v="37"/>
    <x v="1"/>
    <x v="1"/>
    <x v="4"/>
    <x v="2"/>
    <s v="Student "/>
    <n v="0"/>
    <x v="1"/>
    <s v="N/A"/>
    <s v="2023-10-03"/>
    <x v="4"/>
    <x v="8"/>
    <x v="2"/>
  </r>
  <r>
    <n v="2096"/>
    <s v="Cory Pierce"/>
    <x v="10"/>
    <x v="1"/>
    <x v="1"/>
    <x v="0"/>
    <x v="0"/>
    <s v="Self-employed "/>
    <n v="0"/>
    <x v="2"/>
    <n v="450"/>
    <s v="2022-06-11"/>
    <x v="2"/>
    <x v="9"/>
    <x v="2"/>
  </r>
  <r>
    <n v="2840"/>
    <s v="Jesus Jordan"/>
    <x v="15"/>
    <x v="1"/>
    <x v="1"/>
    <x v="7"/>
    <x v="2"/>
    <s v="Unemployed"/>
    <n v="0"/>
    <x v="0"/>
    <n v="400"/>
    <s v="2021-07-03"/>
    <x v="5"/>
    <x v="5"/>
    <x v="4"/>
  </r>
  <r>
    <n v="8100"/>
    <s v="Ann Duncan"/>
    <x v="22"/>
    <x v="1"/>
    <x v="1"/>
    <x v="2"/>
    <x v="1"/>
    <s v="Employed"/>
    <n v="110000"/>
    <x v="0"/>
    <n v="770"/>
    <s v="2024-03-19"/>
    <x v="0"/>
    <x v="10"/>
    <x v="4"/>
  </r>
  <r>
    <n v="3532"/>
    <s v="Sarah Porter"/>
    <x v="45"/>
    <x v="1"/>
    <x v="1"/>
    <x v="5"/>
    <x v="0"/>
    <s v="Unemployed"/>
    <n v="0"/>
    <x v="2"/>
    <s v="N/A"/>
    <s v="2024-01-11"/>
    <x v="0"/>
    <x v="0"/>
    <x v="2"/>
  </r>
  <r>
    <n v="8331"/>
    <s v="Jacqueline Dean"/>
    <x v="32"/>
    <x v="1"/>
    <x v="1"/>
    <x v="1"/>
    <x v="2"/>
    <s v="Self-employed"/>
    <n v="38000"/>
    <x v="0"/>
    <n v="610"/>
    <s v="2021-06-26"/>
    <x v="5"/>
    <x v="9"/>
    <x v="1"/>
  </r>
  <r>
    <n v="3738"/>
    <s v="Anne Lam"/>
    <x v="32"/>
    <x v="1"/>
    <x v="1"/>
    <x v="3"/>
    <x v="0"/>
    <s v="Employed "/>
    <n v="95000"/>
    <x v="1"/>
    <n v="790"/>
    <s v="2024-01-19"/>
    <x v="0"/>
    <x v="0"/>
    <x v="1"/>
  </r>
  <r>
    <n v="5680"/>
    <s v="Jennifer Gomez"/>
    <x v="23"/>
    <x v="1"/>
    <x v="1"/>
    <x v="7"/>
    <x v="1"/>
    <s v="Retired"/>
    <n v="55000"/>
    <x v="0"/>
    <n v="730"/>
    <s v="2020-12-15"/>
    <x v="3"/>
    <x v="4"/>
    <x v="4"/>
  </r>
  <r>
    <n v="1567"/>
    <s v="David Curtis"/>
    <x v="24"/>
    <x v="1"/>
    <x v="1"/>
    <x v="6"/>
    <x v="1"/>
    <s v="Student "/>
    <n v="0"/>
    <x v="1"/>
    <s v="N/A"/>
    <s v="2021-05-14"/>
    <x v="5"/>
    <x v="6"/>
    <x v="4"/>
  </r>
  <r>
    <n v="7438"/>
    <s v="Joshua Johnson"/>
    <x v="2"/>
    <x v="1"/>
    <x v="1"/>
    <x v="6"/>
    <x v="1"/>
    <s v="Employed"/>
    <n v="150000"/>
    <x v="0"/>
    <n v="820"/>
    <s v="2021-07-10"/>
    <x v="5"/>
    <x v="5"/>
    <x v="1"/>
  </r>
  <r>
    <n v="7840"/>
    <s v="Jeremy Bowen"/>
    <x v="32"/>
    <x v="1"/>
    <x v="1"/>
    <x v="0"/>
    <x v="0"/>
    <s v="Unemployed"/>
    <n v="0"/>
    <x v="2"/>
    <s v="N/A"/>
    <s v="2020-07-25"/>
    <x v="3"/>
    <x v="5"/>
    <x v="1"/>
  </r>
  <r>
    <n v="2371"/>
    <s v="Dennis Clarke"/>
    <x v="59"/>
    <x v="1"/>
    <x v="1"/>
    <x v="4"/>
    <x v="2"/>
    <s v="Self-employed"/>
    <n v="22000"/>
    <x v="0"/>
    <n v="540"/>
    <s v="2019-09-17"/>
    <x v="1"/>
    <x v="2"/>
    <x v="4"/>
  </r>
  <r>
    <n v="3132"/>
    <s v="Jennifer Spence"/>
    <x v="42"/>
    <x v="1"/>
    <x v="1"/>
    <x v="1"/>
    <x v="0"/>
    <s v="Self-employed"/>
    <n v="80000"/>
    <x v="1"/>
    <n v="760"/>
    <s v="2019-05-14"/>
    <x v="1"/>
    <x v="6"/>
    <x v="2"/>
  </r>
  <r>
    <n v="4878"/>
    <s v="Billy Fitzgerald"/>
    <x v="0"/>
    <x v="1"/>
    <x v="1"/>
    <x v="6"/>
    <x v="2"/>
    <s v="Unemployed"/>
    <n v="0"/>
    <x v="2"/>
    <n v="380"/>
    <s v="2020-05-31"/>
    <x v="3"/>
    <x v="6"/>
    <x v="0"/>
  </r>
  <r>
    <n v="7860"/>
    <s v="Kristen James"/>
    <x v="9"/>
    <x v="1"/>
    <x v="1"/>
    <x v="4"/>
    <x v="0"/>
    <s v="Employed "/>
    <n v="12000"/>
    <x v="0"/>
    <n v="630"/>
    <s v="2020-03-27"/>
    <x v="3"/>
    <x v="10"/>
    <x v="1"/>
  </r>
  <r>
    <n v="5502"/>
    <s v="Caitlin Bender"/>
    <x v="1"/>
    <x v="1"/>
    <x v="1"/>
    <x v="7"/>
    <x v="2"/>
    <s v="Employed"/>
    <n v="60000"/>
    <x v="1"/>
    <n v="800"/>
    <s v="2019-12-23"/>
    <x v="1"/>
    <x v="4"/>
    <x v="1"/>
  </r>
  <r>
    <n v="2211"/>
    <s v="Brenda Fuller"/>
    <x v="35"/>
    <x v="1"/>
    <x v="1"/>
    <x v="2"/>
    <x v="0"/>
    <s v="Student "/>
    <n v="15000"/>
    <x v="0"/>
    <s v="N/A"/>
    <s v="2024-02-08"/>
    <x v="0"/>
    <x v="11"/>
    <x v="2"/>
  </r>
  <r>
    <n v="2093"/>
    <s v="Cassandra Rice"/>
    <x v="17"/>
    <x v="1"/>
    <x v="1"/>
    <x v="2"/>
    <x v="1"/>
    <s v="Self-employed"/>
    <n v="100000"/>
    <x v="0"/>
    <n v="680"/>
    <s v="2023-09-23"/>
    <x v="4"/>
    <x v="2"/>
    <x v="4"/>
  </r>
  <r>
    <n v="6331"/>
    <s v="Sergio Sanchez"/>
    <x v="43"/>
    <x v="1"/>
    <x v="1"/>
    <x v="4"/>
    <x v="1"/>
    <s v="Employed"/>
    <n v="150000"/>
    <x v="1"/>
    <n v="880"/>
    <s v="2020-05-14"/>
    <x v="3"/>
    <x v="6"/>
    <x v="2"/>
  </r>
  <r>
    <n v="8357"/>
    <s v="Kevin Stein"/>
    <x v="16"/>
    <x v="1"/>
    <x v="1"/>
    <x v="6"/>
    <x v="2"/>
    <s v="Unemployed"/>
    <n v="0"/>
    <x v="2"/>
    <s v="N/A"/>
    <s v="2020-02-11"/>
    <x v="3"/>
    <x v="11"/>
    <x v="2"/>
  </r>
  <r>
    <n v="5897"/>
    <s v="Maureen Grant Md"/>
    <x v="45"/>
    <x v="1"/>
    <x v="1"/>
    <x v="4"/>
    <x v="0"/>
    <s v="Self-employed"/>
    <n v="80000"/>
    <x v="0"/>
    <n v="630"/>
    <s v="2021-09-13"/>
    <x v="5"/>
    <x v="2"/>
    <x v="2"/>
  </r>
  <r>
    <n v="8563"/>
    <s v="Samantha Gutierrez"/>
    <x v="58"/>
    <x v="1"/>
    <x v="1"/>
    <x v="6"/>
    <x v="2"/>
    <s v="Student "/>
    <n v="20000"/>
    <x v="0"/>
    <s v="N/A"/>
    <s v="2020-10-24"/>
    <x v="3"/>
    <x v="8"/>
    <x v="2"/>
  </r>
  <r>
    <n v="7203"/>
    <s v="George Woodward"/>
    <x v="29"/>
    <x v="1"/>
    <x v="1"/>
    <x v="6"/>
    <x v="0"/>
    <s v="Employed "/>
    <n v="30000"/>
    <x v="1"/>
    <n v="760"/>
    <s v="2020-12-29"/>
    <x v="3"/>
    <x v="4"/>
    <x v="2"/>
  </r>
  <r>
    <n v="2797"/>
    <s v="Shane Tate"/>
    <x v="1"/>
    <x v="1"/>
    <x v="1"/>
    <x v="3"/>
    <x v="1"/>
    <s v="Unemployed"/>
    <n v="0"/>
    <x v="2"/>
    <s v="N/A"/>
    <s v="2024-03-19"/>
    <x v="0"/>
    <x v="10"/>
    <x v="1"/>
  </r>
  <r>
    <n v="8065"/>
    <s v="Kerry Hawkins"/>
    <x v="1"/>
    <x v="1"/>
    <x v="1"/>
    <x v="7"/>
    <x v="1"/>
    <s v="Self-employed"/>
    <n v="45000"/>
    <x v="0"/>
    <n v="590"/>
    <s v="2021-12-13"/>
    <x v="5"/>
    <x v="4"/>
    <x v="1"/>
  </r>
  <r>
    <n v="3214"/>
    <s v="Marissa Mora"/>
    <x v="32"/>
    <x v="1"/>
    <x v="1"/>
    <x v="7"/>
    <x v="2"/>
    <s v="Employed"/>
    <n v="60000"/>
    <x v="1"/>
    <n v="810"/>
    <s v="2022-05-17"/>
    <x v="2"/>
    <x v="6"/>
    <x v="1"/>
  </r>
  <r>
    <n v="5046"/>
    <s v="Ricky Meyer"/>
    <x v="39"/>
    <x v="1"/>
    <x v="1"/>
    <x v="2"/>
    <x v="0"/>
    <s v="Student "/>
    <n v="0"/>
    <x v="0"/>
    <s v="N/A"/>
    <s v="2022-12-01"/>
    <x v="2"/>
    <x v="4"/>
    <x v="2"/>
  </r>
  <r>
    <n v="9693"/>
    <s v="Edward Jones Jr."/>
    <x v="47"/>
    <x v="1"/>
    <x v="1"/>
    <x v="7"/>
    <x v="2"/>
    <s v="Self-employed"/>
    <n v="120000"/>
    <x v="0"/>
    <n v="660"/>
    <s v="2020-03-16"/>
    <x v="3"/>
    <x v="10"/>
    <x v="4"/>
  </r>
  <r>
    <n v="4101"/>
    <s v="Heather Melendez"/>
    <x v="44"/>
    <x v="1"/>
    <x v="1"/>
    <x v="4"/>
    <x v="0"/>
    <s v="Unemployed"/>
    <n v="0"/>
    <x v="2"/>
    <s v="N/A"/>
    <s v="2020-10-20"/>
    <x v="3"/>
    <x v="8"/>
    <x v="2"/>
  </r>
  <r>
    <n v="4443"/>
    <s v="Jessica Macias"/>
    <x v="11"/>
    <x v="1"/>
    <x v="1"/>
    <x v="5"/>
    <x v="1"/>
    <s v="Employed"/>
    <n v="130000"/>
    <x v="0"/>
    <n v="740"/>
    <s v="2024-01-05"/>
    <x v="0"/>
    <x v="0"/>
    <x v="4"/>
  </r>
  <r>
    <n v="7445"/>
    <s v="Jamie Leach"/>
    <x v="41"/>
    <x v="1"/>
    <x v="1"/>
    <x v="0"/>
    <x v="1"/>
    <s v="Student "/>
    <n v="0"/>
    <x v="1"/>
    <s v="N/A"/>
    <s v="2023-08-17"/>
    <x v="4"/>
    <x v="1"/>
    <x v="2"/>
  </r>
  <r>
    <n v="3178"/>
    <s v="Matthew Simmons"/>
    <x v="38"/>
    <x v="1"/>
    <x v="1"/>
    <x v="0"/>
    <x v="1"/>
    <s v="Employed"/>
    <n v="90000"/>
    <x v="0"/>
    <n v="800"/>
    <s v="2023-03-31"/>
    <x v="4"/>
    <x v="10"/>
    <x v="4"/>
  </r>
  <r>
    <n v="7166"/>
    <s v="Sheila Baxter"/>
    <x v="16"/>
    <x v="1"/>
    <x v="1"/>
    <x v="5"/>
    <x v="0"/>
    <s v="Unemployed"/>
    <n v="0"/>
    <x v="2"/>
    <s v="N/A"/>
    <s v="2022-11-21"/>
    <x v="2"/>
    <x v="3"/>
    <x v="2"/>
  </r>
  <r>
    <n v="4432"/>
    <s v="Dave Parrish"/>
    <x v="10"/>
    <x v="1"/>
    <x v="1"/>
    <x v="6"/>
    <x v="2"/>
    <s v="Employed "/>
    <n v="25000"/>
    <x v="1"/>
    <n v="740"/>
    <s v="2020-08-24"/>
    <x v="3"/>
    <x v="1"/>
    <x v="2"/>
  </r>
  <r>
    <n v="5530"/>
    <s v="Bryan Stewart"/>
    <x v="10"/>
    <x v="1"/>
    <x v="1"/>
    <x v="7"/>
    <x v="0"/>
    <s v="Self-employed"/>
    <n v="70000"/>
    <x v="0"/>
    <n v="670"/>
    <s v="2022-02-12"/>
    <x v="2"/>
    <x v="11"/>
    <x v="2"/>
  </r>
  <r>
    <n v="8308"/>
    <s v="James Bell"/>
    <x v="44"/>
    <x v="1"/>
    <x v="1"/>
    <x v="2"/>
    <x v="2"/>
    <s v="Retired"/>
    <n v="40000"/>
    <x v="0"/>
    <n v="710"/>
    <s v="2023-08-15"/>
    <x v="4"/>
    <x v="1"/>
    <x v="2"/>
  </r>
  <r>
    <n v="4320"/>
    <s v="Joshua Love"/>
    <x v="1"/>
    <x v="1"/>
    <x v="1"/>
    <x v="7"/>
    <x v="0"/>
    <s v="Self-employed"/>
    <n v="42000"/>
    <x v="0"/>
    <n v="640"/>
    <s v="2023-01-13"/>
    <x v="4"/>
    <x v="0"/>
    <x v="1"/>
  </r>
  <r>
    <n v="9692"/>
    <s v="Robert Clark"/>
    <x v="67"/>
    <x v="1"/>
    <x v="1"/>
    <x v="0"/>
    <x v="2"/>
    <s v="Employed"/>
    <n v="55000"/>
    <x v="1"/>
    <n v="780"/>
    <s v="2020-04-28"/>
    <x v="3"/>
    <x v="7"/>
    <x v="1"/>
  </r>
  <r>
    <n v="8609"/>
    <s v="Marisa Golden"/>
    <x v="44"/>
    <x v="1"/>
    <x v="1"/>
    <x v="4"/>
    <x v="0"/>
    <s v="Student "/>
    <n v="18000"/>
    <x v="0"/>
    <s v="N/A"/>
    <s v="2022-10-21"/>
    <x v="2"/>
    <x v="8"/>
    <x v="2"/>
  </r>
  <r>
    <n v="7505"/>
    <s v="Nancy Hamilton"/>
    <x v="14"/>
    <x v="1"/>
    <x v="1"/>
    <x v="3"/>
    <x v="1"/>
    <s v="Self-employed"/>
    <n v="140000"/>
    <x v="1"/>
    <n v="850"/>
    <s v="2022-12-15"/>
    <x v="2"/>
    <x v="4"/>
    <x v="2"/>
  </r>
  <r>
    <n v="2028"/>
    <s v="Bryan Bowers"/>
    <x v="76"/>
    <x v="1"/>
    <x v="1"/>
    <x v="3"/>
    <x v="2"/>
    <s v="Unemployed"/>
    <n v="0"/>
    <x v="2"/>
    <n v="420"/>
    <s v="2020-09-01"/>
    <x v="3"/>
    <x v="2"/>
    <x v="3"/>
  </r>
  <r>
    <n v="3524"/>
    <s v="Nicole Martin"/>
    <x v="20"/>
    <x v="1"/>
    <x v="1"/>
    <x v="5"/>
    <x v="1"/>
    <s v="Employed"/>
    <n v="100000"/>
    <x v="0"/>
    <n v="750"/>
    <s v="2019-11-18"/>
    <x v="1"/>
    <x v="3"/>
    <x v="2"/>
  </r>
  <r>
    <n v="9839"/>
    <s v="William Harmon"/>
    <x v="35"/>
    <x v="1"/>
    <x v="1"/>
    <x v="3"/>
    <x v="0"/>
    <s v="Unemployed"/>
    <n v="0"/>
    <x v="0"/>
    <s v="N/A"/>
    <s v="2022-08-22"/>
    <x v="2"/>
    <x v="1"/>
    <x v="2"/>
  </r>
  <r>
    <n v="7013"/>
    <s v="Tom Brown"/>
    <x v="29"/>
    <x v="1"/>
    <x v="1"/>
    <x v="1"/>
    <x v="2"/>
    <s v="Self-employed"/>
    <n v="30000"/>
    <x v="2"/>
    <n v="580"/>
    <s v="2020-08-01"/>
    <x v="3"/>
    <x v="1"/>
    <x v="2"/>
  </r>
  <r>
    <n v="1154"/>
    <s v="Cynthia Nelson"/>
    <x v="8"/>
    <x v="1"/>
    <x v="1"/>
    <x v="1"/>
    <x v="0"/>
    <s v="Employed "/>
    <n v="85000"/>
    <x v="1"/>
    <n v="720"/>
    <s v="2024-01-18"/>
    <x v="0"/>
    <x v="0"/>
    <x v="4"/>
  </r>
  <r>
    <n v="6027"/>
    <s v="Todd Gross"/>
    <x v="59"/>
    <x v="1"/>
    <x v="1"/>
    <x v="0"/>
    <x v="1"/>
    <s v="Retired"/>
    <n v="50000"/>
    <x v="0"/>
    <n v="700"/>
    <s v="2020-03-17"/>
    <x v="3"/>
    <x v="10"/>
    <x v="4"/>
  </r>
  <r>
    <n v="5599"/>
    <s v="Stephanie Chung"/>
    <x v="26"/>
    <x v="1"/>
    <x v="1"/>
    <x v="4"/>
    <x v="1"/>
    <s v="Unemployed"/>
    <n v="0"/>
    <x v="2"/>
    <s v="N/A"/>
    <s v="2022-08-15"/>
    <x v="2"/>
    <x v="1"/>
    <x v="2"/>
  </r>
  <r>
    <n v="4126"/>
    <s v="Kayla Perez"/>
    <x v="65"/>
    <x v="1"/>
    <x v="1"/>
    <x v="4"/>
    <x v="0"/>
    <s v="Employed"/>
    <n v="40000"/>
    <x v="0"/>
    <n v="650"/>
    <s v="2023-05-15"/>
    <x v="4"/>
    <x v="6"/>
    <x v="0"/>
  </r>
  <r>
    <n v="8584"/>
    <s v="Paul Martinez"/>
    <x v="31"/>
    <x v="1"/>
    <x v="1"/>
    <x v="1"/>
    <x v="2"/>
    <s v="Student "/>
    <n v="0"/>
    <x v="1"/>
    <s v="N/A"/>
    <s v="2019-06-27"/>
    <x v="1"/>
    <x v="9"/>
    <x v="4"/>
  </r>
  <r>
    <n v="7114"/>
    <s v="Joshua Nelson"/>
    <x v="29"/>
    <x v="1"/>
    <x v="1"/>
    <x v="6"/>
    <x v="0"/>
    <s v="Self-employed "/>
    <n v="0"/>
    <x v="2"/>
    <n v="450"/>
    <s v="2023-10-29"/>
    <x v="4"/>
    <x v="8"/>
    <x v="2"/>
  </r>
  <r>
    <n v="9767"/>
    <s v="Jake Copeland"/>
    <x v="49"/>
    <x v="1"/>
    <x v="1"/>
    <x v="5"/>
    <x v="2"/>
    <s v="Unemployed"/>
    <n v="0"/>
    <x v="0"/>
    <n v="400"/>
    <s v="2024-01-09"/>
    <x v="0"/>
    <x v="0"/>
    <x v="2"/>
  </r>
  <r>
    <n v="2752"/>
    <s v="Maria Gardner"/>
    <x v="29"/>
    <x v="1"/>
    <x v="1"/>
    <x v="6"/>
    <x v="1"/>
    <s v="Employed"/>
    <n v="110000"/>
    <x v="0"/>
    <n v="770"/>
    <s v="2020-08-23"/>
    <x v="3"/>
    <x v="1"/>
    <x v="2"/>
  </r>
  <r>
    <n v="5794"/>
    <s v="Janet Roberts Dds"/>
    <x v="31"/>
    <x v="1"/>
    <x v="1"/>
    <x v="4"/>
    <x v="0"/>
    <s v="Unemployed"/>
    <n v="0"/>
    <x v="2"/>
    <s v="N/A"/>
    <s v="2020-01-07"/>
    <x v="3"/>
    <x v="0"/>
    <x v="4"/>
  </r>
  <r>
    <n v="5123"/>
    <s v="Peter Ramsey"/>
    <x v="43"/>
    <x v="1"/>
    <x v="1"/>
    <x v="7"/>
    <x v="2"/>
    <s v="Self-employed"/>
    <n v="38000"/>
    <x v="0"/>
    <n v="610"/>
    <s v="2019-10-25"/>
    <x v="1"/>
    <x v="8"/>
    <x v="2"/>
  </r>
  <r>
    <n v="7286"/>
    <s v="Ashley Farmer"/>
    <x v="1"/>
    <x v="1"/>
    <x v="1"/>
    <x v="4"/>
    <x v="0"/>
    <s v="Employed "/>
    <n v="95000"/>
    <x v="1"/>
    <n v="790"/>
    <s v="2023-09-20"/>
    <x v="4"/>
    <x v="2"/>
    <x v="1"/>
  </r>
  <r>
    <n v="8188"/>
    <s v="Katherine Hale"/>
    <x v="16"/>
    <x v="1"/>
    <x v="1"/>
    <x v="6"/>
    <x v="1"/>
    <s v="Retired"/>
    <n v="55000"/>
    <x v="0"/>
    <n v="730"/>
    <s v="2020-01-12"/>
    <x v="3"/>
    <x v="0"/>
    <x v="2"/>
  </r>
  <r>
    <n v="3094"/>
    <s v="Gary Bowen"/>
    <x v="55"/>
    <x v="1"/>
    <x v="1"/>
    <x v="6"/>
    <x v="1"/>
    <s v="Employed"/>
    <n v="150000"/>
    <x v="1"/>
    <n v="880"/>
    <s v="2019-06-04"/>
    <x v="1"/>
    <x v="9"/>
    <x v="2"/>
  </r>
  <r>
    <n v="6518"/>
    <s v="Laura Ryan"/>
    <x v="20"/>
    <x v="1"/>
    <x v="1"/>
    <x v="5"/>
    <x v="2"/>
    <s v="Unemployed"/>
    <n v="0"/>
    <x v="2"/>
    <s v="N/A"/>
    <s v="2021-12-14"/>
    <x v="5"/>
    <x v="4"/>
    <x v="2"/>
  </r>
  <r>
    <n v="2318"/>
    <s v="Timothy Lopez"/>
    <x v="16"/>
    <x v="1"/>
    <x v="1"/>
    <x v="2"/>
    <x v="0"/>
    <s v="Self-employed"/>
    <n v="80000"/>
    <x v="0"/>
    <n v="630"/>
    <s v="2023-05-30"/>
    <x v="4"/>
    <x v="6"/>
    <x v="2"/>
  </r>
  <r>
    <n v="1679"/>
    <s v="Anthony Guzman"/>
    <x v="23"/>
    <x v="1"/>
    <x v="1"/>
    <x v="5"/>
    <x v="2"/>
    <s v="Student "/>
    <n v="20000"/>
    <x v="0"/>
    <s v="N/A"/>
    <s v="2019-08-26"/>
    <x v="1"/>
    <x v="1"/>
    <x v="4"/>
  </r>
  <r>
    <n v="7068"/>
    <s v="Michael Sharp"/>
    <x v="59"/>
    <x v="1"/>
    <x v="1"/>
    <x v="7"/>
    <x v="0"/>
    <s v="Employed "/>
    <n v="30000"/>
    <x v="1"/>
    <n v="760"/>
    <s v="2019-11-16"/>
    <x v="1"/>
    <x v="3"/>
    <x v="4"/>
  </r>
  <r>
    <n v="9183"/>
    <s v="David Carroll"/>
    <x v="1"/>
    <x v="1"/>
    <x v="1"/>
    <x v="2"/>
    <x v="1"/>
    <s v="Unemployed"/>
    <n v="0"/>
    <x v="2"/>
    <s v="N/A"/>
    <s v="2022-04-23"/>
    <x v="2"/>
    <x v="7"/>
    <x v="1"/>
  </r>
  <r>
    <n v="1904"/>
    <s v="Connor Barton"/>
    <x v="9"/>
    <x v="1"/>
    <x v="1"/>
    <x v="6"/>
    <x v="1"/>
    <s v="Self-employed"/>
    <n v="45000"/>
    <x v="0"/>
    <n v="590"/>
    <s v="2020-02-20"/>
    <x v="3"/>
    <x v="11"/>
    <x v="1"/>
  </r>
  <r>
    <n v="7891"/>
    <s v="Angela Scott"/>
    <x v="7"/>
    <x v="1"/>
    <x v="1"/>
    <x v="6"/>
    <x v="2"/>
    <s v="Employed"/>
    <n v="60000"/>
    <x v="1"/>
    <n v="810"/>
    <s v="2022-10-19"/>
    <x v="2"/>
    <x v="8"/>
    <x v="4"/>
  </r>
  <r>
    <n v="9358"/>
    <s v="David Ortiz"/>
    <x v="29"/>
    <x v="1"/>
    <x v="1"/>
    <x v="7"/>
    <x v="0"/>
    <s v="Student "/>
    <n v="0"/>
    <x v="0"/>
    <s v="N/A"/>
    <s v="2022-02-05"/>
    <x v="2"/>
    <x v="11"/>
    <x v="2"/>
  </r>
  <r>
    <n v="3688"/>
    <s v="Patrick Pierce"/>
    <x v="16"/>
    <x v="1"/>
    <x v="1"/>
    <x v="6"/>
    <x v="2"/>
    <s v="Self-employed"/>
    <n v="120000"/>
    <x v="0"/>
    <n v="660"/>
    <s v="2019-08-01"/>
    <x v="1"/>
    <x v="1"/>
    <x v="2"/>
  </r>
  <r>
    <n v="1062"/>
    <s v="Keith Johnson"/>
    <x v="39"/>
    <x v="1"/>
    <x v="1"/>
    <x v="7"/>
    <x v="0"/>
    <s v="Unemployed"/>
    <n v="0"/>
    <x v="2"/>
    <s v="N/A"/>
    <s v="2021-06-19"/>
    <x v="5"/>
    <x v="9"/>
    <x v="2"/>
  </r>
  <r>
    <n v="4159"/>
    <s v="Antonio Smith"/>
    <x v="49"/>
    <x v="1"/>
    <x v="1"/>
    <x v="7"/>
    <x v="1"/>
    <s v="Employed"/>
    <n v="130000"/>
    <x v="0"/>
    <n v="740"/>
    <s v="2020-06-28"/>
    <x v="3"/>
    <x v="9"/>
    <x v="2"/>
  </r>
  <r>
    <n v="5539"/>
    <s v="John Taylor"/>
    <x v="23"/>
    <x v="1"/>
    <x v="1"/>
    <x v="2"/>
    <x v="0"/>
    <s v="Employed"/>
    <n v="80000"/>
    <x v="0"/>
    <n v="720"/>
    <s v="2019-10-06"/>
    <x v="1"/>
    <x v="8"/>
    <x v="4"/>
  </r>
  <r>
    <n v="3272"/>
    <s v="Barbara Stewart"/>
    <x v="16"/>
    <x v="1"/>
    <x v="1"/>
    <x v="2"/>
    <x v="0"/>
    <s v="Unemployed"/>
    <n v="0"/>
    <x v="1"/>
    <s v="N/A"/>
    <s v="2022-07-17"/>
    <x v="2"/>
    <x v="5"/>
    <x v="2"/>
  </r>
  <r>
    <n v="5926"/>
    <s v="Larry Tanner"/>
    <x v="8"/>
    <x v="1"/>
    <x v="1"/>
    <x v="3"/>
    <x v="1"/>
    <s v="Self-employed"/>
    <n v="120000"/>
    <x v="2"/>
    <n v="550"/>
    <s v="2021-05-22"/>
    <x v="5"/>
    <x v="6"/>
    <x v="4"/>
  </r>
  <r>
    <n v="3076"/>
    <s v="Mallory Diaz"/>
    <x v="12"/>
    <x v="1"/>
    <x v="1"/>
    <x v="3"/>
    <x v="2"/>
    <s v="Employed"/>
    <n v="45000"/>
    <x v="1"/>
    <n v="800"/>
    <s v="2022-08-16"/>
    <x v="2"/>
    <x v="1"/>
    <x v="1"/>
  </r>
  <r>
    <n v="5439"/>
    <s v="John Williams"/>
    <x v="26"/>
    <x v="1"/>
    <x v="1"/>
    <x v="1"/>
    <x v="1"/>
    <s v="Retired"/>
    <n v="50000"/>
    <x v="0"/>
    <n v="680"/>
    <s v="2021-03-31"/>
    <x v="5"/>
    <x v="10"/>
    <x v="2"/>
  </r>
  <r>
    <n v="3678"/>
    <s v="Peter Miller"/>
    <x v="10"/>
    <x v="1"/>
    <x v="1"/>
    <x v="7"/>
    <x v="2"/>
    <s v="Student"/>
    <n v="0"/>
    <x v="0"/>
    <s v="N/A"/>
    <s v="2021-09-06"/>
    <x v="5"/>
    <x v="2"/>
    <x v="2"/>
  </r>
  <r>
    <n v="2090"/>
    <s v="Ryan Butler"/>
    <x v="49"/>
    <x v="1"/>
    <x v="1"/>
    <x v="5"/>
    <x v="2"/>
    <s v="Unemployed"/>
    <n v="0"/>
    <x v="2"/>
    <n v="400"/>
    <s v="2023-08-26"/>
    <x v="4"/>
    <x v="1"/>
    <x v="2"/>
  </r>
  <r>
    <n v="2390"/>
    <s v="Samantha Lowery"/>
    <x v="3"/>
    <x v="1"/>
    <x v="1"/>
    <x v="1"/>
    <x v="0"/>
    <s v="Employed"/>
    <n v="65000"/>
    <x v="1"/>
    <n v="750"/>
    <s v="2019-11-27"/>
    <x v="1"/>
    <x v="3"/>
    <x v="2"/>
  </r>
  <r>
    <n v="8243"/>
    <s v="Tiffany Lee"/>
    <x v="64"/>
    <x v="1"/>
    <x v="1"/>
    <x v="1"/>
    <x v="2"/>
    <s v="Self-employed"/>
    <n v="30000"/>
    <x v="1"/>
    <n v="600"/>
    <s v="2023-03-07"/>
    <x v="4"/>
    <x v="10"/>
    <x v="4"/>
  </r>
  <r>
    <n v="2760"/>
    <s v="Samantha Willis"/>
    <x v="21"/>
    <x v="1"/>
    <x v="1"/>
    <x v="2"/>
    <x v="1"/>
    <s v="Employed"/>
    <n v="100000"/>
    <x v="0"/>
    <n v="790"/>
    <s v="2022-10-03"/>
    <x v="2"/>
    <x v="8"/>
    <x v="1"/>
  </r>
  <r>
    <n v="7572"/>
    <s v="Pamela Brown"/>
    <x v="43"/>
    <x v="1"/>
    <x v="1"/>
    <x v="7"/>
    <x v="1"/>
    <s v="Retired"/>
    <n v="0"/>
    <x v="0"/>
    <n v="537"/>
    <s v="2023-01-10"/>
    <x v="4"/>
    <x v="0"/>
    <x v="2"/>
  </r>
  <r>
    <n v="4277"/>
    <s v="Carla Walker"/>
    <x v="1"/>
    <x v="1"/>
    <x v="1"/>
    <x v="7"/>
    <x v="0"/>
    <s v="Unemployed"/>
    <n v="0"/>
    <x v="1"/>
    <s v="N/A"/>
    <s v="2020-04-12"/>
    <x v="3"/>
    <x v="7"/>
    <x v="1"/>
  </r>
  <r>
    <n v="3462"/>
    <s v="Mary Gonzales"/>
    <x v="49"/>
    <x v="1"/>
    <x v="1"/>
    <x v="0"/>
    <x v="2"/>
    <s v="Unemployed"/>
    <n v="0"/>
    <x v="0"/>
    <n v="457"/>
    <s v="2020-11-20"/>
    <x v="3"/>
    <x v="3"/>
    <x v="2"/>
  </r>
  <r>
    <n v="4775"/>
    <s v="Shelley Fleming"/>
    <x v="29"/>
    <x v="1"/>
    <x v="1"/>
    <x v="5"/>
    <x v="1"/>
    <s v="Unemployed"/>
    <n v="0"/>
    <x v="1"/>
    <s v="N/A"/>
    <s v="2024-04-26"/>
    <x v="0"/>
    <x v="7"/>
    <x v="2"/>
  </r>
  <r>
    <n v="4145"/>
    <s v="Mark Blake"/>
    <x v="14"/>
    <x v="1"/>
    <x v="1"/>
    <x v="1"/>
    <x v="0"/>
    <s v="Retired"/>
    <n v="0"/>
    <x v="1"/>
    <s v="N/A"/>
    <s v="2023-06-29"/>
    <x v="4"/>
    <x v="9"/>
    <x v="2"/>
  </r>
  <r>
    <n v="6098"/>
    <s v="Scott King"/>
    <x v="49"/>
    <x v="1"/>
    <x v="1"/>
    <x v="3"/>
    <x v="2"/>
    <s v="Student"/>
    <n v="0"/>
    <x v="1"/>
    <s v="N/A"/>
    <s v="2020-01-11"/>
    <x v="3"/>
    <x v="0"/>
    <x v="2"/>
  </r>
  <r>
    <n v="8360"/>
    <s v="Jessica Davis"/>
    <x v="59"/>
    <x v="1"/>
    <x v="1"/>
    <x v="7"/>
    <x v="1"/>
    <s v="Self-employed"/>
    <n v="135068"/>
    <x v="0"/>
    <n v="794"/>
    <s v="2022-06-05"/>
    <x v="2"/>
    <x v="9"/>
    <x v="4"/>
  </r>
  <r>
    <n v="9659"/>
    <s v="Anthony Odom"/>
    <x v="42"/>
    <x v="1"/>
    <x v="1"/>
    <x v="3"/>
    <x v="1"/>
    <s v="Employed"/>
    <n v="50975"/>
    <x v="0"/>
    <s v="N/A"/>
    <s v="2024-01-28"/>
    <x v="0"/>
    <x v="0"/>
    <x v="2"/>
  </r>
  <r>
    <n v="5367"/>
    <s v="Charles Brown"/>
    <x v="9"/>
    <x v="1"/>
    <x v="1"/>
    <x v="0"/>
    <x v="1"/>
    <s v="Unemployed"/>
    <n v="0"/>
    <x v="0"/>
    <n v="814"/>
    <s v="2021-11-06"/>
    <x v="5"/>
    <x v="3"/>
    <x v="1"/>
  </r>
  <r>
    <n v="6955"/>
    <s v="Rachel Davis"/>
    <x v="44"/>
    <x v="1"/>
    <x v="1"/>
    <x v="0"/>
    <x v="1"/>
    <s v="Self-employed"/>
    <n v="102073"/>
    <x v="2"/>
    <n v="780"/>
    <s v="2021-07-21"/>
    <x v="5"/>
    <x v="5"/>
    <x v="2"/>
  </r>
  <r>
    <n v="7681"/>
    <s v="Sandra Mccall"/>
    <x v="64"/>
    <x v="1"/>
    <x v="1"/>
    <x v="2"/>
    <x v="2"/>
    <s v="Self-employed"/>
    <n v="25000"/>
    <x v="1"/>
    <n v="720"/>
    <s v="2019-11-23"/>
    <x v="1"/>
    <x v="3"/>
    <x v="4"/>
  </r>
  <r>
    <n v="5814"/>
    <s v="Nicole Francis"/>
    <x v="19"/>
    <x v="1"/>
    <x v="1"/>
    <x v="5"/>
    <x v="2"/>
    <s v="Student "/>
    <n v="15000"/>
    <x v="0"/>
    <s v="N/A"/>
    <s v="2019-05-30"/>
    <x v="1"/>
    <x v="6"/>
    <x v="2"/>
  </r>
  <r>
    <n v="1120"/>
    <s v="Steven Smith"/>
    <x v="26"/>
    <x v="1"/>
    <x v="1"/>
    <x v="5"/>
    <x v="1"/>
    <s v="Retired "/>
    <n v="35000"/>
    <x v="0"/>
    <n v="650"/>
    <s v="2024-03-23"/>
    <x v="0"/>
    <x v="10"/>
    <x v="2"/>
  </r>
  <r>
    <n v="4098"/>
    <s v="Karen Johnson"/>
    <x v="10"/>
    <x v="1"/>
    <x v="1"/>
    <x v="3"/>
    <x v="0"/>
    <s v="Self-employed"/>
    <n v="150000"/>
    <x v="2"/>
    <n v="500"/>
    <s v="2019-06-23"/>
    <x v="1"/>
    <x v="9"/>
    <x v="2"/>
  </r>
  <r>
    <n v="9137"/>
    <s v="Anna Rogers"/>
    <x v="41"/>
    <x v="1"/>
    <x v="1"/>
    <x v="7"/>
    <x v="0"/>
    <s v="Unemployed"/>
    <n v="0"/>
    <x v="1"/>
    <s v="N/A"/>
    <s v="2022-01-30"/>
    <x v="2"/>
    <x v="0"/>
    <x v="2"/>
  </r>
  <r>
    <n v="8886"/>
    <s v="Priscilla Decker"/>
    <x v="24"/>
    <x v="1"/>
    <x v="1"/>
    <x v="0"/>
    <x v="1"/>
    <s v="Employed"/>
    <n v="110000"/>
    <x v="0"/>
    <n v="830"/>
    <s v="2022-11-12"/>
    <x v="2"/>
    <x v="3"/>
    <x v="4"/>
  </r>
  <r>
    <n v="6670"/>
    <s v="Trevor Wright"/>
    <x v="56"/>
    <x v="1"/>
    <x v="1"/>
    <x v="3"/>
    <x v="1"/>
    <s v="Retired"/>
    <n v="48000"/>
    <x v="1"/>
    <n v="750"/>
    <s v="2020-12-22"/>
    <x v="3"/>
    <x v="4"/>
    <x v="4"/>
  </r>
  <r>
    <n v="6412"/>
    <s v="William Tucker"/>
    <x v="59"/>
    <x v="1"/>
    <x v="1"/>
    <x v="2"/>
    <x v="2"/>
    <s v="Employed "/>
    <n v="30000"/>
    <x v="2"/>
    <n v="420"/>
    <s v="2022-05-22"/>
    <x v="2"/>
    <x v="6"/>
    <x v="4"/>
  </r>
  <r>
    <n v="1140"/>
    <s v="Jessica Keller"/>
    <x v="16"/>
    <x v="1"/>
    <x v="1"/>
    <x v="6"/>
    <x v="0"/>
    <s v="Student "/>
    <n v="0"/>
    <x v="1"/>
    <s v="N/A"/>
    <s v="2021-03-27"/>
    <x v="5"/>
    <x v="10"/>
    <x v="2"/>
  </r>
  <r>
    <n v="2182"/>
    <s v="William Henry"/>
    <x v="29"/>
    <x v="1"/>
    <x v="1"/>
    <x v="5"/>
    <x v="1"/>
    <s v="Self-employed"/>
    <n v="0"/>
    <x v="2"/>
    <n v="480"/>
    <s v="2022-06-22"/>
    <x v="2"/>
    <x v="9"/>
    <x v="2"/>
  </r>
  <r>
    <n v="7953"/>
    <s v="Robin Clarke"/>
    <x v="32"/>
    <x v="1"/>
    <x v="1"/>
    <x v="3"/>
    <x v="2"/>
    <s v="Unemployed"/>
    <n v="0"/>
    <x v="1"/>
    <s v="N/A"/>
    <s v="2022-07-15"/>
    <x v="2"/>
    <x v="5"/>
    <x v="1"/>
  </r>
  <r>
    <n v="3571"/>
    <s v="Jessica Garza"/>
    <x v="64"/>
    <x v="1"/>
    <x v="1"/>
    <x v="1"/>
    <x v="2"/>
    <s v="Employed"/>
    <n v="40000"/>
    <x v="0"/>
    <n v="720"/>
    <s v="2022-06-06"/>
    <x v="2"/>
    <x v="9"/>
    <x v="4"/>
  </r>
  <r>
    <n v="8983"/>
    <s v="Jamie Salazar"/>
    <x v="26"/>
    <x v="1"/>
    <x v="1"/>
    <x v="7"/>
    <x v="0"/>
    <s v="Student"/>
    <n v="0"/>
    <x v="1"/>
    <s v="N/A"/>
    <s v="2020-12-29"/>
    <x v="3"/>
    <x v="4"/>
    <x v="2"/>
  </r>
  <r>
    <n v="2708"/>
    <s v="Steven Vaughan"/>
    <x v="11"/>
    <x v="1"/>
    <x v="1"/>
    <x v="1"/>
    <x v="2"/>
    <s v="Self-employed"/>
    <n v="60000"/>
    <x v="2"/>
    <n v="580"/>
    <s v="2020-05-23"/>
    <x v="3"/>
    <x v="6"/>
    <x v="4"/>
  </r>
  <r>
    <n v="2707"/>
    <s v="Michael Contreras"/>
    <x v="20"/>
    <x v="1"/>
    <x v="1"/>
    <x v="2"/>
    <x v="1"/>
    <s v="Unemployed"/>
    <n v="0"/>
    <x v="0"/>
    <n v="650"/>
    <s v="2022-07-25"/>
    <x v="2"/>
    <x v="5"/>
    <x v="2"/>
  </r>
  <r>
    <n v="6377"/>
    <s v="Allen Roberts"/>
    <x v="15"/>
    <x v="1"/>
    <x v="1"/>
    <x v="2"/>
    <x v="1"/>
    <s v="Retired"/>
    <n v="75000"/>
    <x v="1"/>
    <n v="810"/>
    <s v="2021-04-01"/>
    <x v="5"/>
    <x v="7"/>
    <x v="4"/>
  </r>
  <r>
    <n v="9861"/>
    <s v="Amy Powell"/>
    <x v="58"/>
    <x v="1"/>
    <x v="1"/>
    <x v="6"/>
    <x v="0"/>
    <s v="Employed"/>
    <n v="50000"/>
    <x v="0"/>
    <n v="780"/>
    <s v="2020-07-20"/>
    <x v="3"/>
    <x v="5"/>
    <x v="2"/>
  </r>
  <r>
    <n v="1718"/>
    <s v="Kenneth Smith"/>
    <x v="3"/>
    <x v="1"/>
    <x v="1"/>
    <x v="1"/>
    <x v="2"/>
    <s v="Unemployed"/>
    <n v="0"/>
    <x v="2"/>
    <s v="N/A"/>
    <s v="2020-02-28"/>
    <x v="3"/>
    <x v="11"/>
    <x v="2"/>
  </r>
  <r>
    <n v="3149"/>
    <s v="Matthew West"/>
    <x v="58"/>
    <x v="1"/>
    <x v="1"/>
    <x v="4"/>
    <x v="0"/>
    <s v="Employed "/>
    <n v="20000"/>
    <x v="1"/>
    <n v="700"/>
    <s v="2023-08-30"/>
    <x v="4"/>
    <x v="1"/>
    <x v="2"/>
  </r>
  <r>
    <n v="9339"/>
    <s v="Erik Montoya"/>
    <x v="35"/>
    <x v="1"/>
    <x v="1"/>
    <x v="5"/>
    <x v="1"/>
    <s v="Self-employed"/>
    <n v="100000"/>
    <x v="0"/>
    <n v="690"/>
    <s v="2020-07-27"/>
    <x v="3"/>
    <x v="5"/>
    <x v="2"/>
  </r>
  <r>
    <n v="2578"/>
    <s v="Austin Lewis"/>
    <x v="19"/>
    <x v="1"/>
    <x v="1"/>
    <x v="5"/>
    <x v="2"/>
    <s v="Student "/>
    <n v="0"/>
    <x v="0"/>
    <s v="N/A"/>
    <s v="2021-03-28"/>
    <x v="5"/>
    <x v="10"/>
    <x v="2"/>
  </r>
  <r>
    <n v="3226"/>
    <s v="Kenneth Thompson"/>
    <x v="2"/>
    <x v="1"/>
    <x v="1"/>
    <x v="2"/>
    <x v="1"/>
    <s v="Employed"/>
    <n v="120000"/>
    <x v="1"/>
    <n v="830"/>
    <s v="2022-05-08"/>
    <x v="2"/>
    <x v="6"/>
    <x v="1"/>
  </r>
  <r>
    <n v="6203"/>
    <s v="Amanda Durham"/>
    <x v="1"/>
    <x v="1"/>
    <x v="1"/>
    <x v="3"/>
    <x v="0"/>
    <s v="Unemployed"/>
    <n v="0"/>
    <x v="2"/>
    <n v="550"/>
    <s v="2021-06-16"/>
    <x v="5"/>
    <x v="9"/>
    <x v="1"/>
  </r>
  <r>
    <n v="1852"/>
    <s v="Stephen Hudson"/>
    <x v="57"/>
    <x v="1"/>
    <x v="1"/>
    <x v="4"/>
    <x v="2"/>
    <s v="Self-employed"/>
    <n v="35000"/>
    <x v="0"/>
    <n v="620"/>
    <s v="2023-10-31"/>
    <x v="4"/>
    <x v="8"/>
    <x v="2"/>
  </r>
  <r>
    <n v="6626"/>
    <s v="Cassandra Velazquez"/>
    <x v="11"/>
    <x v="1"/>
    <x v="1"/>
    <x v="6"/>
    <x v="0"/>
    <s v="Employed "/>
    <n v="80000"/>
    <x v="0"/>
    <n v="750"/>
    <s v="2022-04-23"/>
    <x v="2"/>
    <x v="7"/>
    <x v="4"/>
  </r>
  <r>
    <n v="6196"/>
    <s v="Susan Pena"/>
    <x v="59"/>
    <x v="1"/>
    <x v="1"/>
    <x v="6"/>
    <x v="1"/>
    <s v="Retired"/>
    <n v="55000"/>
    <x v="1"/>
    <n v="790"/>
    <s v="2021-12-09"/>
    <x v="5"/>
    <x v="4"/>
    <x v="4"/>
  </r>
  <r>
    <n v="5748"/>
    <s v="Anthony Perkins"/>
    <x v="3"/>
    <x v="1"/>
    <x v="1"/>
    <x v="7"/>
    <x v="1"/>
    <s v="Unemployed"/>
    <n v="0"/>
    <x v="2"/>
    <s v="N/A"/>
    <s v="2024-01-10"/>
    <x v="0"/>
    <x v="0"/>
    <x v="2"/>
  </r>
  <r>
    <n v="5878"/>
    <s v="Katrina Lopez"/>
    <x v="49"/>
    <x v="1"/>
    <x v="1"/>
    <x v="3"/>
    <x v="0"/>
    <s v="Employed"/>
    <n v="45000"/>
    <x v="0"/>
    <n v="680"/>
    <s v="2019-11-17"/>
    <x v="1"/>
    <x v="3"/>
    <x v="2"/>
  </r>
  <r>
    <n v="8282"/>
    <s v="Brian Foster"/>
    <x v="17"/>
    <x v="1"/>
    <x v="1"/>
    <x v="4"/>
    <x v="2"/>
    <s v="Student "/>
    <n v="15000"/>
    <x v="0"/>
    <s v="N/A"/>
    <s v="2022-01-05"/>
    <x v="2"/>
    <x v="0"/>
    <x v="4"/>
  </r>
  <r>
    <n v="8941"/>
    <s v="Jason Thompson"/>
    <x v="49"/>
    <x v="1"/>
    <x v="1"/>
    <x v="6"/>
    <x v="0"/>
    <s v="Self-employed"/>
    <n v="110000"/>
    <x v="1"/>
    <n v="820"/>
    <s v="2024-01-15"/>
    <x v="0"/>
    <x v="0"/>
    <x v="2"/>
  </r>
  <r>
    <n v="8556"/>
    <s v="David Ayala"/>
    <x v="27"/>
    <x v="1"/>
    <x v="1"/>
    <x v="3"/>
    <x v="2"/>
    <s v="Unemployed"/>
    <n v="0"/>
    <x v="2"/>
    <n v="480"/>
    <s v="2022-11-17"/>
    <x v="2"/>
    <x v="3"/>
    <x v="1"/>
  </r>
  <r>
    <n v="2280"/>
    <s v="Jared Yoder"/>
    <x v="27"/>
    <x v="1"/>
    <x v="1"/>
    <x v="3"/>
    <x v="1"/>
    <s v="Employed"/>
    <n v="130000"/>
    <x v="0"/>
    <n v="710"/>
    <s v="2021-08-02"/>
    <x v="5"/>
    <x v="1"/>
    <x v="1"/>
  </r>
  <r>
    <n v="3773"/>
    <s v="Gregory Cannon"/>
    <x v="58"/>
    <x v="1"/>
    <x v="1"/>
    <x v="1"/>
    <x v="0"/>
    <s v="Unemployed"/>
    <n v="0"/>
    <x v="0"/>
    <s v="N/A"/>
    <s v="2020-04-20"/>
    <x v="3"/>
    <x v="7"/>
    <x v="2"/>
  </r>
  <r>
    <n v="9541"/>
    <s v="Lisa Anderson"/>
    <x v="17"/>
    <x v="1"/>
    <x v="1"/>
    <x v="7"/>
    <x v="2"/>
    <s v="Self-employed"/>
    <n v="28000"/>
    <x v="2"/>
    <n v="520"/>
    <s v="2023-06-28"/>
    <x v="4"/>
    <x v="9"/>
    <x v="4"/>
  </r>
  <r>
    <n v="2443"/>
    <s v="Elizabeth Shields"/>
    <x v="36"/>
    <x v="1"/>
    <x v="1"/>
    <x v="3"/>
    <x v="0"/>
    <s v="Employed "/>
    <n v="90000"/>
    <x v="1"/>
    <n v="770"/>
    <s v="2022-04-06"/>
    <x v="2"/>
    <x v="7"/>
    <x v="1"/>
  </r>
  <r>
    <n v="2457"/>
    <s v="Patricia Kim"/>
    <x v="29"/>
    <x v="1"/>
    <x v="1"/>
    <x v="4"/>
    <x v="1"/>
    <s v="Retired"/>
    <n v="60000"/>
    <x v="0"/>
    <n v="740"/>
    <s v="2021-03-31"/>
    <x v="5"/>
    <x v="10"/>
    <x v="2"/>
  </r>
  <r>
    <n v="5972"/>
    <s v="Jessica Soto"/>
    <x v="48"/>
    <x v="1"/>
    <x v="1"/>
    <x v="4"/>
    <x v="1"/>
    <s v="Unemployed"/>
    <n v="0"/>
    <x v="2"/>
    <s v="N/A"/>
    <s v="2020-03-07"/>
    <x v="3"/>
    <x v="10"/>
    <x v="4"/>
  </r>
  <r>
    <n v="4706"/>
    <s v="Jenny Reynolds"/>
    <x v="57"/>
    <x v="1"/>
    <x v="1"/>
    <x v="0"/>
    <x v="0"/>
    <s v="Employed"/>
    <n v="50000"/>
    <x v="0"/>
    <n v="690"/>
    <s v="2020-06-03"/>
    <x v="3"/>
    <x v="9"/>
    <x v="2"/>
  </r>
  <r>
    <n v="5964"/>
    <s v="Shannon Barrett"/>
    <x v="29"/>
    <x v="1"/>
    <x v="1"/>
    <x v="0"/>
    <x v="2"/>
    <s v="Student "/>
    <n v="0"/>
    <x v="1"/>
    <s v="N/A"/>
    <s v="2021-08-31"/>
    <x v="5"/>
    <x v="1"/>
    <x v="2"/>
  </r>
  <r>
    <n v="7744"/>
    <s v="Terri Perry"/>
    <x v="19"/>
    <x v="1"/>
    <x v="1"/>
    <x v="4"/>
    <x v="0"/>
    <s v="Self-employed"/>
    <n v="120000"/>
    <x v="1"/>
    <n v="840"/>
    <s v="2022-09-22"/>
    <x v="2"/>
    <x v="2"/>
    <x v="2"/>
  </r>
  <r>
    <n v="4928"/>
    <s v="Joseph Madden"/>
    <x v="27"/>
    <x v="1"/>
    <x v="1"/>
    <x v="6"/>
    <x v="2"/>
    <s v="Unemployed"/>
    <n v="0"/>
    <x v="0"/>
    <n v="450"/>
    <s v="2022-07-02"/>
    <x v="2"/>
    <x v="5"/>
    <x v="1"/>
  </r>
  <r>
    <n v="5050"/>
    <s v="Rebecca Hogan"/>
    <x v="3"/>
    <x v="1"/>
    <x v="1"/>
    <x v="3"/>
    <x v="1"/>
    <s v="Employed"/>
    <n v="140000"/>
    <x v="0"/>
    <n v="730"/>
    <s v="2019-06-18"/>
    <x v="1"/>
    <x v="9"/>
    <x v="2"/>
  </r>
  <r>
    <n v="1919"/>
    <s v="Kelly Walker"/>
    <x v="58"/>
    <x v="1"/>
    <x v="1"/>
    <x v="0"/>
    <x v="0"/>
    <s v="Unemployed"/>
    <n v="0"/>
    <x v="2"/>
    <s v="N/A"/>
    <s v="2019-07-19"/>
    <x v="1"/>
    <x v="5"/>
    <x v="2"/>
  </r>
  <r>
    <n v="5729"/>
    <s v="Julia Mueller"/>
    <x v="10"/>
    <x v="1"/>
    <x v="1"/>
    <x v="2"/>
    <x v="2"/>
    <s v="Self-employed"/>
    <n v="32000"/>
    <x v="0"/>
    <n v="600"/>
    <s v="2022-01-06"/>
    <x v="2"/>
    <x v="0"/>
    <x v="2"/>
  </r>
  <r>
    <n v="5602"/>
    <s v="Kayla Moore"/>
    <x v="49"/>
    <x v="1"/>
    <x v="1"/>
    <x v="5"/>
    <x v="0"/>
    <s v="Employed "/>
    <n v="100000"/>
    <x v="1"/>
    <n v="790"/>
    <s v="2022-02-08"/>
    <x v="2"/>
    <x v="11"/>
    <x v="2"/>
  </r>
  <r>
    <n v="1563"/>
    <s v="Kaitlyn Smith"/>
    <x v="66"/>
    <x v="1"/>
    <x v="1"/>
    <x v="5"/>
    <x v="1"/>
    <s v="Retired"/>
    <n v="65000"/>
    <x v="0"/>
    <n v="760"/>
    <s v="2022-12-09"/>
    <x v="2"/>
    <x v="4"/>
    <x v="4"/>
  </r>
  <r>
    <n v="8720"/>
    <s v="Daniel Kemp"/>
    <x v="15"/>
    <x v="1"/>
    <x v="1"/>
    <x v="3"/>
    <x v="1"/>
    <s v="Student "/>
    <n v="0"/>
    <x v="1"/>
    <s v="N/A"/>
    <s v="2020-06-14"/>
    <x v="3"/>
    <x v="9"/>
    <x v="4"/>
  </r>
  <r>
    <n v="6786"/>
    <s v="Laura Myers"/>
    <x v="15"/>
    <x v="1"/>
    <x v="1"/>
    <x v="6"/>
    <x v="1"/>
    <s v="Employed"/>
    <n v="90000"/>
    <x v="0"/>
    <n v="800"/>
    <s v="2021-03-12"/>
    <x v="5"/>
    <x v="10"/>
    <x v="4"/>
  </r>
  <r>
    <n v="5074"/>
    <s v="Carol Reed"/>
    <x v="47"/>
    <x v="1"/>
    <x v="1"/>
    <x v="4"/>
    <x v="0"/>
    <s v="Unemployed"/>
    <n v="0"/>
    <x v="2"/>
    <s v="N/A"/>
    <s v="2022-12-27"/>
    <x v="2"/>
    <x v="4"/>
    <x v="4"/>
  </r>
  <r>
    <n v="7530"/>
    <s v="Jessica Carter"/>
    <x v="39"/>
    <x v="1"/>
    <x v="1"/>
    <x v="2"/>
    <x v="2"/>
    <s v="Employed "/>
    <n v="25000"/>
    <x v="1"/>
    <n v="740"/>
    <s v="2019-12-08"/>
    <x v="1"/>
    <x v="4"/>
    <x v="2"/>
  </r>
  <r>
    <n v="7388"/>
    <s v="Vanessa Schaefer"/>
    <x v="59"/>
    <x v="1"/>
    <x v="1"/>
    <x v="2"/>
    <x v="0"/>
    <s v="Self-employed"/>
    <n v="70000"/>
    <x v="0"/>
    <n v="670"/>
    <s v="2023-06-19"/>
    <x v="4"/>
    <x v="9"/>
    <x v="4"/>
  </r>
  <r>
    <n v="3259"/>
    <s v="Miguel Gomez"/>
    <x v="15"/>
    <x v="1"/>
    <x v="1"/>
    <x v="6"/>
    <x v="2"/>
    <s v="Retired"/>
    <n v="40000"/>
    <x v="0"/>
    <n v="710"/>
    <s v="2019-05-10"/>
    <x v="1"/>
    <x v="6"/>
    <x v="4"/>
  </r>
  <r>
    <n v="9274"/>
    <s v="Linda Cardenas"/>
    <x v="21"/>
    <x v="1"/>
    <x v="1"/>
    <x v="2"/>
    <x v="0"/>
    <s v="Self-employed"/>
    <n v="42000"/>
    <x v="0"/>
    <n v="640"/>
    <s v="2021-06-11"/>
    <x v="5"/>
    <x v="9"/>
    <x v="1"/>
  </r>
  <r>
    <n v="5486"/>
    <s v="Annette James"/>
    <x v="22"/>
    <x v="1"/>
    <x v="1"/>
    <x v="0"/>
    <x v="2"/>
    <s v="Employed"/>
    <n v="55000"/>
    <x v="1"/>
    <n v="780"/>
    <s v="2019-10-27"/>
    <x v="1"/>
    <x v="8"/>
    <x v="4"/>
  </r>
  <r>
    <n v="2237"/>
    <s v="Susan Hurley"/>
    <x v="41"/>
    <x v="1"/>
    <x v="1"/>
    <x v="6"/>
    <x v="0"/>
    <s v="Student "/>
    <n v="18000"/>
    <x v="0"/>
    <s v="N/A"/>
    <s v="2022-08-27"/>
    <x v="2"/>
    <x v="1"/>
    <x v="2"/>
  </r>
  <r>
    <n v="8418"/>
    <s v="Carolyn Wade"/>
    <x v="29"/>
    <x v="1"/>
    <x v="1"/>
    <x v="1"/>
    <x v="1"/>
    <s v="Self-employed"/>
    <n v="140000"/>
    <x v="1"/>
    <n v="850"/>
    <s v="2019-08-08"/>
    <x v="1"/>
    <x v="1"/>
    <x v="2"/>
  </r>
  <r>
    <n v="8130"/>
    <s v="Angela Deleon"/>
    <x v="42"/>
    <x v="1"/>
    <x v="1"/>
    <x v="2"/>
    <x v="2"/>
    <s v="Unemployed"/>
    <n v="0"/>
    <x v="2"/>
    <n v="420"/>
    <s v="2023-02-12"/>
    <x v="4"/>
    <x v="11"/>
    <x v="2"/>
  </r>
  <r>
    <n v="2177"/>
    <s v="Carolyn Cooper"/>
    <x v="12"/>
    <x v="1"/>
    <x v="1"/>
    <x v="1"/>
    <x v="1"/>
    <s v="Employed"/>
    <n v="100000"/>
    <x v="0"/>
    <n v="750"/>
    <s v="2021-05-04"/>
    <x v="5"/>
    <x v="6"/>
    <x v="1"/>
  </r>
  <r>
    <n v="3650"/>
    <s v="Rebecca Harris"/>
    <x v="57"/>
    <x v="1"/>
    <x v="1"/>
    <x v="3"/>
    <x v="0"/>
    <s v="Unemployed"/>
    <n v="0"/>
    <x v="0"/>
    <s v="N/A"/>
    <s v="2021-07-11"/>
    <x v="5"/>
    <x v="5"/>
    <x v="2"/>
  </r>
  <r>
    <n v="2202"/>
    <s v="Gary Curtis"/>
    <x v="77"/>
    <x v="1"/>
    <x v="1"/>
    <x v="1"/>
    <x v="2"/>
    <s v="Self-employed"/>
    <n v="30000"/>
    <x v="2"/>
    <n v="580"/>
    <s v="2021-02-10"/>
    <x v="5"/>
    <x v="11"/>
    <x v="1"/>
  </r>
  <r>
    <n v="9691"/>
    <s v="Ryan Liu"/>
    <x v="47"/>
    <x v="1"/>
    <x v="1"/>
    <x v="4"/>
    <x v="0"/>
    <s v="Employed "/>
    <n v="85000"/>
    <x v="1"/>
    <n v="720"/>
    <s v="2021-10-16"/>
    <x v="5"/>
    <x v="8"/>
    <x v="4"/>
  </r>
  <r>
    <n v="1442"/>
    <s v="Dennis Morrow"/>
    <x v="42"/>
    <x v="1"/>
    <x v="1"/>
    <x v="6"/>
    <x v="1"/>
    <s v="Retired"/>
    <n v="50000"/>
    <x v="0"/>
    <n v="700"/>
    <s v="2019-10-03"/>
    <x v="1"/>
    <x v="8"/>
    <x v="2"/>
  </r>
  <r>
    <n v="4965"/>
    <s v="Jennifer Cooper"/>
    <x v="9"/>
    <x v="1"/>
    <x v="1"/>
    <x v="1"/>
    <x v="1"/>
    <s v="Unemployed"/>
    <n v="0"/>
    <x v="2"/>
    <s v="N/A"/>
    <s v="2020-04-26"/>
    <x v="3"/>
    <x v="7"/>
    <x v="1"/>
  </r>
  <r>
    <n v="5195"/>
    <s v="Jacob Lopez"/>
    <x v="29"/>
    <x v="1"/>
    <x v="1"/>
    <x v="0"/>
    <x v="0"/>
    <s v="Employed"/>
    <n v="40000"/>
    <x v="0"/>
    <n v="650"/>
    <s v="2019-09-13"/>
    <x v="1"/>
    <x v="2"/>
    <x v="2"/>
  </r>
  <r>
    <n v="2341"/>
    <s v="Carol Mcclain"/>
    <x v="29"/>
    <x v="1"/>
    <x v="1"/>
    <x v="0"/>
    <x v="2"/>
    <s v="Student "/>
    <n v="0"/>
    <x v="1"/>
    <s v="N/A"/>
    <s v="2022-01-20"/>
    <x v="2"/>
    <x v="0"/>
    <x v="2"/>
  </r>
  <r>
    <n v="9950"/>
    <s v="Michael Richardson"/>
    <x v="3"/>
    <x v="1"/>
    <x v="1"/>
    <x v="6"/>
    <x v="0"/>
    <s v="Self-employed "/>
    <n v="0"/>
    <x v="2"/>
    <n v="450"/>
    <s v="2023-10-14"/>
    <x v="4"/>
    <x v="8"/>
    <x v="2"/>
  </r>
  <r>
    <n v="9894"/>
    <s v="Mark Nguyen"/>
    <x v="9"/>
    <x v="1"/>
    <x v="1"/>
    <x v="1"/>
    <x v="2"/>
    <s v="Unemployed"/>
    <n v="0"/>
    <x v="0"/>
    <n v="400"/>
    <s v="2019-11-23"/>
    <x v="1"/>
    <x v="3"/>
    <x v="1"/>
  </r>
  <r>
    <n v="3088"/>
    <s v="Eric Cook"/>
    <x v="39"/>
    <x v="1"/>
    <x v="1"/>
    <x v="0"/>
    <x v="1"/>
    <s v="Employed"/>
    <n v="110000"/>
    <x v="0"/>
    <n v="770"/>
    <s v="2023-12-05"/>
    <x v="4"/>
    <x v="4"/>
    <x v="2"/>
  </r>
  <r>
    <n v="2546"/>
    <s v="Kristen Stephens"/>
    <x v="44"/>
    <x v="1"/>
    <x v="1"/>
    <x v="6"/>
    <x v="0"/>
    <s v="Unemployed"/>
    <n v="0"/>
    <x v="2"/>
    <s v="N/A"/>
    <s v="2021-02-01"/>
    <x v="5"/>
    <x v="11"/>
    <x v="2"/>
  </r>
  <r>
    <n v="8805"/>
    <s v="Dana Walton"/>
    <x v="8"/>
    <x v="1"/>
    <x v="1"/>
    <x v="2"/>
    <x v="2"/>
    <s v="Self-employed"/>
    <n v="38000"/>
    <x v="0"/>
    <n v="610"/>
    <s v="2022-06-30"/>
    <x v="2"/>
    <x v="9"/>
    <x v="4"/>
  </r>
  <r>
    <n v="2469"/>
    <s v="Scott Arnold"/>
    <x v="44"/>
    <x v="1"/>
    <x v="1"/>
    <x v="0"/>
    <x v="0"/>
    <s v="Employed "/>
    <n v="95000"/>
    <x v="1"/>
    <n v="790"/>
    <s v="2023-11-09"/>
    <x v="4"/>
    <x v="3"/>
    <x v="2"/>
  </r>
  <r>
    <n v="9776"/>
    <s v="Megan Wheeler"/>
    <x v="16"/>
    <x v="1"/>
    <x v="1"/>
    <x v="6"/>
    <x v="1"/>
    <s v="Retired"/>
    <n v="55000"/>
    <x v="0"/>
    <n v="730"/>
    <s v="2020-07-30"/>
    <x v="3"/>
    <x v="5"/>
    <x v="2"/>
  </r>
  <r>
    <n v="9416"/>
    <s v="Aaron Cox"/>
    <x v="26"/>
    <x v="1"/>
    <x v="1"/>
    <x v="3"/>
    <x v="1"/>
    <s v="Unemployed"/>
    <n v="0"/>
    <x v="1"/>
    <s v="N/A"/>
    <s v="2022-04-10"/>
    <x v="2"/>
    <x v="7"/>
    <x v="2"/>
  </r>
  <r>
    <n v="3001"/>
    <s v="Cassandra Martinez"/>
    <x v="49"/>
    <x v="1"/>
    <x v="1"/>
    <x v="2"/>
    <x v="0"/>
    <s v="Unemployed"/>
    <n v="0"/>
    <x v="2"/>
    <s v="N/A"/>
    <s v="2020-01-02"/>
    <x v="3"/>
    <x v="0"/>
    <x v="2"/>
  </r>
  <r>
    <n v="9549"/>
    <s v="Shawn Brown"/>
    <x v="57"/>
    <x v="1"/>
    <x v="1"/>
    <x v="0"/>
    <x v="1"/>
    <s v="Self-employed"/>
    <n v="120000"/>
    <x v="0"/>
    <n v="810"/>
    <s v="2023-11-10"/>
    <x v="4"/>
    <x v="3"/>
    <x v="2"/>
  </r>
  <r>
    <n v="1858"/>
    <s v="Sandra Williamson"/>
    <x v="35"/>
    <x v="1"/>
    <x v="1"/>
    <x v="5"/>
    <x v="2"/>
    <s v="Employed "/>
    <n v="15000"/>
    <x v="1"/>
    <n v="690"/>
    <s v="2021-02-14"/>
    <x v="5"/>
    <x v="11"/>
    <x v="2"/>
  </r>
  <r>
    <n v="6146"/>
    <s v="Jennifer Stephens"/>
    <x v="44"/>
    <x v="1"/>
    <x v="1"/>
    <x v="0"/>
    <x v="1"/>
    <s v="Self-employed"/>
    <n v="50000"/>
    <x v="0"/>
    <n v="700"/>
    <s v="2022-07-16"/>
    <x v="2"/>
    <x v="5"/>
    <x v="2"/>
  </r>
  <r>
    <n v="2436"/>
    <s v="Stephanie Rodriguez"/>
    <x v="48"/>
    <x v="1"/>
    <x v="1"/>
    <x v="3"/>
    <x v="0"/>
    <s v="Self-employed"/>
    <n v="80000"/>
    <x v="2"/>
    <n v="590"/>
    <s v="2023-05-15"/>
    <x v="4"/>
    <x v="6"/>
    <x v="4"/>
  </r>
  <r>
    <n v="9671"/>
    <s v="Caroline Mcintyre"/>
    <x v="20"/>
    <x v="1"/>
    <x v="1"/>
    <x v="4"/>
    <x v="1"/>
    <s v="Student "/>
    <n v="0"/>
    <x v="1"/>
    <s v="N/A"/>
    <s v="2020-04-30"/>
    <x v="3"/>
    <x v="7"/>
    <x v="2"/>
  </r>
  <r>
    <n v="2167"/>
    <s v="Mr. Cameron Robinson"/>
    <x v="3"/>
    <x v="1"/>
    <x v="1"/>
    <x v="4"/>
    <x v="1"/>
    <s v="Employed"/>
    <n v="90000"/>
    <x v="0"/>
    <n v="800"/>
    <s v="2021-01-12"/>
    <x v="5"/>
    <x v="0"/>
    <x v="2"/>
  </r>
  <r>
    <n v="5450"/>
    <s v="Tammy Pineda"/>
    <x v="45"/>
    <x v="1"/>
    <x v="1"/>
    <x v="7"/>
    <x v="0"/>
    <s v="Unemployed"/>
    <n v="0"/>
    <x v="2"/>
    <s v="N/A"/>
    <s v="2019-05-23"/>
    <x v="1"/>
    <x v="6"/>
    <x v="2"/>
  </r>
  <r>
    <n v="1724"/>
    <s v="Natalie Anderson"/>
    <x v="32"/>
    <x v="1"/>
    <x v="1"/>
    <x v="1"/>
    <x v="2"/>
    <s v="Employed "/>
    <n v="25000"/>
    <x v="1"/>
    <n v="740"/>
    <s v="2023-04-23"/>
    <x v="4"/>
    <x v="7"/>
    <x v="1"/>
  </r>
  <r>
    <n v="4486"/>
    <s v="Jasmine Rodriguez"/>
    <x v="37"/>
    <x v="1"/>
    <x v="1"/>
    <x v="2"/>
    <x v="0"/>
    <s v="Self-employed"/>
    <n v="70000"/>
    <x v="0"/>
    <n v="670"/>
    <s v="2022-12-07"/>
    <x v="2"/>
    <x v="4"/>
    <x v="2"/>
  </r>
  <r>
    <n v="9331"/>
    <s v="Debra Mckee"/>
    <x v="43"/>
    <x v="1"/>
    <x v="1"/>
    <x v="2"/>
    <x v="2"/>
    <s v="Retired"/>
    <n v="40000"/>
    <x v="0"/>
    <n v="710"/>
    <s v="2020-10-25"/>
    <x v="3"/>
    <x v="8"/>
    <x v="2"/>
  </r>
  <r>
    <n v="7582"/>
    <s v="Sandra Greene"/>
    <x v="2"/>
    <x v="1"/>
    <x v="1"/>
    <x v="0"/>
    <x v="0"/>
    <s v="Self-employed"/>
    <n v="42000"/>
    <x v="0"/>
    <n v="640"/>
    <s v="2021-04-08"/>
    <x v="5"/>
    <x v="7"/>
    <x v="1"/>
  </r>
  <r>
    <n v="7373"/>
    <s v="Crystal Morris"/>
    <x v="39"/>
    <x v="1"/>
    <x v="1"/>
    <x v="0"/>
    <x v="2"/>
    <s v="Employed"/>
    <n v="55000"/>
    <x v="1"/>
    <n v="780"/>
    <s v="2020-09-09"/>
    <x v="3"/>
    <x v="2"/>
    <x v="2"/>
  </r>
  <r>
    <n v="9536"/>
    <s v="Jason Parker"/>
    <x v="58"/>
    <x v="1"/>
    <x v="1"/>
    <x v="4"/>
    <x v="0"/>
    <s v="Student "/>
    <n v="18000"/>
    <x v="0"/>
    <s v="N/A"/>
    <s v="2019-12-06"/>
    <x v="1"/>
    <x v="4"/>
    <x v="2"/>
  </r>
  <r>
    <n v="8489"/>
    <s v="Roy Jones"/>
    <x v="11"/>
    <x v="1"/>
    <x v="1"/>
    <x v="5"/>
    <x v="1"/>
    <s v="Self-employed"/>
    <n v="140000"/>
    <x v="1"/>
    <n v="850"/>
    <s v="2023-02-16"/>
    <x v="4"/>
    <x v="11"/>
    <x v="4"/>
  </r>
  <r>
    <n v="9764"/>
    <s v="Richard Anderson"/>
    <x v="19"/>
    <x v="1"/>
    <x v="1"/>
    <x v="7"/>
    <x v="2"/>
    <s v="Unemployed"/>
    <n v="0"/>
    <x v="2"/>
    <n v="420"/>
    <s v="2023-09-12"/>
    <x v="4"/>
    <x v="2"/>
    <x v="2"/>
  </r>
  <r>
    <n v="7298"/>
    <s v="Jennifer Foster"/>
    <x v="26"/>
    <x v="1"/>
    <x v="1"/>
    <x v="1"/>
    <x v="1"/>
    <s v="Employed"/>
    <n v="100000"/>
    <x v="0"/>
    <n v="750"/>
    <s v="2019-11-21"/>
    <x v="1"/>
    <x v="3"/>
    <x v="2"/>
  </r>
  <r>
    <n v="1178"/>
    <s v="Debbie Wilson"/>
    <x v="64"/>
    <x v="1"/>
    <x v="1"/>
    <x v="0"/>
    <x v="0"/>
    <s v="Unemployed"/>
    <n v="0"/>
    <x v="0"/>
    <s v="N/A"/>
    <s v="2019-07-14"/>
    <x v="1"/>
    <x v="5"/>
    <x v="4"/>
  </r>
  <r>
    <n v="8104"/>
    <s v="Travis Flores"/>
    <x v="43"/>
    <x v="1"/>
    <x v="1"/>
    <x v="4"/>
    <x v="2"/>
    <s v="Self-employed"/>
    <n v="30000"/>
    <x v="2"/>
    <n v="580"/>
    <s v="2019-10-03"/>
    <x v="1"/>
    <x v="8"/>
    <x v="2"/>
  </r>
  <r>
    <n v="7929"/>
    <s v="Emily Young"/>
    <x v="16"/>
    <x v="1"/>
    <x v="1"/>
    <x v="7"/>
    <x v="0"/>
    <s v="Employed "/>
    <n v="85000"/>
    <x v="1"/>
    <n v="720"/>
    <s v="2019-07-04"/>
    <x v="1"/>
    <x v="5"/>
    <x v="2"/>
  </r>
  <r>
    <n v="5655"/>
    <s v="Sandy Hall"/>
    <x v="9"/>
    <x v="1"/>
    <x v="1"/>
    <x v="4"/>
    <x v="1"/>
    <s v="Retired"/>
    <n v="50000"/>
    <x v="0"/>
    <n v="700"/>
    <s v="2019-05-26"/>
    <x v="1"/>
    <x v="6"/>
    <x v="1"/>
  </r>
  <r>
    <n v="6784"/>
    <s v="Madison Wright"/>
    <x v="29"/>
    <x v="1"/>
    <x v="1"/>
    <x v="1"/>
    <x v="1"/>
    <s v="Unemployed"/>
    <n v="0"/>
    <x v="2"/>
    <s v="N/A"/>
    <s v="2021-12-12"/>
    <x v="5"/>
    <x v="4"/>
    <x v="2"/>
  </r>
  <r>
    <n v="6153"/>
    <s v="Amy Mann"/>
    <x v="78"/>
    <x v="1"/>
    <x v="1"/>
    <x v="5"/>
    <x v="0"/>
    <s v="Employed"/>
    <n v="40000"/>
    <x v="0"/>
    <n v="650"/>
    <s v="2021-05-22"/>
    <x v="5"/>
    <x v="6"/>
    <x v="0"/>
  </r>
  <r>
    <n v="5740"/>
    <s v="Jason Steele"/>
    <x v="37"/>
    <x v="1"/>
    <x v="1"/>
    <x v="5"/>
    <x v="2"/>
    <s v="Student "/>
    <n v="0"/>
    <x v="1"/>
    <s v="N/A"/>
    <s v="2020-09-03"/>
    <x v="3"/>
    <x v="2"/>
    <x v="2"/>
  </r>
  <r>
    <n v="6730"/>
    <s v="Pamela Middleton"/>
    <x v="55"/>
    <x v="1"/>
    <x v="1"/>
    <x v="0"/>
    <x v="0"/>
    <s v="Self-employed "/>
    <n v="0"/>
    <x v="2"/>
    <n v="450"/>
    <s v="2022-03-30"/>
    <x v="2"/>
    <x v="10"/>
    <x v="2"/>
  </r>
  <r>
    <n v="9862"/>
    <s v="Lisa Jackson"/>
    <x v="59"/>
    <x v="1"/>
    <x v="1"/>
    <x v="6"/>
    <x v="2"/>
    <s v="Unemployed"/>
    <n v="0"/>
    <x v="0"/>
    <n v="400"/>
    <s v="2019-12-20"/>
    <x v="1"/>
    <x v="4"/>
    <x v="4"/>
  </r>
  <r>
    <n v="2690"/>
    <s v="Samantha Patel"/>
    <x v="49"/>
    <x v="1"/>
    <x v="1"/>
    <x v="1"/>
    <x v="1"/>
    <s v="Employed"/>
    <n v="110000"/>
    <x v="0"/>
    <n v="770"/>
    <s v="2022-01-21"/>
    <x v="2"/>
    <x v="0"/>
    <x v="2"/>
  </r>
  <r>
    <n v="5703"/>
    <s v="Herbert Rodriguez"/>
    <x v="8"/>
    <x v="1"/>
    <x v="1"/>
    <x v="1"/>
    <x v="0"/>
    <s v="Unemployed"/>
    <n v="0"/>
    <x v="2"/>
    <s v="N/A"/>
    <s v="2020-05-19"/>
    <x v="3"/>
    <x v="6"/>
    <x v="4"/>
  </r>
  <r>
    <n v="1465"/>
    <s v="Olivia Powell"/>
    <x v="51"/>
    <x v="1"/>
    <x v="1"/>
    <x v="1"/>
    <x v="2"/>
    <s v="Self-employed"/>
    <n v="38000"/>
    <x v="0"/>
    <n v="610"/>
    <s v="2024-02-20"/>
    <x v="0"/>
    <x v="11"/>
    <x v="0"/>
  </r>
  <r>
    <n v="4315"/>
    <s v="Samantha Perkins"/>
    <x v="26"/>
    <x v="1"/>
    <x v="1"/>
    <x v="5"/>
    <x v="0"/>
    <s v="Employed "/>
    <n v="95000"/>
    <x v="1"/>
    <n v="790"/>
    <s v="2023-08-31"/>
    <x v="4"/>
    <x v="1"/>
    <x v="2"/>
  </r>
  <r>
    <n v="7394"/>
    <s v="Michael Potts"/>
    <x v="58"/>
    <x v="1"/>
    <x v="1"/>
    <x v="1"/>
    <x v="1"/>
    <s v="Retired"/>
    <n v="55000"/>
    <x v="0"/>
    <n v="730"/>
    <s v="2023-01-19"/>
    <x v="4"/>
    <x v="0"/>
    <x v="2"/>
  </r>
  <r>
    <n v="7982"/>
    <s v="Kerry Hernandez"/>
    <x v="27"/>
    <x v="1"/>
    <x v="1"/>
    <x v="7"/>
    <x v="1"/>
    <s v="Student "/>
    <n v="0"/>
    <x v="1"/>
    <s v="N/A"/>
    <s v="2023-11-20"/>
    <x v="4"/>
    <x v="3"/>
    <x v="1"/>
  </r>
  <r>
    <n v="5434"/>
    <s v="Joshua Reyes"/>
    <x v="66"/>
    <x v="1"/>
    <x v="1"/>
    <x v="4"/>
    <x v="1"/>
    <s v="Employed"/>
    <n v="150000"/>
    <x v="0"/>
    <n v="820"/>
    <s v="2021-07-28"/>
    <x v="5"/>
    <x v="5"/>
    <x v="4"/>
  </r>
  <r>
    <n v="7807"/>
    <s v="Jennifer Ortega"/>
    <x v="49"/>
    <x v="1"/>
    <x v="1"/>
    <x v="2"/>
    <x v="0"/>
    <s v="Unemployed"/>
    <n v="0"/>
    <x v="2"/>
    <s v="N/A"/>
    <s v="2023-04-04"/>
    <x v="4"/>
    <x v="7"/>
    <x v="2"/>
  </r>
  <r>
    <n v="5088"/>
    <s v="Brittany Braun"/>
    <x v="27"/>
    <x v="1"/>
    <x v="1"/>
    <x v="0"/>
    <x v="2"/>
    <s v="Self-employed"/>
    <n v="22000"/>
    <x v="0"/>
    <n v="540"/>
    <s v="2020-08-11"/>
    <x v="3"/>
    <x v="1"/>
    <x v="1"/>
  </r>
  <r>
    <n v="3860"/>
    <s v="Daniel Chen"/>
    <x v="75"/>
    <x v="1"/>
    <x v="1"/>
    <x v="6"/>
    <x v="0"/>
    <s v="Self-employed"/>
    <n v="80000"/>
    <x v="1"/>
    <n v="760"/>
    <s v="2020-01-28"/>
    <x v="3"/>
    <x v="0"/>
    <x v="0"/>
  </r>
  <r>
    <n v="5602"/>
    <s v="Erica Hart"/>
    <x v="16"/>
    <x v="1"/>
    <x v="1"/>
    <x v="4"/>
    <x v="2"/>
    <s v="Unemployed"/>
    <n v="0"/>
    <x v="2"/>
    <n v="380"/>
    <s v="2020-01-07"/>
    <x v="3"/>
    <x v="0"/>
    <x v="2"/>
  </r>
  <r>
    <n v="7653"/>
    <s v="Alicia Scott"/>
    <x v="16"/>
    <x v="1"/>
    <x v="1"/>
    <x v="7"/>
    <x v="0"/>
    <s v="Employed "/>
    <n v="12000"/>
    <x v="0"/>
    <n v="630"/>
    <s v="2020-04-20"/>
    <x v="3"/>
    <x v="7"/>
    <x v="2"/>
  </r>
  <r>
    <n v="9923"/>
    <s v="Amanda Aguirre"/>
    <x v="26"/>
    <x v="1"/>
    <x v="1"/>
    <x v="4"/>
    <x v="2"/>
    <s v="Employed"/>
    <n v="60000"/>
    <x v="1"/>
    <n v="800"/>
    <s v="2020-03-18"/>
    <x v="3"/>
    <x v="10"/>
    <x v="2"/>
  </r>
  <r>
    <n v="9352"/>
    <s v="Mark Hicks"/>
    <x v="24"/>
    <x v="1"/>
    <x v="1"/>
    <x v="5"/>
    <x v="0"/>
    <s v="Student "/>
    <n v="15000"/>
    <x v="0"/>
    <s v="N/A"/>
    <s v="2020-06-18"/>
    <x v="3"/>
    <x v="9"/>
    <x v="4"/>
  </r>
  <r>
    <n v="4325"/>
    <s v="Timothy Davis"/>
    <x v="31"/>
    <x v="1"/>
    <x v="1"/>
    <x v="7"/>
    <x v="1"/>
    <s v="Self-employed"/>
    <n v="100000"/>
    <x v="0"/>
    <n v="680"/>
    <s v="2023-07-15"/>
    <x v="4"/>
    <x v="5"/>
    <x v="4"/>
  </r>
  <r>
    <n v="1452"/>
    <s v="Lonnie Dominguez"/>
    <x v="35"/>
    <x v="1"/>
    <x v="1"/>
    <x v="2"/>
    <x v="1"/>
    <s v="Employed"/>
    <n v="150000"/>
    <x v="1"/>
    <n v="880"/>
    <s v="2023-10-02"/>
    <x v="4"/>
    <x v="8"/>
    <x v="2"/>
  </r>
  <r>
    <n v="5655"/>
    <s v="Kimberly Hale"/>
    <x v="29"/>
    <x v="1"/>
    <x v="1"/>
    <x v="0"/>
    <x v="2"/>
    <s v="Unemployed"/>
    <n v="0"/>
    <x v="2"/>
    <s v="N/A"/>
    <s v="2021-01-13"/>
    <x v="5"/>
    <x v="0"/>
    <x v="2"/>
  </r>
  <r>
    <n v="6539"/>
    <s v="Dana Williamson"/>
    <x v="35"/>
    <x v="1"/>
    <x v="1"/>
    <x v="1"/>
    <x v="0"/>
    <s v="Self-employed"/>
    <n v="80000"/>
    <x v="0"/>
    <n v="630"/>
    <s v="2022-05-16"/>
    <x v="2"/>
    <x v="6"/>
    <x v="2"/>
  </r>
  <r>
    <n v="5692"/>
    <s v="Mr. George Brown Jr."/>
    <x v="11"/>
    <x v="1"/>
    <x v="1"/>
    <x v="5"/>
    <x v="2"/>
    <s v="Student "/>
    <n v="20000"/>
    <x v="0"/>
    <s v="N/A"/>
    <s v="2019-10-22"/>
    <x v="1"/>
    <x v="8"/>
    <x v="4"/>
  </r>
  <r>
    <n v="9406"/>
    <s v="Allen Camacho"/>
    <x v="35"/>
    <x v="1"/>
    <x v="1"/>
    <x v="1"/>
    <x v="0"/>
    <s v="Employed "/>
    <n v="30000"/>
    <x v="1"/>
    <n v="760"/>
    <s v="2019-08-09"/>
    <x v="1"/>
    <x v="1"/>
    <x v="2"/>
  </r>
  <r>
    <n v="1858"/>
    <s v="Nathan Woods"/>
    <x v="45"/>
    <x v="1"/>
    <x v="1"/>
    <x v="7"/>
    <x v="1"/>
    <s v="Unemployed"/>
    <n v="0"/>
    <x v="2"/>
    <s v="N/A"/>
    <s v="2023-12-30"/>
    <x v="4"/>
    <x v="4"/>
    <x v="2"/>
  </r>
  <r>
    <n v="6099"/>
    <s v="Catherine Smith"/>
    <x v="37"/>
    <x v="1"/>
    <x v="1"/>
    <x v="4"/>
    <x v="1"/>
    <s v="Self-employed"/>
    <n v="45000"/>
    <x v="0"/>
    <n v="590"/>
    <s v="2022-07-11"/>
    <x v="2"/>
    <x v="5"/>
    <x v="2"/>
  </r>
  <r>
    <n v="2818"/>
    <s v="Jerry Lee"/>
    <x v="14"/>
    <x v="1"/>
    <x v="1"/>
    <x v="4"/>
    <x v="2"/>
    <s v="Employed"/>
    <n v="60000"/>
    <x v="1"/>
    <n v="810"/>
    <s v="2020-09-19"/>
    <x v="3"/>
    <x v="2"/>
    <x v="2"/>
  </r>
  <r>
    <n v="3493"/>
    <s v="Alexander Coleman"/>
    <x v="24"/>
    <x v="1"/>
    <x v="1"/>
    <x v="6"/>
    <x v="0"/>
    <s v="Student "/>
    <n v="0"/>
    <x v="0"/>
    <s v="N/A"/>
    <s v="2019-09-06"/>
    <x v="1"/>
    <x v="2"/>
    <x v="4"/>
  </r>
  <r>
    <n v="7278"/>
    <s v="David Jensen"/>
    <x v="16"/>
    <x v="1"/>
    <x v="1"/>
    <x v="7"/>
    <x v="2"/>
    <s v="Self-employed"/>
    <n v="120000"/>
    <x v="0"/>
    <n v="660"/>
    <s v="2019-11-22"/>
    <x v="1"/>
    <x v="3"/>
    <x v="2"/>
  </r>
  <r>
    <n v="8012"/>
    <s v="Deborah Evans"/>
    <x v="10"/>
    <x v="1"/>
    <x v="1"/>
    <x v="0"/>
    <x v="0"/>
    <s v="Unemployed"/>
    <n v="0"/>
    <x v="2"/>
    <s v="N/A"/>
    <s v="2020-07-22"/>
    <x v="3"/>
    <x v="5"/>
    <x v="2"/>
  </r>
  <r>
    <n v="3266"/>
    <s v="Alexandria Colon"/>
    <x v="27"/>
    <x v="1"/>
    <x v="1"/>
    <x v="6"/>
    <x v="1"/>
    <s v="Employed"/>
    <n v="130000"/>
    <x v="0"/>
    <n v="740"/>
    <s v="2022-03-01"/>
    <x v="2"/>
    <x v="10"/>
    <x v="1"/>
  </r>
  <r>
    <n v="6378"/>
    <s v="Samuel Hanson"/>
    <x v="42"/>
    <x v="1"/>
    <x v="1"/>
    <x v="0"/>
    <x v="1"/>
    <s v="Student "/>
    <n v="0"/>
    <x v="1"/>
    <s v="N/A"/>
    <s v="2023-03-01"/>
    <x v="4"/>
    <x v="10"/>
    <x v="2"/>
  </r>
  <r>
    <n v="7691"/>
    <s v="Bryan Phillips"/>
    <x v="19"/>
    <x v="1"/>
    <x v="1"/>
    <x v="6"/>
    <x v="1"/>
    <s v="Employed"/>
    <n v="90000"/>
    <x v="0"/>
    <n v="800"/>
    <s v="2021-04-22"/>
    <x v="5"/>
    <x v="7"/>
    <x v="2"/>
  </r>
  <r>
    <n v="7379"/>
    <s v="Nathan Wiley"/>
    <x v="41"/>
    <x v="1"/>
    <x v="1"/>
    <x v="1"/>
    <x v="0"/>
    <s v="Unemployed"/>
    <n v="0"/>
    <x v="2"/>
    <s v="N/A"/>
    <s v="2020-09-23"/>
    <x v="3"/>
    <x v="2"/>
    <x v="2"/>
  </r>
  <r>
    <n v="9262"/>
    <s v="Alisha Murphy"/>
    <x v="43"/>
    <x v="1"/>
    <x v="1"/>
    <x v="1"/>
    <x v="2"/>
    <s v="Employed "/>
    <n v="25000"/>
    <x v="1"/>
    <n v="740"/>
    <s v="2023-01-08"/>
    <x v="4"/>
    <x v="0"/>
    <x v="2"/>
  </r>
  <r>
    <n v="9459"/>
    <s v="Amanda Lucero"/>
    <x v="3"/>
    <x v="1"/>
    <x v="1"/>
    <x v="5"/>
    <x v="0"/>
    <s v="Self-employed"/>
    <n v="70000"/>
    <x v="0"/>
    <n v="670"/>
    <s v="2022-08-17"/>
    <x v="2"/>
    <x v="1"/>
    <x v="2"/>
  </r>
  <r>
    <n v="1192"/>
    <s v="Sheila Sellers"/>
    <x v="10"/>
    <x v="1"/>
    <x v="1"/>
    <x v="4"/>
    <x v="2"/>
    <s v="Retired"/>
    <n v="40000"/>
    <x v="0"/>
    <n v="710"/>
    <s v="2021-06-15"/>
    <x v="5"/>
    <x v="9"/>
    <x v="2"/>
  </r>
  <r>
    <n v="6165"/>
    <s v="Susan Chan"/>
    <x v="29"/>
    <x v="1"/>
    <x v="1"/>
    <x v="4"/>
    <x v="0"/>
    <s v="Self-employed"/>
    <n v="42000"/>
    <x v="0"/>
    <n v="640"/>
    <s v="2024-03-01"/>
    <x v="0"/>
    <x v="10"/>
    <x v="2"/>
  </r>
  <r>
    <n v="3708"/>
    <s v="Angel Mitchell"/>
    <x v="44"/>
    <x v="1"/>
    <x v="1"/>
    <x v="4"/>
    <x v="2"/>
    <s v="Employed"/>
    <n v="55000"/>
    <x v="1"/>
    <n v="780"/>
    <s v="2023-12-11"/>
    <x v="4"/>
    <x v="4"/>
    <x v="2"/>
  </r>
  <r>
    <n v="3834"/>
    <s v="Darlene Cohen"/>
    <x v="38"/>
    <x v="1"/>
    <x v="1"/>
    <x v="6"/>
    <x v="0"/>
    <s v="Student "/>
    <n v="18000"/>
    <x v="0"/>
    <s v="N/A"/>
    <s v="2022-05-04"/>
    <x v="2"/>
    <x v="6"/>
    <x v="4"/>
  </r>
  <r>
    <n v="7960"/>
    <s v="Kristy Oneill"/>
    <x v="44"/>
    <x v="1"/>
    <x v="1"/>
    <x v="2"/>
    <x v="1"/>
    <s v="Self-employed"/>
    <n v="140000"/>
    <x v="1"/>
    <n v="850"/>
    <s v="2021-12-01"/>
    <x v="5"/>
    <x v="4"/>
    <x v="2"/>
  </r>
  <r>
    <n v="9810"/>
    <s v="Sherri Garcia"/>
    <x v="11"/>
    <x v="1"/>
    <x v="1"/>
    <x v="6"/>
    <x v="2"/>
    <s v="Unemployed"/>
    <n v="0"/>
    <x v="2"/>
    <n v="420"/>
    <s v="2021-09-21"/>
    <x v="5"/>
    <x v="2"/>
    <x v="4"/>
  </r>
  <r>
    <n v="4700"/>
    <s v="Michael Weber"/>
    <x v="59"/>
    <x v="1"/>
    <x v="1"/>
    <x v="0"/>
    <x v="1"/>
    <s v="Employed"/>
    <n v="100000"/>
    <x v="0"/>
    <n v="750"/>
    <s v="2020-03-20"/>
    <x v="3"/>
    <x v="10"/>
    <x v="4"/>
  </r>
  <r>
    <n v="4564"/>
    <s v="Beth Schwartz"/>
    <x v="3"/>
    <x v="1"/>
    <x v="1"/>
    <x v="5"/>
    <x v="0"/>
    <s v="Unemployed"/>
    <n v="0"/>
    <x v="0"/>
    <s v="N/A"/>
    <s v="2024-03-29"/>
    <x v="0"/>
    <x v="10"/>
    <x v="2"/>
  </r>
  <r>
    <n v="9933"/>
    <s v="Cynthia Clarke"/>
    <x v="44"/>
    <x v="1"/>
    <x v="1"/>
    <x v="5"/>
    <x v="2"/>
    <s v="Self-employed"/>
    <n v="30000"/>
    <x v="2"/>
    <n v="580"/>
    <s v="2024-03-12"/>
    <x v="0"/>
    <x v="10"/>
    <x v="2"/>
  </r>
  <r>
    <n v="8360"/>
    <s v="Mark Giles"/>
    <x v="16"/>
    <x v="1"/>
    <x v="1"/>
    <x v="2"/>
    <x v="0"/>
    <s v="Employed "/>
    <n v="85000"/>
    <x v="1"/>
    <n v="720"/>
    <s v="2022-03-21"/>
    <x v="2"/>
    <x v="10"/>
    <x v="2"/>
  </r>
  <r>
    <n v="6591"/>
    <s v="Tamara Beltran"/>
    <x v="49"/>
    <x v="1"/>
    <x v="1"/>
    <x v="1"/>
    <x v="1"/>
    <s v="Retired"/>
    <n v="50000"/>
    <x v="0"/>
    <n v="700"/>
    <s v="2020-07-23"/>
    <x v="3"/>
    <x v="5"/>
    <x v="2"/>
  </r>
  <r>
    <n v="5772"/>
    <s v="Joseph Gutierrez"/>
    <x v="3"/>
    <x v="1"/>
    <x v="1"/>
    <x v="1"/>
    <x v="1"/>
    <s v="Unemployed"/>
    <n v="0"/>
    <x v="2"/>
    <s v="N/A"/>
    <s v="2024-03-10"/>
    <x v="0"/>
    <x v="10"/>
    <x v="2"/>
  </r>
  <r>
    <n v="9289"/>
    <s v="Jamie Jimenez"/>
    <x v="22"/>
    <x v="1"/>
    <x v="1"/>
    <x v="2"/>
    <x v="0"/>
    <s v="Employed"/>
    <n v="40000"/>
    <x v="0"/>
    <n v="650"/>
    <s v="2020-03-15"/>
    <x v="3"/>
    <x v="10"/>
    <x v="4"/>
  </r>
  <r>
    <n v="8253"/>
    <s v="Charles Murphy"/>
    <x v="41"/>
    <x v="1"/>
    <x v="1"/>
    <x v="1"/>
    <x v="2"/>
    <s v="Student "/>
    <n v="0"/>
    <x v="1"/>
    <s v="N/A"/>
    <s v="2021-05-10"/>
    <x v="5"/>
    <x v="6"/>
    <x v="2"/>
  </r>
  <r>
    <n v="4533"/>
    <s v="Carlos Lopez"/>
    <x v="27"/>
    <x v="1"/>
    <x v="1"/>
    <x v="3"/>
    <x v="0"/>
    <s v="Self-employed "/>
    <n v="0"/>
    <x v="2"/>
    <n v="450"/>
    <s v="2020-12-29"/>
    <x v="3"/>
    <x v="4"/>
    <x v="1"/>
  </r>
  <r>
    <n v="7361"/>
    <s v="Johnny Irwin"/>
    <x v="27"/>
    <x v="1"/>
    <x v="1"/>
    <x v="0"/>
    <x v="2"/>
    <s v="Unemployed"/>
    <n v="0"/>
    <x v="0"/>
    <n v="400"/>
    <s v="2020-03-23"/>
    <x v="3"/>
    <x v="10"/>
    <x v="1"/>
  </r>
  <r>
    <n v="1311"/>
    <s v="Scott Werner"/>
    <x v="42"/>
    <x v="1"/>
    <x v="1"/>
    <x v="7"/>
    <x v="1"/>
    <s v="Employed"/>
    <n v="110000"/>
    <x v="0"/>
    <n v="770"/>
    <s v="2023-07-13"/>
    <x v="4"/>
    <x v="5"/>
    <x v="2"/>
  </r>
  <r>
    <n v="2433"/>
    <s v="Terri Stewart"/>
    <x v="12"/>
    <x v="1"/>
    <x v="1"/>
    <x v="5"/>
    <x v="0"/>
    <s v="Unemployed"/>
    <n v="0"/>
    <x v="2"/>
    <s v="N/A"/>
    <s v="2023-07-20"/>
    <x v="4"/>
    <x v="5"/>
    <x v="1"/>
  </r>
  <r>
    <n v="7318"/>
    <s v="David Davis"/>
    <x v="17"/>
    <x v="1"/>
    <x v="1"/>
    <x v="6"/>
    <x v="2"/>
    <s v="Self-employed"/>
    <n v="38000"/>
    <x v="0"/>
    <n v="610"/>
    <s v="2020-02-14"/>
    <x v="3"/>
    <x v="11"/>
    <x v="4"/>
  </r>
  <r>
    <n v="7695"/>
    <s v="Stephen Harris"/>
    <x v="10"/>
    <x v="1"/>
    <x v="1"/>
    <x v="0"/>
    <x v="0"/>
    <s v="Employed "/>
    <n v="95000"/>
    <x v="1"/>
    <n v="790"/>
    <s v="2023-05-28"/>
    <x v="4"/>
    <x v="6"/>
    <x v="2"/>
  </r>
  <r>
    <n v="3248"/>
    <s v="Bridget Adams"/>
    <x v="20"/>
    <x v="1"/>
    <x v="1"/>
    <x v="0"/>
    <x v="1"/>
    <s v="Retired"/>
    <n v="55000"/>
    <x v="0"/>
    <n v="730"/>
    <s v="2022-06-12"/>
    <x v="2"/>
    <x v="9"/>
    <x v="2"/>
  </r>
  <r>
    <n v="6902"/>
    <s v="Michael Morton"/>
    <x v="14"/>
    <x v="1"/>
    <x v="1"/>
    <x v="1"/>
    <x v="1"/>
    <s v="Employed"/>
    <n v="150000"/>
    <x v="1"/>
    <n v="880"/>
    <s v="2023-12-12"/>
    <x v="4"/>
    <x v="4"/>
    <x v="2"/>
  </r>
  <r>
    <n v="7401"/>
    <s v="Michelle Liu"/>
    <x v="19"/>
    <x v="1"/>
    <x v="1"/>
    <x v="0"/>
    <x v="2"/>
    <s v="Unemployed"/>
    <n v="0"/>
    <x v="2"/>
    <s v="N/A"/>
    <s v="2023-11-06"/>
    <x v="4"/>
    <x v="3"/>
    <x v="2"/>
  </r>
  <r>
    <n v="5536"/>
    <s v="Regina Bright"/>
    <x v="14"/>
    <x v="1"/>
    <x v="1"/>
    <x v="5"/>
    <x v="0"/>
    <s v="Self-employed"/>
    <n v="80000"/>
    <x v="0"/>
    <n v="630"/>
    <s v="2023-05-16"/>
    <x v="4"/>
    <x v="6"/>
    <x v="2"/>
  </r>
  <r>
    <n v="3818"/>
    <s v="Samuel Decker"/>
    <x v="10"/>
    <x v="1"/>
    <x v="1"/>
    <x v="7"/>
    <x v="2"/>
    <s v="Student "/>
    <n v="20000"/>
    <x v="0"/>
    <s v="N/A"/>
    <s v="2022-10-12"/>
    <x v="2"/>
    <x v="8"/>
    <x v="2"/>
  </r>
  <r>
    <n v="8382"/>
    <s v="Paul Wright"/>
    <x v="35"/>
    <x v="1"/>
    <x v="1"/>
    <x v="4"/>
    <x v="0"/>
    <s v="Employed "/>
    <n v="30000"/>
    <x v="1"/>
    <n v="760"/>
    <s v="2023-12-30"/>
    <x v="4"/>
    <x v="4"/>
    <x v="2"/>
  </r>
  <r>
    <n v="2770"/>
    <s v="Brian Olson"/>
    <x v="3"/>
    <x v="1"/>
    <x v="1"/>
    <x v="6"/>
    <x v="1"/>
    <s v="Unemployed"/>
    <n v="0"/>
    <x v="2"/>
    <s v="N/A"/>
    <s v="2024-02-26"/>
    <x v="0"/>
    <x v="11"/>
    <x v="2"/>
  </r>
  <r>
    <n v="1952"/>
    <s v="Tracey Harrison"/>
    <x v="65"/>
    <x v="1"/>
    <x v="1"/>
    <x v="6"/>
    <x v="1"/>
    <s v="Self-employed"/>
    <n v="45000"/>
    <x v="0"/>
    <n v="590"/>
    <s v="2021-11-07"/>
    <x v="5"/>
    <x v="3"/>
    <x v="0"/>
  </r>
  <r>
    <n v="3994"/>
    <s v="Erika Johnson"/>
    <x v="1"/>
    <x v="1"/>
    <x v="1"/>
    <x v="6"/>
    <x v="2"/>
    <s v="Employed"/>
    <n v="60000"/>
    <x v="1"/>
    <n v="810"/>
    <s v="2020-02-03"/>
    <x v="3"/>
    <x v="11"/>
    <x v="1"/>
  </r>
  <r>
    <n v="2842"/>
    <s v="Peter Cunningham"/>
    <x v="47"/>
    <x v="1"/>
    <x v="1"/>
    <x v="6"/>
    <x v="0"/>
    <s v="Student "/>
    <n v="0"/>
    <x v="0"/>
    <s v="N/A"/>
    <s v="2019-07-05"/>
    <x v="1"/>
    <x v="5"/>
    <x v="4"/>
  </r>
  <r>
    <n v="9413"/>
    <s v="Sierra White"/>
    <x v="44"/>
    <x v="1"/>
    <x v="1"/>
    <x v="7"/>
    <x v="2"/>
    <s v="Self-employed"/>
    <n v="120000"/>
    <x v="0"/>
    <n v="660"/>
    <s v="2021-11-13"/>
    <x v="5"/>
    <x v="3"/>
    <x v="2"/>
  </r>
  <r>
    <n v="6230"/>
    <s v="Eddie Russo Dvm"/>
    <x v="10"/>
    <x v="1"/>
    <x v="1"/>
    <x v="6"/>
    <x v="0"/>
    <s v="Unemployed"/>
    <n v="0"/>
    <x v="2"/>
    <s v="N/A"/>
    <s v="2019-08-15"/>
    <x v="1"/>
    <x v="1"/>
    <x v="2"/>
  </r>
  <r>
    <n v="5794"/>
    <s v="Yvette Turner"/>
    <x v="3"/>
    <x v="1"/>
    <x v="1"/>
    <x v="3"/>
    <x v="1"/>
    <s v="Employed"/>
    <n v="130000"/>
    <x v="0"/>
    <n v="740"/>
    <s v="2023-07-19"/>
    <x v="4"/>
    <x v="5"/>
    <x v="2"/>
  </r>
  <r>
    <n v="7134"/>
    <s v="James Charles"/>
    <x v="3"/>
    <x v="1"/>
    <x v="1"/>
    <x v="2"/>
    <x v="0"/>
    <s v="Employed"/>
    <n v="80000"/>
    <x v="0"/>
    <n v="720"/>
    <s v="2023-04-06"/>
    <x v="4"/>
    <x v="7"/>
    <x v="2"/>
  </r>
  <r>
    <n v="1068"/>
    <s v="Alexis Allen"/>
    <x v="11"/>
    <x v="1"/>
    <x v="1"/>
    <x v="4"/>
    <x v="0"/>
    <s v="Unemployed"/>
    <n v="0"/>
    <x v="1"/>
    <s v="N/A"/>
    <s v="2019-10-08"/>
    <x v="1"/>
    <x v="8"/>
    <x v="4"/>
  </r>
  <r>
    <n v="6592"/>
    <s v="Stephanie Martin"/>
    <x v="58"/>
    <x v="1"/>
    <x v="1"/>
    <x v="1"/>
    <x v="1"/>
    <s v="Self-employed"/>
    <n v="120000"/>
    <x v="2"/>
    <n v="550"/>
    <s v="2020-08-10"/>
    <x v="3"/>
    <x v="1"/>
    <x v="2"/>
  </r>
  <r>
    <n v="7341"/>
    <s v="Shelby Anderson"/>
    <x v="17"/>
    <x v="1"/>
    <x v="1"/>
    <x v="1"/>
    <x v="2"/>
    <s v="Employed"/>
    <n v="45000"/>
    <x v="1"/>
    <n v="800"/>
    <s v="2019-09-26"/>
    <x v="1"/>
    <x v="2"/>
    <x v="4"/>
  </r>
  <r>
    <n v="4410"/>
    <s v="Abigail Farmer"/>
    <x v="34"/>
    <x v="1"/>
    <x v="1"/>
    <x v="3"/>
    <x v="1"/>
    <s v="Retired"/>
    <n v="50000"/>
    <x v="0"/>
    <n v="680"/>
    <s v="2021-02-11"/>
    <x v="5"/>
    <x v="11"/>
    <x v="0"/>
  </r>
  <r>
    <n v="1074"/>
    <s v="Christina Miller"/>
    <x v="25"/>
    <x v="1"/>
    <x v="1"/>
    <x v="3"/>
    <x v="2"/>
    <s v="Student"/>
    <n v="0"/>
    <x v="0"/>
    <s v="N/A"/>
    <s v="2019-09-05"/>
    <x v="1"/>
    <x v="2"/>
    <x v="1"/>
  </r>
  <r>
    <n v="7082"/>
    <s v="Matthew Wyatt"/>
    <x v="37"/>
    <x v="1"/>
    <x v="1"/>
    <x v="6"/>
    <x v="2"/>
    <s v="Unemployed"/>
    <n v="0"/>
    <x v="2"/>
    <n v="400"/>
    <s v="2021-03-01"/>
    <x v="5"/>
    <x v="10"/>
    <x v="2"/>
  </r>
  <r>
    <n v="5541"/>
    <s v="David Montoya"/>
    <x v="58"/>
    <x v="1"/>
    <x v="1"/>
    <x v="2"/>
    <x v="0"/>
    <s v="Employed"/>
    <n v="65000"/>
    <x v="1"/>
    <n v="750"/>
    <s v="2024-04-19"/>
    <x v="0"/>
    <x v="7"/>
    <x v="2"/>
  </r>
  <r>
    <n v="1498"/>
    <s v="Eric Park"/>
    <x v="24"/>
    <x v="1"/>
    <x v="1"/>
    <x v="4"/>
    <x v="2"/>
    <s v="Self-employed"/>
    <n v="30000"/>
    <x v="1"/>
    <n v="600"/>
    <s v="2023-04-27"/>
    <x v="4"/>
    <x v="7"/>
    <x v="4"/>
  </r>
  <r>
    <n v="9257"/>
    <s v="Lori Trevino"/>
    <x v="42"/>
    <x v="1"/>
    <x v="1"/>
    <x v="3"/>
    <x v="1"/>
    <s v="Employed"/>
    <n v="100000"/>
    <x v="0"/>
    <n v="790"/>
    <s v="2022-07-06"/>
    <x v="2"/>
    <x v="5"/>
    <x v="2"/>
  </r>
  <r>
    <n v="5480"/>
    <s v="Dwayne Castillo"/>
    <x v="37"/>
    <x v="1"/>
    <x v="1"/>
    <x v="7"/>
    <x v="1"/>
    <s v="Retired"/>
    <n v="0"/>
    <x v="0"/>
    <n v="537"/>
    <s v="2020-10-31"/>
    <x v="3"/>
    <x v="8"/>
    <x v="2"/>
  </r>
  <r>
    <n v="4757"/>
    <s v="Kristine Mccall"/>
    <x v="44"/>
    <x v="1"/>
    <x v="1"/>
    <x v="0"/>
    <x v="0"/>
    <s v="Unemployed"/>
    <n v="0"/>
    <x v="1"/>
    <s v="N/A"/>
    <s v="2023-09-08"/>
    <x v="4"/>
    <x v="2"/>
    <x v="2"/>
  </r>
  <r>
    <n v="9987"/>
    <s v="Joseph Sellers"/>
    <x v="26"/>
    <x v="1"/>
    <x v="1"/>
    <x v="7"/>
    <x v="2"/>
    <s v="Unemployed"/>
    <n v="0"/>
    <x v="0"/>
    <n v="457"/>
    <s v="2022-11-20"/>
    <x v="2"/>
    <x v="3"/>
    <x v="2"/>
  </r>
  <r>
    <n v="1212"/>
    <s v="Dr. Donald Anderson"/>
    <x v="3"/>
    <x v="1"/>
    <x v="1"/>
    <x v="7"/>
    <x v="1"/>
    <s v="Unemployed"/>
    <n v="0"/>
    <x v="1"/>
    <s v="N/A"/>
    <s v="2020-07-04"/>
    <x v="3"/>
    <x v="5"/>
    <x v="2"/>
  </r>
  <r>
    <n v="9000"/>
    <s v="Victoria Williams"/>
    <x v="79"/>
    <x v="1"/>
    <x v="1"/>
    <x v="6"/>
    <x v="0"/>
    <s v="Retired"/>
    <n v="0"/>
    <x v="1"/>
    <s v="N/A"/>
    <s v="2023-06-24"/>
    <x v="4"/>
    <x v="9"/>
    <x v="3"/>
  </r>
  <r>
    <n v="6047"/>
    <s v="Anna Jones"/>
    <x v="54"/>
    <x v="1"/>
    <x v="1"/>
    <x v="7"/>
    <x v="2"/>
    <s v="Student"/>
    <n v="0"/>
    <x v="1"/>
    <s v="N/A"/>
    <s v="2020-10-06"/>
    <x v="3"/>
    <x v="8"/>
    <x v="0"/>
  </r>
  <r>
    <n v="4178"/>
    <s v="Mr. Robert Davis"/>
    <x v="27"/>
    <x v="1"/>
    <x v="1"/>
    <x v="6"/>
    <x v="1"/>
    <s v="Self-employed"/>
    <n v="135068"/>
    <x v="0"/>
    <n v="794"/>
    <s v="2023-03-16"/>
    <x v="4"/>
    <x v="10"/>
    <x v="1"/>
  </r>
  <r>
    <n v="3008"/>
    <s v="Jeffrey Hall"/>
    <x v="19"/>
    <x v="1"/>
    <x v="1"/>
    <x v="7"/>
    <x v="1"/>
    <s v="Employed"/>
    <n v="50975"/>
    <x v="0"/>
    <s v="N/A"/>
    <s v="2019-09-16"/>
    <x v="1"/>
    <x v="2"/>
    <x v="2"/>
  </r>
  <r>
    <n v="4471"/>
    <s v="Terry Graves"/>
    <x v="16"/>
    <x v="1"/>
    <x v="1"/>
    <x v="7"/>
    <x v="1"/>
    <s v="Unemployed"/>
    <n v="0"/>
    <x v="0"/>
    <n v="814"/>
    <s v="2021-04-10"/>
    <x v="5"/>
    <x v="7"/>
    <x v="2"/>
  </r>
  <r>
    <n v="1822"/>
    <s v="Jerome Morales"/>
    <x v="64"/>
    <x v="1"/>
    <x v="1"/>
    <x v="0"/>
    <x v="1"/>
    <s v="Self-employed"/>
    <n v="102073"/>
    <x v="2"/>
    <n v="780"/>
    <s v="2019-07-21"/>
    <x v="1"/>
    <x v="5"/>
    <x v="4"/>
  </r>
  <r>
    <n v="4298"/>
    <s v="Keith Rodriguez"/>
    <x v="26"/>
    <x v="1"/>
    <x v="1"/>
    <x v="1"/>
    <x v="2"/>
    <s v="Self-employed"/>
    <n v="25000"/>
    <x v="1"/>
    <n v="720"/>
    <s v="2021-12-14"/>
    <x v="5"/>
    <x v="4"/>
    <x v="2"/>
  </r>
  <r>
    <n v="7493"/>
    <s v="Tamara Davenport"/>
    <x v="39"/>
    <x v="1"/>
    <x v="1"/>
    <x v="7"/>
    <x v="2"/>
    <s v="Student "/>
    <n v="15000"/>
    <x v="0"/>
    <s v="N/A"/>
    <s v="2023-09-19"/>
    <x v="4"/>
    <x v="2"/>
    <x v="2"/>
  </r>
  <r>
    <n v="2336"/>
    <s v="Jonathan Simon"/>
    <x v="6"/>
    <x v="1"/>
    <x v="1"/>
    <x v="2"/>
    <x v="1"/>
    <s v="Retired "/>
    <n v="35000"/>
    <x v="0"/>
    <n v="650"/>
    <s v="2024-01-27"/>
    <x v="0"/>
    <x v="0"/>
    <x v="4"/>
  </r>
  <r>
    <n v="1161"/>
    <s v="Holly Armstrong"/>
    <x v="10"/>
    <x v="1"/>
    <x v="1"/>
    <x v="7"/>
    <x v="0"/>
    <s v="Self-employed"/>
    <n v="150000"/>
    <x v="2"/>
    <n v="500"/>
    <s v="2020-04-03"/>
    <x v="3"/>
    <x v="7"/>
    <x v="2"/>
  </r>
  <r>
    <n v="8053"/>
    <s v="Ronald Banks"/>
    <x v="58"/>
    <x v="1"/>
    <x v="1"/>
    <x v="4"/>
    <x v="0"/>
    <s v="Unemployed"/>
    <n v="0"/>
    <x v="1"/>
    <s v="N/A"/>
    <s v="2020-04-16"/>
    <x v="3"/>
    <x v="7"/>
    <x v="2"/>
  </r>
  <r>
    <n v="6893"/>
    <s v="Ryan Bradford Dds"/>
    <x v="47"/>
    <x v="1"/>
    <x v="1"/>
    <x v="3"/>
    <x v="1"/>
    <s v="Employed"/>
    <n v="110000"/>
    <x v="0"/>
    <n v="830"/>
    <s v="2019-08-23"/>
    <x v="1"/>
    <x v="1"/>
    <x v="4"/>
  </r>
  <r>
    <n v="5374"/>
    <s v="Janice Hall"/>
    <x v="41"/>
    <x v="1"/>
    <x v="1"/>
    <x v="5"/>
    <x v="1"/>
    <s v="Retired"/>
    <n v="48000"/>
    <x v="1"/>
    <n v="750"/>
    <s v="2021-07-01"/>
    <x v="5"/>
    <x v="5"/>
    <x v="2"/>
  </r>
  <r>
    <n v="7888"/>
    <s v="Jacob Mcdonald"/>
    <x v="48"/>
    <x v="1"/>
    <x v="1"/>
    <x v="6"/>
    <x v="2"/>
    <s v="Employed "/>
    <n v="30000"/>
    <x v="2"/>
    <n v="420"/>
    <s v="2022-08-21"/>
    <x v="2"/>
    <x v="1"/>
    <x v="4"/>
  </r>
  <r>
    <n v="2320"/>
    <s v="Glenn Massey"/>
    <x v="44"/>
    <x v="1"/>
    <x v="1"/>
    <x v="2"/>
    <x v="0"/>
    <s v="Student "/>
    <n v="0"/>
    <x v="1"/>
    <s v="N/A"/>
    <s v="2020-08-06"/>
    <x v="3"/>
    <x v="1"/>
    <x v="2"/>
  </r>
  <r>
    <n v="4443"/>
    <s v="Sandra Murray"/>
    <x v="35"/>
    <x v="1"/>
    <x v="1"/>
    <x v="4"/>
    <x v="1"/>
    <s v="Self-employed"/>
    <n v="0"/>
    <x v="2"/>
    <n v="480"/>
    <s v="2022-01-16"/>
    <x v="2"/>
    <x v="0"/>
    <x v="2"/>
  </r>
  <r>
    <n v="5043"/>
    <s v="Mark Williams"/>
    <x v="29"/>
    <x v="1"/>
    <x v="1"/>
    <x v="7"/>
    <x v="2"/>
    <s v="Unemployed"/>
    <n v="0"/>
    <x v="1"/>
    <s v="N/A"/>
    <s v="2021-08-02"/>
    <x v="5"/>
    <x v="1"/>
    <x v="2"/>
  </r>
  <r>
    <n v="2830"/>
    <s v="Stephanie Reid Dvm"/>
    <x v="30"/>
    <x v="1"/>
    <x v="1"/>
    <x v="4"/>
    <x v="2"/>
    <s v="Employed"/>
    <n v="40000"/>
    <x v="0"/>
    <n v="720"/>
    <s v="2020-03-17"/>
    <x v="3"/>
    <x v="10"/>
    <x v="4"/>
  </r>
  <r>
    <n v="2752"/>
    <s v="Seth Bartlett Ii"/>
    <x v="27"/>
    <x v="1"/>
    <x v="1"/>
    <x v="4"/>
    <x v="0"/>
    <s v="Student"/>
    <n v="0"/>
    <x v="1"/>
    <s v="N/A"/>
    <s v="2020-07-23"/>
    <x v="3"/>
    <x v="5"/>
    <x v="1"/>
  </r>
  <r>
    <n v="5196"/>
    <s v="Jeremy Rich"/>
    <x v="16"/>
    <x v="1"/>
    <x v="1"/>
    <x v="7"/>
    <x v="2"/>
    <s v="Self-employed"/>
    <n v="60000"/>
    <x v="2"/>
    <n v="580"/>
    <s v="2022-07-22"/>
    <x v="2"/>
    <x v="5"/>
    <x v="2"/>
  </r>
  <r>
    <n v="4905"/>
    <s v="Elizabeth Miller"/>
    <x v="17"/>
    <x v="1"/>
    <x v="1"/>
    <x v="7"/>
    <x v="1"/>
    <s v="Unemployed"/>
    <n v="0"/>
    <x v="0"/>
    <n v="650"/>
    <s v="2020-08-08"/>
    <x v="3"/>
    <x v="1"/>
    <x v="4"/>
  </r>
  <r>
    <n v="4385"/>
    <s v="Erin Martin"/>
    <x v="58"/>
    <x v="1"/>
    <x v="1"/>
    <x v="7"/>
    <x v="1"/>
    <s v="Retired"/>
    <n v="75000"/>
    <x v="1"/>
    <n v="810"/>
    <s v="2023-09-29"/>
    <x v="4"/>
    <x v="2"/>
    <x v="2"/>
  </r>
  <r>
    <n v="7745"/>
    <s v="Frank Hess"/>
    <x v="39"/>
    <x v="1"/>
    <x v="1"/>
    <x v="0"/>
    <x v="0"/>
    <s v="Employed"/>
    <n v="50000"/>
    <x v="0"/>
    <n v="780"/>
    <s v="2022-01-05"/>
    <x v="2"/>
    <x v="0"/>
    <x v="2"/>
  </r>
  <r>
    <n v="4826"/>
    <s v="Paul Rogers"/>
    <x v="16"/>
    <x v="1"/>
    <x v="1"/>
    <x v="5"/>
    <x v="2"/>
    <s v="Unemployed"/>
    <n v="0"/>
    <x v="2"/>
    <s v="N/A"/>
    <s v="2020-06-22"/>
    <x v="3"/>
    <x v="9"/>
    <x v="2"/>
  </r>
  <r>
    <n v="1647"/>
    <s v="Jennifer Edwards"/>
    <x v="37"/>
    <x v="1"/>
    <x v="1"/>
    <x v="5"/>
    <x v="0"/>
    <s v="Employed "/>
    <n v="20000"/>
    <x v="1"/>
    <n v="700"/>
    <s v="2019-10-26"/>
    <x v="1"/>
    <x v="8"/>
    <x v="2"/>
  </r>
  <r>
    <n v="8043"/>
    <s v="Brian Hall"/>
    <x v="41"/>
    <x v="1"/>
    <x v="1"/>
    <x v="3"/>
    <x v="1"/>
    <s v="Self-employed"/>
    <n v="100000"/>
    <x v="0"/>
    <n v="690"/>
    <s v="2024-02-21"/>
    <x v="0"/>
    <x v="11"/>
    <x v="2"/>
  </r>
  <r>
    <n v="3551"/>
    <s v="Kimberly Williams"/>
    <x v="49"/>
    <x v="1"/>
    <x v="1"/>
    <x v="4"/>
    <x v="2"/>
    <s v="Student "/>
    <n v="0"/>
    <x v="0"/>
    <s v="N/A"/>
    <s v="2023-01-07"/>
    <x v="4"/>
    <x v="0"/>
    <x v="2"/>
  </r>
  <r>
    <n v="3589"/>
    <s v="Isaac Mendez"/>
    <x v="6"/>
    <x v="1"/>
    <x v="1"/>
    <x v="6"/>
    <x v="1"/>
    <s v="Employed"/>
    <n v="120000"/>
    <x v="1"/>
    <n v="830"/>
    <s v="2023-09-21"/>
    <x v="4"/>
    <x v="2"/>
    <x v="4"/>
  </r>
  <r>
    <n v="1127"/>
    <s v="Sarah Smith"/>
    <x v="19"/>
    <x v="1"/>
    <x v="1"/>
    <x v="0"/>
    <x v="0"/>
    <s v="Unemployed"/>
    <n v="0"/>
    <x v="2"/>
    <n v="550"/>
    <s v="2022-12-07"/>
    <x v="2"/>
    <x v="4"/>
    <x v="2"/>
  </r>
  <r>
    <n v="4155"/>
    <s v="Daniel Wolf"/>
    <x v="45"/>
    <x v="1"/>
    <x v="1"/>
    <x v="3"/>
    <x v="2"/>
    <s v="Self-employed"/>
    <n v="35000"/>
    <x v="0"/>
    <n v="620"/>
    <s v="2022-12-13"/>
    <x v="2"/>
    <x v="4"/>
    <x v="2"/>
  </r>
  <r>
    <n v="2647"/>
    <s v="Robert Ross"/>
    <x v="32"/>
    <x v="1"/>
    <x v="1"/>
    <x v="7"/>
    <x v="0"/>
    <s v="Employed "/>
    <n v="80000"/>
    <x v="0"/>
    <n v="750"/>
    <s v="2022-11-16"/>
    <x v="2"/>
    <x v="3"/>
    <x v="1"/>
  </r>
  <r>
    <n v="6893"/>
    <s v="Douglas Foster"/>
    <x v="31"/>
    <x v="1"/>
    <x v="1"/>
    <x v="3"/>
    <x v="1"/>
    <s v="Retired"/>
    <n v="55000"/>
    <x v="1"/>
    <n v="790"/>
    <s v="2019-06-19"/>
    <x v="1"/>
    <x v="9"/>
    <x v="4"/>
  </r>
  <r>
    <n v="3597"/>
    <s v="Louis Lowery"/>
    <x v="80"/>
    <x v="1"/>
    <x v="1"/>
    <x v="6"/>
    <x v="1"/>
    <s v="Unemployed"/>
    <n v="0"/>
    <x v="2"/>
    <s v="N/A"/>
    <s v="2023-01-29"/>
    <x v="4"/>
    <x v="0"/>
    <x v="0"/>
  </r>
  <r>
    <n v="3639"/>
    <s v="Jessica Tyler"/>
    <x v="41"/>
    <x v="1"/>
    <x v="1"/>
    <x v="7"/>
    <x v="0"/>
    <s v="Employed"/>
    <n v="45000"/>
    <x v="0"/>
    <n v="680"/>
    <s v="2023-11-30"/>
    <x v="4"/>
    <x v="3"/>
    <x v="2"/>
  </r>
  <r>
    <n v="6645"/>
    <s v="William Davies"/>
    <x v="26"/>
    <x v="1"/>
    <x v="1"/>
    <x v="1"/>
    <x v="2"/>
    <s v="Student "/>
    <n v="15000"/>
    <x v="0"/>
    <s v="N/A"/>
    <s v="2021-03-26"/>
    <x v="5"/>
    <x v="10"/>
    <x v="2"/>
  </r>
  <r>
    <n v="3410"/>
    <s v="Jessica Reyes"/>
    <x v="26"/>
    <x v="1"/>
    <x v="1"/>
    <x v="4"/>
    <x v="0"/>
    <s v="Self-employed"/>
    <n v="110000"/>
    <x v="1"/>
    <n v="820"/>
    <s v="2021-08-21"/>
    <x v="5"/>
    <x v="1"/>
    <x v="2"/>
  </r>
  <r>
    <n v="9448"/>
    <s v="Daniel Jones"/>
    <x v="14"/>
    <x v="1"/>
    <x v="1"/>
    <x v="7"/>
    <x v="2"/>
    <s v="Unemployed"/>
    <n v="0"/>
    <x v="2"/>
    <n v="480"/>
    <s v="2024-01-03"/>
    <x v="0"/>
    <x v="0"/>
    <x v="2"/>
  </r>
  <r>
    <n v="9246"/>
    <s v="Paula Morales"/>
    <x v="41"/>
    <x v="1"/>
    <x v="1"/>
    <x v="1"/>
    <x v="1"/>
    <s v="Employed"/>
    <n v="130000"/>
    <x v="0"/>
    <n v="710"/>
    <s v="2024-03-23"/>
    <x v="0"/>
    <x v="10"/>
    <x v="2"/>
  </r>
  <r>
    <n v="2473"/>
    <s v="David Spears"/>
    <x v="44"/>
    <x v="1"/>
    <x v="1"/>
    <x v="1"/>
    <x v="0"/>
    <s v="Unemployed"/>
    <n v="0"/>
    <x v="0"/>
    <s v="N/A"/>
    <s v="2022-12-03"/>
    <x v="2"/>
    <x v="4"/>
    <x v="2"/>
  </r>
  <r>
    <n v="2892"/>
    <s v="Scott Berry"/>
    <x v="45"/>
    <x v="1"/>
    <x v="1"/>
    <x v="6"/>
    <x v="2"/>
    <s v="Self-employed"/>
    <n v="28000"/>
    <x v="2"/>
    <n v="520"/>
    <s v="2021-09-25"/>
    <x v="5"/>
    <x v="2"/>
    <x v="2"/>
  </r>
  <r>
    <n v="5432"/>
    <s v="Dalton Nguyen"/>
    <x v="65"/>
    <x v="1"/>
    <x v="1"/>
    <x v="0"/>
    <x v="0"/>
    <s v="Employed "/>
    <n v="90000"/>
    <x v="1"/>
    <n v="770"/>
    <s v="2020-08-23"/>
    <x v="3"/>
    <x v="1"/>
    <x v="0"/>
  </r>
  <r>
    <n v="9605"/>
    <s v="Scott Clark"/>
    <x v="59"/>
    <x v="1"/>
    <x v="1"/>
    <x v="6"/>
    <x v="1"/>
    <s v="Retired"/>
    <n v="60000"/>
    <x v="0"/>
    <n v="740"/>
    <s v="2020-09-18"/>
    <x v="3"/>
    <x v="2"/>
    <x v="4"/>
  </r>
  <r>
    <n v="4110"/>
    <s v="Jamie Baker"/>
    <x v="49"/>
    <x v="1"/>
    <x v="1"/>
    <x v="4"/>
    <x v="1"/>
    <s v="Unemployed"/>
    <n v="0"/>
    <x v="2"/>
    <s v="N/A"/>
    <s v="2022-08-01"/>
    <x v="2"/>
    <x v="1"/>
    <x v="2"/>
  </r>
  <r>
    <n v="8908"/>
    <s v="Courtney Patrick"/>
    <x v="20"/>
    <x v="1"/>
    <x v="1"/>
    <x v="5"/>
    <x v="0"/>
    <s v="Employed"/>
    <n v="50000"/>
    <x v="0"/>
    <n v="690"/>
    <s v="2020-01-11"/>
    <x v="3"/>
    <x v="0"/>
    <x v="2"/>
  </r>
  <r>
    <n v="7375"/>
    <s v="William Ware"/>
    <x v="29"/>
    <x v="1"/>
    <x v="1"/>
    <x v="4"/>
    <x v="2"/>
    <s v="Student "/>
    <n v="0"/>
    <x v="1"/>
    <s v="N/A"/>
    <s v="2020-10-16"/>
    <x v="3"/>
    <x v="8"/>
    <x v="2"/>
  </r>
  <r>
    <n v="8388"/>
    <s v="Amber Anderson"/>
    <x v="64"/>
    <x v="1"/>
    <x v="1"/>
    <x v="1"/>
    <x v="0"/>
    <s v="Self-employed"/>
    <n v="120000"/>
    <x v="1"/>
    <n v="840"/>
    <s v="2024-04-29"/>
    <x v="0"/>
    <x v="7"/>
    <x v="4"/>
  </r>
  <r>
    <n v="6622"/>
    <s v="Casey Johnson"/>
    <x v="27"/>
    <x v="1"/>
    <x v="1"/>
    <x v="3"/>
    <x v="2"/>
    <s v="Unemployed"/>
    <n v="0"/>
    <x v="0"/>
    <n v="450"/>
    <s v="2022-07-05"/>
    <x v="2"/>
    <x v="5"/>
    <x v="1"/>
  </r>
  <r>
    <n v="1249"/>
    <s v="Zachary Collins"/>
    <x v="27"/>
    <x v="1"/>
    <x v="1"/>
    <x v="6"/>
    <x v="1"/>
    <s v="Employed"/>
    <n v="140000"/>
    <x v="0"/>
    <n v="730"/>
    <s v="2019-08-27"/>
    <x v="1"/>
    <x v="1"/>
    <x v="1"/>
  </r>
  <r>
    <n v="4364"/>
    <s v="Zachary Reed"/>
    <x v="7"/>
    <x v="1"/>
    <x v="1"/>
    <x v="2"/>
    <x v="0"/>
    <s v="Unemployed"/>
    <n v="0"/>
    <x v="2"/>
    <s v="N/A"/>
    <s v="2024-03-10"/>
    <x v="0"/>
    <x v="10"/>
    <x v="4"/>
  </r>
  <r>
    <n v="9931"/>
    <s v="Christopher Weiss"/>
    <x v="3"/>
    <x v="1"/>
    <x v="1"/>
    <x v="5"/>
    <x v="2"/>
    <s v="Self-employed"/>
    <n v="32000"/>
    <x v="0"/>
    <n v="600"/>
    <s v="2023-02-16"/>
    <x v="4"/>
    <x v="11"/>
    <x v="2"/>
  </r>
  <r>
    <n v="7089"/>
    <s v="Charles Strong"/>
    <x v="21"/>
    <x v="1"/>
    <x v="1"/>
    <x v="7"/>
    <x v="0"/>
    <s v="Employed "/>
    <n v="100000"/>
    <x v="1"/>
    <n v="790"/>
    <s v="2024-04-25"/>
    <x v="0"/>
    <x v="7"/>
    <x v="1"/>
  </r>
  <r>
    <n v="9677"/>
    <s v="Katherine Kelly"/>
    <x v="31"/>
    <x v="1"/>
    <x v="1"/>
    <x v="0"/>
    <x v="1"/>
    <s v="Retired"/>
    <n v="65000"/>
    <x v="0"/>
    <n v="760"/>
    <s v="2023-09-25"/>
    <x v="4"/>
    <x v="2"/>
    <x v="4"/>
  </r>
  <r>
    <n v="2440"/>
    <s v="Christopher Henderson"/>
    <x v="17"/>
    <x v="1"/>
    <x v="1"/>
    <x v="5"/>
    <x v="1"/>
    <s v="Student "/>
    <n v="0"/>
    <x v="1"/>
    <s v="N/A"/>
    <s v="2022-09-12"/>
    <x v="2"/>
    <x v="2"/>
    <x v="4"/>
  </r>
  <r>
    <n v="2690"/>
    <s v="Joseph Brown"/>
    <x v="55"/>
    <x v="1"/>
    <x v="1"/>
    <x v="3"/>
    <x v="1"/>
    <s v="Employed"/>
    <n v="90000"/>
    <x v="0"/>
    <n v="800"/>
    <s v="2019-06-30"/>
    <x v="1"/>
    <x v="9"/>
    <x v="2"/>
  </r>
  <r>
    <n v="3508"/>
    <s v="Joseph Sanchez"/>
    <x v="38"/>
    <x v="1"/>
    <x v="1"/>
    <x v="0"/>
    <x v="0"/>
    <s v="Unemployed"/>
    <n v="0"/>
    <x v="2"/>
    <s v="N/A"/>
    <s v="2023-02-12"/>
    <x v="4"/>
    <x v="11"/>
    <x v="4"/>
  </r>
  <r>
    <n v="9665"/>
    <s v="Kyle Perez"/>
    <x v="35"/>
    <x v="1"/>
    <x v="1"/>
    <x v="5"/>
    <x v="2"/>
    <s v="Employed "/>
    <n v="25000"/>
    <x v="1"/>
    <n v="740"/>
    <s v="2020-01-23"/>
    <x v="3"/>
    <x v="0"/>
    <x v="2"/>
  </r>
  <r>
    <n v="8704"/>
    <s v="Eduardo Houston"/>
    <x v="44"/>
    <x v="1"/>
    <x v="1"/>
    <x v="4"/>
    <x v="0"/>
    <s v="Self-employed"/>
    <n v="70000"/>
    <x v="0"/>
    <n v="670"/>
    <s v="2022-11-25"/>
    <x v="2"/>
    <x v="3"/>
    <x v="2"/>
  </r>
  <r>
    <n v="5069"/>
    <s v="Lori Roach"/>
    <x v="81"/>
    <x v="1"/>
    <x v="1"/>
    <x v="1"/>
    <x v="2"/>
    <s v="Retired"/>
    <n v="40000"/>
    <x v="0"/>
    <n v="710"/>
    <s v="2021-02-10"/>
    <x v="5"/>
    <x v="11"/>
    <x v="3"/>
  </r>
  <r>
    <n v="7481"/>
    <s v="Eric Butler"/>
    <x v="38"/>
    <x v="1"/>
    <x v="1"/>
    <x v="5"/>
    <x v="0"/>
    <s v="Self-employed"/>
    <n v="42000"/>
    <x v="0"/>
    <n v="640"/>
    <s v="2023-01-30"/>
    <x v="4"/>
    <x v="0"/>
    <x v="4"/>
  </r>
  <r>
    <n v="6039"/>
    <s v="Jeffrey Brown"/>
    <x v="40"/>
    <x v="1"/>
    <x v="1"/>
    <x v="3"/>
    <x v="2"/>
    <s v="Employed"/>
    <n v="55000"/>
    <x v="1"/>
    <n v="780"/>
    <s v="2019-08-24"/>
    <x v="1"/>
    <x v="1"/>
    <x v="1"/>
  </r>
  <r>
    <n v="1094"/>
    <s v="Thomas Haas"/>
    <x v="45"/>
    <x v="1"/>
    <x v="1"/>
    <x v="1"/>
    <x v="0"/>
    <s v="Student "/>
    <n v="18000"/>
    <x v="0"/>
    <s v="N/A"/>
    <s v="2024-02-05"/>
    <x v="0"/>
    <x v="11"/>
    <x v="2"/>
  </r>
  <r>
    <n v="4665"/>
    <s v="Kelly Turner"/>
    <x v="40"/>
    <x v="1"/>
    <x v="1"/>
    <x v="3"/>
    <x v="1"/>
    <s v="Self-employed"/>
    <n v="140000"/>
    <x v="1"/>
    <n v="850"/>
    <s v="2021-08-30"/>
    <x v="5"/>
    <x v="1"/>
    <x v="1"/>
  </r>
  <r>
    <n v="8062"/>
    <s v="Lance Simpson"/>
    <x v="47"/>
    <x v="1"/>
    <x v="1"/>
    <x v="6"/>
    <x v="2"/>
    <s v="Unemployed"/>
    <n v="0"/>
    <x v="2"/>
    <n v="420"/>
    <s v="2022-01-07"/>
    <x v="2"/>
    <x v="0"/>
    <x v="4"/>
  </r>
  <r>
    <n v="3540"/>
    <s v="Jeffrey Green"/>
    <x v="24"/>
    <x v="1"/>
    <x v="1"/>
    <x v="4"/>
    <x v="1"/>
    <s v="Employed"/>
    <n v="100000"/>
    <x v="0"/>
    <n v="750"/>
    <s v="2023-09-08"/>
    <x v="4"/>
    <x v="2"/>
    <x v="4"/>
  </r>
  <r>
    <n v="9301"/>
    <s v="Eric Collins"/>
    <x v="43"/>
    <x v="1"/>
    <x v="1"/>
    <x v="6"/>
    <x v="0"/>
    <s v="Unemployed"/>
    <n v="0"/>
    <x v="0"/>
    <s v="N/A"/>
    <s v="2021-10-07"/>
    <x v="5"/>
    <x v="8"/>
    <x v="2"/>
  </r>
  <r>
    <n v="2882"/>
    <s v="Brianna Williams"/>
    <x v="49"/>
    <x v="1"/>
    <x v="1"/>
    <x v="6"/>
    <x v="2"/>
    <s v="Self-employed"/>
    <n v="30000"/>
    <x v="2"/>
    <n v="580"/>
    <s v="2020-02-29"/>
    <x v="3"/>
    <x v="11"/>
    <x v="2"/>
  </r>
  <r>
    <n v="4426"/>
    <s v="Robert Graves"/>
    <x v="26"/>
    <x v="1"/>
    <x v="1"/>
    <x v="1"/>
    <x v="0"/>
    <s v="Employed "/>
    <n v="85000"/>
    <x v="1"/>
    <n v="720"/>
    <s v="2019-08-06"/>
    <x v="1"/>
    <x v="1"/>
    <x v="2"/>
  </r>
  <r>
    <n v="9747"/>
    <s v="Cindy Williams"/>
    <x v="37"/>
    <x v="1"/>
    <x v="1"/>
    <x v="2"/>
    <x v="1"/>
    <s v="Retired"/>
    <n v="50000"/>
    <x v="0"/>
    <n v="700"/>
    <s v="2019-08-06"/>
    <x v="1"/>
    <x v="1"/>
    <x v="2"/>
  </r>
  <r>
    <n v="8333"/>
    <s v="Victor Sullivan"/>
    <x v="17"/>
    <x v="1"/>
    <x v="1"/>
    <x v="3"/>
    <x v="1"/>
    <s v="Unemployed"/>
    <n v="0"/>
    <x v="2"/>
    <s v="N/A"/>
    <s v="2021-12-06"/>
    <x v="5"/>
    <x v="4"/>
    <x v="4"/>
  </r>
  <r>
    <n v="7263"/>
    <s v="Frank Scott"/>
    <x v="37"/>
    <x v="1"/>
    <x v="1"/>
    <x v="2"/>
    <x v="0"/>
    <s v="Employed"/>
    <n v="40000"/>
    <x v="0"/>
    <n v="650"/>
    <s v="2020-05-19"/>
    <x v="3"/>
    <x v="6"/>
    <x v="2"/>
  </r>
  <r>
    <n v="2280"/>
    <s v="Mark Bradshaw"/>
    <x v="20"/>
    <x v="1"/>
    <x v="1"/>
    <x v="4"/>
    <x v="2"/>
    <s v="Student "/>
    <n v="0"/>
    <x v="1"/>
    <s v="N/A"/>
    <s v="2019-12-27"/>
    <x v="1"/>
    <x v="4"/>
    <x v="2"/>
  </r>
  <r>
    <n v="2863"/>
    <s v="Jessica Dunn"/>
    <x v="10"/>
    <x v="1"/>
    <x v="1"/>
    <x v="5"/>
    <x v="0"/>
    <s v="Self-employed "/>
    <n v="0"/>
    <x v="2"/>
    <n v="450"/>
    <s v="2022-06-04"/>
    <x v="2"/>
    <x v="9"/>
    <x v="2"/>
  </r>
  <r>
    <n v="5379"/>
    <s v="Kelsey Fox"/>
    <x v="32"/>
    <x v="1"/>
    <x v="1"/>
    <x v="3"/>
    <x v="2"/>
    <s v="Unemployed"/>
    <n v="0"/>
    <x v="0"/>
    <n v="400"/>
    <s v="2023-01-18"/>
    <x v="4"/>
    <x v="0"/>
    <x v="1"/>
  </r>
  <r>
    <n v="3276"/>
    <s v="Mary Rice"/>
    <x v="29"/>
    <x v="1"/>
    <x v="1"/>
    <x v="6"/>
    <x v="1"/>
    <s v="Employed"/>
    <n v="110000"/>
    <x v="0"/>
    <n v="770"/>
    <s v="2023-07-25"/>
    <x v="4"/>
    <x v="5"/>
    <x v="2"/>
  </r>
  <r>
    <n v="6911"/>
    <s v="Rachel Jackson"/>
    <x v="19"/>
    <x v="1"/>
    <x v="1"/>
    <x v="1"/>
    <x v="0"/>
    <s v="Unemployed"/>
    <n v="0"/>
    <x v="2"/>
    <s v="N/A"/>
    <s v="2020-07-17"/>
    <x v="3"/>
    <x v="5"/>
    <x v="2"/>
  </r>
  <r>
    <n v="9910"/>
    <s v="Leah Frederick"/>
    <x v="27"/>
    <x v="1"/>
    <x v="1"/>
    <x v="7"/>
    <x v="2"/>
    <s v="Self-employed"/>
    <n v="38000"/>
    <x v="0"/>
    <n v="610"/>
    <s v="2023-02-03"/>
    <x v="4"/>
    <x v="11"/>
    <x v="1"/>
  </r>
  <r>
    <n v="7491"/>
    <s v="Connor Odonnell"/>
    <x v="39"/>
    <x v="1"/>
    <x v="1"/>
    <x v="2"/>
    <x v="0"/>
    <s v="Employed "/>
    <n v="95000"/>
    <x v="1"/>
    <n v="790"/>
    <s v="2021-11-27"/>
    <x v="5"/>
    <x v="3"/>
    <x v="2"/>
  </r>
  <r>
    <n v="7701"/>
    <s v="Claudia Downs"/>
    <x v="16"/>
    <x v="1"/>
    <x v="1"/>
    <x v="2"/>
    <x v="1"/>
    <s v="Retired"/>
    <n v="55000"/>
    <x v="0"/>
    <n v="730"/>
    <s v="2020-08-18"/>
    <x v="3"/>
    <x v="1"/>
    <x v="2"/>
  </r>
  <r>
    <n v="7114"/>
    <s v="William Lang"/>
    <x v="26"/>
    <x v="1"/>
    <x v="1"/>
    <x v="6"/>
    <x v="1"/>
    <s v="Unemployed"/>
    <n v="0"/>
    <x v="1"/>
    <s v="N/A"/>
    <s v="2019-07-06"/>
    <x v="1"/>
    <x v="5"/>
    <x v="2"/>
  </r>
  <r>
    <n v="1248"/>
    <s v="Lisa Moran"/>
    <x v="34"/>
    <x v="1"/>
    <x v="1"/>
    <x v="0"/>
    <x v="0"/>
    <s v="Unemployed"/>
    <n v="0"/>
    <x v="2"/>
    <s v="N/A"/>
    <s v="2024-02-17"/>
    <x v="0"/>
    <x v="11"/>
    <x v="0"/>
  </r>
  <r>
    <n v="8289"/>
    <s v="Ruben Burton"/>
    <x v="20"/>
    <x v="1"/>
    <x v="1"/>
    <x v="5"/>
    <x v="1"/>
    <s v="Self-employed"/>
    <n v="120000"/>
    <x v="0"/>
    <n v="810"/>
    <s v="2021-09-06"/>
    <x v="5"/>
    <x v="2"/>
    <x v="2"/>
  </r>
  <r>
    <n v="9715"/>
    <s v="Brandon Smith"/>
    <x v="16"/>
    <x v="1"/>
    <x v="1"/>
    <x v="4"/>
    <x v="2"/>
    <s v="Employed "/>
    <n v="15000"/>
    <x v="1"/>
    <n v="690"/>
    <s v="2021-12-17"/>
    <x v="5"/>
    <x v="4"/>
    <x v="2"/>
  </r>
  <r>
    <n v="2146"/>
    <s v="Jessica Murphy"/>
    <x v="45"/>
    <x v="1"/>
    <x v="1"/>
    <x v="1"/>
    <x v="1"/>
    <s v="Self-employed"/>
    <n v="50000"/>
    <x v="0"/>
    <n v="700"/>
    <s v="2022-09-20"/>
    <x v="2"/>
    <x v="2"/>
    <x v="2"/>
  </r>
  <r>
    <n v="7118"/>
    <s v="Misty Williams"/>
    <x v="41"/>
    <x v="1"/>
    <x v="1"/>
    <x v="5"/>
    <x v="0"/>
    <s v="Self-employed"/>
    <n v="80000"/>
    <x v="2"/>
    <n v="590"/>
    <s v="2021-12-13"/>
    <x v="5"/>
    <x v="4"/>
    <x v="2"/>
  </r>
  <r>
    <n v="6602"/>
    <s v="Brandy George"/>
    <x v="43"/>
    <x v="1"/>
    <x v="1"/>
    <x v="1"/>
    <x v="1"/>
    <s v="Student "/>
    <n v="0"/>
    <x v="1"/>
    <s v="N/A"/>
    <s v="2021-10-12"/>
    <x v="5"/>
    <x v="8"/>
    <x v="2"/>
  </r>
  <r>
    <n v="9699"/>
    <s v="Andrea Buck"/>
    <x v="32"/>
    <x v="1"/>
    <x v="1"/>
    <x v="7"/>
    <x v="1"/>
    <s v="Employed"/>
    <n v="90000"/>
    <x v="0"/>
    <n v="800"/>
    <s v="2023-08-08"/>
    <x v="4"/>
    <x v="1"/>
    <x v="1"/>
  </r>
  <r>
    <n v="5443"/>
    <s v="Stephanie Burke"/>
    <x v="29"/>
    <x v="1"/>
    <x v="1"/>
    <x v="5"/>
    <x v="0"/>
    <s v="Unemployed"/>
    <n v="0"/>
    <x v="2"/>
    <s v="N/A"/>
    <s v="2019-11-15"/>
    <x v="1"/>
    <x v="3"/>
    <x v="2"/>
  </r>
  <r>
    <n v="8146"/>
    <s v="Stephanie Moon"/>
    <x v="15"/>
    <x v="1"/>
    <x v="1"/>
    <x v="0"/>
    <x v="2"/>
    <s v="Employed "/>
    <n v="25000"/>
    <x v="1"/>
    <n v="740"/>
    <s v="2021-12-17"/>
    <x v="5"/>
    <x v="4"/>
    <x v="4"/>
  </r>
  <r>
    <n v="4939"/>
    <s v="Sharon Johnson"/>
    <x v="82"/>
    <x v="1"/>
    <x v="1"/>
    <x v="3"/>
    <x v="0"/>
    <s v="Self-employed"/>
    <n v="70000"/>
    <x v="0"/>
    <n v="670"/>
    <s v="2022-11-08"/>
    <x v="2"/>
    <x v="3"/>
    <x v="0"/>
  </r>
  <r>
    <n v="5117"/>
    <s v="Matthew Haley"/>
    <x v="14"/>
    <x v="1"/>
    <x v="1"/>
    <x v="1"/>
    <x v="2"/>
    <s v="Retired"/>
    <n v="40000"/>
    <x v="0"/>
    <n v="710"/>
    <s v="2020-02-24"/>
    <x v="3"/>
    <x v="11"/>
    <x v="2"/>
  </r>
  <r>
    <n v="9091"/>
    <s v="Sabrina May"/>
    <x v="42"/>
    <x v="1"/>
    <x v="1"/>
    <x v="3"/>
    <x v="0"/>
    <s v="Self-employed"/>
    <n v="42000"/>
    <x v="0"/>
    <n v="640"/>
    <s v="2022-05-28"/>
    <x v="2"/>
    <x v="6"/>
    <x v="2"/>
  </r>
  <r>
    <n v="2914"/>
    <s v="Melinda Austin"/>
    <x v="40"/>
    <x v="1"/>
    <x v="1"/>
    <x v="1"/>
    <x v="2"/>
    <s v="Employed"/>
    <n v="55000"/>
    <x v="1"/>
    <n v="780"/>
    <s v="2022-09-03"/>
    <x v="2"/>
    <x v="2"/>
    <x v="1"/>
  </r>
  <r>
    <n v="1055"/>
    <s v="Angela Montgomery"/>
    <x v="37"/>
    <x v="1"/>
    <x v="1"/>
    <x v="5"/>
    <x v="0"/>
    <s v="Student "/>
    <n v="18000"/>
    <x v="0"/>
    <s v="N/A"/>
    <s v="2020-04-07"/>
    <x v="3"/>
    <x v="7"/>
    <x v="2"/>
  </r>
  <r>
    <n v="6384"/>
    <s v="Vanessa Martin"/>
    <x v="57"/>
    <x v="1"/>
    <x v="1"/>
    <x v="3"/>
    <x v="1"/>
    <s v="Self-employed"/>
    <n v="140000"/>
    <x v="1"/>
    <n v="850"/>
    <s v="2019-08-25"/>
    <x v="1"/>
    <x v="1"/>
    <x v="2"/>
  </r>
  <r>
    <n v="8451"/>
    <s v="Gabriel Stevens"/>
    <x v="42"/>
    <x v="1"/>
    <x v="1"/>
    <x v="0"/>
    <x v="2"/>
    <s v="Unemployed"/>
    <n v="0"/>
    <x v="2"/>
    <n v="420"/>
    <s v="2021-05-28"/>
    <x v="5"/>
    <x v="6"/>
    <x v="2"/>
  </r>
  <r>
    <n v="7919"/>
    <s v="Michael Wolfe"/>
    <x v="27"/>
    <x v="1"/>
    <x v="1"/>
    <x v="3"/>
    <x v="1"/>
    <s v="Employed"/>
    <n v="100000"/>
    <x v="0"/>
    <n v="750"/>
    <s v="2024-02-25"/>
    <x v="0"/>
    <x v="11"/>
    <x v="1"/>
  </r>
  <r>
    <n v="8939"/>
    <s v="Brooke Torres"/>
    <x v="20"/>
    <x v="1"/>
    <x v="1"/>
    <x v="3"/>
    <x v="0"/>
    <s v="Unemployed"/>
    <n v="0"/>
    <x v="0"/>
    <s v="N/A"/>
    <s v="2019-09-08"/>
    <x v="1"/>
    <x v="2"/>
    <x v="2"/>
  </r>
  <r>
    <n v="6834"/>
    <s v="Victor Duke"/>
    <x v="44"/>
    <x v="1"/>
    <x v="1"/>
    <x v="0"/>
    <x v="2"/>
    <s v="Self-employed"/>
    <n v="30000"/>
    <x v="2"/>
    <n v="580"/>
    <s v="2023-05-25"/>
    <x v="4"/>
    <x v="6"/>
    <x v="2"/>
  </r>
  <r>
    <n v="9505"/>
    <s v="Joseph Garrett"/>
    <x v="49"/>
    <x v="1"/>
    <x v="1"/>
    <x v="5"/>
    <x v="0"/>
    <s v="Employed "/>
    <n v="85000"/>
    <x v="1"/>
    <n v="720"/>
    <s v="2023-07-11"/>
    <x v="4"/>
    <x v="5"/>
    <x v="2"/>
  </r>
  <r>
    <n v="3095"/>
    <s v="Kara Li"/>
    <x v="27"/>
    <x v="1"/>
    <x v="1"/>
    <x v="1"/>
    <x v="1"/>
    <s v="Retired"/>
    <n v="50000"/>
    <x v="0"/>
    <n v="700"/>
    <s v="2024-03-20"/>
    <x v="0"/>
    <x v="10"/>
    <x v="1"/>
  </r>
  <r>
    <n v="9361"/>
    <s v="Juan Kelley"/>
    <x v="10"/>
    <x v="1"/>
    <x v="1"/>
    <x v="4"/>
    <x v="1"/>
    <s v="Unemployed"/>
    <n v="0"/>
    <x v="2"/>
    <s v="N/A"/>
    <s v="2021-11-05"/>
    <x v="5"/>
    <x v="3"/>
    <x v="2"/>
  </r>
  <r>
    <n v="4179"/>
    <s v="Shawna Russell"/>
    <x v="44"/>
    <x v="1"/>
    <x v="1"/>
    <x v="7"/>
    <x v="0"/>
    <s v="Employed"/>
    <n v="40000"/>
    <x v="0"/>
    <n v="650"/>
    <s v="2023-08-27"/>
    <x v="4"/>
    <x v="1"/>
    <x v="2"/>
  </r>
  <r>
    <n v="9772"/>
    <s v="Lori Lawrence"/>
    <x v="67"/>
    <x v="1"/>
    <x v="1"/>
    <x v="0"/>
    <x v="2"/>
    <s v="Student "/>
    <n v="0"/>
    <x v="1"/>
    <s v="N/A"/>
    <s v="2022-05-26"/>
    <x v="2"/>
    <x v="6"/>
    <x v="1"/>
  </r>
  <r>
    <n v="5579"/>
    <s v="Whitney Jones"/>
    <x v="23"/>
    <x v="1"/>
    <x v="1"/>
    <x v="6"/>
    <x v="0"/>
    <s v="Self-employed "/>
    <n v="0"/>
    <x v="2"/>
    <n v="450"/>
    <s v="2021-09-13"/>
    <x v="5"/>
    <x v="2"/>
    <x v="4"/>
  </r>
  <r>
    <n v="2465"/>
    <s v="Joe Davila"/>
    <x v="44"/>
    <x v="1"/>
    <x v="1"/>
    <x v="7"/>
    <x v="2"/>
    <s v="Unemployed"/>
    <n v="0"/>
    <x v="0"/>
    <n v="400"/>
    <s v="2024-03-10"/>
    <x v="0"/>
    <x v="10"/>
    <x v="2"/>
  </r>
  <r>
    <n v="3880"/>
    <s v="Lisa Keller"/>
    <x v="11"/>
    <x v="1"/>
    <x v="1"/>
    <x v="4"/>
    <x v="1"/>
    <s v="Employed"/>
    <n v="110000"/>
    <x v="0"/>
    <n v="770"/>
    <s v="2022-09-26"/>
    <x v="2"/>
    <x v="2"/>
    <x v="4"/>
  </r>
  <r>
    <n v="3571"/>
    <s v="Jordan Bush"/>
    <x v="41"/>
    <x v="1"/>
    <x v="1"/>
    <x v="2"/>
    <x v="0"/>
    <s v="Unemployed"/>
    <n v="0"/>
    <x v="2"/>
    <s v="N/A"/>
    <s v="2019-12-26"/>
    <x v="1"/>
    <x v="4"/>
    <x v="2"/>
  </r>
  <r>
    <n v="5690"/>
    <s v="Brenda Yu"/>
    <x v="19"/>
    <x v="1"/>
    <x v="1"/>
    <x v="2"/>
    <x v="2"/>
    <s v="Self-employed"/>
    <n v="38000"/>
    <x v="0"/>
    <n v="610"/>
    <s v="2021-01-18"/>
    <x v="5"/>
    <x v="0"/>
    <x v="2"/>
  </r>
  <r>
    <n v="2446"/>
    <s v="Jasmine Short"/>
    <x v="67"/>
    <x v="1"/>
    <x v="1"/>
    <x v="7"/>
    <x v="0"/>
    <s v="Employed "/>
    <n v="95000"/>
    <x v="1"/>
    <n v="790"/>
    <s v="2021-02-23"/>
    <x v="5"/>
    <x v="11"/>
    <x v="1"/>
  </r>
  <r>
    <n v="1505"/>
    <s v="Tamara Leonard"/>
    <x v="64"/>
    <x v="1"/>
    <x v="1"/>
    <x v="4"/>
    <x v="1"/>
    <s v="Retired"/>
    <n v="55000"/>
    <x v="0"/>
    <n v="730"/>
    <s v="2020-03-15"/>
    <x v="3"/>
    <x v="10"/>
    <x v="4"/>
  </r>
  <r>
    <n v="7596"/>
    <s v="Kevin Wong"/>
    <x v="10"/>
    <x v="1"/>
    <x v="1"/>
    <x v="1"/>
    <x v="1"/>
    <s v="Student "/>
    <n v="0"/>
    <x v="1"/>
    <s v="N/A"/>
    <s v="2019-09-22"/>
    <x v="1"/>
    <x v="2"/>
    <x v="2"/>
  </r>
  <r>
    <n v="8031"/>
    <s v="Lisa Lopez"/>
    <x v="39"/>
    <x v="1"/>
    <x v="1"/>
    <x v="4"/>
    <x v="1"/>
    <s v="Employed"/>
    <n v="150000"/>
    <x v="0"/>
    <n v="820"/>
    <s v="2023-12-07"/>
    <x v="4"/>
    <x v="4"/>
    <x v="2"/>
  </r>
  <r>
    <n v="4324"/>
    <s v="Justin Vargas"/>
    <x v="54"/>
    <x v="1"/>
    <x v="1"/>
    <x v="7"/>
    <x v="0"/>
    <s v="Unemployed"/>
    <n v="0"/>
    <x v="2"/>
    <s v="N/A"/>
    <s v="2020-07-01"/>
    <x v="3"/>
    <x v="5"/>
    <x v="0"/>
  </r>
  <r>
    <n v="1769"/>
    <s v="Jody Lopez"/>
    <x v="49"/>
    <x v="1"/>
    <x v="1"/>
    <x v="3"/>
    <x v="2"/>
    <s v="Self-employed"/>
    <n v="22000"/>
    <x v="0"/>
    <n v="540"/>
    <s v="2020-05-12"/>
    <x v="3"/>
    <x v="6"/>
    <x v="2"/>
  </r>
  <r>
    <n v="3412"/>
    <s v="Jonathan Woods"/>
    <x v="29"/>
    <x v="1"/>
    <x v="1"/>
    <x v="6"/>
    <x v="0"/>
    <s v="Self-employed"/>
    <n v="80000"/>
    <x v="1"/>
    <n v="760"/>
    <s v="2022-08-29"/>
    <x v="2"/>
    <x v="1"/>
    <x v="2"/>
  </r>
  <r>
    <n v="9230"/>
    <s v="Emma Ray"/>
    <x v="44"/>
    <x v="1"/>
    <x v="1"/>
    <x v="7"/>
    <x v="2"/>
    <s v="Unemployed"/>
    <n v="0"/>
    <x v="2"/>
    <n v="380"/>
    <s v="2019-11-01"/>
    <x v="1"/>
    <x v="3"/>
    <x v="2"/>
  </r>
  <r>
    <n v="7594"/>
    <s v="Andrea Johnson"/>
    <x v="29"/>
    <x v="1"/>
    <x v="1"/>
    <x v="5"/>
    <x v="0"/>
    <s v="Employed "/>
    <n v="12000"/>
    <x v="0"/>
    <n v="630"/>
    <s v="2019-08-16"/>
    <x v="1"/>
    <x v="1"/>
    <x v="2"/>
  </r>
  <r>
    <n v="4500"/>
    <s v="Wayne Sharp"/>
    <x v="58"/>
    <x v="1"/>
    <x v="1"/>
    <x v="6"/>
    <x v="2"/>
    <s v="Employed"/>
    <n v="60000"/>
    <x v="1"/>
    <n v="800"/>
    <s v="2021-02-28"/>
    <x v="5"/>
    <x v="11"/>
    <x v="2"/>
  </r>
  <r>
    <n v="3242"/>
    <s v="Shelby Black"/>
    <x v="50"/>
    <x v="1"/>
    <x v="1"/>
    <x v="1"/>
    <x v="0"/>
    <s v="Student "/>
    <n v="15000"/>
    <x v="0"/>
    <s v="N/A"/>
    <s v="2020-09-07"/>
    <x v="3"/>
    <x v="2"/>
    <x v="4"/>
  </r>
  <r>
    <n v="9180"/>
    <s v="Martha Martin"/>
    <x v="10"/>
    <x v="1"/>
    <x v="1"/>
    <x v="1"/>
    <x v="1"/>
    <s v="Self-employed"/>
    <n v="100000"/>
    <x v="0"/>
    <n v="680"/>
    <s v="2024-02-16"/>
    <x v="0"/>
    <x v="11"/>
    <x v="2"/>
  </r>
  <r>
    <n v="3229"/>
    <s v="Amanda Wilson"/>
    <x v="1"/>
    <x v="1"/>
    <x v="1"/>
    <x v="6"/>
    <x v="1"/>
    <s v="Employed"/>
    <n v="150000"/>
    <x v="1"/>
    <n v="880"/>
    <s v="2021-01-16"/>
    <x v="5"/>
    <x v="0"/>
    <x v="1"/>
  </r>
  <r>
    <n v="5829"/>
    <s v="Jeremy Nguyen"/>
    <x v="55"/>
    <x v="1"/>
    <x v="1"/>
    <x v="1"/>
    <x v="2"/>
    <s v="Unemployed"/>
    <n v="0"/>
    <x v="2"/>
    <s v="N/A"/>
    <s v="2023-01-31"/>
    <x v="4"/>
    <x v="0"/>
    <x v="2"/>
  </r>
  <r>
    <n v="5330"/>
    <s v="Eileen Harris"/>
    <x v="1"/>
    <x v="1"/>
    <x v="1"/>
    <x v="0"/>
    <x v="0"/>
    <s v="Self-employed"/>
    <n v="80000"/>
    <x v="0"/>
    <n v="630"/>
    <s v="2022-07-29"/>
    <x v="2"/>
    <x v="5"/>
    <x v="1"/>
  </r>
  <r>
    <n v="2669"/>
    <s v="John Becker"/>
    <x v="35"/>
    <x v="1"/>
    <x v="1"/>
    <x v="7"/>
    <x v="2"/>
    <s v="Student "/>
    <n v="20000"/>
    <x v="0"/>
    <s v="N/A"/>
    <s v="2022-04-27"/>
    <x v="2"/>
    <x v="7"/>
    <x v="2"/>
  </r>
  <r>
    <n v="1355"/>
    <s v="Felicia Wiley"/>
    <x v="7"/>
    <x v="1"/>
    <x v="1"/>
    <x v="7"/>
    <x v="0"/>
    <s v="Employed "/>
    <n v="30000"/>
    <x v="1"/>
    <n v="760"/>
    <s v="2020-06-06"/>
    <x v="3"/>
    <x v="9"/>
    <x v="4"/>
  </r>
  <r>
    <n v="5967"/>
    <s v="Jesse Jones"/>
    <x v="56"/>
    <x v="1"/>
    <x v="1"/>
    <x v="5"/>
    <x v="1"/>
    <s v="Unemployed"/>
    <n v="0"/>
    <x v="2"/>
    <s v="N/A"/>
    <s v="2019-11-02"/>
    <x v="1"/>
    <x v="3"/>
    <x v="4"/>
  </r>
  <r>
    <n v="6096"/>
    <s v="Steven Glenn"/>
    <x v="82"/>
    <x v="1"/>
    <x v="1"/>
    <x v="6"/>
    <x v="1"/>
    <s v="Self-employed"/>
    <n v="45000"/>
    <x v="0"/>
    <n v="590"/>
    <s v="2022-09-12"/>
    <x v="2"/>
    <x v="2"/>
    <x v="0"/>
  </r>
  <r>
    <n v="6713"/>
    <s v="Caroline Swanson"/>
    <x v="43"/>
    <x v="1"/>
    <x v="1"/>
    <x v="1"/>
    <x v="2"/>
    <s v="Employed"/>
    <n v="60000"/>
    <x v="1"/>
    <n v="810"/>
    <s v="2021-01-10"/>
    <x v="5"/>
    <x v="0"/>
    <x v="2"/>
  </r>
  <r>
    <n v="6044"/>
    <s v="Terry Nicholson"/>
    <x v="67"/>
    <x v="1"/>
    <x v="1"/>
    <x v="0"/>
    <x v="0"/>
    <s v="Student "/>
    <n v="0"/>
    <x v="0"/>
    <s v="N/A"/>
    <s v="2019-11-05"/>
    <x v="1"/>
    <x v="3"/>
    <x v="1"/>
  </r>
  <r>
    <n v="1392"/>
    <s v="Kelly Thomas"/>
    <x v="64"/>
    <x v="1"/>
    <x v="1"/>
    <x v="1"/>
    <x v="2"/>
    <s v="Self-employed"/>
    <n v="120000"/>
    <x v="0"/>
    <n v="660"/>
    <s v="2021-02-17"/>
    <x v="5"/>
    <x v="11"/>
    <x v="4"/>
  </r>
  <r>
    <n v="8636"/>
    <s v="Steven Mcgee"/>
    <x v="2"/>
    <x v="1"/>
    <x v="1"/>
    <x v="2"/>
    <x v="0"/>
    <s v="Unemployed"/>
    <n v="0"/>
    <x v="2"/>
    <s v="N/A"/>
    <s v="2023-06-04"/>
    <x v="4"/>
    <x v="9"/>
    <x v="1"/>
  </r>
  <r>
    <n v="7309"/>
    <s v="Shelley Ware"/>
    <x v="13"/>
    <x v="1"/>
    <x v="1"/>
    <x v="0"/>
    <x v="1"/>
    <s v="Employed"/>
    <n v="130000"/>
    <x v="0"/>
    <n v="740"/>
    <s v="2023-09-07"/>
    <x v="4"/>
    <x v="2"/>
    <x v="4"/>
  </r>
  <r>
    <n v="9915"/>
    <s v="Melissa Brady"/>
    <x v="31"/>
    <x v="1"/>
    <x v="1"/>
    <x v="7"/>
    <x v="1"/>
    <s v="Student "/>
    <n v="0"/>
    <x v="1"/>
    <s v="N/A"/>
    <s v="2022-09-29"/>
    <x v="2"/>
    <x v="2"/>
    <x v="4"/>
  </r>
  <r>
    <n v="4729"/>
    <s v="Maria Hall"/>
    <x v="29"/>
    <x v="1"/>
    <x v="1"/>
    <x v="1"/>
    <x v="1"/>
    <s v="Employed"/>
    <n v="90000"/>
    <x v="0"/>
    <n v="800"/>
    <s v="2022-02-03"/>
    <x v="2"/>
    <x v="11"/>
    <x v="2"/>
  </r>
  <r>
    <n v="6662"/>
    <s v="Andre Smith"/>
    <x v="16"/>
    <x v="1"/>
    <x v="1"/>
    <x v="6"/>
    <x v="0"/>
    <s v="Unemployed"/>
    <n v="0"/>
    <x v="2"/>
    <s v="N/A"/>
    <s v="2024-02-14"/>
    <x v="0"/>
    <x v="11"/>
    <x v="2"/>
  </r>
  <r>
    <n v="4585"/>
    <s v="Karen Gonzalez"/>
    <x v="19"/>
    <x v="1"/>
    <x v="1"/>
    <x v="1"/>
    <x v="2"/>
    <s v="Employed "/>
    <n v="25000"/>
    <x v="1"/>
    <n v="740"/>
    <s v="2020-09-10"/>
    <x v="3"/>
    <x v="2"/>
    <x v="2"/>
  </r>
  <r>
    <n v="7476"/>
    <s v="Vincent Sellers"/>
    <x v="59"/>
    <x v="1"/>
    <x v="1"/>
    <x v="6"/>
    <x v="0"/>
    <s v="Self-employed"/>
    <n v="70000"/>
    <x v="0"/>
    <n v="670"/>
    <s v="2023-01-24"/>
    <x v="4"/>
    <x v="0"/>
    <x v="4"/>
  </r>
  <r>
    <n v="7009"/>
    <s v="Brandon Burke"/>
    <x v="64"/>
    <x v="1"/>
    <x v="1"/>
    <x v="7"/>
    <x v="2"/>
    <s v="Retired"/>
    <n v="40000"/>
    <x v="0"/>
    <n v="710"/>
    <s v="2021-10-01"/>
    <x v="5"/>
    <x v="8"/>
    <x v="4"/>
  </r>
  <r>
    <n v="9940"/>
    <s v="Mr. Mark Hancock"/>
    <x v="3"/>
    <x v="1"/>
    <x v="1"/>
    <x v="3"/>
    <x v="0"/>
    <s v="Self-employed"/>
    <n v="42000"/>
    <x v="0"/>
    <n v="640"/>
    <s v="2021-06-05"/>
    <x v="5"/>
    <x v="9"/>
    <x v="2"/>
  </r>
  <r>
    <n v="2605"/>
    <s v="Kenneth Perez"/>
    <x v="42"/>
    <x v="1"/>
    <x v="1"/>
    <x v="3"/>
    <x v="2"/>
    <s v="Employed"/>
    <n v="55000"/>
    <x v="1"/>
    <n v="780"/>
    <s v="2023-08-09"/>
    <x v="4"/>
    <x v="1"/>
    <x v="2"/>
  </r>
  <r>
    <n v="3602"/>
    <s v="Martin Hansen"/>
    <x v="50"/>
    <x v="1"/>
    <x v="1"/>
    <x v="0"/>
    <x v="0"/>
    <s v="Student "/>
    <n v="18000"/>
    <x v="0"/>
    <s v="N/A"/>
    <s v="2020-12-22"/>
    <x v="3"/>
    <x v="4"/>
    <x v="4"/>
  </r>
  <r>
    <n v="5671"/>
    <s v="Susan Brown"/>
    <x v="59"/>
    <x v="1"/>
    <x v="1"/>
    <x v="1"/>
    <x v="1"/>
    <s v="Self-employed"/>
    <n v="140000"/>
    <x v="1"/>
    <n v="850"/>
    <s v="2022-06-21"/>
    <x v="2"/>
    <x v="9"/>
    <x v="4"/>
  </r>
  <r>
    <n v="4939"/>
    <s v="Nicole Alvarado"/>
    <x v="27"/>
    <x v="1"/>
    <x v="1"/>
    <x v="0"/>
    <x v="2"/>
    <s v="Unemployed"/>
    <n v="0"/>
    <x v="2"/>
    <n v="420"/>
    <s v="2021-05-05"/>
    <x v="5"/>
    <x v="6"/>
    <x v="1"/>
  </r>
  <r>
    <n v="2350"/>
    <s v="Jessica Rodriguez"/>
    <x v="9"/>
    <x v="1"/>
    <x v="1"/>
    <x v="2"/>
    <x v="1"/>
    <s v="Employed"/>
    <n v="100000"/>
    <x v="0"/>
    <n v="750"/>
    <s v="2024-04-20"/>
    <x v="0"/>
    <x v="7"/>
    <x v="1"/>
  </r>
  <r>
    <n v="4299"/>
    <s v="Tina Price"/>
    <x v="10"/>
    <x v="1"/>
    <x v="1"/>
    <x v="1"/>
    <x v="0"/>
    <s v="Unemployed"/>
    <n v="0"/>
    <x v="0"/>
    <s v="N/A"/>
    <s v="2022-06-13"/>
    <x v="2"/>
    <x v="9"/>
    <x v="2"/>
  </r>
  <r>
    <n v="9295"/>
    <s v="Mr. Jack Willis"/>
    <x v="66"/>
    <x v="1"/>
    <x v="1"/>
    <x v="3"/>
    <x v="2"/>
    <s v="Self-employed"/>
    <n v="30000"/>
    <x v="2"/>
    <n v="580"/>
    <s v="2023-09-01"/>
    <x v="4"/>
    <x v="2"/>
    <x v="4"/>
  </r>
  <r>
    <n v="9483"/>
    <s v="Gregory Adams"/>
    <x v="17"/>
    <x v="1"/>
    <x v="1"/>
    <x v="4"/>
    <x v="0"/>
    <s v="Employed "/>
    <n v="85000"/>
    <x v="1"/>
    <n v="720"/>
    <s v="2020-03-14"/>
    <x v="3"/>
    <x v="10"/>
    <x v="4"/>
  </r>
  <r>
    <n v="2793"/>
    <s v="David Roberts"/>
    <x v="10"/>
    <x v="1"/>
    <x v="1"/>
    <x v="1"/>
    <x v="1"/>
    <s v="Retired"/>
    <n v="50000"/>
    <x v="0"/>
    <n v="700"/>
    <s v="2022-06-05"/>
    <x v="2"/>
    <x v="9"/>
    <x v="2"/>
  </r>
  <r>
    <n v="2386"/>
    <s v="Cory Perry"/>
    <x v="7"/>
    <x v="1"/>
    <x v="1"/>
    <x v="3"/>
    <x v="1"/>
    <s v="Unemployed"/>
    <n v="0"/>
    <x v="2"/>
    <s v="N/A"/>
    <s v="2019-12-19"/>
    <x v="1"/>
    <x v="4"/>
    <x v="4"/>
  </r>
  <r>
    <n v="2452"/>
    <s v="Jessica Barry"/>
    <x v="19"/>
    <x v="1"/>
    <x v="1"/>
    <x v="2"/>
    <x v="0"/>
    <s v="Employed"/>
    <n v="40000"/>
    <x v="0"/>
    <n v="650"/>
    <s v="2020-12-06"/>
    <x v="3"/>
    <x v="4"/>
    <x v="2"/>
  </r>
  <r>
    <n v="1202"/>
    <s v="Cynthia Thomas"/>
    <x v="49"/>
    <x v="1"/>
    <x v="1"/>
    <x v="6"/>
    <x v="2"/>
    <s v="Student "/>
    <n v="0"/>
    <x v="1"/>
    <s v="N/A"/>
    <s v="2019-05-13"/>
    <x v="1"/>
    <x v="6"/>
    <x v="2"/>
  </r>
  <r>
    <n v="6596"/>
    <s v="Shannon Johnson"/>
    <x v="19"/>
    <x v="1"/>
    <x v="1"/>
    <x v="2"/>
    <x v="0"/>
    <s v="Self-employed "/>
    <n v="0"/>
    <x v="2"/>
    <n v="450"/>
    <s v="2023-01-17"/>
    <x v="4"/>
    <x v="0"/>
    <x v="2"/>
  </r>
  <r>
    <n v="2068"/>
    <s v="Justin White"/>
    <x v="55"/>
    <x v="1"/>
    <x v="1"/>
    <x v="5"/>
    <x v="2"/>
    <s v="Unemployed"/>
    <n v="0"/>
    <x v="0"/>
    <n v="400"/>
    <s v="2022-07-28"/>
    <x v="2"/>
    <x v="5"/>
    <x v="2"/>
  </r>
  <r>
    <n v="6849"/>
    <s v="Regina Stewart"/>
    <x v="27"/>
    <x v="1"/>
    <x v="1"/>
    <x v="3"/>
    <x v="1"/>
    <s v="Employed"/>
    <n v="110000"/>
    <x v="0"/>
    <n v="770"/>
    <s v="2022-10-15"/>
    <x v="2"/>
    <x v="8"/>
    <x v="1"/>
  </r>
  <r>
    <n v="7353"/>
    <s v="Chelsea Finley"/>
    <x v="10"/>
    <x v="1"/>
    <x v="1"/>
    <x v="1"/>
    <x v="0"/>
    <s v="Unemployed"/>
    <n v="0"/>
    <x v="2"/>
    <s v="N/A"/>
    <s v="2020-05-25"/>
    <x v="3"/>
    <x v="6"/>
    <x v="2"/>
  </r>
  <r>
    <n v="3811"/>
    <s v="Emma Bennett"/>
    <x v="57"/>
    <x v="1"/>
    <x v="1"/>
    <x v="2"/>
    <x v="2"/>
    <s v="Self-employed"/>
    <n v="38000"/>
    <x v="0"/>
    <n v="610"/>
    <s v="2021-02-13"/>
    <x v="5"/>
    <x v="11"/>
    <x v="2"/>
  </r>
  <r>
    <n v="6328"/>
    <s v="Alan Lee"/>
    <x v="10"/>
    <x v="1"/>
    <x v="1"/>
    <x v="5"/>
    <x v="0"/>
    <s v="Employed "/>
    <n v="95000"/>
    <x v="1"/>
    <n v="790"/>
    <s v="2023-05-31"/>
    <x v="4"/>
    <x v="6"/>
    <x v="2"/>
  </r>
  <r>
    <n v="7440"/>
    <s v="Katelyn Miller"/>
    <x v="26"/>
    <x v="1"/>
    <x v="1"/>
    <x v="4"/>
    <x v="1"/>
    <s v="Retired"/>
    <n v="55000"/>
    <x v="0"/>
    <n v="730"/>
    <s v="2020-01-18"/>
    <x v="3"/>
    <x v="0"/>
    <x v="2"/>
  </r>
  <r>
    <n v="6000"/>
    <s v="Amanda Morris"/>
    <x v="24"/>
    <x v="1"/>
    <x v="1"/>
    <x v="0"/>
    <x v="1"/>
    <s v="Employed"/>
    <n v="150000"/>
    <x v="1"/>
    <n v="880"/>
    <s v="2020-08-19"/>
    <x v="3"/>
    <x v="1"/>
    <x v="4"/>
  </r>
  <r>
    <n v="7283"/>
    <s v="David Pratt"/>
    <x v="65"/>
    <x v="1"/>
    <x v="1"/>
    <x v="2"/>
    <x v="2"/>
    <s v="Unemployed"/>
    <n v="0"/>
    <x v="2"/>
    <s v="N/A"/>
    <s v="2022-12-24"/>
    <x v="2"/>
    <x v="4"/>
    <x v="0"/>
  </r>
  <r>
    <n v="4494"/>
    <s v="Matthew Cunningham"/>
    <x v="15"/>
    <x v="1"/>
    <x v="1"/>
    <x v="3"/>
    <x v="0"/>
    <s v="Self-employed"/>
    <n v="80000"/>
    <x v="0"/>
    <n v="630"/>
    <s v="2020-09-05"/>
    <x v="3"/>
    <x v="2"/>
    <x v="4"/>
  </r>
  <r>
    <n v="5738"/>
    <s v="Bobby Carson"/>
    <x v="35"/>
    <x v="1"/>
    <x v="1"/>
    <x v="2"/>
    <x v="2"/>
    <s v="Student "/>
    <n v="20000"/>
    <x v="0"/>
    <s v="N/A"/>
    <s v="2022-09-10"/>
    <x v="2"/>
    <x v="2"/>
    <x v="2"/>
  </r>
  <r>
    <n v="7337"/>
    <s v="Melinda Wilson"/>
    <x v="26"/>
    <x v="1"/>
    <x v="1"/>
    <x v="5"/>
    <x v="0"/>
    <s v="Employed "/>
    <n v="30000"/>
    <x v="1"/>
    <n v="760"/>
    <s v="2021-04-26"/>
    <x v="5"/>
    <x v="7"/>
    <x v="2"/>
  </r>
  <r>
    <n v="3810"/>
    <s v="Nancy Hansen"/>
    <x v="19"/>
    <x v="1"/>
    <x v="1"/>
    <x v="7"/>
    <x v="1"/>
    <s v="Unemployed"/>
    <n v="0"/>
    <x v="2"/>
    <s v="N/A"/>
    <s v="2024-01-20"/>
    <x v="0"/>
    <x v="0"/>
    <x v="2"/>
  </r>
  <r>
    <n v="8483"/>
    <s v="Gregory Walls"/>
    <x v="47"/>
    <x v="1"/>
    <x v="1"/>
    <x v="2"/>
    <x v="1"/>
    <s v="Self-employed"/>
    <n v="45000"/>
    <x v="0"/>
    <n v="590"/>
    <s v="2021-03-05"/>
    <x v="5"/>
    <x v="10"/>
    <x v="4"/>
  </r>
  <r>
    <n v="8051"/>
    <s v="Amber Nixon"/>
    <x v="13"/>
    <x v="1"/>
    <x v="1"/>
    <x v="3"/>
    <x v="2"/>
    <s v="Employed"/>
    <n v="60000"/>
    <x v="1"/>
    <n v="810"/>
    <s v="2020-12-27"/>
    <x v="3"/>
    <x v="4"/>
    <x v="4"/>
  </r>
  <r>
    <n v="8539"/>
    <s v="Kristin Franco"/>
    <x v="3"/>
    <x v="1"/>
    <x v="1"/>
    <x v="4"/>
    <x v="0"/>
    <s v="Student "/>
    <n v="0"/>
    <x v="0"/>
    <s v="N/A"/>
    <s v="2021-09-22"/>
    <x v="5"/>
    <x v="2"/>
    <x v="2"/>
  </r>
  <r>
    <n v="7092"/>
    <s v="Jeremiah Vazquez"/>
    <x v="27"/>
    <x v="1"/>
    <x v="1"/>
    <x v="0"/>
    <x v="2"/>
    <s v="Self-employed"/>
    <n v="120000"/>
    <x v="0"/>
    <n v="660"/>
    <s v="2023-05-01"/>
    <x v="4"/>
    <x v="6"/>
    <x v="1"/>
  </r>
  <r>
    <n v="4509"/>
    <s v="Anthony Smith"/>
    <x v="44"/>
    <x v="1"/>
    <x v="1"/>
    <x v="3"/>
    <x v="0"/>
    <s v="Unemployed"/>
    <n v="0"/>
    <x v="2"/>
    <s v="N/A"/>
    <s v="2019-05-12"/>
    <x v="1"/>
    <x v="6"/>
    <x v="2"/>
  </r>
  <r>
    <n v="9521"/>
    <s v="Victoria Brady"/>
    <x v="50"/>
    <x v="1"/>
    <x v="1"/>
    <x v="3"/>
    <x v="1"/>
    <s v="Employed"/>
    <n v="130000"/>
    <x v="0"/>
    <n v="740"/>
    <s v="2021-02-22"/>
    <x v="5"/>
    <x v="11"/>
    <x v="4"/>
  </r>
  <r>
    <n v="2477"/>
    <s v="Erin Clark"/>
    <x v="11"/>
    <x v="1"/>
    <x v="1"/>
    <x v="6"/>
    <x v="0"/>
    <s v="Employed"/>
    <n v="80000"/>
    <x v="0"/>
    <n v="720"/>
    <s v="2022-03-10"/>
    <x v="2"/>
    <x v="10"/>
    <x v="4"/>
  </r>
  <r>
    <n v="7052"/>
    <s v="Heather Boyle"/>
    <x v="41"/>
    <x v="1"/>
    <x v="1"/>
    <x v="6"/>
    <x v="0"/>
    <s v="Unemployed"/>
    <n v="0"/>
    <x v="1"/>
    <s v="N/A"/>
    <s v="2022-10-23"/>
    <x v="2"/>
    <x v="8"/>
    <x v="2"/>
  </r>
  <r>
    <n v="5366"/>
    <s v="Elizabeth Sheppard"/>
    <x v="35"/>
    <x v="1"/>
    <x v="1"/>
    <x v="7"/>
    <x v="1"/>
    <s v="Self-employed"/>
    <n v="120000"/>
    <x v="2"/>
    <n v="550"/>
    <s v="2024-03-13"/>
    <x v="0"/>
    <x v="10"/>
    <x v="2"/>
  </r>
  <r>
    <n v="9276"/>
    <s v="Robert Boone"/>
    <x v="26"/>
    <x v="1"/>
    <x v="1"/>
    <x v="4"/>
    <x v="2"/>
    <s v="Employed"/>
    <n v="45000"/>
    <x v="1"/>
    <n v="800"/>
    <s v="2019-08-06"/>
    <x v="1"/>
    <x v="1"/>
    <x v="2"/>
  </r>
  <r>
    <n v="5634"/>
    <s v="Geoffrey Daniels"/>
    <x v="27"/>
    <x v="1"/>
    <x v="1"/>
    <x v="0"/>
    <x v="1"/>
    <s v="Retired"/>
    <n v="50000"/>
    <x v="0"/>
    <n v="680"/>
    <s v="2020-09-15"/>
    <x v="3"/>
    <x v="2"/>
    <x v="1"/>
  </r>
  <r>
    <n v="9669"/>
    <s v="John Khan"/>
    <x v="32"/>
    <x v="1"/>
    <x v="1"/>
    <x v="4"/>
    <x v="2"/>
    <s v="Student"/>
    <n v="0"/>
    <x v="0"/>
    <s v="N/A"/>
    <s v="2019-10-31"/>
    <x v="1"/>
    <x v="8"/>
    <x v="1"/>
  </r>
  <r>
    <n v="6531"/>
    <s v="Christopher Armstrong"/>
    <x v="57"/>
    <x v="1"/>
    <x v="1"/>
    <x v="7"/>
    <x v="2"/>
    <s v="Unemployed"/>
    <n v="0"/>
    <x v="2"/>
    <n v="400"/>
    <s v="2020-09-07"/>
    <x v="3"/>
    <x v="2"/>
    <x v="2"/>
  </r>
  <r>
    <n v="1291"/>
    <s v="Jennifer Lopez"/>
    <x v="83"/>
    <x v="1"/>
    <x v="1"/>
    <x v="7"/>
    <x v="0"/>
    <s v="Employed"/>
    <n v="65000"/>
    <x v="1"/>
    <n v="750"/>
    <s v="2021-08-27"/>
    <x v="5"/>
    <x v="1"/>
    <x v="1"/>
  </r>
  <r>
    <n v="2894"/>
    <s v="Melissa Robertson"/>
    <x v="6"/>
    <x v="1"/>
    <x v="1"/>
    <x v="2"/>
    <x v="2"/>
    <s v="Self-employed"/>
    <n v="30000"/>
    <x v="1"/>
    <n v="600"/>
    <s v="2019-12-21"/>
    <x v="1"/>
    <x v="4"/>
    <x v="4"/>
  </r>
  <r>
    <n v="8520"/>
    <s v="Karen Price"/>
    <x v="58"/>
    <x v="1"/>
    <x v="1"/>
    <x v="0"/>
    <x v="1"/>
    <s v="Employed"/>
    <n v="100000"/>
    <x v="0"/>
    <n v="790"/>
    <s v="2019-09-23"/>
    <x v="1"/>
    <x v="2"/>
    <x v="2"/>
  </r>
  <r>
    <n v="5190"/>
    <s v="Lisa Franklin"/>
    <x v="41"/>
    <x v="1"/>
    <x v="1"/>
    <x v="1"/>
    <x v="1"/>
    <s v="Retired"/>
    <n v="0"/>
    <x v="0"/>
    <n v="537"/>
    <s v="2022-05-21"/>
    <x v="2"/>
    <x v="6"/>
    <x v="2"/>
  </r>
  <r>
    <n v="4838"/>
    <s v="Kristin Burton"/>
    <x v="29"/>
    <x v="1"/>
    <x v="1"/>
    <x v="0"/>
    <x v="0"/>
    <s v="Unemployed"/>
    <n v="0"/>
    <x v="1"/>
    <s v="N/A"/>
    <s v="2019-12-29"/>
    <x v="1"/>
    <x v="4"/>
    <x v="2"/>
  </r>
  <r>
    <n v="5882"/>
    <s v="Caitlin Adams"/>
    <x v="20"/>
    <x v="1"/>
    <x v="1"/>
    <x v="2"/>
    <x v="2"/>
    <s v="Unemployed"/>
    <n v="0"/>
    <x v="0"/>
    <n v="457"/>
    <s v="2020-04-03"/>
    <x v="3"/>
    <x v="7"/>
    <x v="2"/>
  </r>
  <r>
    <n v="1022"/>
    <s v="Evan Hernandez"/>
    <x v="29"/>
    <x v="1"/>
    <x v="1"/>
    <x v="1"/>
    <x v="1"/>
    <s v="Unemployed"/>
    <n v="0"/>
    <x v="1"/>
    <s v="N/A"/>
    <s v="2022-12-15"/>
    <x v="2"/>
    <x v="4"/>
    <x v="2"/>
  </r>
  <r>
    <n v="1496"/>
    <s v="Jennifer Knight"/>
    <x v="47"/>
    <x v="1"/>
    <x v="1"/>
    <x v="7"/>
    <x v="0"/>
    <s v="Retired"/>
    <n v="0"/>
    <x v="1"/>
    <s v="N/A"/>
    <s v="2020-08-07"/>
    <x v="3"/>
    <x v="1"/>
    <x v="4"/>
  </r>
  <r>
    <n v="4932"/>
    <s v="Bonnie Wilson"/>
    <x v="27"/>
    <x v="1"/>
    <x v="1"/>
    <x v="2"/>
    <x v="2"/>
    <s v="Student"/>
    <n v="0"/>
    <x v="1"/>
    <s v="N/A"/>
    <s v="2022-03-19"/>
    <x v="2"/>
    <x v="10"/>
    <x v="1"/>
  </r>
  <r>
    <n v="7285"/>
    <s v="Kenneth Ramirez"/>
    <x v="42"/>
    <x v="1"/>
    <x v="1"/>
    <x v="1"/>
    <x v="1"/>
    <s v="Self-employed"/>
    <n v="135068"/>
    <x v="0"/>
    <n v="794"/>
    <s v="2024-03-10"/>
    <x v="0"/>
    <x v="10"/>
    <x v="2"/>
  </r>
  <r>
    <n v="6733"/>
    <s v="Ellen Mccullough"/>
    <x v="49"/>
    <x v="1"/>
    <x v="1"/>
    <x v="5"/>
    <x v="1"/>
    <s v="Employed"/>
    <n v="50975"/>
    <x v="0"/>
    <s v="N/A"/>
    <s v="2019-11-29"/>
    <x v="1"/>
    <x v="3"/>
    <x v="2"/>
  </r>
  <r>
    <n v="6361"/>
    <s v="Thomas Stone"/>
    <x v="43"/>
    <x v="1"/>
    <x v="1"/>
    <x v="0"/>
    <x v="1"/>
    <s v="Unemployed"/>
    <n v="0"/>
    <x v="0"/>
    <n v="814"/>
    <s v="2019-07-17"/>
    <x v="1"/>
    <x v="5"/>
    <x v="2"/>
  </r>
  <r>
    <n v="5344"/>
    <s v="Kathleen Armstrong"/>
    <x v="36"/>
    <x v="1"/>
    <x v="1"/>
    <x v="7"/>
    <x v="1"/>
    <s v="Self-employed"/>
    <n v="102073"/>
    <x v="2"/>
    <n v="780"/>
    <s v="2020-05-27"/>
    <x v="3"/>
    <x v="6"/>
    <x v="1"/>
  </r>
  <r>
    <n v="9019"/>
    <s v="Terry Bennett"/>
    <x v="37"/>
    <x v="1"/>
    <x v="1"/>
    <x v="2"/>
    <x v="2"/>
    <s v="Self-employed"/>
    <n v="25000"/>
    <x v="1"/>
    <n v="720"/>
    <s v="2019-09-06"/>
    <x v="1"/>
    <x v="2"/>
    <x v="2"/>
  </r>
  <r>
    <n v="4771"/>
    <s v="Kristin Nguyen"/>
    <x v="9"/>
    <x v="1"/>
    <x v="1"/>
    <x v="4"/>
    <x v="2"/>
    <s v="Student "/>
    <n v="15000"/>
    <x v="0"/>
    <s v="N/A"/>
    <s v="2021-04-06"/>
    <x v="5"/>
    <x v="7"/>
    <x v="1"/>
  </r>
  <r>
    <n v="4661"/>
    <s v="Angela Randolph"/>
    <x v="66"/>
    <x v="1"/>
    <x v="1"/>
    <x v="3"/>
    <x v="1"/>
    <s v="Retired "/>
    <n v="35000"/>
    <x v="0"/>
    <n v="650"/>
    <s v="2019-05-19"/>
    <x v="1"/>
    <x v="6"/>
    <x v="4"/>
  </r>
  <r>
    <n v="1671"/>
    <s v="Christopher Tate"/>
    <x v="56"/>
    <x v="1"/>
    <x v="1"/>
    <x v="2"/>
    <x v="0"/>
    <s v="Self-employed"/>
    <n v="150000"/>
    <x v="2"/>
    <n v="500"/>
    <s v="2023-09-24"/>
    <x v="4"/>
    <x v="2"/>
    <x v="4"/>
  </r>
  <r>
    <n v="7580"/>
    <s v="Christopher Walton"/>
    <x v="41"/>
    <x v="1"/>
    <x v="1"/>
    <x v="5"/>
    <x v="0"/>
    <s v="Unemployed"/>
    <n v="0"/>
    <x v="1"/>
    <s v="N/A"/>
    <s v="2019-09-30"/>
    <x v="1"/>
    <x v="2"/>
    <x v="2"/>
  </r>
  <r>
    <n v="3243"/>
    <s v="Meagan Miranda"/>
    <x v="16"/>
    <x v="1"/>
    <x v="1"/>
    <x v="1"/>
    <x v="1"/>
    <s v="Employed"/>
    <n v="110000"/>
    <x v="0"/>
    <n v="830"/>
    <s v="2022-07-23"/>
    <x v="2"/>
    <x v="5"/>
    <x v="2"/>
  </r>
  <r>
    <n v="7799"/>
    <s v="David Brown"/>
    <x v="16"/>
    <x v="1"/>
    <x v="1"/>
    <x v="5"/>
    <x v="1"/>
    <s v="Retired"/>
    <n v="48000"/>
    <x v="1"/>
    <n v="750"/>
    <s v="2020-05-11"/>
    <x v="3"/>
    <x v="6"/>
    <x v="2"/>
  </r>
  <r>
    <n v="1725"/>
    <s v="Eric Miller"/>
    <x v="58"/>
    <x v="1"/>
    <x v="1"/>
    <x v="3"/>
    <x v="2"/>
    <s v="Employed "/>
    <n v="30000"/>
    <x v="2"/>
    <n v="420"/>
    <s v="2019-08-01"/>
    <x v="1"/>
    <x v="1"/>
    <x v="2"/>
  </r>
  <r>
    <n v="2099"/>
    <s v="Joel Bartlett"/>
    <x v="16"/>
    <x v="1"/>
    <x v="1"/>
    <x v="6"/>
    <x v="0"/>
    <s v="Student "/>
    <n v="0"/>
    <x v="1"/>
    <s v="N/A"/>
    <s v="2019-09-06"/>
    <x v="1"/>
    <x v="2"/>
    <x v="2"/>
  </r>
  <r>
    <n v="1334"/>
    <s v="Stacy Gillespie"/>
    <x v="29"/>
    <x v="1"/>
    <x v="1"/>
    <x v="0"/>
    <x v="1"/>
    <s v="Self-employed"/>
    <n v="0"/>
    <x v="2"/>
    <n v="480"/>
    <s v="2023-01-28"/>
    <x v="4"/>
    <x v="0"/>
    <x v="2"/>
  </r>
  <r>
    <n v="7285"/>
    <s v="Cindy Shaw"/>
    <x v="15"/>
    <x v="1"/>
    <x v="1"/>
    <x v="7"/>
    <x v="2"/>
    <s v="Unemployed"/>
    <n v="0"/>
    <x v="1"/>
    <s v="N/A"/>
    <s v="2023-09-11"/>
    <x v="4"/>
    <x v="2"/>
    <x v="4"/>
  </r>
  <r>
    <n v="7288"/>
    <s v="Andrew Erickson"/>
    <x v="35"/>
    <x v="1"/>
    <x v="1"/>
    <x v="4"/>
    <x v="2"/>
    <s v="Employed"/>
    <n v="40000"/>
    <x v="0"/>
    <n v="720"/>
    <s v="2020-03-11"/>
    <x v="3"/>
    <x v="10"/>
    <x v="2"/>
  </r>
  <r>
    <n v="4728"/>
    <s v="Ashley Rodriguez"/>
    <x v="32"/>
    <x v="1"/>
    <x v="1"/>
    <x v="0"/>
    <x v="0"/>
    <s v="Student"/>
    <n v="0"/>
    <x v="1"/>
    <s v="N/A"/>
    <s v="2021-03-07"/>
    <x v="5"/>
    <x v="10"/>
    <x v="1"/>
  </r>
  <r>
    <n v="8870"/>
    <s v="Darryl Cruz"/>
    <x v="9"/>
    <x v="1"/>
    <x v="1"/>
    <x v="3"/>
    <x v="2"/>
    <s v="Self-employed"/>
    <n v="60000"/>
    <x v="2"/>
    <n v="580"/>
    <s v="2024-04-03"/>
    <x v="0"/>
    <x v="7"/>
    <x v="1"/>
  </r>
  <r>
    <n v="7011"/>
    <s v="Sheila Church"/>
    <x v="32"/>
    <x v="1"/>
    <x v="1"/>
    <x v="0"/>
    <x v="1"/>
    <s v="Unemployed"/>
    <n v="0"/>
    <x v="0"/>
    <n v="650"/>
    <s v="2022-12-25"/>
    <x v="2"/>
    <x v="4"/>
    <x v="1"/>
  </r>
  <r>
    <n v="9060"/>
    <s v="Nancy Munoz"/>
    <x v="41"/>
    <x v="1"/>
    <x v="1"/>
    <x v="4"/>
    <x v="1"/>
    <s v="Retired"/>
    <n v="75000"/>
    <x v="1"/>
    <n v="810"/>
    <s v="2020-04-01"/>
    <x v="3"/>
    <x v="7"/>
    <x v="2"/>
  </r>
  <r>
    <n v="5631"/>
    <s v="Rebecca Martinez"/>
    <x v="31"/>
    <x v="1"/>
    <x v="1"/>
    <x v="1"/>
    <x v="0"/>
    <s v="Employed"/>
    <n v="50000"/>
    <x v="0"/>
    <n v="780"/>
    <s v="2020-01-23"/>
    <x v="3"/>
    <x v="0"/>
    <x v="4"/>
  </r>
  <r>
    <n v="2558"/>
    <s v="John Simmons"/>
    <x v="47"/>
    <x v="1"/>
    <x v="1"/>
    <x v="3"/>
    <x v="2"/>
    <s v="Unemployed"/>
    <n v="0"/>
    <x v="2"/>
    <s v="N/A"/>
    <s v="2023-02-10"/>
    <x v="4"/>
    <x v="11"/>
    <x v="4"/>
  </r>
  <r>
    <n v="2968"/>
    <s v="Lance Torres"/>
    <x v="19"/>
    <x v="1"/>
    <x v="1"/>
    <x v="0"/>
    <x v="0"/>
    <s v="Employed "/>
    <n v="20000"/>
    <x v="1"/>
    <n v="700"/>
    <s v="2023-10-20"/>
    <x v="4"/>
    <x v="8"/>
    <x v="2"/>
  </r>
  <r>
    <n v="7870"/>
    <s v="Timothy Terry"/>
    <x v="37"/>
    <x v="1"/>
    <x v="1"/>
    <x v="2"/>
    <x v="1"/>
    <s v="Self-employed"/>
    <n v="100000"/>
    <x v="0"/>
    <n v="690"/>
    <s v="2020-07-15"/>
    <x v="3"/>
    <x v="5"/>
    <x v="2"/>
  </r>
  <r>
    <n v="3886"/>
    <s v="John Moore"/>
    <x v="26"/>
    <x v="1"/>
    <x v="1"/>
    <x v="2"/>
    <x v="2"/>
    <s v="Student "/>
    <n v="0"/>
    <x v="0"/>
    <s v="N/A"/>
    <s v="2023-01-14"/>
    <x v="4"/>
    <x v="0"/>
    <x v="2"/>
  </r>
  <r>
    <n v="3866"/>
    <s v="Bradley Ramos"/>
    <x v="1"/>
    <x v="1"/>
    <x v="1"/>
    <x v="2"/>
    <x v="1"/>
    <s v="Employed"/>
    <n v="120000"/>
    <x v="1"/>
    <n v="830"/>
    <s v="2021-06-19"/>
    <x v="5"/>
    <x v="9"/>
    <x v="1"/>
  </r>
  <r>
    <n v="6482"/>
    <s v="Jill Taylor"/>
    <x v="43"/>
    <x v="1"/>
    <x v="1"/>
    <x v="7"/>
    <x v="0"/>
    <s v="Unemployed"/>
    <n v="0"/>
    <x v="2"/>
    <n v="550"/>
    <s v="2020-05-18"/>
    <x v="3"/>
    <x v="6"/>
    <x v="2"/>
  </r>
  <r>
    <n v="2927"/>
    <s v="Kelly Brown"/>
    <x v="47"/>
    <x v="1"/>
    <x v="1"/>
    <x v="0"/>
    <x v="2"/>
    <s v="Self-employed"/>
    <n v="35000"/>
    <x v="0"/>
    <n v="620"/>
    <s v="2020-05-16"/>
    <x v="3"/>
    <x v="6"/>
    <x v="4"/>
  </r>
  <r>
    <n v="1579"/>
    <s v="Jonathan Chavez"/>
    <x v="8"/>
    <x v="1"/>
    <x v="1"/>
    <x v="4"/>
    <x v="0"/>
    <s v="Employed "/>
    <n v="80000"/>
    <x v="0"/>
    <n v="750"/>
    <s v="2021-03-11"/>
    <x v="5"/>
    <x v="10"/>
    <x v="4"/>
  </r>
  <r>
    <n v="3975"/>
    <s v="Denise Wall"/>
    <x v="30"/>
    <x v="1"/>
    <x v="1"/>
    <x v="0"/>
    <x v="1"/>
    <s v="Retired"/>
    <n v="55000"/>
    <x v="1"/>
    <n v="790"/>
    <s v="2023-02-05"/>
    <x v="4"/>
    <x v="11"/>
    <x v="4"/>
  </r>
  <r>
    <n v="3060"/>
    <s v="Todd Martinez"/>
    <x v="3"/>
    <x v="1"/>
    <x v="1"/>
    <x v="1"/>
    <x v="1"/>
    <s v="Unemployed"/>
    <n v="0"/>
    <x v="2"/>
    <s v="N/A"/>
    <s v="2021-10-19"/>
    <x v="5"/>
    <x v="8"/>
    <x v="2"/>
  </r>
  <r>
    <n v="9368"/>
    <s v="Jennifer Ford"/>
    <x v="49"/>
    <x v="1"/>
    <x v="1"/>
    <x v="0"/>
    <x v="0"/>
    <s v="Employed"/>
    <n v="45000"/>
    <x v="0"/>
    <n v="680"/>
    <s v="2019-09-07"/>
    <x v="1"/>
    <x v="2"/>
    <x v="2"/>
  </r>
  <r>
    <n v="1076"/>
    <s v="Raymond Park Jr."/>
    <x v="58"/>
    <x v="1"/>
    <x v="1"/>
    <x v="0"/>
    <x v="2"/>
    <s v="Student "/>
    <n v="15000"/>
    <x v="0"/>
    <s v="N/A"/>
    <s v="2021-05-26"/>
    <x v="5"/>
    <x v="6"/>
    <x v="2"/>
  </r>
  <r>
    <n v="9525"/>
    <s v="Julia Reynolds"/>
    <x v="37"/>
    <x v="1"/>
    <x v="1"/>
    <x v="7"/>
    <x v="0"/>
    <s v="Self-employed"/>
    <n v="110000"/>
    <x v="1"/>
    <n v="820"/>
    <s v="2021-05-07"/>
    <x v="5"/>
    <x v="6"/>
    <x v="2"/>
  </r>
  <r>
    <n v="7341"/>
    <s v="John Mclean"/>
    <x v="3"/>
    <x v="1"/>
    <x v="1"/>
    <x v="5"/>
    <x v="2"/>
    <s v="Unemployed"/>
    <n v="0"/>
    <x v="2"/>
    <n v="480"/>
    <s v="2023-01-17"/>
    <x v="4"/>
    <x v="0"/>
    <x v="2"/>
  </r>
  <r>
    <n v="9842"/>
    <s v="Katie Howard"/>
    <x v="35"/>
    <x v="1"/>
    <x v="1"/>
    <x v="5"/>
    <x v="1"/>
    <s v="Employed"/>
    <n v="130000"/>
    <x v="0"/>
    <n v="710"/>
    <s v="2020-03-05"/>
    <x v="3"/>
    <x v="10"/>
    <x v="2"/>
  </r>
  <r>
    <n v="2862"/>
    <s v="Amanda Lawson"/>
    <x v="29"/>
    <x v="1"/>
    <x v="1"/>
    <x v="5"/>
    <x v="0"/>
    <s v="Unemployed"/>
    <n v="0"/>
    <x v="0"/>
    <s v="N/A"/>
    <s v="2022-09-16"/>
    <x v="2"/>
    <x v="2"/>
    <x v="2"/>
  </r>
  <r>
    <n v="8023"/>
    <s v="Paul Murray"/>
    <x v="66"/>
    <x v="1"/>
    <x v="1"/>
    <x v="4"/>
    <x v="2"/>
    <s v="Self-employed"/>
    <n v="28000"/>
    <x v="2"/>
    <n v="520"/>
    <s v="2022-06-03"/>
    <x v="2"/>
    <x v="9"/>
    <x v="4"/>
  </r>
  <r>
    <n v="7246"/>
    <s v="James Morris"/>
    <x v="9"/>
    <x v="1"/>
    <x v="1"/>
    <x v="5"/>
    <x v="0"/>
    <s v="Employed "/>
    <n v="90000"/>
    <x v="1"/>
    <n v="770"/>
    <s v="2020-12-30"/>
    <x v="3"/>
    <x v="4"/>
    <x v="1"/>
  </r>
  <r>
    <n v="8168"/>
    <s v="Matthew Collins"/>
    <x v="42"/>
    <x v="1"/>
    <x v="1"/>
    <x v="0"/>
    <x v="1"/>
    <s v="Retired"/>
    <n v="60000"/>
    <x v="0"/>
    <n v="740"/>
    <s v="2020-08-09"/>
    <x v="3"/>
    <x v="1"/>
    <x v="2"/>
  </r>
  <r>
    <n v="9443"/>
    <s v="Sharon Carpenter"/>
    <x v="47"/>
    <x v="1"/>
    <x v="1"/>
    <x v="5"/>
    <x v="1"/>
    <s v="Unemployed"/>
    <n v="0"/>
    <x v="2"/>
    <s v="N/A"/>
    <s v="2021-03-10"/>
    <x v="5"/>
    <x v="10"/>
    <x v="4"/>
  </r>
  <r>
    <n v="7834"/>
    <s v="Marcus Brown"/>
    <x v="17"/>
    <x v="1"/>
    <x v="1"/>
    <x v="3"/>
    <x v="0"/>
    <s v="Employed"/>
    <n v="50000"/>
    <x v="0"/>
    <n v="690"/>
    <s v="2021-03-15"/>
    <x v="5"/>
    <x v="10"/>
    <x v="4"/>
  </r>
  <r>
    <n v="9289"/>
    <s v="Mitchell Decker"/>
    <x v="10"/>
    <x v="1"/>
    <x v="1"/>
    <x v="0"/>
    <x v="2"/>
    <s v="Student "/>
    <n v="0"/>
    <x v="1"/>
    <s v="N/A"/>
    <s v="2021-08-23"/>
    <x v="5"/>
    <x v="1"/>
    <x v="2"/>
  </r>
  <r>
    <n v="1759"/>
    <s v="Donald Murphy"/>
    <x v="42"/>
    <x v="1"/>
    <x v="1"/>
    <x v="1"/>
    <x v="0"/>
    <s v="Self-employed"/>
    <n v="120000"/>
    <x v="1"/>
    <n v="840"/>
    <s v="2023-11-11"/>
    <x v="4"/>
    <x v="3"/>
    <x v="2"/>
  </r>
  <r>
    <n v="5466"/>
    <s v="Joseph Farley"/>
    <x v="10"/>
    <x v="1"/>
    <x v="1"/>
    <x v="1"/>
    <x v="2"/>
    <s v="Unemployed"/>
    <n v="0"/>
    <x v="0"/>
    <n v="450"/>
    <s v="2023-12-31"/>
    <x v="4"/>
    <x v="4"/>
    <x v="2"/>
  </r>
  <r>
    <n v="1949"/>
    <s v="Brendan Parker"/>
    <x v="29"/>
    <x v="1"/>
    <x v="1"/>
    <x v="1"/>
    <x v="1"/>
    <s v="Employed"/>
    <n v="140000"/>
    <x v="0"/>
    <n v="730"/>
    <s v="2019-09-21"/>
    <x v="1"/>
    <x v="2"/>
    <x v="2"/>
  </r>
  <r>
    <n v="2838"/>
    <s v="Samuel Davis"/>
    <x v="47"/>
    <x v="1"/>
    <x v="1"/>
    <x v="6"/>
    <x v="0"/>
    <s v="Unemployed"/>
    <n v="0"/>
    <x v="2"/>
    <s v="N/A"/>
    <s v="2022-11-04"/>
    <x v="2"/>
    <x v="3"/>
    <x v="4"/>
  </r>
  <r>
    <n v="2963"/>
    <s v="Kelsey Porter"/>
    <x v="44"/>
    <x v="1"/>
    <x v="1"/>
    <x v="7"/>
    <x v="2"/>
    <s v="Self-employed"/>
    <n v="32000"/>
    <x v="0"/>
    <n v="600"/>
    <s v="2019-08-08"/>
    <x v="1"/>
    <x v="1"/>
    <x v="2"/>
  </r>
  <r>
    <n v="3575"/>
    <s v="Mark Bryant"/>
    <x v="84"/>
    <x v="1"/>
    <x v="1"/>
    <x v="3"/>
    <x v="0"/>
    <s v="Employed "/>
    <n v="100000"/>
    <x v="1"/>
    <n v="790"/>
    <s v="2023-10-05"/>
    <x v="4"/>
    <x v="8"/>
    <x v="3"/>
  </r>
  <r>
    <n v="4717"/>
    <s v="Margaret Zamora"/>
    <x v="41"/>
    <x v="1"/>
    <x v="1"/>
    <x v="3"/>
    <x v="1"/>
    <s v="Retired"/>
    <n v="65000"/>
    <x v="0"/>
    <n v="760"/>
    <s v="2020-08-28"/>
    <x v="3"/>
    <x v="1"/>
    <x v="2"/>
  </r>
  <r>
    <n v="2333"/>
    <s v="David Payne"/>
    <x v="27"/>
    <x v="1"/>
    <x v="1"/>
    <x v="1"/>
    <x v="1"/>
    <s v="Student "/>
    <n v="0"/>
    <x v="1"/>
    <s v="N/A"/>
    <s v="2020-07-08"/>
    <x v="3"/>
    <x v="5"/>
    <x v="1"/>
  </r>
  <r>
    <n v="4334"/>
    <s v="Tony Salas Phd"/>
    <x v="85"/>
    <x v="1"/>
    <x v="1"/>
    <x v="3"/>
    <x v="1"/>
    <s v="Employed"/>
    <n v="90000"/>
    <x v="0"/>
    <n v="800"/>
    <s v="2023-10-06"/>
    <x v="4"/>
    <x v="8"/>
    <x v="0"/>
  </r>
  <r>
    <n v="6348"/>
    <s v="Adrian Bowman"/>
    <x v="43"/>
    <x v="1"/>
    <x v="1"/>
    <x v="2"/>
    <x v="0"/>
    <s v="Unemployed"/>
    <n v="0"/>
    <x v="2"/>
    <s v="N/A"/>
    <s v="2023-07-01"/>
    <x v="4"/>
    <x v="5"/>
    <x v="2"/>
  </r>
  <r>
    <n v="1736"/>
    <s v="Mrs. Lauren Morgan"/>
    <x v="31"/>
    <x v="1"/>
    <x v="1"/>
    <x v="0"/>
    <x v="2"/>
    <s v="Employed "/>
    <n v="25000"/>
    <x v="1"/>
    <n v="740"/>
    <s v="2021-08-07"/>
    <x v="5"/>
    <x v="1"/>
    <x v="4"/>
  </r>
  <r>
    <n v="4721"/>
    <s v="Joshua Murray"/>
    <x v="35"/>
    <x v="1"/>
    <x v="1"/>
    <x v="2"/>
    <x v="0"/>
    <s v="Self-employed"/>
    <n v="70000"/>
    <x v="0"/>
    <n v="670"/>
    <s v="2020-05-13"/>
    <x v="3"/>
    <x v="6"/>
    <x v="2"/>
  </r>
  <r>
    <n v="5823"/>
    <s v="Jason Weber"/>
    <x v="41"/>
    <x v="1"/>
    <x v="1"/>
    <x v="0"/>
    <x v="2"/>
    <s v="Retired"/>
    <n v="40000"/>
    <x v="0"/>
    <n v="710"/>
    <s v="2023-09-26"/>
    <x v="4"/>
    <x v="2"/>
    <x v="2"/>
  </r>
  <r>
    <n v="6930"/>
    <s v="Rebecca Lewis"/>
    <x v="22"/>
    <x v="1"/>
    <x v="1"/>
    <x v="1"/>
    <x v="0"/>
    <s v="Self-employed"/>
    <n v="42000"/>
    <x v="0"/>
    <n v="640"/>
    <s v="2023-06-14"/>
    <x v="4"/>
    <x v="9"/>
    <x v="4"/>
  </r>
  <r>
    <n v="6301"/>
    <s v="Joan Archer"/>
    <x v="9"/>
    <x v="1"/>
    <x v="1"/>
    <x v="5"/>
    <x v="2"/>
    <s v="Employed"/>
    <n v="55000"/>
    <x v="1"/>
    <n v="780"/>
    <s v="2024-05-05"/>
    <x v="0"/>
    <x v="6"/>
    <x v="1"/>
  </r>
  <r>
    <n v="2737"/>
    <s v="Brittany Edwards"/>
    <x v="32"/>
    <x v="1"/>
    <x v="1"/>
    <x v="2"/>
    <x v="0"/>
    <s v="Student "/>
    <n v="18000"/>
    <x v="0"/>
    <s v="N/A"/>
    <s v="2023-04-03"/>
    <x v="4"/>
    <x v="7"/>
    <x v="1"/>
  </r>
  <r>
    <n v="8280"/>
    <s v="Timothy Diaz"/>
    <x v="3"/>
    <x v="1"/>
    <x v="1"/>
    <x v="0"/>
    <x v="1"/>
    <s v="Self-employed"/>
    <n v="140000"/>
    <x v="1"/>
    <n v="850"/>
    <s v="2021-10-24"/>
    <x v="5"/>
    <x v="8"/>
    <x v="2"/>
  </r>
  <r>
    <n v="7933"/>
    <s v="Daniel Blankenship"/>
    <x v="49"/>
    <x v="1"/>
    <x v="1"/>
    <x v="6"/>
    <x v="2"/>
    <s v="Unemployed"/>
    <n v="0"/>
    <x v="2"/>
    <n v="420"/>
    <s v="2023-05-24"/>
    <x v="4"/>
    <x v="6"/>
    <x v="2"/>
  </r>
  <r>
    <n v="7968"/>
    <s v="Mary Stephens"/>
    <x v="9"/>
    <x v="1"/>
    <x v="1"/>
    <x v="1"/>
    <x v="1"/>
    <s v="Employed"/>
    <n v="100000"/>
    <x v="0"/>
    <n v="750"/>
    <s v="2019-12-20"/>
    <x v="1"/>
    <x v="4"/>
    <x v="1"/>
  </r>
  <r>
    <n v="4657"/>
    <s v="Brian Figueroa"/>
    <x v="59"/>
    <x v="1"/>
    <x v="1"/>
    <x v="2"/>
    <x v="0"/>
    <s v="Unemployed"/>
    <n v="0"/>
    <x v="0"/>
    <s v="N/A"/>
    <s v="2022-04-27"/>
    <x v="2"/>
    <x v="7"/>
    <x v="4"/>
  </r>
  <r>
    <n v="2201"/>
    <s v="Stephanie Anderson"/>
    <x v="27"/>
    <x v="1"/>
    <x v="1"/>
    <x v="6"/>
    <x v="2"/>
    <s v="Self-employed"/>
    <n v="30000"/>
    <x v="2"/>
    <n v="580"/>
    <s v="2019-11-14"/>
    <x v="1"/>
    <x v="3"/>
    <x v="1"/>
  </r>
  <r>
    <n v="1168"/>
    <s v="Michael Doyle"/>
    <x v="55"/>
    <x v="1"/>
    <x v="1"/>
    <x v="7"/>
    <x v="0"/>
    <s v="Employed "/>
    <n v="85000"/>
    <x v="1"/>
    <n v="720"/>
    <s v="2022-04-17"/>
    <x v="2"/>
    <x v="7"/>
    <x v="2"/>
  </r>
  <r>
    <n v="6558"/>
    <s v="Kathleen Marshall"/>
    <x v="3"/>
    <x v="1"/>
    <x v="1"/>
    <x v="2"/>
    <x v="1"/>
    <s v="Retired"/>
    <n v="50000"/>
    <x v="0"/>
    <n v="700"/>
    <s v="2022-04-15"/>
    <x v="2"/>
    <x v="7"/>
    <x v="2"/>
  </r>
  <r>
    <n v="9968"/>
    <s v="Donald Lynch"/>
    <x v="41"/>
    <x v="1"/>
    <x v="1"/>
    <x v="3"/>
    <x v="1"/>
    <s v="Unemployed"/>
    <n v="0"/>
    <x v="2"/>
    <s v="N/A"/>
    <s v="2021-03-13"/>
    <x v="5"/>
    <x v="10"/>
    <x v="2"/>
  </r>
  <r>
    <n v="2090"/>
    <s v="David Espinoza"/>
    <x v="26"/>
    <x v="1"/>
    <x v="1"/>
    <x v="1"/>
    <x v="0"/>
    <s v="Employed"/>
    <n v="40000"/>
    <x v="0"/>
    <n v="650"/>
    <s v="2021-12-18"/>
    <x v="5"/>
    <x v="4"/>
    <x v="2"/>
  </r>
  <r>
    <n v="6851"/>
    <s v="Julia Keith"/>
    <x v="16"/>
    <x v="1"/>
    <x v="1"/>
    <x v="7"/>
    <x v="2"/>
    <s v="Student "/>
    <n v="0"/>
    <x v="1"/>
    <s v="N/A"/>
    <s v="2022-12-09"/>
    <x v="2"/>
    <x v="4"/>
    <x v="2"/>
  </r>
  <r>
    <n v="4280"/>
    <s v="Kristen Cohen"/>
    <x v="9"/>
    <x v="1"/>
    <x v="1"/>
    <x v="7"/>
    <x v="0"/>
    <s v="Self-employed "/>
    <n v="0"/>
    <x v="2"/>
    <n v="450"/>
    <s v="2024-01-06"/>
    <x v="0"/>
    <x v="0"/>
    <x v="1"/>
  </r>
  <r>
    <n v="5407"/>
    <s v="Erica Reyes"/>
    <x v="21"/>
    <x v="1"/>
    <x v="1"/>
    <x v="3"/>
    <x v="2"/>
    <s v="Unemployed"/>
    <n v="0"/>
    <x v="0"/>
    <n v="400"/>
    <s v="2020-12-27"/>
    <x v="3"/>
    <x v="4"/>
    <x v="1"/>
  </r>
  <r>
    <n v="9828"/>
    <s v="Andrew Bryan"/>
    <x v="39"/>
    <x v="1"/>
    <x v="1"/>
    <x v="7"/>
    <x v="1"/>
    <s v="Employed"/>
    <n v="110000"/>
    <x v="0"/>
    <n v="770"/>
    <s v="2024-01-05"/>
    <x v="0"/>
    <x v="0"/>
    <x v="2"/>
  </r>
  <r>
    <n v="3194"/>
    <s v="Mary Parrish"/>
    <x v="42"/>
    <x v="1"/>
    <x v="1"/>
    <x v="2"/>
    <x v="0"/>
    <s v="Unemployed"/>
    <n v="0"/>
    <x v="2"/>
    <s v="N/A"/>
    <s v="2021-02-24"/>
    <x v="5"/>
    <x v="11"/>
    <x v="2"/>
  </r>
  <r>
    <n v="2487"/>
    <s v="Katrina Warren"/>
    <x v="62"/>
    <x v="1"/>
    <x v="1"/>
    <x v="5"/>
    <x v="2"/>
    <s v="Self-employed"/>
    <n v="38000"/>
    <x v="0"/>
    <n v="610"/>
    <s v="2023-09-11"/>
    <x v="4"/>
    <x v="2"/>
    <x v="0"/>
  </r>
  <r>
    <n v="2133"/>
    <s v="Kevin Robinson"/>
    <x v="9"/>
    <x v="1"/>
    <x v="1"/>
    <x v="1"/>
    <x v="0"/>
    <s v="Employed "/>
    <n v="95000"/>
    <x v="1"/>
    <n v="790"/>
    <s v="2022-01-31"/>
    <x v="2"/>
    <x v="0"/>
    <x v="1"/>
  </r>
  <r>
    <n v="4363"/>
    <s v="Michael Bradley"/>
    <x v="55"/>
    <x v="1"/>
    <x v="1"/>
    <x v="3"/>
    <x v="1"/>
    <s v="Retired"/>
    <n v="55000"/>
    <x v="0"/>
    <n v="730"/>
    <s v="2022-08-22"/>
    <x v="2"/>
    <x v="1"/>
    <x v="2"/>
  </r>
  <r>
    <n v="8471"/>
    <s v="Debbie Scott"/>
    <x v="57"/>
    <x v="1"/>
    <x v="1"/>
    <x v="2"/>
    <x v="1"/>
    <s v="Unemployed"/>
    <n v="0"/>
    <x v="1"/>
    <s v="N/A"/>
    <s v="2021-10-07"/>
    <x v="5"/>
    <x v="8"/>
    <x v="2"/>
  </r>
  <r>
    <n v="5795"/>
    <s v="Sara Cantrell"/>
    <x v="57"/>
    <x v="1"/>
    <x v="1"/>
    <x v="7"/>
    <x v="0"/>
    <s v="Unemployed"/>
    <n v="0"/>
    <x v="2"/>
    <s v="N/A"/>
    <s v="2021-10-04"/>
    <x v="5"/>
    <x v="8"/>
    <x v="2"/>
  </r>
  <r>
    <n v="3831"/>
    <s v="Catherine Peterson"/>
    <x v="32"/>
    <x v="1"/>
    <x v="1"/>
    <x v="1"/>
    <x v="1"/>
    <s v="Self-employed"/>
    <n v="120000"/>
    <x v="0"/>
    <n v="810"/>
    <s v="2023-08-13"/>
    <x v="4"/>
    <x v="1"/>
    <x v="1"/>
  </r>
  <r>
    <n v="4496"/>
    <s v="Kyle Thomas"/>
    <x v="3"/>
    <x v="1"/>
    <x v="1"/>
    <x v="0"/>
    <x v="2"/>
    <s v="Employed "/>
    <n v="15000"/>
    <x v="1"/>
    <n v="690"/>
    <s v="2019-11-16"/>
    <x v="1"/>
    <x v="3"/>
    <x v="2"/>
  </r>
  <r>
    <n v="5155"/>
    <s v="Scott Simon"/>
    <x v="49"/>
    <x v="1"/>
    <x v="1"/>
    <x v="2"/>
    <x v="1"/>
    <s v="Self-employed"/>
    <n v="50000"/>
    <x v="0"/>
    <n v="700"/>
    <s v="2023-05-10"/>
    <x v="4"/>
    <x v="6"/>
    <x v="2"/>
  </r>
  <r>
    <n v="4191"/>
    <s v="Valerie Hunter"/>
    <x v="42"/>
    <x v="1"/>
    <x v="1"/>
    <x v="3"/>
    <x v="0"/>
    <s v="Self-employed"/>
    <n v="80000"/>
    <x v="2"/>
    <n v="590"/>
    <s v="2021-03-28"/>
    <x v="5"/>
    <x v="10"/>
    <x v="2"/>
  </r>
  <r>
    <n v="1329"/>
    <s v="Ashley Warner"/>
    <x v="15"/>
    <x v="1"/>
    <x v="1"/>
    <x v="1"/>
    <x v="1"/>
    <s v="Student "/>
    <n v="0"/>
    <x v="1"/>
    <s v="N/A"/>
    <s v="2021-12-21"/>
    <x v="5"/>
    <x v="4"/>
    <x v="4"/>
  </r>
  <r>
    <n v="6265"/>
    <s v="Monique Dominguez"/>
    <x v="3"/>
    <x v="1"/>
    <x v="1"/>
    <x v="6"/>
    <x v="1"/>
    <s v="Employed"/>
    <n v="90000"/>
    <x v="0"/>
    <n v="800"/>
    <s v="2021-02-05"/>
    <x v="5"/>
    <x v="11"/>
    <x v="2"/>
  </r>
  <r>
    <n v="2481"/>
    <s v="Cody Taylor"/>
    <x v="14"/>
    <x v="1"/>
    <x v="1"/>
    <x v="4"/>
    <x v="0"/>
    <s v="Unemployed"/>
    <n v="0"/>
    <x v="2"/>
    <s v="N/A"/>
    <s v="2023-07-15"/>
    <x v="4"/>
    <x v="5"/>
    <x v="2"/>
  </r>
  <r>
    <n v="6021"/>
    <s v="Amanda Sullivan"/>
    <x v="14"/>
    <x v="1"/>
    <x v="1"/>
    <x v="7"/>
    <x v="2"/>
    <s v="Employed "/>
    <n v="25000"/>
    <x v="1"/>
    <n v="740"/>
    <s v="2023-01-20"/>
    <x v="4"/>
    <x v="0"/>
    <x v="2"/>
  </r>
  <r>
    <n v="6179"/>
    <s v="Mary Ruiz"/>
    <x v="13"/>
    <x v="1"/>
    <x v="1"/>
    <x v="5"/>
    <x v="0"/>
    <s v="Self-employed"/>
    <n v="70000"/>
    <x v="0"/>
    <n v="670"/>
    <s v="2020-03-22"/>
    <x v="3"/>
    <x v="10"/>
    <x v="4"/>
  </r>
  <r>
    <n v="8359"/>
    <s v="April Martin"/>
    <x v="31"/>
    <x v="1"/>
    <x v="1"/>
    <x v="4"/>
    <x v="2"/>
    <s v="Retired"/>
    <n v="40000"/>
    <x v="0"/>
    <n v="710"/>
    <s v="2020-10-17"/>
    <x v="3"/>
    <x v="8"/>
    <x v="4"/>
  </r>
  <r>
    <n v="5404"/>
    <s v="Sean Bennett"/>
    <x v="17"/>
    <x v="1"/>
    <x v="1"/>
    <x v="3"/>
    <x v="0"/>
    <s v="Self-employed"/>
    <n v="42000"/>
    <x v="0"/>
    <n v="640"/>
    <s v="2021-01-19"/>
    <x v="5"/>
    <x v="0"/>
    <x v="4"/>
  </r>
  <r>
    <n v="1029"/>
    <s v="Ryan Harris"/>
    <x v="55"/>
    <x v="1"/>
    <x v="1"/>
    <x v="2"/>
    <x v="2"/>
    <s v="Employed"/>
    <n v="55000"/>
    <x v="1"/>
    <n v="780"/>
    <s v="2023-03-26"/>
    <x v="4"/>
    <x v="10"/>
    <x v="2"/>
  </r>
  <r>
    <n v="9896"/>
    <s v="Tyler Gonzalez"/>
    <x v="29"/>
    <x v="1"/>
    <x v="1"/>
    <x v="2"/>
    <x v="0"/>
    <s v="Student "/>
    <n v="18000"/>
    <x v="0"/>
    <s v="N/A"/>
    <s v="2022-09-28"/>
    <x v="2"/>
    <x v="2"/>
    <x v="2"/>
  </r>
  <r>
    <n v="7425"/>
    <s v="Christopher Rodriguez"/>
    <x v="7"/>
    <x v="1"/>
    <x v="1"/>
    <x v="5"/>
    <x v="1"/>
    <s v="Self-employed"/>
    <n v="140000"/>
    <x v="1"/>
    <n v="850"/>
    <s v="2019-10-20"/>
    <x v="1"/>
    <x v="8"/>
    <x v="4"/>
  </r>
  <r>
    <n v="6837"/>
    <s v="Brian Arellano"/>
    <x v="35"/>
    <x v="1"/>
    <x v="1"/>
    <x v="3"/>
    <x v="2"/>
    <s v="Unemployed"/>
    <n v="0"/>
    <x v="2"/>
    <n v="420"/>
    <s v="2022-03-13"/>
    <x v="2"/>
    <x v="10"/>
    <x v="2"/>
  </r>
  <r>
    <n v="7586"/>
    <s v="Danielle Cannon"/>
    <x v="8"/>
    <x v="1"/>
    <x v="1"/>
    <x v="6"/>
    <x v="1"/>
    <s v="Employed"/>
    <n v="100000"/>
    <x v="0"/>
    <n v="750"/>
    <s v="2020-03-19"/>
    <x v="3"/>
    <x v="10"/>
    <x v="4"/>
  </r>
  <r>
    <n v="1341"/>
    <s v="Katie Martinez"/>
    <x v="50"/>
    <x v="1"/>
    <x v="1"/>
    <x v="3"/>
    <x v="0"/>
    <s v="Unemployed"/>
    <n v="0"/>
    <x v="0"/>
    <s v="N/A"/>
    <s v="2021-02-22"/>
    <x v="5"/>
    <x v="11"/>
    <x v="4"/>
  </r>
  <r>
    <n v="7767"/>
    <s v="Pamela Kelly"/>
    <x v="58"/>
    <x v="1"/>
    <x v="1"/>
    <x v="0"/>
    <x v="2"/>
    <s v="Self-employed"/>
    <n v="30000"/>
    <x v="2"/>
    <n v="580"/>
    <s v="2021-06-28"/>
    <x v="5"/>
    <x v="9"/>
    <x v="2"/>
  </r>
  <r>
    <n v="9424"/>
    <s v="Laurie Edwards"/>
    <x v="11"/>
    <x v="1"/>
    <x v="1"/>
    <x v="2"/>
    <x v="0"/>
    <s v="Employed "/>
    <n v="85000"/>
    <x v="1"/>
    <n v="720"/>
    <s v="2022-10-08"/>
    <x v="2"/>
    <x v="8"/>
    <x v="4"/>
  </r>
  <r>
    <n v="4480"/>
    <s v="Chad Cross"/>
    <x v="19"/>
    <x v="1"/>
    <x v="1"/>
    <x v="0"/>
    <x v="1"/>
    <s v="Retired"/>
    <n v="50000"/>
    <x v="0"/>
    <n v="700"/>
    <s v="2021-10-05"/>
    <x v="5"/>
    <x v="8"/>
    <x v="2"/>
  </r>
  <r>
    <n v="4882"/>
    <s v="Kyle Gray"/>
    <x v="51"/>
    <x v="1"/>
    <x v="1"/>
    <x v="4"/>
    <x v="1"/>
    <s v="Unemployed"/>
    <n v="0"/>
    <x v="2"/>
    <s v="N/A"/>
    <s v="2023-02-15"/>
    <x v="4"/>
    <x v="11"/>
    <x v="0"/>
  </r>
  <r>
    <n v="2467"/>
    <s v="Casey Hamilton"/>
    <x v="26"/>
    <x v="1"/>
    <x v="1"/>
    <x v="7"/>
    <x v="0"/>
    <s v="Employed"/>
    <n v="40000"/>
    <x v="0"/>
    <n v="650"/>
    <s v="2021-01-24"/>
    <x v="5"/>
    <x v="0"/>
    <x v="2"/>
  </r>
  <r>
    <n v="1379"/>
    <s v="Jillian Silva"/>
    <x v="45"/>
    <x v="1"/>
    <x v="1"/>
    <x v="1"/>
    <x v="2"/>
    <s v="Student "/>
    <n v="0"/>
    <x v="1"/>
    <s v="N/A"/>
    <s v="2022-01-22"/>
    <x v="2"/>
    <x v="0"/>
    <x v="2"/>
  </r>
  <r>
    <n v="5537"/>
    <s v="Donald Ayala"/>
    <x v="24"/>
    <x v="1"/>
    <x v="1"/>
    <x v="5"/>
    <x v="0"/>
    <s v="Self-employed "/>
    <n v="0"/>
    <x v="2"/>
    <n v="450"/>
    <s v="2023-03-02"/>
    <x v="4"/>
    <x v="10"/>
    <x v="4"/>
  </r>
  <r>
    <n v="1228"/>
    <s v="William Ford"/>
    <x v="23"/>
    <x v="1"/>
    <x v="1"/>
    <x v="6"/>
    <x v="2"/>
    <s v="Unemployed"/>
    <n v="0"/>
    <x v="0"/>
    <n v="400"/>
    <s v="2020-10-26"/>
    <x v="3"/>
    <x v="8"/>
    <x v="4"/>
  </r>
  <r>
    <n v="8626"/>
    <s v="Isabella Kennedy"/>
    <x v="55"/>
    <x v="1"/>
    <x v="1"/>
    <x v="0"/>
    <x v="1"/>
    <s v="Employed"/>
    <n v="110000"/>
    <x v="0"/>
    <n v="770"/>
    <s v="2022-02-09"/>
    <x v="2"/>
    <x v="11"/>
    <x v="2"/>
  </r>
  <r>
    <n v="6994"/>
    <s v="Justin Brown"/>
    <x v="34"/>
    <x v="1"/>
    <x v="1"/>
    <x v="6"/>
    <x v="0"/>
    <s v="Unemployed"/>
    <n v="0"/>
    <x v="2"/>
    <s v="N/A"/>
    <s v="2023-10-26"/>
    <x v="4"/>
    <x v="8"/>
    <x v="0"/>
  </r>
  <r>
    <n v="9940"/>
    <s v="Shannon Alexander"/>
    <x v="43"/>
    <x v="1"/>
    <x v="1"/>
    <x v="2"/>
    <x v="2"/>
    <s v="Self-employed"/>
    <n v="38000"/>
    <x v="0"/>
    <n v="610"/>
    <s v="2024-01-11"/>
    <x v="0"/>
    <x v="0"/>
    <x v="2"/>
  </r>
  <r>
    <n v="3263"/>
    <s v="Katherine Whitaker"/>
    <x v="44"/>
    <x v="1"/>
    <x v="1"/>
    <x v="3"/>
    <x v="0"/>
    <s v="Employed "/>
    <n v="95000"/>
    <x v="1"/>
    <n v="790"/>
    <s v="2022-05-25"/>
    <x v="2"/>
    <x v="6"/>
    <x v="2"/>
  </r>
  <r>
    <n v="4778"/>
    <s v="Jeremy Campbell"/>
    <x v="10"/>
    <x v="1"/>
    <x v="1"/>
    <x v="0"/>
    <x v="1"/>
    <s v="Retired"/>
    <n v="55000"/>
    <x v="0"/>
    <n v="730"/>
    <s v="2019-07-31"/>
    <x v="1"/>
    <x v="5"/>
    <x v="2"/>
  </r>
  <r>
    <n v="8381"/>
    <s v="Joel Montgomery"/>
    <x v="26"/>
    <x v="1"/>
    <x v="1"/>
    <x v="3"/>
    <x v="1"/>
    <s v="Student "/>
    <n v="0"/>
    <x v="1"/>
    <s v="N/A"/>
    <s v="2022-02-27"/>
    <x v="2"/>
    <x v="11"/>
    <x v="2"/>
  </r>
  <r>
    <n v="2235"/>
    <s v="Christine Frazier"/>
    <x v="55"/>
    <x v="1"/>
    <x v="1"/>
    <x v="4"/>
    <x v="1"/>
    <s v="Employed"/>
    <n v="150000"/>
    <x v="0"/>
    <n v="820"/>
    <s v="2021-05-15"/>
    <x v="5"/>
    <x v="6"/>
    <x v="2"/>
  </r>
  <r>
    <n v="5376"/>
    <s v="Brittany Norman"/>
    <x v="41"/>
    <x v="1"/>
    <x v="1"/>
    <x v="0"/>
    <x v="0"/>
    <s v="Unemployed"/>
    <n v="0"/>
    <x v="2"/>
    <s v="N/A"/>
    <s v="2023-07-27"/>
    <x v="4"/>
    <x v="5"/>
    <x v="2"/>
  </r>
  <r>
    <n v="9345"/>
    <s v="Julie Freeman"/>
    <x v="14"/>
    <x v="1"/>
    <x v="1"/>
    <x v="1"/>
    <x v="2"/>
    <s v="Self-employed"/>
    <n v="22000"/>
    <x v="0"/>
    <n v="540"/>
    <s v="2022-08-01"/>
    <x v="2"/>
    <x v="1"/>
    <x v="2"/>
  </r>
  <r>
    <n v="2311"/>
    <s v="Henry Castro"/>
    <x v="41"/>
    <x v="1"/>
    <x v="1"/>
    <x v="1"/>
    <x v="0"/>
    <s v="Self-employed"/>
    <n v="80000"/>
    <x v="1"/>
    <n v="760"/>
    <s v="2021-05-17"/>
    <x v="5"/>
    <x v="6"/>
    <x v="2"/>
  </r>
  <r>
    <n v="7657"/>
    <s v="Dr. Aaron Andersen"/>
    <x v="14"/>
    <x v="1"/>
    <x v="1"/>
    <x v="1"/>
    <x v="2"/>
    <s v="Unemployed"/>
    <n v="0"/>
    <x v="2"/>
    <n v="380"/>
    <s v="2022-03-22"/>
    <x v="2"/>
    <x v="10"/>
    <x v="2"/>
  </r>
  <r>
    <n v="5181"/>
    <s v="Brandon Gomez"/>
    <x v="43"/>
    <x v="1"/>
    <x v="1"/>
    <x v="6"/>
    <x v="0"/>
    <s v="Employed "/>
    <n v="12000"/>
    <x v="0"/>
    <n v="630"/>
    <s v="2020-08-31"/>
    <x v="3"/>
    <x v="1"/>
    <x v="2"/>
  </r>
  <r>
    <n v="1609"/>
    <s v="Regina Matthews"/>
    <x v="43"/>
    <x v="1"/>
    <x v="1"/>
    <x v="4"/>
    <x v="2"/>
    <s v="Employed"/>
    <n v="60000"/>
    <x v="1"/>
    <n v="800"/>
    <s v="2021-03-17"/>
    <x v="5"/>
    <x v="10"/>
    <x v="2"/>
  </r>
  <r>
    <n v="8597"/>
    <s v="Alan Roach"/>
    <x v="16"/>
    <x v="1"/>
    <x v="1"/>
    <x v="1"/>
    <x v="0"/>
    <s v="Student "/>
    <n v="15000"/>
    <x v="0"/>
    <s v="N/A"/>
    <s v="2019-06-13"/>
    <x v="1"/>
    <x v="9"/>
    <x v="2"/>
  </r>
  <r>
    <n v="4586"/>
    <s v="Christopher Mcfarland"/>
    <x v="57"/>
    <x v="1"/>
    <x v="1"/>
    <x v="5"/>
    <x v="1"/>
    <s v="Self-employed"/>
    <n v="100000"/>
    <x v="0"/>
    <n v="680"/>
    <s v="2020-08-01"/>
    <x v="3"/>
    <x v="1"/>
    <x v="2"/>
  </r>
  <r>
    <n v="9995"/>
    <s v="Michaela Patterson Md"/>
    <x v="10"/>
    <x v="1"/>
    <x v="1"/>
    <x v="3"/>
    <x v="1"/>
    <s v="Employed"/>
    <n v="150000"/>
    <x v="1"/>
    <n v="880"/>
    <s v="2020-03-25"/>
    <x v="3"/>
    <x v="10"/>
    <x v="2"/>
  </r>
  <r>
    <n v="5795"/>
    <s v="Michael Hoffman"/>
    <x v="11"/>
    <x v="1"/>
    <x v="1"/>
    <x v="4"/>
    <x v="2"/>
    <s v="Unemployed"/>
    <n v="0"/>
    <x v="2"/>
    <s v="N/A"/>
    <s v="2020-05-03"/>
    <x v="3"/>
    <x v="6"/>
    <x v="4"/>
  </r>
  <r>
    <n v="4759"/>
    <s v="Dylan Simon"/>
    <x v="85"/>
    <x v="1"/>
    <x v="1"/>
    <x v="1"/>
    <x v="0"/>
    <s v="Self-employed"/>
    <n v="80000"/>
    <x v="0"/>
    <n v="630"/>
    <s v="2022-11-29"/>
    <x v="2"/>
    <x v="3"/>
    <x v="0"/>
  </r>
  <r>
    <n v="2032"/>
    <s v="Christina Davis"/>
    <x v="14"/>
    <x v="1"/>
    <x v="1"/>
    <x v="5"/>
    <x v="2"/>
    <s v="Student "/>
    <n v="20000"/>
    <x v="0"/>
    <s v="N/A"/>
    <s v="2019-12-12"/>
    <x v="1"/>
    <x v="4"/>
    <x v="2"/>
  </r>
  <r>
    <n v="9981"/>
    <s v="Jennifer Fuentes"/>
    <x v="29"/>
    <x v="1"/>
    <x v="1"/>
    <x v="6"/>
    <x v="0"/>
    <s v="Employed "/>
    <n v="30000"/>
    <x v="1"/>
    <n v="760"/>
    <s v="2023-04-14"/>
    <x v="4"/>
    <x v="7"/>
    <x v="2"/>
  </r>
  <r>
    <n v="5335"/>
    <s v="Peter Kelly"/>
    <x v="15"/>
    <x v="1"/>
    <x v="1"/>
    <x v="4"/>
    <x v="1"/>
    <s v="Unemployed"/>
    <n v="0"/>
    <x v="2"/>
    <s v="N/A"/>
    <s v="2021-09-08"/>
    <x v="5"/>
    <x v="2"/>
    <x v="4"/>
  </r>
  <r>
    <n v="7595"/>
    <s v="Tammy Cole"/>
    <x v="16"/>
    <x v="1"/>
    <x v="1"/>
    <x v="1"/>
    <x v="1"/>
    <s v="Self-employed"/>
    <n v="45000"/>
    <x v="0"/>
    <n v="590"/>
    <s v="2020-05-16"/>
    <x v="3"/>
    <x v="6"/>
    <x v="2"/>
  </r>
  <r>
    <n v="3200"/>
    <s v="Sandra Flynn"/>
    <x v="35"/>
    <x v="1"/>
    <x v="1"/>
    <x v="6"/>
    <x v="2"/>
    <s v="Employed"/>
    <n v="60000"/>
    <x v="1"/>
    <n v="810"/>
    <s v="2020-05-24"/>
    <x v="3"/>
    <x v="6"/>
    <x v="2"/>
  </r>
  <r>
    <n v="7596"/>
    <s v="Kathryn Smith"/>
    <x v="39"/>
    <x v="1"/>
    <x v="1"/>
    <x v="0"/>
    <x v="0"/>
    <s v="Student "/>
    <n v="0"/>
    <x v="0"/>
    <s v="N/A"/>
    <s v="2020-01-05"/>
    <x v="3"/>
    <x v="0"/>
    <x v="2"/>
  </r>
  <r>
    <n v="8323"/>
    <s v="Jacqueline Stanton"/>
    <x v="57"/>
    <x v="1"/>
    <x v="1"/>
    <x v="0"/>
    <x v="2"/>
    <s v="Self-employed"/>
    <n v="120000"/>
    <x v="0"/>
    <n v="660"/>
    <s v="2023-05-20"/>
    <x v="4"/>
    <x v="6"/>
    <x v="2"/>
  </r>
  <r>
    <n v="7757"/>
    <s v="Emma Frederick"/>
    <x v="19"/>
    <x v="1"/>
    <x v="1"/>
    <x v="7"/>
    <x v="0"/>
    <s v="Unemployed"/>
    <n v="0"/>
    <x v="2"/>
    <s v="N/A"/>
    <s v="2023-10-16"/>
    <x v="4"/>
    <x v="8"/>
    <x v="2"/>
  </r>
  <r>
    <n v="2745"/>
    <s v="Kenneth Jones"/>
    <x v="86"/>
    <x v="1"/>
    <x v="1"/>
    <x v="3"/>
    <x v="1"/>
    <s v="Employed"/>
    <n v="130000"/>
    <x v="0"/>
    <n v="740"/>
    <s v="2022-12-09"/>
    <x v="2"/>
    <x v="4"/>
    <x v="0"/>
  </r>
  <r>
    <n v="3873"/>
    <s v="Jeffrey Smith"/>
    <x v="43"/>
    <x v="1"/>
    <x v="1"/>
    <x v="5"/>
    <x v="1"/>
    <s v="Student "/>
    <n v="0"/>
    <x v="1"/>
    <s v="N/A"/>
    <s v="2022-10-21"/>
    <x v="2"/>
    <x v="8"/>
    <x v="2"/>
  </r>
  <r>
    <n v="8977"/>
    <s v="David Owen"/>
    <x v="22"/>
    <x v="1"/>
    <x v="1"/>
    <x v="7"/>
    <x v="1"/>
    <s v="Employed"/>
    <n v="90000"/>
    <x v="0"/>
    <n v="800"/>
    <s v="2020-02-27"/>
    <x v="3"/>
    <x v="11"/>
    <x v="4"/>
  </r>
  <r>
    <n v="1274"/>
    <s v="Kyle Reed"/>
    <x v="32"/>
    <x v="1"/>
    <x v="1"/>
    <x v="4"/>
    <x v="0"/>
    <s v="Unemployed"/>
    <n v="0"/>
    <x v="2"/>
    <s v="N/A"/>
    <s v="2022-08-28"/>
    <x v="2"/>
    <x v="1"/>
    <x v="1"/>
  </r>
  <r>
    <n v="1599"/>
    <s v="Chad Perez"/>
    <x v="32"/>
    <x v="1"/>
    <x v="1"/>
    <x v="1"/>
    <x v="2"/>
    <s v="Employed "/>
    <n v="25000"/>
    <x v="1"/>
    <n v="740"/>
    <s v="2023-11-15"/>
    <x v="4"/>
    <x v="3"/>
    <x v="1"/>
  </r>
  <r>
    <n v="6037"/>
    <s v="Courtney Barnett"/>
    <x v="26"/>
    <x v="1"/>
    <x v="1"/>
    <x v="4"/>
    <x v="0"/>
    <s v="Self-employed"/>
    <n v="70000"/>
    <x v="0"/>
    <n v="670"/>
    <s v="2023-03-25"/>
    <x v="4"/>
    <x v="10"/>
    <x v="2"/>
  </r>
  <r>
    <n v="5709"/>
    <s v="Kelly Miller"/>
    <x v="42"/>
    <x v="1"/>
    <x v="1"/>
    <x v="1"/>
    <x v="2"/>
    <s v="Retired"/>
    <n v="40000"/>
    <x v="0"/>
    <n v="710"/>
    <s v="2021-02-28"/>
    <x v="5"/>
    <x v="11"/>
    <x v="2"/>
  </r>
  <r>
    <n v="1939"/>
    <s v="Larry Ramsey"/>
    <x v="51"/>
    <x v="1"/>
    <x v="1"/>
    <x v="6"/>
    <x v="0"/>
    <s v="Self-employed"/>
    <n v="42000"/>
    <x v="0"/>
    <n v="640"/>
    <s v="2021-05-14"/>
    <x v="5"/>
    <x v="6"/>
    <x v="0"/>
  </r>
  <r>
    <n v="2166"/>
    <s v="Edward Duran"/>
    <x v="31"/>
    <x v="1"/>
    <x v="1"/>
    <x v="6"/>
    <x v="2"/>
    <s v="Employed"/>
    <n v="55000"/>
    <x v="1"/>
    <n v="780"/>
    <s v="2020-04-19"/>
    <x v="3"/>
    <x v="7"/>
    <x v="4"/>
  </r>
  <r>
    <n v="8747"/>
    <s v="Leah Sullivan"/>
    <x v="16"/>
    <x v="1"/>
    <x v="1"/>
    <x v="2"/>
    <x v="0"/>
    <s v="Student "/>
    <n v="18000"/>
    <x v="0"/>
    <s v="N/A"/>
    <s v="2024-01-18"/>
    <x v="0"/>
    <x v="0"/>
    <x v="2"/>
  </r>
  <r>
    <n v="3744"/>
    <s v="Susan Owen"/>
    <x v="57"/>
    <x v="1"/>
    <x v="1"/>
    <x v="0"/>
    <x v="1"/>
    <s v="Self-employed"/>
    <n v="140000"/>
    <x v="1"/>
    <n v="850"/>
    <s v="2021-05-05"/>
    <x v="5"/>
    <x v="6"/>
    <x v="2"/>
  </r>
  <r>
    <n v="9568"/>
    <s v="Steven James"/>
    <x v="65"/>
    <x v="1"/>
    <x v="1"/>
    <x v="1"/>
    <x v="2"/>
    <s v="Unemployed"/>
    <n v="0"/>
    <x v="2"/>
    <n v="420"/>
    <s v="2020-06-27"/>
    <x v="3"/>
    <x v="9"/>
    <x v="0"/>
  </r>
  <r>
    <n v="5414"/>
    <s v="Holly Colon"/>
    <x v="29"/>
    <x v="1"/>
    <x v="1"/>
    <x v="1"/>
    <x v="1"/>
    <s v="Employed"/>
    <n v="100000"/>
    <x v="0"/>
    <n v="750"/>
    <s v="2022-01-08"/>
    <x v="2"/>
    <x v="0"/>
    <x v="2"/>
  </r>
  <r>
    <n v="8441"/>
    <s v="Patrick Cook"/>
    <x v="34"/>
    <x v="1"/>
    <x v="1"/>
    <x v="1"/>
    <x v="0"/>
    <s v="Unemployed"/>
    <n v="0"/>
    <x v="0"/>
    <s v="N/A"/>
    <s v="2019-09-01"/>
    <x v="1"/>
    <x v="2"/>
    <x v="0"/>
  </r>
  <r>
    <n v="4267"/>
    <s v="Daniel Hendricks"/>
    <x v="14"/>
    <x v="1"/>
    <x v="1"/>
    <x v="7"/>
    <x v="2"/>
    <s v="Self-employed"/>
    <n v="30000"/>
    <x v="2"/>
    <n v="580"/>
    <s v="2020-02-17"/>
    <x v="3"/>
    <x v="11"/>
    <x v="2"/>
  </r>
  <r>
    <n v="5364"/>
    <s v="Ryan Berg"/>
    <x v="32"/>
    <x v="1"/>
    <x v="1"/>
    <x v="7"/>
    <x v="0"/>
    <s v="Employed "/>
    <n v="85000"/>
    <x v="1"/>
    <n v="720"/>
    <s v="2021-04-05"/>
    <x v="5"/>
    <x v="7"/>
    <x v="1"/>
  </r>
  <r>
    <n v="2624"/>
    <s v="Debbie Thompson"/>
    <x v="42"/>
    <x v="1"/>
    <x v="1"/>
    <x v="6"/>
    <x v="1"/>
    <s v="Retired"/>
    <n v="50000"/>
    <x v="0"/>
    <n v="700"/>
    <s v="2023-07-14"/>
    <x v="4"/>
    <x v="5"/>
    <x v="2"/>
  </r>
  <r>
    <n v="1806"/>
    <s v="Jesse Sanchez"/>
    <x v="49"/>
    <x v="1"/>
    <x v="1"/>
    <x v="1"/>
    <x v="1"/>
    <s v="Unemployed"/>
    <n v="0"/>
    <x v="2"/>
    <s v="N/A"/>
    <s v="2021-01-06"/>
    <x v="5"/>
    <x v="0"/>
    <x v="2"/>
  </r>
  <r>
    <n v="1821"/>
    <s v="Norman Thomas"/>
    <x v="29"/>
    <x v="1"/>
    <x v="1"/>
    <x v="2"/>
    <x v="0"/>
    <s v="Employed"/>
    <n v="40000"/>
    <x v="0"/>
    <n v="650"/>
    <s v="2023-05-05"/>
    <x v="4"/>
    <x v="6"/>
    <x v="2"/>
  </r>
  <r>
    <n v="8282"/>
    <s v="Catherine Zhang"/>
    <x v="15"/>
    <x v="1"/>
    <x v="1"/>
    <x v="3"/>
    <x v="2"/>
    <s v="Student "/>
    <n v="0"/>
    <x v="1"/>
    <s v="N/A"/>
    <s v="2020-02-17"/>
    <x v="3"/>
    <x v="11"/>
    <x v="4"/>
  </r>
  <r>
    <n v="6650"/>
    <s v="John Orozco Md"/>
    <x v="16"/>
    <x v="1"/>
    <x v="1"/>
    <x v="6"/>
    <x v="0"/>
    <s v="Self-employed "/>
    <n v="0"/>
    <x v="2"/>
    <n v="450"/>
    <s v="2022-08-27"/>
    <x v="2"/>
    <x v="1"/>
    <x v="2"/>
  </r>
  <r>
    <n v="9603"/>
    <s v="Wayne Hodge"/>
    <x v="75"/>
    <x v="1"/>
    <x v="1"/>
    <x v="2"/>
    <x v="2"/>
    <s v="Unemployed"/>
    <n v="0"/>
    <x v="0"/>
    <n v="400"/>
    <s v="2019-10-09"/>
    <x v="1"/>
    <x v="8"/>
    <x v="0"/>
  </r>
  <r>
    <n v="6233"/>
    <s v="Elaine Lynch"/>
    <x v="71"/>
    <x v="1"/>
    <x v="1"/>
    <x v="6"/>
    <x v="1"/>
    <s v="Employed"/>
    <n v="110000"/>
    <x v="0"/>
    <n v="770"/>
    <s v="2022-05-06"/>
    <x v="2"/>
    <x v="6"/>
    <x v="0"/>
  </r>
  <r>
    <n v="7312"/>
    <s v="Derek Lawson"/>
    <x v="41"/>
    <x v="1"/>
    <x v="1"/>
    <x v="6"/>
    <x v="0"/>
    <s v="Unemployed"/>
    <n v="0"/>
    <x v="2"/>
    <s v="N/A"/>
    <s v="2019-07-08"/>
    <x v="1"/>
    <x v="5"/>
    <x v="2"/>
  </r>
  <r>
    <n v="3954"/>
    <s v="Andre Anderson"/>
    <x v="41"/>
    <x v="1"/>
    <x v="1"/>
    <x v="3"/>
    <x v="2"/>
    <s v="Self-employed"/>
    <n v="38000"/>
    <x v="0"/>
    <n v="610"/>
    <s v="2020-09-12"/>
    <x v="3"/>
    <x v="2"/>
    <x v="2"/>
  </r>
  <r>
    <n v="5077"/>
    <s v="Donna Smith"/>
    <x v="26"/>
    <x v="1"/>
    <x v="1"/>
    <x v="6"/>
    <x v="0"/>
    <s v="Employed "/>
    <n v="95000"/>
    <x v="1"/>
    <n v="790"/>
    <s v="2021-12-02"/>
    <x v="5"/>
    <x v="4"/>
    <x v="2"/>
  </r>
  <r>
    <n v="2369"/>
    <s v="Dr. Leonard Brewer Ii"/>
    <x v="27"/>
    <x v="1"/>
    <x v="1"/>
    <x v="1"/>
    <x v="1"/>
    <s v="Retired"/>
    <n v="55000"/>
    <x v="0"/>
    <n v="730"/>
    <s v="2022-09-08"/>
    <x v="2"/>
    <x v="2"/>
    <x v="1"/>
  </r>
  <r>
    <n v="8554"/>
    <s v="Pamela Garrett"/>
    <x v="41"/>
    <x v="1"/>
    <x v="1"/>
    <x v="1"/>
    <x v="1"/>
    <s v="Employed"/>
    <n v="150000"/>
    <x v="1"/>
    <n v="880"/>
    <s v="2021-01-30"/>
    <x v="5"/>
    <x v="0"/>
    <x v="2"/>
  </r>
  <r>
    <n v="8454"/>
    <s v="Phillip Wilson"/>
    <x v="23"/>
    <x v="1"/>
    <x v="1"/>
    <x v="3"/>
    <x v="2"/>
    <s v="Unemployed"/>
    <n v="0"/>
    <x v="2"/>
    <s v="N/A"/>
    <s v="2020-04-03"/>
    <x v="3"/>
    <x v="7"/>
    <x v="4"/>
  </r>
  <r>
    <n v="7542"/>
    <s v="Vanessa Walker"/>
    <x v="41"/>
    <x v="1"/>
    <x v="1"/>
    <x v="0"/>
    <x v="0"/>
    <s v="Self-employed"/>
    <n v="80000"/>
    <x v="0"/>
    <n v="630"/>
    <s v="2022-08-14"/>
    <x v="2"/>
    <x v="1"/>
    <x v="2"/>
  </r>
  <r>
    <n v="5113"/>
    <s v="Justin Lewis"/>
    <x v="44"/>
    <x v="1"/>
    <x v="1"/>
    <x v="5"/>
    <x v="2"/>
    <s v="Student "/>
    <n v="20000"/>
    <x v="0"/>
    <s v="N/A"/>
    <s v="2023-05-09"/>
    <x v="4"/>
    <x v="6"/>
    <x v="2"/>
  </r>
  <r>
    <n v="8822"/>
    <s v="Anthony Coleman"/>
    <x v="13"/>
    <x v="1"/>
    <x v="1"/>
    <x v="3"/>
    <x v="0"/>
    <s v="Employed "/>
    <n v="30000"/>
    <x v="1"/>
    <n v="760"/>
    <s v="2019-12-29"/>
    <x v="1"/>
    <x v="4"/>
    <x v="4"/>
  </r>
  <r>
    <n v="4307"/>
    <s v="Jasmine Luna"/>
    <x v="37"/>
    <x v="1"/>
    <x v="1"/>
    <x v="2"/>
    <x v="1"/>
    <s v="Unemployed"/>
    <n v="0"/>
    <x v="2"/>
    <s v="N/A"/>
    <s v="2020-04-10"/>
    <x v="3"/>
    <x v="7"/>
    <x v="2"/>
  </r>
  <r>
    <n v="1811"/>
    <s v="Michael Patton"/>
    <x v="1"/>
    <x v="1"/>
    <x v="1"/>
    <x v="7"/>
    <x v="1"/>
    <s v="Self-employed"/>
    <n v="45000"/>
    <x v="0"/>
    <n v="590"/>
    <s v="2022-11-19"/>
    <x v="2"/>
    <x v="3"/>
    <x v="1"/>
  </r>
  <r>
    <n v="1979"/>
    <s v="Joshua Turner"/>
    <x v="26"/>
    <x v="1"/>
    <x v="1"/>
    <x v="4"/>
    <x v="2"/>
    <s v="Employed"/>
    <n v="60000"/>
    <x v="1"/>
    <n v="810"/>
    <s v="2019-08-18"/>
    <x v="1"/>
    <x v="1"/>
    <x v="2"/>
  </r>
  <r>
    <n v="2843"/>
    <s v="Billy Johnson"/>
    <x v="44"/>
    <x v="1"/>
    <x v="1"/>
    <x v="6"/>
    <x v="0"/>
    <s v="Student "/>
    <n v="0"/>
    <x v="0"/>
    <s v="N/A"/>
    <s v="2021-09-30"/>
    <x v="5"/>
    <x v="2"/>
    <x v="2"/>
  </r>
  <r>
    <n v="9844"/>
    <s v="Anthony Gonzalez Phd"/>
    <x v="49"/>
    <x v="1"/>
    <x v="1"/>
    <x v="4"/>
    <x v="2"/>
    <s v="Self-employed"/>
    <n v="120000"/>
    <x v="0"/>
    <n v="660"/>
    <s v="2019-09-16"/>
    <x v="1"/>
    <x v="2"/>
    <x v="2"/>
  </r>
  <r>
    <n v="4253"/>
    <s v="Sarah Lopez"/>
    <x v="10"/>
    <x v="1"/>
    <x v="1"/>
    <x v="4"/>
    <x v="0"/>
    <s v="Unemployed"/>
    <n v="0"/>
    <x v="2"/>
    <s v="N/A"/>
    <s v="2021-04-18"/>
    <x v="5"/>
    <x v="7"/>
    <x v="2"/>
  </r>
  <r>
    <n v="9554"/>
    <s v="Lawrence Williams"/>
    <x v="21"/>
    <x v="1"/>
    <x v="1"/>
    <x v="4"/>
    <x v="1"/>
    <s v="Employed"/>
    <n v="130000"/>
    <x v="0"/>
    <n v="740"/>
    <s v="2024-02-13"/>
    <x v="0"/>
    <x v="11"/>
    <x v="1"/>
  </r>
  <r>
    <n v="2916"/>
    <s v="Susan Nichols"/>
    <x v="65"/>
    <x v="1"/>
    <x v="1"/>
    <x v="1"/>
    <x v="0"/>
    <s v="Employed"/>
    <n v="80000"/>
    <x v="0"/>
    <n v="720"/>
    <s v="2020-10-05"/>
    <x v="3"/>
    <x v="8"/>
    <x v="0"/>
  </r>
  <r>
    <n v="7407"/>
    <s v="Jean Rodriguez"/>
    <x v="37"/>
    <x v="1"/>
    <x v="1"/>
    <x v="0"/>
    <x v="0"/>
    <s v="Unemployed"/>
    <n v="0"/>
    <x v="1"/>
    <s v="N/A"/>
    <s v="2021-08-02"/>
    <x v="5"/>
    <x v="1"/>
    <x v="2"/>
  </r>
  <r>
    <n v="4339"/>
    <s v="Jennifer Leon"/>
    <x v="19"/>
    <x v="1"/>
    <x v="1"/>
    <x v="2"/>
    <x v="1"/>
    <s v="Self-employed"/>
    <n v="120000"/>
    <x v="2"/>
    <n v="550"/>
    <s v="2022-10-16"/>
    <x v="2"/>
    <x v="8"/>
    <x v="2"/>
  </r>
  <r>
    <n v="7799"/>
    <s v="Meredith Hill"/>
    <x v="38"/>
    <x v="1"/>
    <x v="1"/>
    <x v="0"/>
    <x v="2"/>
    <s v="Employed"/>
    <n v="45000"/>
    <x v="1"/>
    <n v="800"/>
    <s v="2023-12-13"/>
    <x v="4"/>
    <x v="4"/>
    <x v="4"/>
  </r>
  <r>
    <n v="4649"/>
    <s v="Laura Lawrence"/>
    <x v="50"/>
    <x v="1"/>
    <x v="1"/>
    <x v="7"/>
    <x v="1"/>
    <s v="Retired"/>
    <n v="50000"/>
    <x v="0"/>
    <n v="680"/>
    <s v="2023-11-19"/>
    <x v="4"/>
    <x v="3"/>
    <x v="4"/>
  </r>
  <r>
    <n v="8118"/>
    <s v="Justin Hicks"/>
    <x v="55"/>
    <x v="1"/>
    <x v="1"/>
    <x v="7"/>
    <x v="2"/>
    <s v="Student"/>
    <n v="0"/>
    <x v="0"/>
    <s v="N/A"/>
    <s v="2021-01-03"/>
    <x v="5"/>
    <x v="0"/>
    <x v="2"/>
  </r>
  <r>
    <n v="9828"/>
    <s v="Krista Thornton"/>
    <x v="35"/>
    <x v="1"/>
    <x v="1"/>
    <x v="4"/>
    <x v="2"/>
    <s v="Unemployed"/>
    <n v="0"/>
    <x v="2"/>
    <n v="400"/>
    <s v="2022-10-01"/>
    <x v="2"/>
    <x v="8"/>
    <x v="2"/>
  </r>
  <r>
    <n v="1524"/>
    <s v="Ian Duffy"/>
    <x v="3"/>
    <x v="1"/>
    <x v="1"/>
    <x v="6"/>
    <x v="0"/>
    <s v="Employed"/>
    <n v="65000"/>
    <x v="1"/>
    <n v="750"/>
    <s v="2019-05-24"/>
    <x v="1"/>
    <x v="6"/>
    <x v="2"/>
  </r>
  <r>
    <n v="8742"/>
    <s v="Jade Baker"/>
    <x v="29"/>
    <x v="1"/>
    <x v="1"/>
    <x v="7"/>
    <x v="2"/>
    <s v="Self-employed"/>
    <n v="30000"/>
    <x v="1"/>
    <n v="600"/>
    <s v="2021-05-31"/>
    <x v="5"/>
    <x v="6"/>
    <x v="2"/>
  </r>
  <r>
    <n v="9192"/>
    <s v="Billy Petersen"/>
    <x v="55"/>
    <x v="1"/>
    <x v="1"/>
    <x v="6"/>
    <x v="1"/>
    <s v="Employed"/>
    <n v="100000"/>
    <x v="0"/>
    <n v="790"/>
    <s v="2019-07-02"/>
    <x v="1"/>
    <x v="5"/>
    <x v="2"/>
  </r>
  <r>
    <n v="8326"/>
    <s v="Robert Garcia"/>
    <x v="29"/>
    <x v="1"/>
    <x v="1"/>
    <x v="0"/>
    <x v="1"/>
    <s v="Retired"/>
    <n v="0"/>
    <x v="0"/>
    <n v="537"/>
    <s v="2022-12-01"/>
    <x v="2"/>
    <x v="4"/>
    <x v="2"/>
  </r>
  <r>
    <n v="7700"/>
    <s v="John Donaldson"/>
    <x v="32"/>
    <x v="1"/>
    <x v="1"/>
    <x v="6"/>
    <x v="0"/>
    <s v="Unemployed"/>
    <n v="0"/>
    <x v="1"/>
    <s v="N/A"/>
    <s v="2019-06-26"/>
    <x v="1"/>
    <x v="9"/>
    <x v="1"/>
  </r>
  <r>
    <n v="1998"/>
    <s v="Raymond Galvan"/>
    <x v="42"/>
    <x v="1"/>
    <x v="1"/>
    <x v="1"/>
    <x v="2"/>
    <s v="Unemployed"/>
    <n v="0"/>
    <x v="0"/>
    <n v="457"/>
    <s v="2023-02-19"/>
    <x v="4"/>
    <x v="11"/>
    <x v="2"/>
  </r>
  <r>
    <n v="5338"/>
    <s v="Brandon Greene"/>
    <x v="29"/>
    <x v="1"/>
    <x v="1"/>
    <x v="2"/>
    <x v="1"/>
    <s v="Unemployed"/>
    <n v="0"/>
    <x v="1"/>
    <s v="N/A"/>
    <s v="2020-06-03"/>
    <x v="3"/>
    <x v="9"/>
    <x v="2"/>
  </r>
  <r>
    <n v="6577"/>
    <s v="Christine Cooper"/>
    <x v="14"/>
    <x v="1"/>
    <x v="1"/>
    <x v="3"/>
    <x v="0"/>
    <s v="Retired"/>
    <n v="0"/>
    <x v="1"/>
    <s v="N/A"/>
    <s v="2021-05-06"/>
    <x v="5"/>
    <x v="6"/>
    <x v="2"/>
  </r>
  <r>
    <n v="8886"/>
    <s v="Ashley Hawkins"/>
    <x v="23"/>
    <x v="1"/>
    <x v="1"/>
    <x v="0"/>
    <x v="2"/>
    <s v="Student"/>
    <n v="0"/>
    <x v="1"/>
    <s v="N/A"/>
    <s v="2020-11-22"/>
    <x v="3"/>
    <x v="3"/>
    <x v="4"/>
  </r>
  <r>
    <n v="3400"/>
    <s v="Derek Singleton"/>
    <x v="41"/>
    <x v="1"/>
    <x v="1"/>
    <x v="4"/>
    <x v="1"/>
    <s v="Self-employed"/>
    <n v="135068"/>
    <x v="0"/>
    <n v="794"/>
    <s v="2021-02-14"/>
    <x v="5"/>
    <x v="11"/>
    <x v="2"/>
  </r>
  <r>
    <n v="9946"/>
    <s v="Kyle Anderson"/>
    <x v="22"/>
    <x v="1"/>
    <x v="1"/>
    <x v="5"/>
    <x v="1"/>
    <s v="Employed"/>
    <n v="50975"/>
    <x v="0"/>
    <s v="N/A"/>
    <s v="2022-08-12"/>
    <x v="2"/>
    <x v="1"/>
    <x v="4"/>
  </r>
  <r>
    <n v="4314"/>
    <s v="Sarah Green"/>
    <x v="27"/>
    <x v="1"/>
    <x v="1"/>
    <x v="6"/>
    <x v="1"/>
    <s v="Unemployed"/>
    <n v="0"/>
    <x v="0"/>
    <n v="814"/>
    <s v="2023-02-06"/>
    <x v="4"/>
    <x v="11"/>
    <x v="1"/>
  </r>
  <r>
    <n v="7293"/>
    <s v="Shelly Lynn"/>
    <x v="31"/>
    <x v="1"/>
    <x v="1"/>
    <x v="6"/>
    <x v="1"/>
    <s v="Self-employed"/>
    <n v="102073"/>
    <x v="2"/>
    <n v="780"/>
    <s v="2021-08-04"/>
    <x v="5"/>
    <x v="1"/>
    <x v="4"/>
  </r>
  <r>
    <n v="9065"/>
    <s v="John Mccarty"/>
    <x v="8"/>
    <x v="1"/>
    <x v="1"/>
    <x v="1"/>
    <x v="2"/>
    <s v="Self-employed"/>
    <n v="25000"/>
    <x v="1"/>
    <n v="720"/>
    <s v="2023-01-20"/>
    <x v="4"/>
    <x v="0"/>
    <x v="4"/>
  </r>
  <r>
    <n v="8623"/>
    <s v="Courtney Moore"/>
    <x v="3"/>
    <x v="1"/>
    <x v="1"/>
    <x v="7"/>
    <x v="2"/>
    <s v="Student "/>
    <n v="15000"/>
    <x v="0"/>
    <s v="N/A"/>
    <s v="2021-03-12"/>
    <x v="5"/>
    <x v="10"/>
    <x v="2"/>
  </r>
  <r>
    <n v="1461"/>
    <s v="Javier Hamilton"/>
    <x v="20"/>
    <x v="1"/>
    <x v="1"/>
    <x v="7"/>
    <x v="1"/>
    <s v="Retired "/>
    <n v="35000"/>
    <x v="0"/>
    <n v="650"/>
    <s v="2022-02-12"/>
    <x v="2"/>
    <x v="11"/>
    <x v="2"/>
  </r>
  <r>
    <n v="6527"/>
    <s v="Sandra Graham"/>
    <x v="57"/>
    <x v="1"/>
    <x v="1"/>
    <x v="1"/>
    <x v="0"/>
    <s v="Self-employed"/>
    <n v="150000"/>
    <x v="2"/>
    <n v="500"/>
    <s v="2022-06-16"/>
    <x v="2"/>
    <x v="9"/>
    <x v="2"/>
  </r>
  <r>
    <n v="6059"/>
    <s v="Carol Miller"/>
    <x v="39"/>
    <x v="1"/>
    <x v="1"/>
    <x v="4"/>
    <x v="0"/>
    <s v="Unemployed"/>
    <n v="0"/>
    <x v="1"/>
    <s v="N/A"/>
    <s v="2019-12-27"/>
    <x v="1"/>
    <x v="4"/>
    <x v="2"/>
  </r>
  <r>
    <n v="1704"/>
    <s v="Brandi Hood"/>
    <x v="48"/>
    <x v="1"/>
    <x v="1"/>
    <x v="2"/>
    <x v="1"/>
    <s v="Employed"/>
    <n v="110000"/>
    <x v="0"/>
    <n v="830"/>
    <s v="2022-01-20"/>
    <x v="2"/>
    <x v="0"/>
    <x v="4"/>
  </r>
  <r>
    <n v="6643"/>
    <s v="Adam Thompson"/>
    <x v="44"/>
    <x v="1"/>
    <x v="1"/>
    <x v="1"/>
    <x v="1"/>
    <s v="Retired"/>
    <n v="48000"/>
    <x v="1"/>
    <n v="750"/>
    <s v="2022-09-12"/>
    <x v="2"/>
    <x v="2"/>
    <x v="2"/>
  </r>
  <r>
    <n v="4272"/>
    <s v="Amber Reid"/>
    <x v="19"/>
    <x v="1"/>
    <x v="1"/>
    <x v="4"/>
    <x v="2"/>
    <s v="Employed "/>
    <n v="30000"/>
    <x v="2"/>
    <n v="420"/>
    <s v="2020-12-17"/>
    <x v="3"/>
    <x v="4"/>
    <x v="2"/>
  </r>
  <r>
    <n v="5123"/>
    <s v="Jennifer Evans"/>
    <x v="37"/>
    <x v="1"/>
    <x v="1"/>
    <x v="1"/>
    <x v="0"/>
    <s v="Student "/>
    <n v="0"/>
    <x v="1"/>
    <s v="N/A"/>
    <s v="2022-01-10"/>
    <x v="2"/>
    <x v="0"/>
    <x v="2"/>
  </r>
  <r>
    <n v="8307"/>
    <s v="Keith Wilcox"/>
    <x v="15"/>
    <x v="1"/>
    <x v="1"/>
    <x v="0"/>
    <x v="1"/>
    <s v="Self-employed"/>
    <n v="0"/>
    <x v="2"/>
    <n v="480"/>
    <s v="2024-01-15"/>
    <x v="0"/>
    <x v="0"/>
    <x v="4"/>
  </r>
  <r>
    <n v="2131"/>
    <s v="Cynthia Bryant"/>
    <x v="14"/>
    <x v="1"/>
    <x v="1"/>
    <x v="1"/>
    <x v="2"/>
    <s v="Unemployed"/>
    <n v="0"/>
    <x v="1"/>
    <s v="N/A"/>
    <s v="2021-12-09"/>
    <x v="5"/>
    <x v="4"/>
    <x v="2"/>
  </r>
  <r>
    <n v="4403"/>
    <s v="Nicholas Bell"/>
    <x v="27"/>
    <x v="1"/>
    <x v="1"/>
    <x v="5"/>
    <x v="2"/>
    <s v="Employed"/>
    <n v="40000"/>
    <x v="0"/>
    <n v="720"/>
    <s v="2019-08-05"/>
    <x v="1"/>
    <x v="1"/>
    <x v="1"/>
  </r>
  <r>
    <n v="2686"/>
    <s v="Hannah Carey"/>
    <x v="14"/>
    <x v="1"/>
    <x v="1"/>
    <x v="5"/>
    <x v="0"/>
    <s v="Student"/>
    <n v="0"/>
    <x v="1"/>
    <s v="N/A"/>
    <s v="2021-02-17"/>
    <x v="5"/>
    <x v="11"/>
    <x v="2"/>
  </r>
  <r>
    <n v="1530"/>
    <s v="Brad Lewis"/>
    <x v="17"/>
    <x v="1"/>
    <x v="1"/>
    <x v="3"/>
    <x v="2"/>
    <s v="Self-employed"/>
    <n v="60000"/>
    <x v="2"/>
    <n v="580"/>
    <s v="2019-05-29"/>
    <x v="1"/>
    <x v="6"/>
    <x v="4"/>
  </r>
  <r>
    <n v="6558"/>
    <s v="Christina Sullivan"/>
    <x v="49"/>
    <x v="1"/>
    <x v="1"/>
    <x v="1"/>
    <x v="1"/>
    <s v="Unemployed"/>
    <n v="0"/>
    <x v="0"/>
    <n v="650"/>
    <s v="2019-08-28"/>
    <x v="1"/>
    <x v="1"/>
    <x v="2"/>
  </r>
  <r>
    <n v="2001"/>
    <s v="Sharon Ferrell"/>
    <x v="41"/>
    <x v="1"/>
    <x v="1"/>
    <x v="5"/>
    <x v="1"/>
    <s v="Retired"/>
    <n v="75000"/>
    <x v="1"/>
    <n v="810"/>
    <s v="2023-03-15"/>
    <x v="4"/>
    <x v="10"/>
    <x v="2"/>
  </r>
  <r>
    <n v="5093"/>
    <s v="Kyle Armstrong"/>
    <x v="43"/>
    <x v="1"/>
    <x v="1"/>
    <x v="4"/>
    <x v="0"/>
    <s v="Employed"/>
    <n v="50000"/>
    <x v="0"/>
    <n v="780"/>
    <s v="2023-02-05"/>
    <x v="4"/>
    <x v="11"/>
    <x v="2"/>
  </r>
  <r>
    <n v="2157"/>
    <s v="Bryce Klein"/>
    <x v="3"/>
    <x v="1"/>
    <x v="1"/>
    <x v="3"/>
    <x v="2"/>
    <s v="Unemployed"/>
    <n v="0"/>
    <x v="2"/>
    <s v="N/A"/>
    <s v="2024-01-24"/>
    <x v="0"/>
    <x v="0"/>
    <x v="2"/>
  </r>
  <r>
    <n v="2527"/>
    <s v="Gabriel Garcia"/>
    <x v="16"/>
    <x v="1"/>
    <x v="1"/>
    <x v="2"/>
    <x v="0"/>
    <s v="Employed "/>
    <n v="20000"/>
    <x v="1"/>
    <n v="700"/>
    <s v="2021-01-02"/>
    <x v="5"/>
    <x v="0"/>
    <x v="2"/>
  </r>
  <r>
    <n v="7038"/>
    <s v="Justin Gibbs"/>
    <x v="20"/>
    <x v="1"/>
    <x v="1"/>
    <x v="5"/>
    <x v="1"/>
    <s v="Self-employed"/>
    <n v="100000"/>
    <x v="0"/>
    <n v="690"/>
    <s v="2019-07-12"/>
    <x v="1"/>
    <x v="5"/>
    <x v="2"/>
  </r>
  <r>
    <n v="8371"/>
    <s v="Kelly Johnson"/>
    <x v="44"/>
    <x v="1"/>
    <x v="1"/>
    <x v="3"/>
    <x v="2"/>
    <s v="Student "/>
    <n v="0"/>
    <x v="0"/>
    <s v="N/A"/>
    <s v="2019-09-27"/>
    <x v="1"/>
    <x v="2"/>
    <x v="2"/>
  </r>
  <r>
    <n v="7892"/>
    <s v="Christopher Brown"/>
    <x v="16"/>
    <x v="1"/>
    <x v="1"/>
    <x v="6"/>
    <x v="1"/>
    <s v="Employed"/>
    <n v="120000"/>
    <x v="1"/>
    <n v="830"/>
    <s v="2019-06-18"/>
    <x v="1"/>
    <x v="9"/>
    <x v="2"/>
  </r>
  <r>
    <n v="2484"/>
    <s v="Lisa Chambers"/>
    <x v="58"/>
    <x v="1"/>
    <x v="1"/>
    <x v="2"/>
    <x v="0"/>
    <s v="Unemployed"/>
    <n v="0"/>
    <x v="2"/>
    <n v="550"/>
    <s v="2022-04-22"/>
    <x v="2"/>
    <x v="7"/>
    <x v="2"/>
  </r>
  <r>
    <n v="3241"/>
    <s v="Michael Zimmerman"/>
    <x v="49"/>
    <x v="1"/>
    <x v="1"/>
    <x v="5"/>
    <x v="2"/>
    <s v="Self-employed"/>
    <n v="35000"/>
    <x v="0"/>
    <n v="620"/>
    <s v="2020-05-31"/>
    <x v="3"/>
    <x v="6"/>
    <x v="2"/>
  </r>
  <r>
    <n v="5879"/>
    <s v="Deanna Collins"/>
    <x v="10"/>
    <x v="1"/>
    <x v="1"/>
    <x v="7"/>
    <x v="0"/>
    <s v="Employed "/>
    <n v="80000"/>
    <x v="0"/>
    <n v="750"/>
    <s v="2021-12-15"/>
    <x v="5"/>
    <x v="4"/>
    <x v="2"/>
  </r>
  <r>
    <n v="3492"/>
    <s v="Erika Hernandez"/>
    <x v="3"/>
    <x v="1"/>
    <x v="1"/>
    <x v="6"/>
    <x v="1"/>
    <s v="Retired"/>
    <n v="55000"/>
    <x v="1"/>
    <n v="790"/>
    <s v="2021-03-17"/>
    <x v="5"/>
    <x v="10"/>
    <x v="2"/>
  </r>
  <r>
    <n v="9890"/>
    <s v="Pamela Duncan"/>
    <x v="24"/>
    <x v="1"/>
    <x v="1"/>
    <x v="6"/>
    <x v="1"/>
    <s v="Unemployed"/>
    <n v="0"/>
    <x v="2"/>
    <s v="N/A"/>
    <s v="2023-10-05"/>
    <x v="4"/>
    <x v="8"/>
    <x v="4"/>
  </r>
  <r>
    <n v="6002"/>
    <s v="Sara Jones"/>
    <x v="26"/>
    <x v="1"/>
    <x v="1"/>
    <x v="3"/>
    <x v="0"/>
    <s v="Employed"/>
    <n v="45000"/>
    <x v="0"/>
    <n v="680"/>
    <s v="2022-11-15"/>
    <x v="2"/>
    <x v="3"/>
    <x v="2"/>
  </r>
  <r>
    <n v="4274"/>
    <s v="Theresa Coleman"/>
    <x v="19"/>
    <x v="1"/>
    <x v="1"/>
    <x v="1"/>
    <x v="2"/>
    <s v="Student "/>
    <n v="15000"/>
    <x v="0"/>
    <s v="N/A"/>
    <s v="2021-12-23"/>
    <x v="5"/>
    <x v="4"/>
    <x v="2"/>
  </r>
  <r>
    <n v="9000"/>
    <s v="Stacey Wood"/>
    <x v="39"/>
    <x v="1"/>
    <x v="1"/>
    <x v="6"/>
    <x v="0"/>
    <s v="Self-employed"/>
    <n v="110000"/>
    <x v="1"/>
    <n v="820"/>
    <s v="2020-02-10"/>
    <x v="3"/>
    <x v="11"/>
    <x v="2"/>
  </r>
  <r>
    <n v="7078"/>
    <s v="Patrick Flores"/>
    <x v="55"/>
    <x v="1"/>
    <x v="1"/>
    <x v="3"/>
    <x v="2"/>
    <s v="Unemployed"/>
    <n v="0"/>
    <x v="2"/>
    <n v="480"/>
    <s v="2021-06-11"/>
    <x v="5"/>
    <x v="9"/>
    <x v="2"/>
  </r>
  <r>
    <n v="6268"/>
    <s v="Laura Morgan"/>
    <x v="48"/>
    <x v="1"/>
    <x v="1"/>
    <x v="4"/>
    <x v="1"/>
    <s v="Employed"/>
    <n v="130000"/>
    <x v="0"/>
    <n v="710"/>
    <s v="2022-03-05"/>
    <x v="2"/>
    <x v="10"/>
    <x v="4"/>
  </r>
  <r>
    <n v="5659"/>
    <s v="Nicole Crane"/>
    <x v="56"/>
    <x v="1"/>
    <x v="1"/>
    <x v="4"/>
    <x v="0"/>
    <s v="Unemployed"/>
    <n v="0"/>
    <x v="0"/>
    <s v="N/A"/>
    <s v="2023-11-22"/>
    <x v="4"/>
    <x v="3"/>
    <x v="4"/>
  </r>
  <r>
    <n v="8763"/>
    <s v="Robert Arellano"/>
    <x v="9"/>
    <x v="1"/>
    <x v="1"/>
    <x v="7"/>
    <x v="2"/>
    <s v="Self-employed"/>
    <n v="28000"/>
    <x v="2"/>
    <n v="520"/>
    <s v="2021-01-08"/>
    <x v="5"/>
    <x v="0"/>
    <x v="1"/>
  </r>
  <r>
    <n v="4223"/>
    <s v="Jon Spence"/>
    <x v="20"/>
    <x v="1"/>
    <x v="1"/>
    <x v="1"/>
    <x v="0"/>
    <s v="Employed "/>
    <n v="90000"/>
    <x v="1"/>
    <n v="770"/>
    <s v="2023-07-31"/>
    <x v="4"/>
    <x v="5"/>
    <x v="2"/>
  </r>
  <r>
    <n v="9703"/>
    <s v="Kevin Smith"/>
    <x v="30"/>
    <x v="1"/>
    <x v="1"/>
    <x v="2"/>
    <x v="1"/>
    <s v="Retired"/>
    <n v="60000"/>
    <x v="0"/>
    <n v="740"/>
    <s v="2019-08-10"/>
    <x v="1"/>
    <x v="1"/>
    <x v="4"/>
  </r>
  <r>
    <n v="1575"/>
    <s v="Rhonda Jackson"/>
    <x v="23"/>
    <x v="1"/>
    <x v="1"/>
    <x v="6"/>
    <x v="1"/>
    <s v="Unemployed"/>
    <n v="0"/>
    <x v="2"/>
    <s v="N/A"/>
    <s v="2020-02-24"/>
    <x v="3"/>
    <x v="11"/>
    <x v="4"/>
  </r>
  <r>
    <n v="9999"/>
    <s v="Daniel Morris"/>
    <x v="16"/>
    <x v="1"/>
    <x v="1"/>
    <x v="4"/>
    <x v="0"/>
    <s v="Employed"/>
    <n v="50000"/>
    <x v="0"/>
    <n v="690"/>
    <s v="2021-06-25"/>
    <x v="5"/>
    <x v="9"/>
    <x v="2"/>
  </r>
  <r>
    <n v="4825"/>
    <s v="Courtney Stephens"/>
    <x v="41"/>
    <x v="1"/>
    <x v="1"/>
    <x v="0"/>
    <x v="2"/>
    <s v="Student "/>
    <n v="0"/>
    <x v="1"/>
    <s v="N/A"/>
    <s v="2022-04-10"/>
    <x v="2"/>
    <x v="7"/>
    <x v="2"/>
  </r>
  <r>
    <n v="6227"/>
    <s v="Brent Robinson"/>
    <x v="3"/>
    <x v="1"/>
    <x v="1"/>
    <x v="6"/>
    <x v="0"/>
    <s v="Self-employed"/>
    <n v="120000"/>
    <x v="1"/>
    <n v="840"/>
    <s v="2020-01-26"/>
    <x v="3"/>
    <x v="0"/>
    <x v="2"/>
  </r>
  <r>
    <n v="5073"/>
    <s v="Devin Harmon"/>
    <x v="15"/>
    <x v="1"/>
    <x v="1"/>
    <x v="4"/>
    <x v="2"/>
    <s v="Unemployed"/>
    <n v="0"/>
    <x v="0"/>
    <n v="450"/>
    <s v="2021-06-26"/>
    <x v="5"/>
    <x v="9"/>
    <x v="4"/>
  </r>
  <r>
    <n v="8289"/>
    <s v="Kimberly Shannon"/>
    <x v="54"/>
    <x v="1"/>
    <x v="1"/>
    <x v="2"/>
    <x v="1"/>
    <s v="Employed"/>
    <n v="140000"/>
    <x v="0"/>
    <n v="730"/>
    <s v="2022-03-21"/>
    <x v="2"/>
    <x v="10"/>
    <x v="0"/>
  </r>
  <r>
    <n v="4902"/>
    <s v="Patricia Benitez"/>
    <x v="17"/>
    <x v="1"/>
    <x v="1"/>
    <x v="1"/>
    <x v="0"/>
    <s v="Unemployed"/>
    <n v="0"/>
    <x v="2"/>
    <s v="N/A"/>
    <s v="2022-11-01"/>
    <x v="2"/>
    <x v="3"/>
    <x v="4"/>
  </r>
  <r>
    <n v="1486"/>
    <s v="Michael Rogers"/>
    <x v="31"/>
    <x v="1"/>
    <x v="1"/>
    <x v="6"/>
    <x v="2"/>
    <s v="Self-employed"/>
    <n v="32000"/>
    <x v="0"/>
    <n v="600"/>
    <s v="2022-10-11"/>
    <x v="2"/>
    <x v="8"/>
    <x v="4"/>
  </r>
  <r>
    <n v="9801"/>
    <s v="William Faulkner"/>
    <x v="45"/>
    <x v="1"/>
    <x v="1"/>
    <x v="6"/>
    <x v="0"/>
    <s v="Employed "/>
    <n v="100000"/>
    <x v="1"/>
    <n v="790"/>
    <s v="2019-06-13"/>
    <x v="1"/>
    <x v="9"/>
    <x v="2"/>
  </r>
  <r>
    <n v="5549"/>
    <s v="Amy Hartman"/>
    <x v="3"/>
    <x v="1"/>
    <x v="1"/>
    <x v="7"/>
    <x v="1"/>
    <s v="Retired"/>
    <n v="65000"/>
    <x v="0"/>
    <n v="760"/>
    <s v="2020-09-13"/>
    <x v="3"/>
    <x v="2"/>
    <x v="2"/>
  </r>
  <r>
    <n v="8051"/>
    <s v="Holly Andersen"/>
    <x v="16"/>
    <x v="1"/>
    <x v="1"/>
    <x v="7"/>
    <x v="1"/>
    <s v="Student "/>
    <n v="0"/>
    <x v="1"/>
    <s v="N/A"/>
    <s v="2022-05-26"/>
    <x v="2"/>
    <x v="6"/>
    <x v="2"/>
  </r>
  <r>
    <n v="6490"/>
    <s v="Jennifer Mayo"/>
    <x v="59"/>
    <x v="1"/>
    <x v="1"/>
    <x v="1"/>
    <x v="1"/>
    <s v="Employed"/>
    <n v="90000"/>
    <x v="0"/>
    <n v="800"/>
    <s v="2021-07-07"/>
    <x v="5"/>
    <x v="5"/>
    <x v="4"/>
  </r>
  <r>
    <n v="8039"/>
    <s v="Greg White"/>
    <x v="1"/>
    <x v="1"/>
    <x v="1"/>
    <x v="6"/>
    <x v="0"/>
    <s v="Unemployed"/>
    <n v="0"/>
    <x v="2"/>
    <s v="N/A"/>
    <s v="2023-12-21"/>
    <x v="4"/>
    <x v="4"/>
    <x v="1"/>
  </r>
  <r>
    <n v="9652"/>
    <s v="Kenneth Weeks"/>
    <x v="21"/>
    <x v="1"/>
    <x v="1"/>
    <x v="3"/>
    <x v="2"/>
    <s v="Employed "/>
    <n v="25000"/>
    <x v="1"/>
    <n v="740"/>
    <s v="2021-01-30"/>
    <x v="5"/>
    <x v="0"/>
    <x v="1"/>
  </r>
  <r>
    <n v="3371"/>
    <s v="Jesse York"/>
    <x v="8"/>
    <x v="1"/>
    <x v="1"/>
    <x v="3"/>
    <x v="0"/>
    <s v="Self-employed"/>
    <n v="70000"/>
    <x v="0"/>
    <n v="670"/>
    <s v="2022-07-06"/>
    <x v="2"/>
    <x v="5"/>
    <x v="4"/>
  </r>
  <r>
    <n v="8747"/>
    <s v="Leah Stone"/>
    <x v="44"/>
    <x v="1"/>
    <x v="1"/>
    <x v="5"/>
    <x v="2"/>
    <s v="Retired"/>
    <n v="40000"/>
    <x v="0"/>
    <n v="710"/>
    <s v="2022-10-12"/>
    <x v="2"/>
    <x v="8"/>
    <x v="2"/>
  </r>
  <r>
    <n v="8790"/>
    <s v="Jeffrey Ferguson"/>
    <x v="10"/>
    <x v="1"/>
    <x v="1"/>
    <x v="6"/>
    <x v="0"/>
    <s v="Self-employed"/>
    <n v="42000"/>
    <x v="0"/>
    <n v="640"/>
    <s v="2023-04-26"/>
    <x v="4"/>
    <x v="7"/>
    <x v="2"/>
  </r>
  <r>
    <n v="7178"/>
    <s v="Travis Roman"/>
    <x v="41"/>
    <x v="1"/>
    <x v="1"/>
    <x v="0"/>
    <x v="2"/>
    <s v="Employed"/>
    <n v="55000"/>
    <x v="1"/>
    <n v="780"/>
    <s v="2020-02-06"/>
    <x v="3"/>
    <x v="11"/>
    <x v="2"/>
  </r>
  <r>
    <n v="4452"/>
    <s v="Ashley Salazar"/>
    <x v="55"/>
    <x v="1"/>
    <x v="1"/>
    <x v="5"/>
    <x v="0"/>
    <s v="Student "/>
    <n v="18000"/>
    <x v="0"/>
    <s v="N/A"/>
    <s v="2019-09-21"/>
    <x v="1"/>
    <x v="2"/>
    <x v="2"/>
  </r>
  <r>
    <n v="9509"/>
    <s v="David Miranda"/>
    <x v="41"/>
    <x v="1"/>
    <x v="1"/>
    <x v="6"/>
    <x v="1"/>
    <s v="Self-employed"/>
    <n v="140000"/>
    <x v="1"/>
    <n v="850"/>
    <s v="2020-03-11"/>
    <x v="3"/>
    <x v="10"/>
    <x v="2"/>
  </r>
  <r>
    <n v="7614"/>
    <s v="Angela Sullivan"/>
    <x v="12"/>
    <x v="1"/>
    <x v="1"/>
    <x v="6"/>
    <x v="2"/>
    <s v="Unemployed"/>
    <n v="0"/>
    <x v="2"/>
    <n v="420"/>
    <s v="2022-04-30"/>
    <x v="2"/>
    <x v="7"/>
    <x v="1"/>
  </r>
  <r>
    <n v="9751"/>
    <s v="Ashley Bell"/>
    <x v="41"/>
    <x v="1"/>
    <x v="1"/>
    <x v="5"/>
    <x v="1"/>
    <s v="Employed"/>
    <n v="100000"/>
    <x v="0"/>
    <n v="750"/>
    <s v="2020-04-09"/>
    <x v="3"/>
    <x v="7"/>
    <x v="2"/>
  </r>
  <r>
    <n v="5447"/>
    <s v="Mrs. Sabrina Moreno"/>
    <x v="49"/>
    <x v="1"/>
    <x v="1"/>
    <x v="1"/>
    <x v="0"/>
    <s v="Unemployed"/>
    <n v="0"/>
    <x v="0"/>
    <s v="N/A"/>
    <s v="2020-10-05"/>
    <x v="3"/>
    <x v="8"/>
    <x v="2"/>
  </r>
  <r>
    <n v="7543"/>
    <s v="Craig Clarke"/>
    <x v="23"/>
    <x v="1"/>
    <x v="1"/>
    <x v="3"/>
    <x v="2"/>
    <s v="Self-employed"/>
    <n v="30000"/>
    <x v="2"/>
    <n v="580"/>
    <s v="2019-12-28"/>
    <x v="1"/>
    <x v="4"/>
    <x v="4"/>
  </r>
  <r>
    <n v="6570"/>
    <s v="Kelly Hill"/>
    <x v="29"/>
    <x v="1"/>
    <x v="1"/>
    <x v="5"/>
    <x v="0"/>
    <s v="Employed "/>
    <n v="85000"/>
    <x v="1"/>
    <n v="720"/>
    <s v="2023-09-05"/>
    <x v="4"/>
    <x v="2"/>
    <x v="2"/>
  </r>
  <r>
    <n v="8335"/>
    <s v="Aaron Weaver"/>
    <x v="59"/>
    <x v="1"/>
    <x v="1"/>
    <x v="5"/>
    <x v="1"/>
    <s v="Retired"/>
    <n v="50000"/>
    <x v="0"/>
    <n v="700"/>
    <s v="2022-08-12"/>
    <x v="2"/>
    <x v="1"/>
    <x v="4"/>
  </r>
  <r>
    <n v="1541"/>
    <s v="George Mason"/>
    <x v="87"/>
    <x v="1"/>
    <x v="1"/>
    <x v="5"/>
    <x v="1"/>
    <s v="Unemployed"/>
    <n v="0"/>
    <x v="2"/>
    <s v="N/A"/>
    <s v="2024-02-17"/>
    <x v="0"/>
    <x v="11"/>
    <x v="3"/>
  </r>
  <r>
    <n v="8587"/>
    <s v="Jonathan Hodges"/>
    <x v="42"/>
    <x v="1"/>
    <x v="1"/>
    <x v="6"/>
    <x v="0"/>
    <s v="Employed"/>
    <n v="40000"/>
    <x v="0"/>
    <n v="650"/>
    <s v="2019-05-21"/>
    <x v="1"/>
    <x v="6"/>
    <x v="2"/>
  </r>
  <r>
    <n v="6844"/>
    <s v="Felicia Yang"/>
    <x v="29"/>
    <x v="1"/>
    <x v="1"/>
    <x v="2"/>
    <x v="2"/>
    <s v="Student "/>
    <n v="0"/>
    <x v="1"/>
    <s v="N/A"/>
    <s v="2019-11-30"/>
    <x v="1"/>
    <x v="3"/>
    <x v="2"/>
  </r>
  <r>
    <n v="7880"/>
    <s v="Sarah Miller"/>
    <x v="16"/>
    <x v="1"/>
    <x v="1"/>
    <x v="0"/>
    <x v="0"/>
    <s v="Self-employed "/>
    <n v="0"/>
    <x v="2"/>
    <n v="450"/>
    <s v="2023-01-29"/>
    <x v="4"/>
    <x v="0"/>
    <x v="2"/>
  </r>
  <r>
    <n v="9515"/>
    <s v="Vincent Ray"/>
    <x v="24"/>
    <x v="1"/>
    <x v="1"/>
    <x v="2"/>
    <x v="2"/>
    <s v="Unemployed"/>
    <n v="0"/>
    <x v="0"/>
    <n v="400"/>
    <s v="2019-06-21"/>
    <x v="1"/>
    <x v="9"/>
    <x v="4"/>
  </r>
  <r>
    <n v="9682"/>
    <s v="Jamie Collins"/>
    <x v="3"/>
    <x v="1"/>
    <x v="1"/>
    <x v="0"/>
    <x v="1"/>
    <s v="Employed"/>
    <n v="110000"/>
    <x v="0"/>
    <n v="770"/>
    <s v="2023-06-17"/>
    <x v="4"/>
    <x v="9"/>
    <x v="2"/>
  </r>
  <r>
    <n v="5486"/>
    <s v="Amanda Cummings"/>
    <x v="14"/>
    <x v="1"/>
    <x v="1"/>
    <x v="0"/>
    <x v="0"/>
    <s v="Unemployed"/>
    <n v="0"/>
    <x v="2"/>
    <s v="N/A"/>
    <s v="2022-07-24"/>
    <x v="2"/>
    <x v="5"/>
    <x v="2"/>
  </r>
  <r>
    <n v="9764"/>
    <s v="Rachel Swanson"/>
    <x v="36"/>
    <x v="1"/>
    <x v="1"/>
    <x v="5"/>
    <x v="2"/>
    <s v="Self-employed"/>
    <n v="38000"/>
    <x v="0"/>
    <n v="610"/>
    <s v="2022-01-28"/>
    <x v="2"/>
    <x v="0"/>
    <x v="1"/>
  </r>
  <r>
    <n v="9302"/>
    <s v="Nicole Knight"/>
    <x v="10"/>
    <x v="1"/>
    <x v="1"/>
    <x v="6"/>
    <x v="0"/>
    <s v="Employed "/>
    <n v="95000"/>
    <x v="1"/>
    <n v="790"/>
    <s v="2022-07-31"/>
    <x v="2"/>
    <x v="5"/>
    <x v="2"/>
  </r>
  <r>
    <n v="8047"/>
    <s v="Michael Mann"/>
    <x v="16"/>
    <x v="1"/>
    <x v="1"/>
    <x v="6"/>
    <x v="1"/>
    <s v="Retired"/>
    <n v="55000"/>
    <x v="0"/>
    <n v="730"/>
    <s v="2023-05-05"/>
    <x v="4"/>
    <x v="6"/>
    <x v="2"/>
  </r>
  <r>
    <n v="7395"/>
    <s v="William Rogers"/>
    <x v="32"/>
    <x v="1"/>
    <x v="1"/>
    <x v="2"/>
    <x v="1"/>
    <s v="Unemployed"/>
    <n v="0"/>
    <x v="1"/>
    <s v="N/A"/>
    <s v="2020-08-31"/>
    <x v="3"/>
    <x v="1"/>
    <x v="1"/>
  </r>
  <r>
    <n v="8574"/>
    <s v="Melanie Mitchell"/>
    <x v="16"/>
    <x v="1"/>
    <x v="1"/>
    <x v="2"/>
    <x v="0"/>
    <s v="Unemployed"/>
    <n v="0"/>
    <x v="2"/>
    <s v="N/A"/>
    <s v="2022-05-13"/>
    <x v="2"/>
    <x v="6"/>
    <x v="2"/>
  </r>
  <r>
    <n v="6436"/>
    <s v="Steven Robinson"/>
    <x v="75"/>
    <x v="1"/>
    <x v="1"/>
    <x v="4"/>
    <x v="1"/>
    <s v="Self-employed"/>
    <n v="120000"/>
    <x v="0"/>
    <n v="810"/>
    <s v="2019-12-04"/>
    <x v="1"/>
    <x v="4"/>
    <x v="0"/>
  </r>
  <r>
    <n v="5150"/>
    <s v="Brian George"/>
    <x v="16"/>
    <x v="1"/>
    <x v="1"/>
    <x v="0"/>
    <x v="2"/>
    <s v="Employed "/>
    <n v="15000"/>
    <x v="1"/>
    <n v="690"/>
    <s v="2023-04-06"/>
    <x v="4"/>
    <x v="7"/>
    <x v="2"/>
  </r>
  <r>
    <n v="7288"/>
    <s v="Tony Harrison"/>
    <x v="16"/>
    <x v="1"/>
    <x v="1"/>
    <x v="6"/>
    <x v="1"/>
    <s v="Self-employed"/>
    <n v="50000"/>
    <x v="0"/>
    <n v="700"/>
    <s v="2022-10-08"/>
    <x v="2"/>
    <x v="8"/>
    <x v="2"/>
  </r>
  <r>
    <n v="6028"/>
    <s v="Elaine Guzman"/>
    <x v="41"/>
    <x v="1"/>
    <x v="1"/>
    <x v="2"/>
    <x v="0"/>
    <s v="Self-employed"/>
    <n v="80000"/>
    <x v="2"/>
    <n v="590"/>
    <s v="2023-07-22"/>
    <x v="4"/>
    <x v="5"/>
    <x v="2"/>
  </r>
  <r>
    <n v="2301"/>
    <s v="Michelle Lane"/>
    <x v="23"/>
    <x v="1"/>
    <x v="1"/>
    <x v="3"/>
    <x v="1"/>
    <s v="Student "/>
    <n v="0"/>
    <x v="1"/>
    <s v="N/A"/>
    <s v="2021-10-19"/>
    <x v="5"/>
    <x v="8"/>
    <x v="4"/>
  </r>
  <r>
    <n v="6197"/>
    <s v="Jason Smith"/>
    <x v="30"/>
    <x v="1"/>
    <x v="1"/>
    <x v="6"/>
    <x v="1"/>
    <s v="Employed"/>
    <n v="90000"/>
    <x v="0"/>
    <n v="800"/>
    <s v="2021-12-05"/>
    <x v="5"/>
    <x v="4"/>
    <x v="4"/>
  </r>
  <r>
    <n v="5311"/>
    <s v="Janice Moore"/>
    <x v="22"/>
    <x v="1"/>
    <x v="1"/>
    <x v="2"/>
    <x v="0"/>
    <s v="Unemployed"/>
    <n v="0"/>
    <x v="2"/>
    <s v="N/A"/>
    <s v="2023-09-24"/>
    <x v="4"/>
    <x v="2"/>
    <x v="4"/>
  </r>
  <r>
    <n v="4940"/>
    <s v="Jennifer Hayes"/>
    <x v="57"/>
    <x v="1"/>
    <x v="1"/>
    <x v="1"/>
    <x v="2"/>
    <s v="Employed "/>
    <n v="25000"/>
    <x v="1"/>
    <n v="740"/>
    <s v="2021-12-03"/>
    <x v="5"/>
    <x v="4"/>
    <x v="2"/>
  </r>
  <r>
    <n v="1038"/>
    <s v="Phillip Espinoza"/>
    <x v="43"/>
    <x v="1"/>
    <x v="1"/>
    <x v="1"/>
    <x v="0"/>
    <s v="Self-employed"/>
    <n v="70000"/>
    <x v="0"/>
    <n v="670"/>
    <s v="2020-02-06"/>
    <x v="3"/>
    <x v="11"/>
    <x v="2"/>
  </r>
  <r>
    <n v="5938"/>
    <s v="Charlene Brown Md"/>
    <x v="49"/>
    <x v="1"/>
    <x v="1"/>
    <x v="7"/>
    <x v="2"/>
    <s v="Retired"/>
    <n v="40000"/>
    <x v="0"/>
    <n v="710"/>
    <s v="2023-07-30"/>
    <x v="4"/>
    <x v="5"/>
    <x v="2"/>
  </r>
  <r>
    <n v="5500"/>
    <s v="Thomas Erickson"/>
    <x v="10"/>
    <x v="1"/>
    <x v="1"/>
    <x v="7"/>
    <x v="0"/>
    <s v="Self-employed"/>
    <n v="42000"/>
    <x v="0"/>
    <n v="640"/>
    <s v="2020-03-25"/>
    <x v="3"/>
    <x v="10"/>
    <x v="2"/>
  </r>
  <r>
    <n v="5626"/>
    <s v="Jerome Day"/>
    <x v="9"/>
    <x v="1"/>
    <x v="1"/>
    <x v="7"/>
    <x v="2"/>
    <s v="Employed"/>
    <n v="55000"/>
    <x v="1"/>
    <n v="780"/>
    <s v="2021-02-25"/>
    <x v="5"/>
    <x v="11"/>
    <x v="1"/>
  </r>
  <r>
    <n v="8439"/>
    <s v="Alejandro Khan"/>
    <x v="43"/>
    <x v="1"/>
    <x v="1"/>
    <x v="6"/>
    <x v="0"/>
    <s v="Student "/>
    <n v="18000"/>
    <x v="0"/>
    <s v="N/A"/>
    <s v="2020-10-25"/>
    <x v="3"/>
    <x v="8"/>
    <x v="2"/>
  </r>
  <r>
    <n v="5835"/>
    <s v="Laurie Cole"/>
    <x v="35"/>
    <x v="1"/>
    <x v="1"/>
    <x v="1"/>
    <x v="1"/>
    <s v="Self-employed"/>
    <n v="140000"/>
    <x v="1"/>
    <n v="850"/>
    <s v="2021-08-07"/>
    <x v="5"/>
    <x v="1"/>
    <x v="2"/>
  </r>
  <r>
    <n v="7650"/>
    <s v="Bill Walker"/>
    <x v="29"/>
    <x v="1"/>
    <x v="1"/>
    <x v="1"/>
    <x v="2"/>
    <s v="Unemployed"/>
    <n v="0"/>
    <x v="2"/>
    <n v="420"/>
    <s v="2023-01-21"/>
    <x v="4"/>
    <x v="0"/>
    <x v="2"/>
  </r>
  <r>
    <n v="7702"/>
    <s v="Alexander Cervantes"/>
    <x v="21"/>
    <x v="1"/>
    <x v="1"/>
    <x v="3"/>
    <x v="1"/>
    <s v="Employed"/>
    <n v="100000"/>
    <x v="0"/>
    <n v="750"/>
    <s v="2023-07-30"/>
    <x v="4"/>
    <x v="5"/>
    <x v="1"/>
  </r>
  <r>
    <n v="8887"/>
    <s v="Manuel Knight"/>
    <x v="55"/>
    <x v="1"/>
    <x v="1"/>
    <x v="1"/>
    <x v="0"/>
    <s v="Unemployed"/>
    <n v="0"/>
    <x v="0"/>
    <s v="N/A"/>
    <s v="2023-09-25"/>
    <x v="4"/>
    <x v="2"/>
    <x v="2"/>
  </r>
  <r>
    <n v="1886"/>
    <s v="Aaron Simmons"/>
    <x v="45"/>
    <x v="1"/>
    <x v="1"/>
    <x v="6"/>
    <x v="2"/>
    <s v="Self-employed"/>
    <n v="30000"/>
    <x v="2"/>
    <n v="580"/>
    <s v="2020-03-29"/>
    <x v="3"/>
    <x v="10"/>
    <x v="2"/>
  </r>
  <r>
    <n v="4394"/>
    <s v="Sandy George"/>
    <x v="7"/>
    <x v="1"/>
    <x v="1"/>
    <x v="6"/>
    <x v="0"/>
    <s v="Employed "/>
    <n v="85000"/>
    <x v="1"/>
    <n v="720"/>
    <s v="2023-08-10"/>
    <x v="4"/>
    <x v="1"/>
    <x v="4"/>
  </r>
  <r>
    <n v="4152"/>
    <s v="Austin Anderson"/>
    <x v="1"/>
    <x v="1"/>
    <x v="1"/>
    <x v="0"/>
    <x v="1"/>
    <s v="Retired"/>
    <n v="50000"/>
    <x v="0"/>
    <n v="700"/>
    <s v="2023-06-04"/>
    <x v="4"/>
    <x v="9"/>
    <x v="1"/>
  </r>
  <r>
    <n v="9278"/>
    <s v="Sharon Freeman"/>
    <x v="48"/>
    <x v="1"/>
    <x v="1"/>
    <x v="7"/>
    <x v="1"/>
    <s v="Unemployed"/>
    <n v="0"/>
    <x v="2"/>
    <s v="N/A"/>
    <s v="2021-03-26"/>
    <x v="5"/>
    <x v="10"/>
    <x v="4"/>
  </r>
  <r>
    <n v="1841"/>
    <s v="Gary Wilson"/>
    <x v="29"/>
    <x v="1"/>
    <x v="1"/>
    <x v="6"/>
    <x v="0"/>
    <s v="Employed"/>
    <n v="40000"/>
    <x v="0"/>
    <n v="650"/>
    <s v="2020-11-15"/>
    <x v="3"/>
    <x v="3"/>
    <x v="2"/>
  </r>
  <r>
    <n v="2586"/>
    <s v="Rebecca Jones"/>
    <x v="17"/>
    <x v="1"/>
    <x v="1"/>
    <x v="0"/>
    <x v="2"/>
    <s v="Student "/>
    <n v="0"/>
    <x v="1"/>
    <s v="N/A"/>
    <s v="2019-05-12"/>
    <x v="1"/>
    <x v="6"/>
    <x v="4"/>
  </r>
  <r>
    <n v="6892"/>
    <s v="Craig Wyatt"/>
    <x v="42"/>
    <x v="1"/>
    <x v="1"/>
    <x v="5"/>
    <x v="0"/>
    <s v="Self-employed "/>
    <n v="0"/>
    <x v="2"/>
    <n v="450"/>
    <s v="2019-05-20"/>
    <x v="1"/>
    <x v="6"/>
    <x v="2"/>
  </r>
  <r>
    <n v="8303"/>
    <s v="Amanda Dixon"/>
    <x v="14"/>
    <x v="1"/>
    <x v="1"/>
    <x v="2"/>
    <x v="2"/>
    <s v="Unemployed"/>
    <n v="0"/>
    <x v="0"/>
    <n v="400"/>
    <s v="2024-01-03"/>
    <x v="0"/>
    <x v="0"/>
    <x v="2"/>
  </r>
  <r>
    <n v="8086"/>
    <s v="Clayton Hoffman"/>
    <x v="11"/>
    <x v="1"/>
    <x v="1"/>
    <x v="6"/>
    <x v="1"/>
    <s v="Employed"/>
    <n v="110000"/>
    <x v="0"/>
    <n v="770"/>
    <s v="2020-05-17"/>
    <x v="3"/>
    <x v="6"/>
    <x v="4"/>
  </r>
  <r>
    <n v="6711"/>
    <s v="Lindsey Cherry"/>
    <x v="2"/>
    <x v="1"/>
    <x v="1"/>
    <x v="3"/>
    <x v="0"/>
    <s v="Unemployed"/>
    <n v="0"/>
    <x v="2"/>
    <s v="N/A"/>
    <s v="2022-10-03"/>
    <x v="2"/>
    <x v="8"/>
    <x v="1"/>
  </r>
  <r>
    <n v="4962"/>
    <s v="Jordan Valdez"/>
    <x v="17"/>
    <x v="1"/>
    <x v="1"/>
    <x v="7"/>
    <x v="2"/>
    <s v="Self-employed"/>
    <n v="38000"/>
    <x v="0"/>
    <n v="610"/>
    <s v="2020-09-24"/>
    <x v="3"/>
    <x v="2"/>
    <x v="4"/>
  </r>
  <r>
    <n v="1648"/>
    <s v="Misty Clark"/>
    <x v="26"/>
    <x v="1"/>
    <x v="1"/>
    <x v="0"/>
    <x v="0"/>
    <s v="Employed "/>
    <n v="95000"/>
    <x v="1"/>
    <n v="790"/>
    <s v="2019-10-12"/>
    <x v="1"/>
    <x v="8"/>
    <x v="2"/>
  </r>
  <r>
    <n v="7418"/>
    <s v="Rebecca Fuller"/>
    <x v="27"/>
    <x v="1"/>
    <x v="1"/>
    <x v="1"/>
    <x v="1"/>
    <s v="Retired"/>
    <n v="55000"/>
    <x v="0"/>
    <n v="730"/>
    <s v="2022-03-11"/>
    <x v="2"/>
    <x v="10"/>
    <x v="1"/>
  </r>
  <r>
    <n v="1202"/>
    <s v="John Lopez"/>
    <x v="34"/>
    <x v="1"/>
    <x v="1"/>
    <x v="5"/>
    <x v="1"/>
    <s v="Student "/>
    <n v="0"/>
    <x v="1"/>
    <s v="N/A"/>
    <s v="2021-11-03"/>
    <x v="5"/>
    <x v="3"/>
    <x v="0"/>
  </r>
  <r>
    <n v="7318"/>
    <s v="Christina Williams"/>
    <x v="20"/>
    <x v="1"/>
    <x v="1"/>
    <x v="1"/>
    <x v="1"/>
    <s v="Employed"/>
    <n v="150000"/>
    <x v="0"/>
    <n v="820"/>
    <s v="2023-01-21"/>
    <x v="4"/>
    <x v="0"/>
    <x v="2"/>
  </r>
  <r>
    <n v="5148"/>
    <s v="Lauren Friedman"/>
    <x v="3"/>
    <x v="1"/>
    <x v="1"/>
    <x v="0"/>
    <x v="0"/>
    <s v="Unemployed"/>
    <n v="0"/>
    <x v="2"/>
    <s v="N/A"/>
    <s v="2020-02-14"/>
    <x v="3"/>
    <x v="11"/>
    <x v="2"/>
  </r>
  <r>
    <n v="4187"/>
    <s v="Andrea Morgan"/>
    <x v="86"/>
    <x v="1"/>
    <x v="1"/>
    <x v="5"/>
    <x v="2"/>
    <s v="Self-employed"/>
    <n v="22000"/>
    <x v="0"/>
    <n v="540"/>
    <s v="2023-08-17"/>
    <x v="4"/>
    <x v="1"/>
    <x v="0"/>
  </r>
  <r>
    <n v="5514"/>
    <s v="Angela Gilbert"/>
    <x v="19"/>
    <x v="1"/>
    <x v="1"/>
    <x v="3"/>
    <x v="0"/>
    <s v="Self-employed"/>
    <n v="80000"/>
    <x v="1"/>
    <n v="760"/>
    <s v="2020-08-30"/>
    <x v="3"/>
    <x v="1"/>
    <x v="2"/>
  </r>
  <r>
    <n v="1488"/>
    <s v="Faith Foster"/>
    <x v="26"/>
    <x v="1"/>
    <x v="1"/>
    <x v="1"/>
    <x v="2"/>
    <s v="Unemployed"/>
    <n v="0"/>
    <x v="2"/>
    <n v="380"/>
    <s v="2020-05-06"/>
    <x v="3"/>
    <x v="6"/>
    <x v="2"/>
  </r>
  <r>
    <n v="8694"/>
    <s v="Tanner Burgess"/>
    <x v="41"/>
    <x v="1"/>
    <x v="1"/>
    <x v="6"/>
    <x v="0"/>
    <s v="Employed "/>
    <n v="12000"/>
    <x v="0"/>
    <n v="630"/>
    <s v="2024-03-25"/>
    <x v="0"/>
    <x v="10"/>
    <x v="2"/>
  </r>
  <r>
    <n v="5244"/>
    <s v="Elizabeth Taylor"/>
    <x v="48"/>
    <x v="1"/>
    <x v="1"/>
    <x v="0"/>
    <x v="2"/>
    <s v="Employed"/>
    <n v="60000"/>
    <x v="1"/>
    <n v="800"/>
    <s v="2020-11-08"/>
    <x v="3"/>
    <x v="3"/>
    <x v="4"/>
  </r>
  <r>
    <n v="6872"/>
    <s v="Elizabeth Hunt"/>
    <x v="10"/>
    <x v="1"/>
    <x v="1"/>
    <x v="2"/>
    <x v="0"/>
    <s v="Student "/>
    <n v="15000"/>
    <x v="0"/>
    <s v="N/A"/>
    <s v="2019-09-09"/>
    <x v="1"/>
    <x v="2"/>
    <x v="2"/>
  </r>
  <r>
    <n v="8592"/>
    <s v="Erin Ryan"/>
    <x v="29"/>
    <x v="1"/>
    <x v="1"/>
    <x v="6"/>
    <x v="1"/>
    <s v="Self-employed"/>
    <n v="100000"/>
    <x v="0"/>
    <n v="680"/>
    <s v="2019-05-29"/>
    <x v="1"/>
    <x v="6"/>
    <x v="2"/>
  </r>
  <r>
    <n v="8716"/>
    <s v="Mr. Cody Navarro"/>
    <x v="55"/>
    <x v="1"/>
    <x v="1"/>
    <x v="1"/>
    <x v="1"/>
    <s v="Employed"/>
    <n v="150000"/>
    <x v="1"/>
    <n v="880"/>
    <s v="2021-02-22"/>
    <x v="5"/>
    <x v="11"/>
    <x v="2"/>
  </r>
  <r>
    <n v="1850"/>
    <s v="Laurie Garcia"/>
    <x v="45"/>
    <x v="1"/>
    <x v="1"/>
    <x v="0"/>
    <x v="2"/>
    <s v="Unemployed"/>
    <n v="0"/>
    <x v="2"/>
    <s v="N/A"/>
    <s v="2021-05-01"/>
    <x v="5"/>
    <x v="6"/>
    <x v="2"/>
  </r>
  <r>
    <n v="9930"/>
    <s v="Devin Shelton"/>
    <x v="44"/>
    <x v="1"/>
    <x v="1"/>
    <x v="0"/>
    <x v="0"/>
    <s v="Self-employed"/>
    <n v="80000"/>
    <x v="0"/>
    <n v="630"/>
    <s v="2022-05-04"/>
    <x v="2"/>
    <x v="6"/>
    <x v="2"/>
  </r>
  <r>
    <n v="7687"/>
    <s v="Oscar Nelson"/>
    <x v="11"/>
    <x v="1"/>
    <x v="1"/>
    <x v="4"/>
    <x v="2"/>
    <s v="Student "/>
    <n v="20000"/>
    <x v="0"/>
    <s v="N/A"/>
    <s v="2023-06-27"/>
    <x v="4"/>
    <x v="9"/>
    <x v="4"/>
  </r>
  <r>
    <n v="4700"/>
    <s v="Taylor Brown"/>
    <x v="32"/>
    <x v="1"/>
    <x v="1"/>
    <x v="4"/>
    <x v="0"/>
    <s v="Employed "/>
    <n v="30000"/>
    <x v="1"/>
    <n v="760"/>
    <s v="2023-05-05"/>
    <x v="4"/>
    <x v="6"/>
    <x v="1"/>
  </r>
  <r>
    <n v="3363"/>
    <s v="Aaron Oneal"/>
    <x v="64"/>
    <x v="1"/>
    <x v="1"/>
    <x v="2"/>
    <x v="1"/>
    <s v="Unemployed"/>
    <n v="0"/>
    <x v="2"/>
    <s v="N/A"/>
    <s v="2019-09-22"/>
    <x v="1"/>
    <x v="2"/>
    <x v="4"/>
  </r>
  <r>
    <n v="1977"/>
    <s v="John Miller"/>
    <x v="14"/>
    <x v="1"/>
    <x v="1"/>
    <x v="0"/>
    <x v="1"/>
    <s v="Self-employed"/>
    <n v="45000"/>
    <x v="0"/>
    <n v="590"/>
    <s v="2023-10-22"/>
    <x v="4"/>
    <x v="8"/>
    <x v="2"/>
  </r>
  <r>
    <n v="8740"/>
    <s v="Brittany Watson"/>
    <x v="57"/>
    <x v="1"/>
    <x v="1"/>
    <x v="1"/>
    <x v="2"/>
    <s v="Employed"/>
    <n v="60000"/>
    <x v="1"/>
    <n v="810"/>
    <s v="2021-09-02"/>
    <x v="5"/>
    <x v="2"/>
    <x v="2"/>
  </r>
  <r>
    <n v="1846"/>
    <s v="John Moore"/>
    <x v="24"/>
    <x v="1"/>
    <x v="1"/>
    <x v="7"/>
    <x v="0"/>
    <s v="Student "/>
    <n v="0"/>
    <x v="0"/>
    <s v="N/A"/>
    <s v="2021-06-30"/>
    <x v="5"/>
    <x v="9"/>
    <x v="4"/>
  </r>
  <r>
    <n v="2786"/>
    <s v="Joseph Livingston"/>
    <x v="24"/>
    <x v="1"/>
    <x v="1"/>
    <x v="5"/>
    <x v="2"/>
    <s v="Self-employed"/>
    <n v="120000"/>
    <x v="0"/>
    <n v="660"/>
    <s v="2024-01-28"/>
    <x v="0"/>
    <x v="0"/>
    <x v="4"/>
  </r>
  <r>
    <n v="4439"/>
    <s v="Andrew Brooks"/>
    <x v="26"/>
    <x v="1"/>
    <x v="1"/>
    <x v="4"/>
    <x v="0"/>
    <s v="Unemployed"/>
    <n v="0"/>
    <x v="2"/>
    <s v="N/A"/>
    <s v="2022-05-19"/>
    <x v="2"/>
    <x v="6"/>
    <x v="2"/>
  </r>
  <r>
    <n v="7871"/>
    <s v="Harold Webb"/>
    <x v="11"/>
    <x v="1"/>
    <x v="1"/>
    <x v="0"/>
    <x v="1"/>
    <s v="Employed"/>
    <n v="130000"/>
    <x v="0"/>
    <n v="740"/>
    <s v="2022-09-21"/>
    <x v="2"/>
    <x v="2"/>
    <x v="4"/>
  </r>
  <r>
    <n v="8771"/>
    <s v="Douglas King"/>
    <x v="23"/>
    <x v="1"/>
    <x v="1"/>
    <x v="0"/>
    <x v="1"/>
    <s v="Student "/>
    <n v="0"/>
    <x v="1"/>
    <s v="N/A"/>
    <s v="2020-12-06"/>
    <x v="3"/>
    <x v="4"/>
    <x v="4"/>
  </r>
  <r>
    <n v="4035"/>
    <s v="Jessica Franklin"/>
    <x v="27"/>
    <x v="1"/>
    <x v="1"/>
    <x v="2"/>
    <x v="1"/>
    <s v="Employed"/>
    <n v="90000"/>
    <x v="0"/>
    <n v="800"/>
    <s v="2023-04-07"/>
    <x v="4"/>
    <x v="7"/>
    <x v="1"/>
  </r>
  <r>
    <n v="9015"/>
    <s v="John Howard"/>
    <x v="68"/>
    <x v="1"/>
    <x v="1"/>
    <x v="5"/>
    <x v="0"/>
    <s v="Unemployed"/>
    <n v="0"/>
    <x v="2"/>
    <s v="N/A"/>
    <s v="2022-10-30"/>
    <x v="2"/>
    <x v="8"/>
    <x v="0"/>
  </r>
  <r>
    <n v="2520"/>
    <s v="Robyn Thompson"/>
    <x v="32"/>
    <x v="1"/>
    <x v="1"/>
    <x v="6"/>
    <x v="2"/>
    <s v="Employed "/>
    <n v="25000"/>
    <x v="1"/>
    <n v="740"/>
    <s v="2019-11-12"/>
    <x v="1"/>
    <x v="3"/>
    <x v="1"/>
  </r>
  <r>
    <n v="3539"/>
    <s v="Isaac Morales"/>
    <x v="11"/>
    <x v="1"/>
    <x v="1"/>
    <x v="5"/>
    <x v="0"/>
    <s v="Self-employed"/>
    <n v="70000"/>
    <x v="0"/>
    <n v="670"/>
    <s v="2020-08-23"/>
    <x v="3"/>
    <x v="1"/>
    <x v="4"/>
  </r>
  <r>
    <n v="3448"/>
    <s v="Jason Smith"/>
    <x v="29"/>
    <x v="1"/>
    <x v="1"/>
    <x v="4"/>
    <x v="2"/>
    <s v="Retired"/>
    <n v="40000"/>
    <x v="0"/>
    <n v="710"/>
    <s v="2021-01-11"/>
    <x v="5"/>
    <x v="0"/>
    <x v="2"/>
  </r>
  <r>
    <n v="3007"/>
    <s v="Donna Johnson"/>
    <x v="42"/>
    <x v="1"/>
    <x v="1"/>
    <x v="2"/>
    <x v="0"/>
    <s v="Self-employed"/>
    <n v="42000"/>
    <x v="0"/>
    <n v="640"/>
    <s v="2019-10-17"/>
    <x v="1"/>
    <x v="8"/>
    <x v="2"/>
  </r>
  <r>
    <n v="3512"/>
    <s v="Denise Guerrero"/>
    <x v="59"/>
    <x v="1"/>
    <x v="1"/>
    <x v="2"/>
    <x v="2"/>
    <s v="Employed"/>
    <n v="55000"/>
    <x v="1"/>
    <n v="780"/>
    <s v="2019-05-09"/>
    <x v="1"/>
    <x v="6"/>
    <x v="4"/>
  </r>
  <r>
    <n v="9925"/>
    <s v="David Chandler"/>
    <x v="29"/>
    <x v="1"/>
    <x v="1"/>
    <x v="4"/>
    <x v="0"/>
    <s v="Student "/>
    <n v="18000"/>
    <x v="0"/>
    <s v="N/A"/>
    <s v="2020-06-20"/>
    <x v="3"/>
    <x v="9"/>
    <x v="2"/>
  </r>
  <r>
    <n v="8442"/>
    <s v="Michelle Bender"/>
    <x v="45"/>
    <x v="1"/>
    <x v="1"/>
    <x v="7"/>
    <x v="1"/>
    <s v="Self-employed"/>
    <n v="140000"/>
    <x v="1"/>
    <n v="850"/>
    <s v="2020-07-21"/>
    <x v="3"/>
    <x v="5"/>
    <x v="2"/>
  </r>
  <r>
    <n v="7210"/>
    <s v="Jesse Molina"/>
    <x v="49"/>
    <x v="1"/>
    <x v="1"/>
    <x v="5"/>
    <x v="2"/>
    <s v="Unemployed"/>
    <n v="0"/>
    <x v="2"/>
    <n v="420"/>
    <s v="2019-05-22"/>
    <x v="1"/>
    <x v="6"/>
    <x v="2"/>
  </r>
  <r>
    <n v="1834"/>
    <s v="Rita Nelson"/>
    <x v="88"/>
    <x v="1"/>
    <x v="1"/>
    <x v="6"/>
    <x v="1"/>
    <s v="Employed"/>
    <n v="100000"/>
    <x v="0"/>
    <n v="750"/>
    <s v="2019-09-15"/>
    <x v="1"/>
    <x v="2"/>
    <x v="3"/>
  </r>
  <r>
    <n v="7794"/>
    <s v="Janet Boyd"/>
    <x v="43"/>
    <x v="1"/>
    <x v="1"/>
    <x v="6"/>
    <x v="0"/>
    <s v="Unemployed"/>
    <n v="0"/>
    <x v="0"/>
    <s v="N/A"/>
    <s v="2019-12-23"/>
    <x v="1"/>
    <x v="4"/>
    <x v="2"/>
  </r>
  <r>
    <n v="6463"/>
    <s v="Catherine Welch"/>
    <x v="7"/>
    <x v="1"/>
    <x v="1"/>
    <x v="2"/>
    <x v="2"/>
    <s v="Self-employed"/>
    <n v="30000"/>
    <x v="2"/>
    <n v="580"/>
    <s v="2020-07-25"/>
    <x v="3"/>
    <x v="5"/>
    <x v="4"/>
  </r>
  <r>
    <n v="6039"/>
    <s v="Jason Davis"/>
    <x v="27"/>
    <x v="1"/>
    <x v="1"/>
    <x v="5"/>
    <x v="0"/>
    <s v="Employed "/>
    <n v="85000"/>
    <x v="1"/>
    <n v="720"/>
    <s v="2019-11-15"/>
    <x v="1"/>
    <x v="3"/>
    <x v="1"/>
  </r>
  <r>
    <n v="4401"/>
    <s v="Christopher Reynolds"/>
    <x v="57"/>
    <x v="1"/>
    <x v="1"/>
    <x v="0"/>
    <x v="1"/>
    <s v="Retired"/>
    <n v="50000"/>
    <x v="0"/>
    <n v="700"/>
    <s v="2020-09-15"/>
    <x v="3"/>
    <x v="2"/>
    <x v="2"/>
  </r>
  <r>
    <n v="8303"/>
    <s v="Leah Martinez"/>
    <x v="1"/>
    <x v="1"/>
    <x v="1"/>
    <x v="7"/>
    <x v="1"/>
    <s v="Unemployed"/>
    <n v="0"/>
    <x v="2"/>
    <s v="N/A"/>
    <s v="2023-08-08"/>
    <x v="4"/>
    <x v="1"/>
    <x v="1"/>
  </r>
  <r>
    <n v="2266"/>
    <s v="Michael Duarte"/>
    <x v="59"/>
    <x v="1"/>
    <x v="1"/>
    <x v="5"/>
    <x v="0"/>
    <s v="Employed"/>
    <n v="40000"/>
    <x v="0"/>
    <n v="650"/>
    <s v="2021-05-23"/>
    <x v="5"/>
    <x v="6"/>
    <x v="4"/>
  </r>
  <r>
    <n v="7096"/>
    <s v="Laura Baker"/>
    <x v="45"/>
    <x v="1"/>
    <x v="1"/>
    <x v="5"/>
    <x v="2"/>
    <s v="Student "/>
    <n v="0"/>
    <x v="1"/>
    <s v="N/A"/>
    <s v="2020-07-22"/>
    <x v="3"/>
    <x v="5"/>
    <x v="2"/>
  </r>
  <r>
    <n v="7118"/>
    <s v="Charles Thompson"/>
    <x v="55"/>
    <x v="1"/>
    <x v="1"/>
    <x v="1"/>
    <x v="0"/>
    <s v="Self-employed "/>
    <n v="0"/>
    <x v="2"/>
    <n v="450"/>
    <s v="2022-06-01"/>
    <x v="2"/>
    <x v="9"/>
    <x v="2"/>
  </r>
  <r>
    <n v="1533"/>
    <s v="Julia Wade"/>
    <x v="29"/>
    <x v="1"/>
    <x v="1"/>
    <x v="2"/>
    <x v="2"/>
    <s v="Unemployed"/>
    <n v="0"/>
    <x v="0"/>
    <n v="400"/>
    <s v="2024-01-01"/>
    <x v="0"/>
    <x v="0"/>
    <x v="2"/>
  </r>
  <r>
    <n v="3934"/>
    <s v="Gloria Vance"/>
    <x v="55"/>
    <x v="1"/>
    <x v="1"/>
    <x v="3"/>
    <x v="1"/>
    <s v="Employed"/>
    <n v="110000"/>
    <x v="0"/>
    <n v="770"/>
    <s v="2024-04-25"/>
    <x v="0"/>
    <x v="7"/>
    <x v="2"/>
  </r>
  <r>
    <n v="3903"/>
    <s v="John Atkins"/>
    <x v="9"/>
    <x v="1"/>
    <x v="1"/>
    <x v="3"/>
    <x v="0"/>
    <s v="Unemployed"/>
    <n v="0"/>
    <x v="2"/>
    <s v="N/A"/>
    <s v="2019-08-30"/>
    <x v="1"/>
    <x v="1"/>
    <x v="1"/>
  </r>
  <r>
    <n v="6718"/>
    <s v="Angela Miller"/>
    <x v="57"/>
    <x v="1"/>
    <x v="1"/>
    <x v="2"/>
    <x v="2"/>
    <s v="Self-employed"/>
    <n v="38000"/>
    <x v="0"/>
    <n v="610"/>
    <s v="2023-03-03"/>
    <x v="4"/>
    <x v="10"/>
    <x v="2"/>
  </r>
  <r>
    <n v="3519"/>
    <s v="Maria Sutton"/>
    <x v="3"/>
    <x v="1"/>
    <x v="1"/>
    <x v="2"/>
    <x v="0"/>
    <s v="Employed "/>
    <n v="95000"/>
    <x v="1"/>
    <n v="790"/>
    <s v="2020-01-16"/>
    <x v="3"/>
    <x v="0"/>
    <x v="2"/>
  </r>
  <r>
    <n v="1557"/>
    <s v="Lauren Taylor"/>
    <x v="50"/>
    <x v="1"/>
    <x v="1"/>
    <x v="0"/>
    <x v="1"/>
    <s v="Retired"/>
    <n v="55000"/>
    <x v="0"/>
    <n v="730"/>
    <s v="2024-03-15"/>
    <x v="0"/>
    <x v="10"/>
    <x v="4"/>
  </r>
  <r>
    <n v="5973"/>
    <s v="Eric Pineda"/>
    <x v="50"/>
    <x v="1"/>
    <x v="1"/>
    <x v="3"/>
    <x v="1"/>
    <s v="Employed"/>
    <n v="150000"/>
    <x v="1"/>
    <n v="880"/>
    <s v="2022-10-12"/>
    <x v="2"/>
    <x v="8"/>
    <x v="4"/>
  </r>
  <r>
    <n v="4664"/>
    <s v="Douglas Turner"/>
    <x v="56"/>
    <x v="1"/>
    <x v="1"/>
    <x v="6"/>
    <x v="2"/>
    <s v="Unemployed"/>
    <n v="0"/>
    <x v="2"/>
    <s v="N/A"/>
    <s v="2020-03-01"/>
    <x v="3"/>
    <x v="10"/>
    <x v="4"/>
  </r>
  <r>
    <n v="5227"/>
    <s v="Dorothy Quinn"/>
    <x v="26"/>
    <x v="1"/>
    <x v="1"/>
    <x v="3"/>
    <x v="0"/>
    <s v="Self-employed"/>
    <n v="80000"/>
    <x v="0"/>
    <n v="630"/>
    <s v="2022-05-25"/>
    <x v="2"/>
    <x v="6"/>
    <x v="2"/>
  </r>
  <r>
    <n v="2570"/>
    <s v="Christina Dyer"/>
    <x v="8"/>
    <x v="1"/>
    <x v="1"/>
    <x v="7"/>
    <x v="2"/>
    <s v="Student "/>
    <n v="20000"/>
    <x v="0"/>
    <s v="N/A"/>
    <s v="2021-05-04"/>
    <x v="5"/>
    <x v="6"/>
    <x v="4"/>
  </r>
  <r>
    <n v="1706"/>
    <s v="Alexandria Coleman"/>
    <x v="51"/>
    <x v="1"/>
    <x v="1"/>
    <x v="3"/>
    <x v="0"/>
    <s v="Employed "/>
    <n v="30000"/>
    <x v="1"/>
    <n v="760"/>
    <s v="2023-06-20"/>
    <x v="4"/>
    <x v="9"/>
    <x v="0"/>
  </r>
  <r>
    <n v="1927"/>
    <s v="Victoria Evans"/>
    <x v="43"/>
    <x v="1"/>
    <x v="1"/>
    <x v="6"/>
    <x v="1"/>
    <s v="Unemployed"/>
    <n v="0"/>
    <x v="2"/>
    <s v="N/A"/>
    <s v="2020-01-09"/>
    <x v="3"/>
    <x v="0"/>
    <x v="2"/>
  </r>
  <r>
    <n v="1328"/>
    <s v="Willie May"/>
    <x v="45"/>
    <x v="1"/>
    <x v="1"/>
    <x v="5"/>
    <x v="1"/>
    <s v="Self-employed"/>
    <n v="45000"/>
    <x v="0"/>
    <n v="590"/>
    <s v="2024-01-29"/>
    <x v="0"/>
    <x v="0"/>
    <x v="2"/>
  </r>
  <r>
    <n v="1047"/>
    <s v="Joseph Ellis"/>
    <x v="42"/>
    <x v="1"/>
    <x v="1"/>
    <x v="1"/>
    <x v="2"/>
    <s v="Employed"/>
    <n v="60000"/>
    <x v="1"/>
    <n v="810"/>
    <s v="2021-10-14"/>
    <x v="5"/>
    <x v="8"/>
    <x v="2"/>
  </r>
  <r>
    <n v="8293"/>
    <s v="Isaac Peterson"/>
    <x v="32"/>
    <x v="1"/>
    <x v="1"/>
    <x v="3"/>
    <x v="0"/>
    <s v="Student "/>
    <n v="0"/>
    <x v="0"/>
    <s v="N/A"/>
    <s v="2020-01-11"/>
    <x v="3"/>
    <x v="0"/>
    <x v="1"/>
  </r>
  <r>
    <n v="5532"/>
    <s v="William Bass"/>
    <x v="43"/>
    <x v="1"/>
    <x v="1"/>
    <x v="6"/>
    <x v="2"/>
    <s v="Self-employed"/>
    <n v="120000"/>
    <x v="0"/>
    <n v="660"/>
    <s v="2021-08-24"/>
    <x v="5"/>
    <x v="1"/>
    <x v="2"/>
  </r>
  <r>
    <n v="6518"/>
    <s v="Michael Evans"/>
    <x v="16"/>
    <x v="1"/>
    <x v="1"/>
    <x v="6"/>
    <x v="0"/>
    <s v="Unemployed"/>
    <n v="0"/>
    <x v="2"/>
    <s v="N/A"/>
    <s v="2020-12-07"/>
    <x v="3"/>
    <x v="4"/>
    <x v="2"/>
  </r>
  <r>
    <n v="9855"/>
    <s v="Andrew Hill"/>
    <x v="16"/>
    <x v="1"/>
    <x v="1"/>
    <x v="3"/>
    <x v="1"/>
    <s v="Employed"/>
    <n v="130000"/>
    <x v="0"/>
    <n v="740"/>
    <s v="2021-12-13"/>
    <x v="5"/>
    <x v="4"/>
    <x v="2"/>
  </r>
  <r>
    <n v="7588"/>
    <s v="Herbert Jimenez"/>
    <x v="56"/>
    <x v="1"/>
    <x v="1"/>
    <x v="5"/>
    <x v="0"/>
    <s v="Employed"/>
    <n v="80000"/>
    <x v="0"/>
    <n v="720"/>
    <s v="2024-01-03"/>
    <x v="0"/>
    <x v="0"/>
    <x v="4"/>
  </r>
  <r>
    <n v="4439"/>
    <s v="Sandra Murphy"/>
    <x v="86"/>
    <x v="1"/>
    <x v="1"/>
    <x v="2"/>
    <x v="0"/>
    <s v="Unemployed"/>
    <n v="0"/>
    <x v="1"/>
    <s v="N/A"/>
    <s v="2019-11-29"/>
    <x v="1"/>
    <x v="3"/>
    <x v="0"/>
  </r>
  <r>
    <n v="4537"/>
    <s v="Michael Elliott"/>
    <x v="48"/>
    <x v="1"/>
    <x v="1"/>
    <x v="2"/>
    <x v="1"/>
    <s v="Self-employed"/>
    <n v="120000"/>
    <x v="2"/>
    <n v="550"/>
    <s v="2019-09-08"/>
    <x v="1"/>
    <x v="2"/>
    <x v="4"/>
  </r>
  <r>
    <n v="6824"/>
    <s v="Mary Savage"/>
    <x v="44"/>
    <x v="1"/>
    <x v="1"/>
    <x v="3"/>
    <x v="2"/>
    <s v="Employed"/>
    <n v="45000"/>
    <x v="1"/>
    <n v="800"/>
    <s v="2021-01-12"/>
    <x v="5"/>
    <x v="0"/>
    <x v="2"/>
  </r>
  <r>
    <n v="1169"/>
    <s v="Cheryl Foster"/>
    <x v="32"/>
    <x v="1"/>
    <x v="1"/>
    <x v="3"/>
    <x v="1"/>
    <s v="Retired"/>
    <n v="50000"/>
    <x v="0"/>
    <n v="680"/>
    <s v="2020-10-09"/>
    <x v="3"/>
    <x v="8"/>
    <x v="1"/>
  </r>
  <r>
    <n v="4658"/>
    <s v="Mr. David Bowen"/>
    <x v="3"/>
    <x v="1"/>
    <x v="1"/>
    <x v="0"/>
    <x v="2"/>
    <s v="Student"/>
    <n v="0"/>
    <x v="0"/>
    <s v="N/A"/>
    <s v="2023-09-24"/>
    <x v="4"/>
    <x v="2"/>
    <x v="2"/>
  </r>
  <r>
    <n v="6286"/>
    <s v="Christopher Wilson"/>
    <x v="29"/>
    <x v="1"/>
    <x v="1"/>
    <x v="1"/>
    <x v="2"/>
    <s v="Unemployed"/>
    <n v="0"/>
    <x v="2"/>
    <n v="400"/>
    <s v="2022-10-04"/>
    <x v="2"/>
    <x v="8"/>
    <x v="2"/>
  </r>
  <r>
    <n v="1745"/>
    <s v="Matthew Shannon"/>
    <x v="9"/>
    <x v="1"/>
    <x v="1"/>
    <x v="1"/>
    <x v="0"/>
    <s v="Employed"/>
    <n v="65000"/>
    <x v="1"/>
    <n v="750"/>
    <s v="2019-06-24"/>
    <x v="1"/>
    <x v="9"/>
    <x v="1"/>
  </r>
  <r>
    <n v="3819"/>
    <s v="Jill Cunningham"/>
    <x v="12"/>
    <x v="1"/>
    <x v="1"/>
    <x v="7"/>
    <x v="2"/>
    <s v="Self-employed"/>
    <n v="30000"/>
    <x v="1"/>
    <n v="600"/>
    <s v="2022-03-22"/>
    <x v="2"/>
    <x v="10"/>
    <x v="1"/>
  </r>
  <r>
    <n v="2508"/>
    <s v="Christina Brown"/>
    <x v="14"/>
    <x v="1"/>
    <x v="1"/>
    <x v="6"/>
    <x v="1"/>
    <s v="Employed"/>
    <n v="100000"/>
    <x v="0"/>
    <n v="790"/>
    <s v="2023-04-30"/>
    <x v="4"/>
    <x v="7"/>
    <x v="2"/>
  </r>
  <r>
    <n v="2136"/>
    <s v="Connie Page"/>
    <x v="43"/>
    <x v="1"/>
    <x v="1"/>
    <x v="1"/>
    <x v="1"/>
    <s v="Retired"/>
    <n v="0"/>
    <x v="0"/>
    <n v="537"/>
    <s v="2024-02-06"/>
    <x v="0"/>
    <x v="11"/>
    <x v="2"/>
  </r>
  <r>
    <n v="7366"/>
    <s v="David Lopez"/>
    <x v="32"/>
    <x v="1"/>
    <x v="1"/>
    <x v="1"/>
    <x v="0"/>
    <s v="Unemployed"/>
    <n v="0"/>
    <x v="1"/>
    <s v="N/A"/>
    <s v="2024-04-09"/>
    <x v="0"/>
    <x v="7"/>
    <x v="1"/>
  </r>
  <r>
    <n v="9514"/>
    <s v="James Williams"/>
    <x v="15"/>
    <x v="1"/>
    <x v="1"/>
    <x v="2"/>
    <x v="2"/>
    <s v="Unemployed"/>
    <n v="0"/>
    <x v="0"/>
    <n v="457"/>
    <s v="2021-12-01"/>
    <x v="5"/>
    <x v="4"/>
    <x v="4"/>
  </r>
  <r>
    <n v="4441"/>
    <s v="Andrew Yang"/>
    <x v="49"/>
    <x v="1"/>
    <x v="1"/>
    <x v="5"/>
    <x v="1"/>
    <s v="Unemployed"/>
    <n v="0"/>
    <x v="1"/>
    <s v="N/A"/>
    <s v="2020-10-03"/>
    <x v="3"/>
    <x v="8"/>
    <x v="2"/>
  </r>
  <r>
    <n v="3693"/>
    <s v="Maureen Dunn"/>
    <x v="42"/>
    <x v="1"/>
    <x v="1"/>
    <x v="0"/>
    <x v="0"/>
    <s v="Retired"/>
    <n v="0"/>
    <x v="1"/>
    <s v="N/A"/>
    <s v="2023-01-06"/>
    <x v="4"/>
    <x v="0"/>
    <x v="2"/>
  </r>
  <r>
    <n v="2030"/>
    <s v="Andrew Arnold"/>
    <x v="16"/>
    <x v="1"/>
    <x v="1"/>
    <x v="2"/>
    <x v="2"/>
    <s v="Student"/>
    <n v="0"/>
    <x v="1"/>
    <s v="N/A"/>
    <s v="2022-02-25"/>
    <x v="2"/>
    <x v="11"/>
    <x v="2"/>
  </r>
  <r>
    <n v="8925"/>
    <s v="Mrs. Courtney Moore Md"/>
    <x v="22"/>
    <x v="1"/>
    <x v="1"/>
    <x v="4"/>
    <x v="1"/>
    <s v="Self-employed"/>
    <n v="135068"/>
    <x v="0"/>
    <n v="794"/>
    <s v="2019-09-19"/>
    <x v="1"/>
    <x v="2"/>
    <x v="4"/>
  </r>
  <r>
    <n v="3874"/>
    <s v="Raymond Bruce"/>
    <x v="44"/>
    <x v="1"/>
    <x v="1"/>
    <x v="4"/>
    <x v="1"/>
    <s v="Employed"/>
    <n v="50975"/>
    <x v="0"/>
    <s v="N/A"/>
    <s v="2020-05-13"/>
    <x v="3"/>
    <x v="6"/>
    <x v="2"/>
  </r>
  <r>
    <n v="9266"/>
    <s v="Samantha Bates"/>
    <x v="24"/>
    <x v="1"/>
    <x v="1"/>
    <x v="7"/>
    <x v="1"/>
    <s v="Unemployed"/>
    <n v="0"/>
    <x v="0"/>
    <n v="814"/>
    <s v="2019-06-14"/>
    <x v="1"/>
    <x v="9"/>
    <x v="4"/>
  </r>
  <r>
    <n v="9935"/>
    <s v="Matthew Burnett"/>
    <x v="42"/>
    <x v="1"/>
    <x v="1"/>
    <x v="5"/>
    <x v="1"/>
    <s v="Self-employed"/>
    <n v="102073"/>
    <x v="2"/>
    <n v="780"/>
    <s v="2021-04-29"/>
    <x v="5"/>
    <x v="7"/>
    <x v="2"/>
  </r>
  <r>
    <n v="9775"/>
    <s v="Linda Butler"/>
    <x v="21"/>
    <x v="1"/>
    <x v="1"/>
    <x v="3"/>
    <x v="2"/>
    <s v="Self-employed"/>
    <n v="25000"/>
    <x v="1"/>
    <n v="720"/>
    <s v="2023-11-07"/>
    <x v="4"/>
    <x v="3"/>
    <x v="1"/>
  </r>
  <r>
    <n v="9267"/>
    <s v="Angela Wiley"/>
    <x v="57"/>
    <x v="1"/>
    <x v="1"/>
    <x v="2"/>
    <x v="2"/>
    <s v="Student "/>
    <n v="15000"/>
    <x v="0"/>
    <s v="N/A"/>
    <s v="2020-05-13"/>
    <x v="3"/>
    <x v="6"/>
    <x v="2"/>
  </r>
  <r>
    <n v="6011"/>
    <s v="Austin Anderson"/>
    <x v="20"/>
    <x v="1"/>
    <x v="1"/>
    <x v="5"/>
    <x v="1"/>
    <s v="Retired "/>
    <n v="35000"/>
    <x v="0"/>
    <n v="650"/>
    <s v="2020-07-14"/>
    <x v="3"/>
    <x v="5"/>
    <x v="2"/>
  </r>
  <r>
    <n v="8806"/>
    <s v="Deborah Garner"/>
    <x v="8"/>
    <x v="1"/>
    <x v="1"/>
    <x v="1"/>
    <x v="0"/>
    <s v="Self-employed"/>
    <n v="150000"/>
    <x v="2"/>
    <n v="500"/>
    <s v="2021-10-12"/>
    <x v="5"/>
    <x v="8"/>
    <x v="4"/>
  </r>
  <r>
    <n v="9862"/>
    <s v="Eric Smith"/>
    <x v="57"/>
    <x v="1"/>
    <x v="1"/>
    <x v="5"/>
    <x v="0"/>
    <s v="Unemployed"/>
    <n v="0"/>
    <x v="1"/>
    <s v="N/A"/>
    <s v="2020-10-23"/>
    <x v="3"/>
    <x v="8"/>
    <x v="2"/>
  </r>
  <r>
    <n v="7483"/>
    <s v="Carrie Whitehead"/>
    <x v="38"/>
    <x v="1"/>
    <x v="1"/>
    <x v="7"/>
    <x v="1"/>
    <s v="Employed"/>
    <n v="110000"/>
    <x v="0"/>
    <n v="830"/>
    <s v="2024-03-03"/>
    <x v="0"/>
    <x v="10"/>
    <x v="4"/>
  </r>
  <r>
    <n v="3608"/>
    <s v="Dominique Maldonado"/>
    <x v="42"/>
    <x v="1"/>
    <x v="1"/>
    <x v="2"/>
    <x v="1"/>
    <s v="Retired"/>
    <n v="48000"/>
    <x v="1"/>
    <n v="750"/>
    <s v="2020-03-11"/>
    <x v="3"/>
    <x v="10"/>
    <x v="2"/>
  </r>
  <r>
    <n v="1378"/>
    <s v="Jorge Singh"/>
    <x v="35"/>
    <x v="1"/>
    <x v="1"/>
    <x v="3"/>
    <x v="2"/>
    <s v="Employed "/>
    <n v="30000"/>
    <x v="2"/>
    <n v="420"/>
    <s v="2023-08-29"/>
    <x v="4"/>
    <x v="1"/>
    <x v="2"/>
  </r>
  <r>
    <n v="8582"/>
    <s v="Jill Lane"/>
    <x v="31"/>
    <x v="1"/>
    <x v="1"/>
    <x v="5"/>
    <x v="0"/>
    <s v="Student "/>
    <n v="0"/>
    <x v="1"/>
    <s v="N/A"/>
    <s v="2020-06-17"/>
    <x v="3"/>
    <x v="9"/>
    <x v="4"/>
  </r>
  <r>
    <n v="9443"/>
    <s v="James Nguyen"/>
    <x v="8"/>
    <x v="1"/>
    <x v="1"/>
    <x v="4"/>
    <x v="1"/>
    <s v="Self-employed"/>
    <n v="0"/>
    <x v="2"/>
    <n v="480"/>
    <s v="2023-02-26"/>
    <x v="4"/>
    <x v="11"/>
    <x v="4"/>
  </r>
  <r>
    <n v="4231"/>
    <s v="Debbie Shaw"/>
    <x v="14"/>
    <x v="1"/>
    <x v="1"/>
    <x v="1"/>
    <x v="2"/>
    <s v="Unemployed"/>
    <n v="0"/>
    <x v="1"/>
    <s v="N/A"/>
    <s v="2021-02-08"/>
    <x v="5"/>
    <x v="11"/>
    <x v="2"/>
  </r>
  <r>
    <n v="1652"/>
    <s v="Emily Valdez"/>
    <x v="42"/>
    <x v="1"/>
    <x v="1"/>
    <x v="6"/>
    <x v="2"/>
    <s v="Employed"/>
    <n v="40000"/>
    <x v="0"/>
    <n v="720"/>
    <s v="2022-01-08"/>
    <x v="2"/>
    <x v="0"/>
    <x v="2"/>
  </r>
  <r>
    <n v="5960"/>
    <s v="Alejandro Pierce"/>
    <x v="14"/>
    <x v="1"/>
    <x v="1"/>
    <x v="0"/>
    <x v="0"/>
    <s v="Student"/>
    <n v="0"/>
    <x v="1"/>
    <s v="N/A"/>
    <s v="2023-02-10"/>
    <x v="4"/>
    <x v="11"/>
    <x v="2"/>
  </r>
  <r>
    <n v="5521"/>
    <s v="Omar Lopez"/>
    <x v="66"/>
    <x v="1"/>
    <x v="1"/>
    <x v="5"/>
    <x v="2"/>
    <s v="Self-employed"/>
    <n v="60000"/>
    <x v="2"/>
    <n v="580"/>
    <s v="2020-09-03"/>
    <x v="3"/>
    <x v="2"/>
    <x v="4"/>
  </r>
  <r>
    <n v="8671"/>
    <s v="Marilyn Figueroa"/>
    <x v="24"/>
    <x v="1"/>
    <x v="1"/>
    <x v="0"/>
    <x v="1"/>
    <s v="Unemployed"/>
    <n v="0"/>
    <x v="0"/>
    <n v="650"/>
    <s v="2019-05-14"/>
    <x v="1"/>
    <x v="6"/>
    <x v="4"/>
  </r>
  <r>
    <n v="3135"/>
    <s v="Sara Green"/>
    <x v="3"/>
    <x v="1"/>
    <x v="1"/>
    <x v="1"/>
    <x v="1"/>
    <s v="Retired"/>
    <n v="75000"/>
    <x v="1"/>
    <n v="810"/>
    <s v="2023-06-02"/>
    <x v="4"/>
    <x v="9"/>
    <x v="2"/>
  </r>
  <r>
    <n v="4239"/>
    <s v="Jessica Miller"/>
    <x v="45"/>
    <x v="1"/>
    <x v="1"/>
    <x v="5"/>
    <x v="0"/>
    <s v="Employed"/>
    <n v="50000"/>
    <x v="0"/>
    <n v="780"/>
    <s v="2023-02-01"/>
    <x v="4"/>
    <x v="11"/>
    <x v="2"/>
  </r>
  <r>
    <n v="7050"/>
    <s v="Jonathan Garcia"/>
    <x v="57"/>
    <x v="1"/>
    <x v="1"/>
    <x v="5"/>
    <x v="2"/>
    <s v="Unemployed"/>
    <n v="0"/>
    <x v="2"/>
    <s v="N/A"/>
    <s v="2022-10-06"/>
    <x v="2"/>
    <x v="8"/>
    <x v="2"/>
  </r>
  <r>
    <n v="4657"/>
    <s v="John Thompson"/>
    <x v="2"/>
    <x v="1"/>
    <x v="1"/>
    <x v="6"/>
    <x v="0"/>
    <s v="Employed "/>
    <n v="20000"/>
    <x v="1"/>
    <n v="700"/>
    <s v="2024-04-30"/>
    <x v="0"/>
    <x v="7"/>
    <x v="1"/>
  </r>
  <r>
    <n v="3655"/>
    <s v="Clifford Bell"/>
    <x v="65"/>
    <x v="1"/>
    <x v="1"/>
    <x v="2"/>
    <x v="1"/>
    <s v="Self-employed"/>
    <n v="100000"/>
    <x v="0"/>
    <n v="690"/>
    <s v="2020-05-15"/>
    <x v="3"/>
    <x v="6"/>
    <x v="0"/>
  </r>
  <r>
    <n v="3104"/>
    <s v="Charles Finley"/>
    <x v="2"/>
    <x v="1"/>
    <x v="1"/>
    <x v="2"/>
    <x v="2"/>
    <s v="Student "/>
    <n v="0"/>
    <x v="0"/>
    <s v="N/A"/>
    <s v="2024-04-17"/>
    <x v="0"/>
    <x v="7"/>
    <x v="1"/>
  </r>
  <r>
    <n v="3490"/>
    <s v="Mrs. Monica Craig"/>
    <x v="45"/>
    <x v="1"/>
    <x v="1"/>
    <x v="7"/>
    <x v="1"/>
    <s v="Employed"/>
    <n v="120000"/>
    <x v="1"/>
    <n v="830"/>
    <s v="2019-09-17"/>
    <x v="1"/>
    <x v="2"/>
    <x v="2"/>
  </r>
  <r>
    <n v="1377"/>
    <s v="Heidi Evans"/>
    <x v="12"/>
    <x v="1"/>
    <x v="1"/>
    <x v="1"/>
    <x v="0"/>
    <s v="Unemployed"/>
    <n v="0"/>
    <x v="2"/>
    <n v="550"/>
    <s v="2019-06-16"/>
    <x v="1"/>
    <x v="9"/>
    <x v="1"/>
  </r>
  <r>
    <n v="4682"/>
    <s v="Mr. Timothy Howard"/>
    <x v="41"/>
    <x v="1"/>
    <x v="1"/>
    <x v="1"/>
    <x v="2"/>
    <s v="Self-employed"/>
    <n v="35000"/>
    <x v="0"/>
    <n v="620"/>
    <s v="2021-05-04"/>
    <x v="5"/>
    <x v="6"/>
    <x v="2"/>
  </r>
  <r>
    <n v="5400"/>
    <s v="Mario Cox"/>
    <x v="44"/>
    <x v="1"/>
    <x v="1"/>
    <x v="0"/>
    <x v="0"/>
    <s v="Employed "/>
    <n v="80000"/>
    <x v="0"/>
    <n v="750"/>
    <s v="2022-01-06"/>
    <x v="2"/>
    <x v="0"/>
    <x v="2"/>
  </r>
  <r>
    <n v="8760"/>
    <s v="Luis Barnes"/>
    <x v="10"/>
    <x v="1"/>
    <x v="1"/>
    <x v="7"/>
    <x v="1"/>
    <s v="Retired"/>
    <n v="55000"/>
    <x v="1"/>
    <n v="790"/>
    <s v="2020-08-12"/>
    <x v="3"/>
    <x v="1"/>
    <x v="2"/>
  </r>
  <r>
    <n v="4567"/>
    <s v="Sydney Tucker"/>
    <x v="55"/>
    <x v="1"/>
    <x v="1"/>
    <x v="4"/>
    <x v="1"/>
    <s v="Unemployed"/>
    <n v="0"/>
    <x v="2"/>
    <s v="N/A"/>
    <s v="2022-09-21"/>
    <x v="2"/>
    <x v="2"/>
    <x v="2"/>
  </r>
  <r>
    <n v="2145"/>
    <s v="Andre Harvey"/>
    <x v="17"/>
    <x v="1"/>
    <x v="1"/>
    <x v="5"/>
    <x v="0"/>
    <s v="Employed"/>
    <n v="45000"/>
    <x v="0"/>
    <n v="680"/>
    <s v="2022-10-04"/>
    <x v="2"/>
    <x v="8"/>
    <x v="4"/>
  </r>
  <r>
    <n v="9508"/>
    <s v="Kimberly Vasquez"/>
    <x v="37"/>
    <x v="1"/>
    <x v="1"/>
    <x v="2"/>
    <x v="2"/>
    <s v="Student "/>
    <n v="15000"/>
    <x v="0"/>
    <s v="N/A"/>
    <s v="2023-10-23"/>
    <x v="4"/>
    <x v="8"/>
    <x v="2"/>
  </r>
  <r>
    <n v="5396"/>
    <s v="Benjamin Kerr"/>
    <x v="42"/>
    <x v="1"/>
    <x v="1"/>
    <x v="6"/>
    <x v="0"/>
    <s v="Self-employed"/>
    <n v="110000"/>
    <x v="1"/>
    <n v="820"/>
    <s v="2022-07-04"/>
    <x v="2"/>
    <x v="5"/>
    <x v="2"/>
  </r>
  <r>
    <n v="7063"/>
    <s v="Alexis Simmons"/>
    <x v="71"/>
    <x v="1"/>
    <x v="1"/>
    <x v="2"/>
    <x v="2"/>
    <s v="Unemployed"/>
    <n v="0"/>
    <x v="2"/>
    <n v="480"/>
    <s v="2022-03-31"/>
    <x v="2"/>
    <x v="10"/>
    <x v="0"/>
  </r>
  <r>
    <n v="1612"/>
    <s v="David Hensley"/>
    <x v="44"/>
    <x v="1"/>
    <x v="1"/>
    <x v="4"/>
    <x v="1"/>
    <s v="Employed"/>
    <n v="130000"/>
    <x v="0"/>
    <n v="710"/>
    <s v="2020-03-03"/>
    <x v="3"/>
    <x v="10"/>
    <x v="2"/>
  </r>
  <r>
    <n v="7994"/>
    <s v="Christine Dyer"/>
    <x v="43"/>
    <x v="1"/>
    <x v="1"/>
    <x v="3"/>
    <x v="0"/>
    <s v="Unemployed"/>
    <n v="0"/>
    <x v="0"/>
    <s v="N/A"/>
    <s v="2021-01-08"/>
    <x v="5"/>
    <x v="0"/>
    <x v="2"/>
  </r>
  <r>
    <n v="5718"/>
    <s v="Shari Williams"/>
    <x v="11"/>
    <x v="1"/>
    <x v="1"/>
    <x v="6"/>
    <x v="2"/>
    <s v="Self-employed"/>
    <n v="28000"/>
    <x v="2"/>
    <n v="520"/>
    <s v="2021-08-17"/>
    <x v="5"/>
    <x v="1"/>
    <x v="4"/>
  </r>
  <r>
    <n v="7674"/>
    <s v="Tammy Jackson"/>
    <x v="48"/>
    <x v="1"/>
    <x v="1"/>
    <x v="2"/>
    <x v="0"/>
    <s v="Employed "/>
    <n v="90000"/>
    <x v="1"/>
    <n v="770"/>
    <s v="2024-02-14"/>
    <x v="0"/>
    <x v="11"/>
    <x v="4"/>
  </r>
  <r>
    <n v="5838"/>
    <s v="Kimberly Crawford"/>
    <x v="41"/>
    <x v="1"/>
    <x v="1"/>
    <x v="5"/>
    <x v="1"/>
    <s v="Retired"/>
    <n v="60000"/>
    <x v="0"/>
    <n v="740"/>
    <s v="2021-07-08"/>
    <x v="5"/>
    <x v="5"/>
    <x v="2"/>
  </r>
  <r>
    <n v="6398"/>
    <s v="Donna Smith"/>
    <x v="19"/>
    <x v="1"/>
    <x v="1"/>
    <x v="6"/>
    <x v="1"/>
    <s v="Unemployed"/>
    <n v="0"/>
    <x v="2"/>
    <s v="N/A"/>
    <s v="2019-08-29"/>
    <x v="1"/>
    <x v="1"/>
    <x v="2"/>
  </r>
  <r>
    <n v="2748"/>
    <s v="Taylor Petersen"/>
    <x v="42"/>
    <x v="1"/>
    <x v="1"/>
    <x v="1"/>
    <x v="0"/>
    <s v="Employed"/>
    <n v="50000"/>
    <x v="0"/>
    <n v="690"/>
    <s v="2023-07-20"/>
    <x v="4"/>
    <x v="5"/>
    <x v="2"/>
  </r>
  <r>
    <n v="9571"/>
    <s v="Chris Stevenson"/>
    <x v="14"/>
    <x v="1"/>
    <x v="1"/>
    <x v="2"/>
    <x v="2"/>
    <s v="Student "/>
    <n v="0"/>
    <x v="1"/>
    <s v="N/A"/>
    <s v="2019-10-10"/>
    <x v="1"/>
    <x v="8"/>
    <x v="2"/>
  </r>
  <r>
    <n v="3625"/>
    <s v="Leslie Collins"/>
    <x v="12"/>
    <x v="1"/>
    <x v="1"/>
    <x v="7"/>
    <x v="0"/>
    <s v="Self-employed"/>
    <n v="120000"/>
    <x v="1"/>
    <n v="840"/>
    <s v="2019-11-12"/>
    <x v="1"/>
    <x v="3"/>
    <x v="1"/>
  </r>
  <r>
    <n v="9956"/>
    <s v="Deborah Moore"/>
    <x v="14"/>
    <x v="1"/>
    <x v="1"/>
    <x v="3"/>
    <x v="2"/>
    <s v="Unemployed"/>
    <n v="0"/>
    <x v="0"/>
    <n v="450"/>
    <s v="2020-03-09"/>
    <x v="3"/>
    <x v="10"/>
    <x v="2"/>
  </r>
  <r>
    <n v="6807"/>
    <s v="James Horton"/>
    <x v="89"/>
    <x v="1"/>
    <x v="1"/>
    <x v="1"/>
    <x v="1"/>
    <s v="Employed"/>
    <n v="140000"/>
    <x v="0"/>
    <n v="730"/>
    <s v="2021-08-23"/>
    <x v="5"/>
    <x v="1"/>
    <x v="3"/>
  </r>
  <r>
    <n v="5653"/>
    <s v="Karla Crawford"/>
    <x v="35"/>
    <x v="1"/>
    <x v="1"/>
    <x v="3"/>
    <x v="0"/>
    <s v="Unemployed"/>
    <n v="0"/>
    <x v="2"/>
    <s v="N/A"/>
    <s v="2023-10-10"/>
    <x v="4"/>
    <x v="8"/>
    <x v="2"/>
  </r>
  <r>
    <n v="1625"/>
    <s v="Peter Spencer"/>
    <x v="1"/>
    <x v="1"/>
    <x v="2"/>
    <x v="7"/>
    <x v="2"/>
    <s v="Self-employed"/>
    <n v="32000"/>
    <x v="0"/>
    <n v="600"/>
    <s v="2021-03-10"/>
    <x v="5"/>
    <x v="10"/>
    <x v="1"/>
  </r>
  <r>
    <n v="8000"/>
    <s v="Lisa Mcclure"/>
    <x v="44"/>
    <x v="1"/>
    <x v="2"/>
    <x v="2"/>
    <x v="0"/>
    <s v="Employed "/>
    <n v="100000"/>
    <x v="1"/>
    <n v="790"/>
    <s v="2022-09-07"/>
    <x v="2"/>
    <x v="2"/>
    <x v="2"/>
  </r>
  <r>
    <n v="4648"/>
    <s v="Marilyn Tran"/>
    <x v="26"/>
    <x v="1"/>
    <x v="2"/>
    <x v="5"/>
    <x v="1"/>
    <s v="Retired"/>
    <n v="65000"/>
    <x v="0"/>
    <n v="760"/>
    <s v="2023-07-04"/>
    <x v="4"/>
    <x v="5"/>
    <x v="2"/>
  </r>
  <r>
    <n v="5795"/>
    <s v="Nicole Harrison"/>
    <x v="82"/>
    <x v="1"/>
    <x v="2"/>
    <x v="3"/>
    <x v="1"/>
    <s v="Student "/>
    <n v="0"/>
    <x v="1"/>
    <s v="N/A"/>
    <s v="2022-06-21"/>
    <x v="2"/>
    <x v="9"/>
    <x v="0"/>
  </r>
  <r>
    <n v="6374"/>
    <s v="Chad Maldonado"/>
    <x v="11"/>
    <x v="1"/>
    <x v="2"/>
    <x v="7"/>
    <x v="1"/>
    <s v="Employed"/>
    <n v="90000"/>
    <x v="0"/>
    <n v="800"/>
    <s v="2019-07-05"/>
    <x v="1"/>
    <x v="5"/>
    <x v="4"/>
  </r>
  <r>
    <n v="6486"/>
    <s v="Ariana Brown"/>
    <x v="19"/>
    <x v="1"/>
    <x v="2"/>
    <x v="6"/>
    <x v="0"/>
    <s v="Unemployed"/>
    <n v="0"/>
    <x v="2"/>
    <s v="N/A"/>
    <s v="2020-02-10"/>
    <x v="3"/>
    <x v="11"/>
    <x v="2"/>
  </r>
  <r>
    <n v="2223"/>
    <s v="Robert Dunn"/>
    <x v="26"/>
    <x v="1"/>
    <x v="2"/>
    <x v="6"/>
    <x v="2"/>
    <s v="Employed "/>
    <n v="25000"/>
    <x v="1"/>
    <n v="740"/>
    <s v="2022-09-12"/>
    <x v="2"/>
    <x v="2"/>
    <x v="2"/>
  </r>
  <r>
    <n v="9887"/>
    <s v="Teresa Harrison"/>
    <x v="12"/>
    <x v="1"/>
    <x v="2"/>
    <x v="7"/>
    <x v="0"/>
    <s v="Self-employed"/>
    <n v="70000"/>
    <x v="0"/>
    <n v="670"/>
    <s v="2021-06-14"/>
    <x v="5"/>
    <x v="9"/>
    <x v="1"/>
  </r>
  <r>
    <n v="5319"/>
    <s v="Thomas Arnold"/>
    <x v="26"/>
    <x v="1"/>
    <x v="2"/>
    <x v="2"/>
    <x v="2"/>
    <s v="Retired"/>
    <n v="40000"/>
    <x v="0"/>
    <n v="710"/>
    <s v="2021-02-09"/>
    <x v="5"/>
    <x v="11"/>
    <x v="2"/>
  </r>
  <r>
    <n v="7679"/>
    <s v="Crystal Simpson"/>
    <x v="59"/>
    <x v="1"/>
    <x v="2"/>
    <x v="1"/>
    <x v="0"/>
    <s v="Self-employed"/>
    <n v="42000"/>
    <x v="0"/>
    <n v="640"/>
    <s v="2023-11-16"/>
    <x v="4"/>
    <x v="3"/>
    <x v="4"/>
  </r>
  <r>
    <n v="6229"/>
    <s v="George Phillips"/>
    <x v="57"/>
    <x v="1"/>
    <x v="2"/>
    <x v="2"/>
    <x v="2"/>
    <s v="Employed"/>
    <n v="55000"/>
    <x v="1"/>
    <n v="780"/>
    <s v="2021-03-21"/>
    <x v="5"/>
    <x v="10"/>
    <x v="2"/>
  </r>
  <r>
    <n v="1294"/>
    <s v="Jeffrey Gutierrez"/>
    <x v="16"/>
    <x v="1"/>
    <x v="2"/>
    <x v="0"/>
    <x v="0"/>
    <s v="Student "/>
    <n v="18000"/>
    <x v="0"/>
    <s v="N/A"/>
    <s v="2021-06-23"/>
    <x v="5"/>
    <x v="9"/>
    <x v="2"/>
  </r>
  <r>
    <n v="1360"/>
    <s v="Paul Mack"/>
    <x v="41"/>
    <x v="1"/>
    <x v="2"/>
    <x v="6"/>
    <x v="1"/>
    <s v="Self-employed"/>
    <n v="140000"/>
    <x v="1"/>
    <n v="850"/>
    <s v="2023-05-14"/>
    <x v="4"/>
    <x v="6"/>
    <x v="2"/>
  </r>
  <r>
    <n v="8658"/>
    <s v="Kimberly Ramirez"/>
    <x v="35"/>
    <x v="1"/>
    <x v="2"/>
    <x v="0"/>
    <x v="2"/>
    <s v="Unemployed"/>
    <n v="0"/>
    <x v="2"/>
    <n v="420"/>
    <s v="2024-02-01"/>
    <x v="0"/>
    <x v="11"/>
    <x v="2"/>
  </r>
  <r>
    <n v="9397"/>
    <s v="Sarah Villarreal"/>
    <x v="44"/>
    <x v="1"/>
    <x v="2"/>
    <x v="3"/>
    <x v="1"/>
    <s v="Employed"/>
    <n v="100000"/>
    <x v="0"/>
    <n v="750"/>
    <s v="2023-06-20"/>
    <x v="4"/>
    <x v="9"/>
    <x v="2"/>
  </r>
  <r>
    <n v="2001"/>
    <s v="Chloe Hunt"/>
    <x v="20"/>
    <x v="1"/>
    <x v="2"/>
    <x v="7"/>
    <x v="0"/>
    <s v="Unemployed"/>
    <n v="0"/>
    <x v="0"/>
    <s v="N/A"/>
    <s v="2019-12-05"/>
    <x v="1"/>
    <x v="4"/>
    <x v="2"/>
  </r>
  <r>
    <n v="8071"/>
    <s v="Heidi Pope"/>
    <x v="26"/>
    <x v="1"/>
    <x v="2"/>
    <x v="6"/>
    <x v="2"/>
    <s v="Self-employed"/>
    <n v="30000"/>
    <x v="2"/>
    <n v="580"/>
    <s v="2021-11-22"/>
    <x v="5"/>
    <x v="3"/>
    <x v="2"/>
  </r>
  <r>
    <n v="6829"/>
    <s v="Megan Gray"/>
    <x v="19"/>
    <x v="1"/>
    <x v="2"/>
    <x v="5"/>
    <x v="0"/>
    <s v="Employed "/>
    <n v="85000"/>
    <x v="1"/>
    <n v="720"/>
    <s v="2023-07-29"/>
    <x v="4"/>
    <x v="5"/>
    <x v="2"/>
  </r>
  <r>
    <n v="6746"/>
    <s v="Sandra Soto"/>
    <x v="35"/>
    <x v="1"/>
    <x v="2"/>
    <x v="4"/>
    <x v="1"/>
    <s v="Retired"/>
    <n v="50000"/>
    <x v="0"/>
    <n v="700"/>
    <s v="2019-05-24"/>
    <x v="1"/>
    <x v="6"/>
    <x v="2"/>
  </r>
  <r>
    <n v="3202"/>
    <s v="Brenda Le"/>
    <x v="27"/>
    <x v="1"/>
    <x v="2"/>
    <x v="1"/>
    <x v="1"/>
    <s v="Unemployed"/>
    <n v="0"/>
    <x v="2"/>
    <s v="N/A"/>
    <s v="2020-10-27"/>
    <x v="3"/>
    <x v="8"/>
    <x v="1"/>
  </r>
  <r>
    <n v="2311"/>
    <s v="Lori Rivas"/>
    <x v="39"/>
    <x v="1"/>
    <x v="2"/>
    <x v="2"/>
    <x v="0"/>
    <s v="Employed"/>
    <n v="40000"/>
    <x v="0"/>
    <n v="650"/>
    <s v="2020-09-18"/>
    <x v="3"/>
    <x v="2"/>
    <x v="2"/>
  </r>
  <r>
    <n v="1667"/>
    <s v="Roger Hamilton"/>
    <x v="57"/>
    <x v="1"/>
    <x v="2"/>
    <x v="7"/>
    <x v="2"/>
    <s v="Student "/>
    <n v="0"/>
    <x v="1"/>
    <s v="N/A"/>
    <s v="2020-05-16"/>
    <x v="3"/>
    <x v="6"/>
    <x v="2"/>
  </r>
  <r>
    <n v="5730"/>
    <s v="Melissa Waller"/>
    <x v="29"/>
    <x v="1"/>
    <x v="2"/>
    <x v="0"/>
    <x v="0"/>
    <s v="Self-employed "/>
    <n v="0"/>
    <x v="2"/>
    <n v="450"/>
    <s v="2020-05-15"/>
    <x v="3"/>
    <x v="6"/>
    <x v="2"/>
  </r>
  <r>
    <n v="5311"/>
    <s v="Darryl Williams"/>
    <x v="39"/>
    <x v="1"/>
    <x v="2"/>
    <x v="4"/>
    <x v="2"/>
    <s v="Unemployed"/>
    <n v="0"/>
    <x v="0"/>
    <n v="400"/>
    <s v="2021-06-26"/>
    <x v="5"/>
    <x v="9"/>
    <x v="2"/>
  </r>
  <r>
    <n v="1309"/>
    <s v="Monica Walker"/>
    <x v="10"/>
    <x v="1"/>
    <x v="2"/>
    <x v="2"/>
    <x v="1"/>
    <s v="Employed"/>
    <n v="110000"/>
    <x v="0"/>
    <n v="770"/>
    <s v="2021-02-10"/>
    <x v="5"/>
    <x v="11"/>
    <x v="2"/>
  </r>
  <r>
    <n v="4342"/>
    <s v="Teresa Campbell"/>
    <x v="29"/>
    <x v="1"/>
    <x v="2"/>
    <x v="2"/>
    <x v="0"/>
    <s v="Unemployed"/>
    <n v="0"/>
    <x v="2"/>
    <s v="N/A"/>
    <s v="2020-05-23"/>
    <x v="3"/>
    <x v="6"/>
    <x v="2"/>
  </r>
  <r>
    <n v="3499"/>
    <s v="Frederick Mcintosh"/>
    <x v="16"/>
    <x v="1"/>
    <x v="2"/>
    <x v="3"/>
    <x v="2"/>
    <s v="Self-employed"/>
    <n v="38000"/>
    <x v="0"/>
    <n v="610"/>
    <s v="2020-09-23"/>
    <x v="3"/>
    <x v="2"/>
    <x v="2"/>
  </r>
  <r>
    <n v="4463"/>
    <s v="Debra Harris"/>
    <x v="14"/>
    <x v="1"/>
    <x v="2"/>
    <x v="2"/>
    <x v="0"/>
    <s v="Employed "/>
    <n v="95000"/>
    <x v="1"/>
    <n v="790"/>
    <s v="2023-06-23"/>
    <x v="4"/>
    <x v="9"/>
    <x v="2"/>
  </r>
  <r>
    <n v="2833"/>
    <s v="Chad Green"/>
    <x v="41"/>
    <x v="1"/>
    <x v="2"/>
    <x v="1"/>
    <x v="1"/>
    <s v="Retired"/>
    <n v="55000"/>
    <x v="0"/>
    <n v="730"/>
    <s v="2021-10-21"/>
    <x v="5"/>
    <x v="8"/>
    <x v="2"/>
  </r>
  <r>
    <n v="6237"/>
    <s v="Terry Martin"/>
    <x v="6"/>
    <x v="1"/>
    <x v="2"/>
    <x v="3"/>
    <x v="1"/>
    <s v="Unemployed"/>
    <n v="0"/>
    <x v="1"/>
    <s v="N/A"/>
    <s v="2022-09-27"/>
    <x v="2"/>
    <x v="2"/>
    <x v="4"/>
  </r>
  <r>
    <n v="5854"/>
    <s v="Madison Palmer"/>
    <x v="57"/>
    <x v="1"/>
    <x v="2"/>
    <x v="1"/>
    <x v="0"/>
    <s v="Unemployed"/>
    <n v="0"/>
    <x v="2"/>
    <s v="N/A"/>
    <s v="2020-11-12"/>
    <x v="3"/>
    <x v="3"/>
    <x v="2"/>
  </r>
  <r>
    <n v="7107"/>
    <s v="Michael Jones"/>
    <x v="3"/>
    <x v="1"/>
    <x v="2"/>
    <x v="1"/>
    <x v="1"/>
    <s v="Self-employed"/>
    <n v="120000"/>
    <x v="0"/>
    <n v="810"/>
    <s v="2023-10-30"/>
    <x v="4"/>
    <x v="8"/>
    <x v="2"/>
  </r>
  <r>
    <n v="9695"/>
    <s v="Michael Newman"/>
    <x v="44"/>
    <x v="1"/>
    <x v="2"/>
    <x v="1"/>
    <x v="2"/>
    <s v="Employed "/>
    <n v="15000"/>
    <x v="1"/>
    <n v="690"/>
    <s v="2022-01-20"/>
    <x v="2"/>
    <x v="0"/>
    <x v="2"/>
  </r>
  <r>
    <n v="6804"/>
    <s v="Lindsey Turner"/>
    <x v="37"/>
    <x v="1"/>
    <x v="2"/>
    <x v="6"/>
    <x v="1"/>
    <s v="Self-employed"/>
    <n v="50000"/>
    <x v="0"/>
    <n v="700"/>
    <s v="2021-12-14"/>
    <x v="5"/>
    <x v="4"/>
    <x v="2"/>
  </r>
  <r>
    <n v="8561"/>
    <s v="Nicole Hall"/>
    <x v="42"/>
    <x v="1"/>
    <x v="2"/>
    <x v="1"/>
    <x v="0"/>
    <s v="Self-employed"/>
    <n v="80000"/>
    <x v="2"/>
    <n v="590"/>
    <s v="2022-04-13"/>
    <x v="2"/>
    <x v="7"/>
    <x v="2"/>
  </r>
  <r>
    <n v="5697"/>
    <s v="Leslie Roth"/>
    <x v="49"/>
    <x v="1"/>
    <x v="2"/>
    <x v="0"/>
    <x v="1"/>
    <s v="Student "/>
    <n v="0"/>
    <x v="1"/>
    <s v="N/A"/>
    <s v="2024-03-27"/>
    <x v="0"/>
    <x v="10"/>
    <x v="2"/>
  </r>
  <r>
    <n v="7702"/>
    <s v="Robert Roberts"/>
    <x v="55"/>
    <x v="1"/>
    <x v="2"/>
    <x v="2"/>
    <x v="1"/>
    <s v="Employed"/>
    <n v="90000"/>
    <x v="0"/>
    <n v="800"/>
    <s v="2024-03-18"/>
    <x v="0"/>
    <x v="10"/>
    <x v="2"/>
  </r>
  <r>
    <n v="8569"/>
    <s v="Eric Torres"/>
    <x v="27"/>
    <x v="1"/>
    <x v="2"/>
    <x v="6"/>
    <x v="0"/>
    <s v="Unemployed"/>
    <n v="0"/>
    <x v="2"/>
    <s v="N/A"/>
    <s v="2023-01-06"/>
    <x v="4"/>
    <x v="0"/>
    <x v="1"/>
  </r>
  <r>
    <n v="7401"/>
    <s v="Rebecca Moore"/>
    <x v="14"/>
    <x v="1"/>
    <x v="2"/>
    <x v="3"/>
    <x v="2"/>
    <s v="Employed "/>
    <n v="25000"/>
    <x v="1"/>
    <n v="740"/>
    <s v="2019-09-03"/>
    <x v="1"/>
    <x v="2"/>
    <x v="2"/>
  </r>
  <r>
    <n v="5245"/>
    <s v="Steve Goodman"/>
    <x v="19"/>
    <x v="1"/>
    <x v="2"/>
    <x v="3"/>
    <x v="0"/>
    <s v="Self-employed"/>
    <n v="70000"/>
    <x v="0"/>
    <n v="670"/>
    <s v="2023-02-09"/>
    <x v="4"/>
    <x v="11"/>
    <x v="2"/>
  </r>
  <r>
    <n v="1368"/>
    <s v="Teresa Strong"/>
    <x v="3"/>
    <x v="1"/>
    <x v="2"/>
    <x v="0"/>
    <x v="2"/>
    <s v="Retired"/>
    <n v="40000"/>
    <x v="0"/>
    <n v="710"/>
    <s v="2022-03-31"/>
    <x v="2"/>
    <x v="10"/>
    <x v="2"/>
  </r>
  <r>
    <n v="4201"/>
    <s v="Brandon Smith"/>
    <x v="32"/>
    <x v="1"/>
    <x v="2"/>
    <x v="5"/>
    <x v="0"/>
    <s v="Self-employed"/>
    <n v="42000"/>
    <x v="0"/>
    <n v="640"/>
    <s v="2019-12-15"/>
    <x v="1"/>
    <x v="4"/>
    <x v="1"/>
  </r>
  <r>
    <n v="9643"/>
    <s v="Monica White"/>
    <x v="26"/>
    <x v="1"/>
    <x v="2"/>
    <x v="5"/>
    <x v="2"/>
    <s v="Employed"/>
    <n v="55000"/>
    <x v="1"/>
    <n v="780"/>
    <s v="2022-03-12"/>
    <x v="2"/>
    <x v="10"/>
    <x v="2"/>
  </r>
  <r>
    <n v="4358"/>
    <s v="Sara Harris"/>
    <x v="16"/>
    <x v="1"/>
    <x v="2"/>
    <x v="4"/>
    <x v="0"/>
    <s v="Student "/>
    <n v="18000"/>
    <x v="0"/>
    <s v="N/A"/>
    <s v="2023-03-04"/>
    <x v="4"/>
    <x v="10"/>
    <x v="2"/>
  </r>
  <r>
    <n v="6443"/>
    <s v="Kathleen Sandoval"/>
    <x v="1"/>
    <x v="1"/>
    <x v="2"/>
    <x v="5"/>
    <x v="1"/>
    <s v="Self-employed"/>
    <n v="140000"/>
    <x v="1"/>
    <n v="850"/>
    <s v="2019-08-25"/>
    <x v="1"/>
    <x v="1"/>
    <x v="1"/>
  </r>
  <r>
    <n v="6397"/>
    <s v="Caroline Miller"/>
    <x v="27"/>
    <x v="1"/>
    <x v="2"/>
    <x v="5"/>
    <x v="2"/>
    <s v="Unemployed"/>
    <n v="0"/>
    <x v="2"/>
    <n v="420"/>
    <s v="2022-04-27"/>
    <x v="2"/>
    <x v="7"/>
    <x v="1"/>
  </r>
  <r>
    <n v="9364"/>
    <s v="Jennifer Baker"/>
    <x v="9"/>
    <x v="1"/>
    <x v="2"/>
    <x v="4"/>
    <x v="1"/>
    <s v="Employed"/>
    <n v="100000"/>
    <x v="0"/>
    <n v="750"/>
    <s v="2024-01-29"/>
    <x v="0"/>
    <x v="0"/>
    <x v="1"/>
  </r>
  <r>
    <n v="9405"/>
    <s v="Kristina Payne"/>
    <x v="42"/>
    <x v="1"/>
    <x v="2"/>
    <x v="4"/>
    <x v="0"/>
    <s v="Unemployed"/>
    <n v="0"/>
    <x v="0"/>
    <s v="N/A"/>
    <s v="2021-03-13"/>
    <x v="5"/>
    <x v="10"/>
    <x v="2"/>
  </r>
  <r>
    <n v="4931"/>
    <s v="Stacy Jones"/>
    <x v="1"/>
    <x v="1"/>
    <x v="2"/>
    <x v="4"/>
    <x v="2"/>
    <s v="Self-employed"/>
    <n v="30000"/>
    <x v="2"/>
    <n v="580"/>
    <s v="2023-11-28"/>
    <x v="4"/>
    <x v="3"/>
    <x v="1"/>
  </r>
  <r>
    <n v="6804"/>
    <s v="Michael Ramos"/>
    <x v="55"/>
    <x v="1"/>
    <x v="2"/>
    <x v="5"/>
    <x v="0"/>
    <s v="Employed "/>
    <n v="85000"/>
    <x v="1"/>
    <n v="720"/>
    <s v="2020-05-25"/>
    <x v="3"/>
    <x v="6"/>
    <x v="2"/>
  </r>
  <r>
    <n v="7605"/>
    <s v="Michael Meza"/>
    <x v="20"/>
    <x v="1"/>
    <x v="2"/>
    <x v="3"/>
    <x v="1"/>
    <s v="Retired"/>
    <n v="50000"/>
    <x v="0"/>
    <n v="700"/>
    <s v="2022-02-01"/>
    <x v="2"/>
    <x v="11"/>
    <x v="2"/>
  </r>
  <r>
    <n v="5493"/>
    <s v="Randy Shaw"/>
    <x v="45"/>
    <x v="1"/>
    <x v="2"/>
    <x v="6"/>
    <x v="1"/>
    <s v="Unemployed"/>
    <n v="0"/>
    <x v="2"/>
    <s v="N/A"/>
    <s v="2020-02-06"/>
    <x v="3"/>
    <x v="11"/>
    <x v="2"/>
  </r>
  <r>
    <n v="1134"/>
    <s v="Ann Sullivan"/>
    <x v="64"/>
    <x v="1"/>
    <x v="2"/>
    <x v="0"/>
    <x v="0"/>
    <s v="Employed"/>
    <n v="40000"/>
    <x v="0"/>
    <n v="650"/>
    <s v="2024-02-08"/>
    <x v="0"/>
    <x v="11"/>
    <x v="4"/>
  </r>
  <r>
    <n v="3636"/>
    <s v="Amy White"/>
    <x v="27"/>
    <x v="1"/>
    <x v="2"/>
    <x v="6"/>
    <x v="2"/>
    <s v="Student "/>
    <n v="0"/>
    <x v="1"/>
    <s v="N/A"/>
    <s v="2023-02-09"/>
    <x v="4"/>
    <x v="11"/>
    <x v="1"/>
  </r>
  <r>
    <n v="2455"/>
    <s v="Nicholas Sullivan"/>
    <x v="1"/>
    <x v="1"/>
    <x v="2"/>
    <x v="6"/>
    <x v="0"/>
    <s v="Self-employed "/>
    <n v="0"/>
    <x v="2"/>
    <n v="450"/>
    <s v="2020-12-15"/>
    <x v="3"/>
    <x v="4"/>
    <x v="1"/>
  </r>
  <r>
    <n v="9366"/>
    <s v="Jennifer Johnson"/>
    <x v="32"/>
    <x v="1"/>
    <x v="2"/>
    <x v="4"/>
    <x v="2"/>
    <s v="Unemployed"/>
    <n v="0"/>
    <x v="0"/>
    <n v="400"/>
    <s v="2024-02-29"/>
    <x v="0"/>
    <x v="11"/>
    <x v="1"/>
  </r>
  <r>
    <n v="4321"/>
    <s v="Jonathan Young"/>
    <x v="19"/>
    <x v="1"/>
    <x v="2"/>
    <x v="6"/>
    <x v="1"/>
    <s v="Employed"/>
    <n v="110000"/>
    <x v="0"/>
    <n v="770"/>
    <s v="2024-02-18"/>
    <x v="0"/>
    <x v="11"/>
    <x v="2"/>
  </r>
  <r>
    <n v="1393"/>
    <s v="Glenn Rodriguez"/>
    <x v="15"/>
    <x v="1"/>
    <x v="2"/>
    <x v="1"/>
    <x v="0"/>
    <s v="Unemployed"/>
    <n v="0"/>
    <x v="2"/>
    <s v="N/A"/>
    <s v="2023-07-02"/>
    <x v="4"/>
    <x v="5"/>
    <x v="4"/>
  </r>
  <r>
    <n v="1334"/>
    <s v="Christopher Hurst"/>
    <x v="62"/>
    <x v="1"/>
    <x v="2"/>
    <x v="4"/>
    <x v="2"/>
    <s v="Self-employed"/>
    <n v="38000"/>
    <x v="0"/>
    <n v="610"/>
    <s v="2020-05-30"/>
    <x v="3"/>
    <x v="6"/>
    <x v="0"/>
  </r>
  <r>
    <n v="4655"/>
    <s v="Patrick Smith"/>
    <x v="35"/>
    <x v="1"/>
    <x v="2"/>
    <x v="5"/>
    <x v="0"/>
    <s v="Employed "/>
    <n v="95000"/>
    <x v="1"/>
    <n v="790"/>
    <s v="2021-04-16"/>
    <x v="5"/>
    <x v="7"/>
    <x v="2"/>
  </r>
  <r>
    <n v="6118"/>
    <s v="Mark Lane"/>
    <x v="26"/>
    <x v="1"/>
    <x v="2"/>
    <x v="4"/>
    <x v="1"/>
    <s v="Retired"/>
    <n v="55000"/>
    <x v="0"/>
    <n v="730"/>
    <s v="2021-09-16"/>
    <x v="5"/>
    <x v="2"/>
    <x v="2"/>
  </r>
  <r>
    <n v="3044"/>
    <s v="Amanda Wilson"/>
    <x v="13"/>
    <x v="1"/>
    <x v="2"/>
    <x v="0"/>
    <x v="1"/>
    <s v="Student "/>
    <n v="0"/>
    <x v="1"/>
    <s v="N/A"/>
    <s v="2021-07-23"/>
    <x v="5"/>
    <x v="5"/>
    <x v="4"/>
  </r>
  <r>
    <n v="1494"/>
    <s v="Carrie Scott"/>
    <x v="27"/>
    <x v="1"/>
    <x v="2"/>
    <x v="5"/>
    <x v="1"/>
    <s v="Employed"/>
    <n v="150000"/>
    <x v="0"/>
    <n v="820"/>
    <s v="2021-03-12"/>
    <x v="5"/>
    <x v="10"/>
    <x v="1"/>
  </r>
  <r>
    <n v="4010"/>
    <s v="Dalton Tucker"/>
    <x v="1"/>
    <x v="1"/>
    <x v="2"/>
    <x v="2"/>
    <x v="0"/>
    <s v="Unemployed"/>
    <n v="0"/>
    <x v="2"/>
    <s v="N/A"/>
    <s v="2019-05-26"/>
    <x v="1"/>
    <x v="6"/>
    <x v="1"/>
  </r>
  <r>
    <n v="3402"/>
    <s v="Cynthia Williams"/>
    <x v="37"/>
    <x v="1"/>
    <x v="2"/>
    <x v="2"/>
    <x v="2"/>
    <s v="Self-employed"/>
    <n v="22000"/>
    <x v="0"/>
    <n v="540"/>
    <s v="2023-11-01"/>
    <x v="4"/>
    <x v="3"/>
    <x v="2"/>
  </r>
  <r>
    <n v="3328"/>
    <s v="Steven Price"/>
    <x v="32"/>
    <x v="1"/>
    <x v="2"/>
    <x v="4"/>
    <x v="0"/>
    <s v="Self-employed"/>
    <n v="80000"/>
    <x v="1"/>
    <n v="760"/>
    <s v="2022-06-11"/>
    <x v="2"/>
    <x v="9"/>
    <x v="1"/>
  </r>
  <r>
    <n v="1615"/>
    <s v="Anna Clements"/>
    <x v="12"/>
    <x v="1"/>
    <x v="2"/>
    <x v="2"/>
    <x v="2"/>
    <s v="Unemployed"/>
    <n v="0"/>
    <x v="2"/>
    <n v="380"/>
    <s v="2022-03-11"/>
    <x v="2"/>
    <x v="10"/>
    <x v="1"/>
  </r>
  <r>
    <n v="7490"/>
    <s v="Heidi Buchanan"/>
    <x v="41"/>
    <x v="1"/>
    <x v="2"/>
    <x v="2"/>
    <x v="0"/>
    <s v="Employed "/>
    <n v="12000"/>
    <x v="0"/>
    <n v="630"/>
    <s v="2023-04-03"/>
    <x v="4"/>
    <x v="7"/>
    <x v="2"/>
  </r>
  <r>
    <n v="5772"/>
    <s v="Annette Pruitt"/>
    <x v="41"/>
    <x v="1"/>
    <x v="2"/>
    <x v="2"/>
    <x v="2"/>
    <s v="Employed"/>
    <n v="60000"/>
    <x v="1"/>
    <n v="800"/>
    <s v="2021-03-24"/>
    <x v="5"/>
    <x v="10"/>
    <x v="2"/>
  </r>
  <r>
    <n v="4247"/>
    <s v="Kari Wells"/>
    <x v="12"/>
    <x v="1"/>
    <x v="2"/>
    <x v="4"/>
    <x v="0"/>
    <s v="Student "/>
    <n v="15000"/>
    <x v="0"/>
    <s v="N/A"/>
    <s v="2021-07-09"/>
    <x v="5"/>
    <x v="5"/>
    <x v="1"/>
  </r>
  <r>
    <n v="2335"/>
    <s v="Jay Galloway"/>
    <x v="26"/>
    <x v="1"/>
    <x v="2"/>
    <x v="3"/>
    <x v="1"/>
    <s v="Self-employed"/>
    <n v="100000"/>
    <x v="0"/>
    <n v="680"/>
    <s v="2021-01-20"/>
    <x v="5"/>
    <x v="0"/>
    <x v="2"/>
  </r>
  <r>
    <n v="6901"/>
    <s v="Clifford Lee"/>
    <x v="26"/>
    <x v="1"/>
    <x v="2"/>
    <x v="2"/>
    <x v="1"/>
    <s v="Employed"/>
    <n v="150000"/>
    <x v="1"/>
    <n v="880"/>
    <s v="2020-05-22"/>
    <x v="3"/>
    <x v="6"/>
    <x v="2"/>
  </r>
  <r>
    <n v="2846"/>
    <s v="Melissa Nguyen"/>
    <x v="37"/>
    <x v="1"/>
    <x v="2"/>
    <x v="2"/>
    <x v="2"/>
    <s v="Unemployed"/>
    <n v="0"/>
    <x v="2"/>
    <s v="N/A"/>
    <s v="2022-09-19"/>
    <x v="2"/>
    <x v="2"/>
    <x v="2"/>
  </r>
  <r>
    <n v="1433"/>
    <s v="Zachary Reed"/>
    <x v="16"/>
    <x v="1"/>
    <x v="2"/>
    <x v="5"/>
    <x v="0"/>
    <s v="Self-employed"/>
    <n v="80000"/>
    <x v="0"/>
    <n v="630"/>
    <s v="2023-08-12"/>
    <x v="4"/>
    <x v="1"/>
    <x v="2"/>
  </r>
  <r>
    <n v="9501"/>
    <s v="Judy Ruiz"/>
    <x v="9"/>
    <x v="1"/>
    <x v="2"/>
    <x v="3"/>
    <x v="2"/>
    <s v="Student "/>
    <n v="20000"/>
    <x v="0"/>
    <s v="N/A"/>
    <s v="2020-08-09"/>
    <x v="3"/>
    <x v="1"/>
    <x v="1"/>
  </r>
  <r>
    <n v="6628"/>
    <s v="David Bowman"/>
    <x v="12"/>
    <x v="1"/>
    <x v="2"/>
    <x v="3"/>
    <x v="0"/>
    <s v="Employed "/>
    <n v="30000"/>
    <x v="1"/>
    <n v="760"/>
    <s v="2023-06-19"/>
    <x v="4"/>
    <x v="9"/>
    <x v="1"/>
  </r>
  <r>
    <n v="8061"/>
    <s v="Erica Stevens"/>
    <x v="16"/>
    <x v="1"/>
    <x v="2"/>
    <x v="3"/>
    <x v="1"/>
    <s v="Unemployed"/>
    <n v="0"/>
    <x v="2"/>
    <s v="N/A"/>
    <s v="2019-09-03"/>
    <x v="1"/>
    <x v="2"/>
    <x v="2"/>
  </r>
  <r>
    <n v="6319"/>
    <s v="Jordan Warren"/>
    <x v="38"/>
    <x v="1"/>
    <x v="2"/>
    <x v="3"/>
    <x v="1"/>
    <s v="Self-employed"/>
    <n v="45000"/>
    <x v="0"/>
    <n v="590"/>
    <s v="2022-10-16"/>
    <x v="2"/>
    <x v="8"/>
    <x v="4"/>
  </r>
  <r>
    <n v="2259"/>
    <s v="Lee White"/>
    <x v="41"/>
    <x v="1"/>
    <x v="2"/>
    <x v="5"/>
    <x v="2"/>
    <s v="Employed"/>
    <n v="60000"/>
    <x v="1"/>
    <n v="810"/>
    <s v="2021-10-31"/>
    <x v="5"/>
    <x v="8"/>
    <x v="2"/>
  </r>
  <r>
    <n v="5150"/>
    <s v="Julie Gonzalez"/>
    <x v="49"/>
    <x v="1"/>
    <x v="2"/>
    <x v="6"/>
    <x v="0"/>
    <s v="Student "/>
    <n v="0"/>
    <x v="0"/>
    <s v="N/A"/>
    <s v="2022-08-19"/>
    <x v="2"/>
    <x v="1"/>
    <x v="2"/>
  </r>
  <r>
    <n v="5562"/>
    <s v="Summer Herman"/>
    <x v="41"/>
    <x v="1"/>
    <x v="2"/>
    <x v="2"/>
    <x v="2"/>
    <s v="Self-employed"/>
    <n v="120000"/>
    <x v="0"/>
    <n v="660"/>
    <s v="2023-08-09"/>
    <x v="4"/>
    <x v="1"/>
    <x v="2"/>
  </r>
  <r>
    <n v="1306"/>
    <s v="Angela Cox"/>
    <x v="32"/>
    <x v="1"/>
    <x v="2"/>
    <x v="7"/>
    <x v="0"/>
    <s v="Unemployed"/>
    <n v="0"/>
    <x v="2"/>
    <s v="N/A"/>
    <s v="2020-12-02"/>
    <x v="3"/>
    <x v="4"/>
    <x v="1"/>
  </r>
  <r>
    <n v="3797"/>
    <s v="Steven Williams"/>
    <x v="16"/>
    <x v="1"/>
    <x v="2"/>
    <x v="5"/>
    <x v="1"/>
    <s v="Employed"/>
    <n v="130000"/>
    <x v="0"/>
    <n v="740"/>
    <s v="2019-08-23"/>
    <x v="1"/>
    <x v="1"/>
    <x v="2"/>
  </r>
  <r>
    <n v="3098"/>
    <s v="Susan Lee"/>
    <x v="43"/>
    <x v="1"/>
    <x v="2"/>
    <x v="4"/>
    <x v="1"/>
    <s v="Student "/>
    <n v="0"/>
    <x v="1"/>
    <s v="N/A"/>
    <s v="2021-09-14"/>
    <x v="5"/>
    <x v="2"/>
    <x v="2"/>
  </r>
  <r>
    <n v="9382"/>
    <s v="William Rodriguez"/>
    <x v="20"/>
    <x v="1"/>
    <x v="2"/>
    <x v="0"/>
    <x v="1"/>
    <s v="Employed"/>
    <n v="90000"/>
    <x v="0"/>
    <n v="800"/>
    <s v="2020-04-21"/>
    <x v="3"/>
    <x v="7"/>
    <x v="2"/>
  </r>
  <r>
    <n v="4620"/>
    <s v="Mike Mcbride"/>
    <x v="35"/>
    <x v="1"/>
    <x v="2"/>
    <x v="4"/>
    <x v="0"/>
    <s v="Unemployed"/>
    <n v="0"/>
    <x v="2"/>
    <s v="N/A"/>
    <s v="2023-08-07"/>
    <x v="4"/>
    <x v="1"/>
    <x v="2"/>
  </r>
  <r>
    <n v="5266"/>
    <s v="Heather Carter"/>
    <x v="14"/>
    <x v="1"/>
    <x v="2"/>
    <x v="6"/>
    <x v="2"/>
    <s v="Employed "/>
    <n v="25000"/>
    <x v="1"/>
    <n v="740"/>
    <s v="2020-07-13"/>
    <x v="3"/>
    <x v="5"/>
    <x v="2"/>
  </r>
  <r>
    <n v="7037"/>
    <s v="Elizabeth Ibarra"/>
    <x v="39"/>
    <x v="1"/>
    <x v="2"/>
    <x v="0"/>
    <x v="0"/>
    <s v="Self-employed"/>
    <n v="70000"/>
    <x v="0"/>
    <n v="670"/>
    <s v="2019-07-31"/>
    <x v="1"/>
    <x v="5"/>
    <x v="2"/>
  </r>
  <r>
    <n v="8338"/>
    <s v="Grace Hawkins"/>
    <x v="12"/>
    <x v="1"/>
    <x v="2"/>
    <x v="3"/>
    <x v="2"/>
    <s v="Retired"/>
    <n v="40000"/>
    <x v="0"/>
    <n v="710"/>
    <s v="2022-05-11"/>
    <x v="2"/>
    <x v="6"/>
    <x v="1"/>
  </r>
  <r>
    <n v="4552"/>
    <s v="Kiara Clark"/>
    <x v="29"/>
    <x v="1"/>
    <x v="2"/>
    <x v="2"/>
    <x v="0"/>
    <s v="Self-employed"/>
    <n v="42000"/>
    <x v="0"/>
    <n v="640"/>
    <s v="2021-02-03"/>
    <x v="5"/>
    <x v="11"/>
    <x v="2"/>
  </r>
  <r>
    <n v="3075"/>
    <s v="Kimberly Welch"/>
    <x v="39"/>
    <x v="1"/>
    <x v="2"/>
    <x v="5"/>
    <x v="2"/>
    <s v="Employed"/>
    <n v="55000"/>
    <x v="1"/>
    <n v="780"/>
    <s v="2023-11-23"/>
    <x v="4"/>
    <x v="3"/>
    <x v="2"/>
  </r>
  <r>
    <n v="8808"/>
    <s v="Jeffrey Bailey"/>
    <x v="32"/>
    <x v="1"/>
    <x v="2"/>
    <x v="1"/>
    <x v="0"/>
    <s v="Student "/>
    <n v="18000"/>
    <x v="0"/>
    <s v="N/A"/>
    <s v="2023-01-31"/>
    <x v="4"/>
    <x v="0"/>
    <x v="1"/>
  </r>
  <r>
    <n v="4850"/>
    <s v="John Fox"/>
    <x v="41"/>
    <x v="1"/>
    <x v="2"/>
    <x v="1"/>
    <x v="1"/>
    <s v="Self-employed"/>
    <n v="140000"/>
    <x v="1"/>
    <n v="850"/>
    <s v="2024-04-20"/>
    <x v="0"/>
    <x v="7"/>
    <x v="2"/>
  </r>
  <r>
    <n v="3842"/>
    <s v="Shaun Acosta"/>
    <x v="41"/>
    <x v="1"/>
    <x v="2"/>
    <x v="3"/>
    <x v="2"/>
    <s v="Unemployed"/>
    <n v="0"/>
    <x v="2"/>
    <n v="420"/>
    <s v="2023-11-20"/>
    <x v="4"/>
    <x v="3"/>
    <x v="2"/>
  </r>
  <r>
    <n v="8946"/>
    <s v="Roger Soto"/>
    <x v="29"/>
    <x v="1"/>
    <x v="2"/>
    <x v="0"/>
    <x v="1"/>
    <s v="Employed"/>
    <n v="100000"/>
    <x v="0"/>
    <n v="750"/>
    <s v="2019-07-05"/>
    <x v="1"/>
    <x v="5"/>
    <x v="2"/>
  </r>
  <r>
    <n v="7034"/>
    <s v="Hannah Barton"/>
    <x v="41"/>
    <x v="1"/>
    <x v="2"/>
    <x v="4"/>
    <x v="0"/>
    <s v="Unemployed"/>
    <n v="0"/>
    <x v="0"/>
    <s v="N/A"/>
    <s v="2019-06-02"/>
    <x v="1"/>
    <x v="9"/>
    <x v="2"/>
  </r>
  <r>
    <n v="2736"/>
    <s v="Christopher Castillo"/>
    <x v="44"/>
    <x v="1"/>
    <x v="2"/>
    <x v="6"/>
    <x v="2"/>
    <s v="Self-employed"/>
    <n v="30000"/>
    <x v="2"/>
    <n v="580"/>
    <s v="2020-04-06"/>
    <x v="3"/>
    <x v="7"/>
    <x v="2"/>
  </r>
  <r>
    <n v="5896"/>
    <s v="Larry Singleton"/>
    <x v="16"/>
    <x v="1"/>
    <x v="2"/>
    <x v="2"/>
    <x v="0"/>
    <s v="Employed "/>
    <n v="85000"/>
    <x v="1"/>
    <n v="720"/>
    <s v="2022-04-05"/>
    <x v="2"/>
    <x v="7"/>
    <x v="2"/>
  </r>
  <r>
    <n v="1164"/>
    <s v="Thomas Donaldson"/>
    <x v="41"/>
    <x v="1"/>
    <x v="2"/>
    <x v="5"/>
    <x v="1"/>
    <s v="Retired"/>
    <n v="50000"/>
    <x v="0"/>
    <n v="700"/>
    <s v="2019-06-26"/>
    <x v="1"/>
    <x v="9"/>
    <x v="2"/>
  </r>
  <r>
    <n v="7350"/>
    <s v="Timothy Meadows"/>
    <x v="1"/>
    <x v="1"/>
    <x v="2"/>
    <x v="7"/>
    <x v="1"/>
    <s v="Unemployed"/>
    <n v="0"/>
    <x v="2"/>
    <s v="N/A"/>
    <s v="2023-03-15"/>
    <x v="4"/>
    <x v="10"/>
    <x v="1"/>
  </r>
  <r>
    <n v="8832"/>
    <s v="Daniel Brooks"/>
    <x v="14"/>
    <x v="1"/>
    <x v="2"/>
    <x v="5"/>
    <x v="0"/>
    <s v="Employed"/>
    <n v="40000"/>
    <x v="0"/>
    <n v="650"/>
    <s v="2022-08-26"/>
    <x v="2"/>
    <x v="1"/>
    <x v="2"/>
  </r>
  <r>
    <n v="8247"/>
    <s v="Tim Davis"/>
    <x v="49"/>
    <x v="1"/>
    <x v="2"/>
    <x v="6"/>
    <x v="2"/>
    <s v="Student "/>
    <n v="0"/>
    <x v="1"/>
    <s v="N/A"/>
    <s v="2020-02-06"/>
    <x v="3"/>
    <x v="11"/>
    <x v="2"/>
  </r>
  <r>
    <n v="8318"/>
    <s v="Theresa Wright"/>
    <x v="49"/>
    <x v="1"/>
    <x v="2"/>
    <x v="0"/>
    <x v="0"/>
    <s v="Self-employed "/>
    <n v="0"/>
    <x v="2"/>
    <n v="450"/>
    <s v="2024-03-19"/>
    <x v="0"/>
    <x v="10"/>
    <x v="2"/>
  </r>
  <r>
    <n v="2962"/>
    <s v="Brian Downs"/>
    <x v="35"/>
    <x v="1"/>
    <x v="2"/>
    <x v="5"/>
    <x v="2"/>
    <s v="Unemployed"/>
    <n v="0"/>
    <x v="0"/>
    <n v="400"/>
    <s v="2022-07-07"/>
    <x v="2"/>
    <x v="5"/>
    <x v="2"/>
  </r>
  <r>
    <n v="7032"/>
    <s v="Thomas Lee"/>
    <x v="27"/>
    <x v="1"/>
    <x v="2"/>
    <x v="4"/>
    <x v="1"/>
    <s v="Employed"/>
    <n v="110000"/>
    <x v="0"/>
    <n v="770"/>
    <s v="2024-01-19"/>
    <x v="0"/>
    <x v="0"/>
    <x v="1"/>
  </r>
  <r>
    <n v="2234"/>
    <s v="Curtis Garcia"/>
    <x v="26"/>
    <x v="1"/>
    <x v="2"/>
    <x v="2"/>
    <x v="0"/>
    <s v="Unemployed"/>
    <n v="0"/>
    <x v="2"/>
    <s v="N/A"/>
    <s v="2022-01-13"/>
    <x v="2"/>
    <x v="0"/>
    <x v="2"/>
  </r>
  <r>
    <n v="6090"/>
    <s v="Tammy Rivers"/>
    <x v="12"/>
    <x v="1"/>
    <x v="2"/>
    <x v="0"/>
    <x v="2"/>
    <s v="Self-employed"/>
    <n v="38000"/>
    <x v="0"/>
    <n v="610"/>
    <s v="2020-04-26"/>
    <x v="3"/>
    <x v="7"/>
    <x v="1"/>
  </r>
  <r>
    <n v="9541"/>
    <s v="Brandon Johnson"/>
    <x v="14"/>
    <x v="1"/>
    <x v="2"/>
    <x v="4"/>
    <x v="0"/>
    <s v="Employed "/>
    <n v="95000"/>
    <x v="1"/>
    <n v="790"/>
    <s v="2023-12-21"/>
    <x v="4"/>
    <x v="4"/>
    <x v="2"/>
  </r>
  <r>
    <n v="7303"/>
    <s v="Peter Richardson"/>
    <x v="41"/>
    <x v="1"/>
    <x v="2"/>
    <x v="4"/>
    <x v="1"/>
    <s v="Retired"/>
    <n v="55000"/>
    <x v="0"/>
    <n v="730"/>
    <s v="2020-01-04"/>
    <x v="3"/>
    <x v="0"/>
    <x v="2"/>
  </r>
  <r>
    <n v="9126"/>
    <s v="Mrs. Rachel Spencer"/>
    <x v="27"/>
    <x v="1"/>
    <x v="2"/>
    <x v="1"/>
    <x v="1"/>
    <s v="Employed"/>
    <n v="150000"/>
    <x v="1"/>
    <n v="880"/>
    <s v="2020-02-08"/>
    <x v="3"/>
    <x v="11"/>
    <x v="1"/>
  </r>
  <r>
    <n v="4437"/>
    <s v="Christopher Green"/>
    <x v="14"/>
    <x v="1"/>
    <x v="2"/>
    <x v="5"/>
    <x v="2"/>
    <s v="Unemployed"/>
    <n v="0"/>
    <x v="2"/>
    <s v="N/A"/>
    <s v="2022-04-29"/>
    <x v="2"/>
    <x v="7"/>
    <x v="2"/>
  </r>
  <r>
    <n v="2107"/>
    <s v="William Sims"/>
    <x v="32"/>
    <x v="1"/>
    <x v="2"/>
    <x v="6"/>
    <x v="0"/>
    <s v="Self-employed"/>
    <n v="80000"/>
    <x v="0"/>
    <n v="630"/>
    <s v="2020-04-05"/>
    <x v="3"/>
    <x v="7"/>
    <x v="1"/>
  </r>
  <r>
    <n v="1740"/>
    <s v="Lisa Booker"/>
    <x v="15"/>
    <x v="1"/>
    <x v="2"/>
    <x v="3"/>
    <x v="2"/>
    <s v="Student "/>
    <n v="20000"/>
    <x v="0"/>
    <s v="N/A"/>
    <s v="2019-12-02"/>
    <x v="1"/>
    <x v="4"/>
    <x v="4"/>
  </r>
  <r>
    <n v="1680"/>
    <s v="Bonnie Buckley"/>
    <x v="6"/>
    <x v="1"/>
    <x v="2"/>
    <x v="2"/>
    <x v="0"/>
    <s v="Employed "/>
    <n v="30000"/>
    <x v="1"/>
    <n v="760"/>
    <s v="2021-03-19"/>
    <x v="5"/>
    <x v="10"/>
    <x v="4"/>
  </r>
  <r>
    <n v="8445"/>
    <s v="Elizabeth Michael"/>
    <x v="39"/>
    <x v="1"/>
    <x v="2"/>
    <x v="0"/>
    <x v="1"/>
    <s v="Unemployed"/>
    <n v="0"/>
    <x v="2"/>
    <s v="N/A"/>
    <s v="2023-10-07"/>
    <x v="4"/>
    <x v="8"/>
    <x v="2"/>
  </r>
  <r>
    <n v="5332"/>
    <s v="Jason Lynch"/>
    <x v="35"/>
    <x v="1"/>
    <x v="2"/>
    <x v="1"/>
    <x v="1"/>
    <s v="Self-employed"/>
    <n v="45000"/>
    <x v="0"/>
    <n v="590"/>
    <s v="2021-09-10"/>
    <x v="5"/>
    <x v="2"/>
    <x v="2"/>
  </r>
  <r>
    <n v="5652"/>
    <s v="Amber Ortiz"/>
    <x v="3"/>
    <x v="1"/>
    <x v="2"/>
    <x v="3"/>
    <x v="2"/>
    <s v="Employed"/>
    <n v="60000"/>
    <x v="1"/>
    <n v="810"/>
    <s v="2021-10-14"/>
    <x v="5"/>
    <x v="8"/>
    <x v="2"/>
  </r>
  <r>
    <n v="5995"/>
    <s v="Susan Lynch"/>
    <x v="27"/>
    <x v="1"/>
    <x v="2"/>
    <x v="4"/>
    <x v="0"/>
    <s v="Student "/>
    <n v="0"/>
    <x v="0"/>
    <s v="N/A"/>
    <s v="2023-10-24"/>
    <x v="4"/>
    <x v="8"/>
    <x v="1"/>
  </r>
  <r>
    <n v="9203"/>
    <s v="Andrew Walsh"/>
    <x v="19"/>
    <x v="1"/>
    <x v="2"/>
    <x v="0"/>
    <x v="2"/>
    <s v="Self-employed"/>
    <n v="120000"/>
    <x v="0"/>
    <n v="660"/>
    <s v="2022-12-28"/>
    <x v="2"/>
    <x v="4"/>
    <x v="2"/>
  </r>
  <r>
    <n v="2479"/>
    <s v="Mary Bell"/>
    <x v="1"/>
    <x v="1"/>
    <x v="2"/>
    <x v="3"/>
    <x v="0"/>
    <s v="Unemployed"/>
    <n v="0"/>
    <x v="2"/>
    <s v="N/A"/>
    <s v="2023-12-31"/>
    <x v="4"/>
    <x v="4"/>
    <x v="1"/>
  </r>
  <r>
    <n v="3808"/>
    <s v="Monica James"/>
    <x v="32"/>
    <x v="1"/>
    <x v="2"/>
    <x v="6"/>
    <x v="1"/>
    <s v="Employed"/>
    <n v="130000"/>
    <x v="0"/>
    <n v="740"/>
    <s v="2022-02-07"/>
    <x v="2"/>
    <x v="11"/>
    <x v="1"/>
  </r>
  <r>
    <n v="4693"/>
    <s v="Amy Osborne"/>
    <x v="44"/>
    <x v="1"/>
    <x v="2"/>
    <x v="1"/>
    <x v="0"/>
    <s v="Employed"/>
    <n v="80000"/>
    <x v="0"/>
    <n v="720"/>
    <s v="2020-06-12"/>
    <x v="3"/>
    <x v="9"/>
    <x v="2"/>
  </r>
  <r>
    <n v="1940"/>
    <s v="Zachary Rice"/>
    <x v="39"/>
    <x v="1"/>
    <x v="2"/>
    <x v="5"/>
    <x v="0"/>
    <s v="Unemployed"/>
    <n v="0"/>
    <x v="1"/>
    <s v="N/A"/>
    <s v="2022-10-16"/>
    <x v="2"/>
    <x v="8"/>
    <x v="2"/>
  </r>
  <r>
    <n v="4687"/>
    <s v="Anthony Jones"/>
    <x v="29"/>
    <x v="1"/>
    <x v="2"/>
    <x v="5"/>
    <x v="1"/>
    <s v="Self-employed"/>
    <n v="120000"/>
    <x v="2"/>
    <n v="550"/>
    <s v="2022-01-11"/>
    <x v="2"/>
    <x v="0"/>
    <x v="2"/>
  </r>
  <r>
    <n v="3112"/>
    <s v="Christina Burns"/>
    <x v="4"/>
    <x v="1"/>
    <x v="2"/>
    <x v="6"/>
    <x v="2"/>
    <s v="Employed"/>
    <n v="45000"/>
    <x v="1"/>
    <n v="800"/>
    <s v="2022-11-13"/>
    <x v="2"/>
    <x v="3"/>
    <x v="0"/>
  </r>
  <r>
    <n v="3949"/>
    <s v="Katherine Bass"/>
    <x v="42"/>
    <x v="1"/>
    <x v="2"/>
    <x v="7"/>
    <x v="1"/>
    <s v="Retired"/>
    <n v="50000"/>
    <x v="0"/>
    <n v="680"/>
    <s v="2022-07-24"/>
    <x v="2"/>
    <x v="5"/>
    <x v="2"/>
  </r>
  <r>
    <n v="9375"/>
    <s v="Claudia Tyler"/>
    <x v="35"/>
    <x v="1"/>
    <x v="2"/>
    <x v="4"/>
    <x v="2"/>
    <s v="Student"/>
    <n v="0"/>
    <x v="0"/>
    <s v="N/A"/>
    <s v="2019-06-25"/>
    <x v="1"/>
    <x v="9"/>
    <x v="2"/>
  </r>
  <r>
    <n v="8070"/>
    <s v="Robert Edwards"/>
    <x v="10"/>
    <x v="1"/>
    <x v="2"/>
    <x v="5"/>
    <x v="2"/>
    <s v="Unemployed"/>
    <n v="0"/>
    <x v="2"/>
    <n v="400"/>
    <s v="2020-06-19"/>
    <x v="3"/>
    <x v="9"/>
    <x v="2"/>
  </r>
  <r>
    <n v="7670"/>
    <s v="Jill Serrano"/>
    <x v="39"/>
    <x v="1"/>
    <x v="2"/>
    <x v="4"/>
    <x v="0"/>
    <s v="Employed"/>
    <n v="65000"/>
    <x v="1"/>
    <n v="750"/>
    <s v="2020-02-06"/>
    <x v="3"/>
    <x v="11"/>
    <x v="2"/>
  </r>
  <r>
    <n v="6103"/>
    <s v="Troy Gould"/>
    <x v="49"/>
    <x v="1"/>
    <x v="2"/>
    <x v="1"/>
    <x v="2"/>
    <s v="Self-employed"/>
    <n v="30000"/>
    <x v="1"/>
    <n v="600"/>
    <s v="2023-12-17"/>
    <x v="4"/>
    <x v="4"/>
    <x v="2"/>
  </r>
  <r>
    <n v="6931"/>
    <s v="John Hobbs"/>
    <x v="3"/>
    <x v="1"/>
    <x v="2"/>
    <x v="0"/>
    <x v="1"/>
    <s v="Employed"/>
    <n v="100000"/>
    <x v="0"/>
    <n v="790"/>
    <s v="2022-08-05"/>
    <x v="2"/>
    <x v="1"/>
    <x v="2"/>
  </r>
  <r>
    <n v="7184"/>
    <s v="Mark Hunter"/>
    <x v="32"/>
    <x v="1"/>
    <x v="2"/>
    <x v="3"/>
    <x v="1"/>
    <s v="Retired"/>
    <n v="0"/>
    <x v="0"/>
    <n v="537"/>
    <s v="2020-09-28"/>
    <x v="3"/>
    <x v="2"/>
    <x v="1"/>
  </r>
  <r>
    <n v="2315"/>
    <s v="Christina Miller"/>
    <x v="59"/>
    <x v="1"/>
    <x v="2"/>
    <x v="3"/>
    <x v="0"/>
    <s v="Unemployed"/>
    <n v="0"/>
    <x v="1"/>
    <s v="N/A"/>
    <s v="2020-09-16"/>
    <x v="3"/>
    <x v="2"/>
    <x v="4"/>
  </r>
  <r>
    <n v="2112"/>
    <s v="Andrea Torres"/>
    <x v="32"/>
    <x v="1"/>
    <x v="2"/>
    <x v="2"/>
    <x v="2"/>
    <s v="Unemployed"/>
    <n v="0"/>
    <x v="0"/>
    <n v="457"/>
    <s v="2020-01-27"/>
    <x v="3"/>
    <x v="0"/>
    <x v="1"/>
  </r>
  <r>
    <n v="7101"/>
    <s v="Christian Washington Md"/>
    <x v="1"/>
    <x v="1"/>
    <x v="2"/>
    <x v="2"/>
    <x v="1"/>
    <s v="Unemployed"/>
    <n v="0"/>
    <x v="1"/>
    <s v="N/A"/>
    <s v="2020-06-11"/>
    <x v="3"/>
    <x v="9"/>
    <x v="1"/>
  </r>
  <r>
    <n v="7786"/>
    <s v="Christopher Charles"/>
    <x v="42"/>
    <x v="1"/>
    <x v="2"/>
    <x v="0"/>
    <x v="0"/>
    <s v="Retired"/>
    <n v="0"/>
    <x v="1"/>
    <s v="N/A"/>
    <s v="2019-12-04"/>
    <x v="1"/>
    <x v="4"/>
    <x v="2"/>
  </r>
  <r>
    <n v="3099"/>
    <s v="Sara Hall"/>
    <x v="2"/>
    <x v="1"/>
    <x v="2"/>
    <x v="1"/>
    <x v="2"/>
    <s v="Student"/>
    <n v="0"/>
    <x v="1"/>
    <s v="N/A"/>
    <s v="2020-12-05"/>
    <x v="3"/>
    <x v="4"/>
    <x v="1"/>
  </r>
  <r>
    <n v="5635"/>
    <s v="Joshua Patel"/>
    <x v="14"/>
    <x v="1"/>
    <x v="2"/>
    <x v="2"/>
    <x v="1"/>
    <s v="Self-employed"/>
    <n v="135068"/>
    <x v="0"/>
    <n v="794"/>
    <s v="2021-05-22"/>
    <x v="5"/>
    <x v="6"/>
    <x v="2"/>
  </r>
  <r>
    <n v="3895"/>
    <s v="Brianna Moreno"/>
    <x v="20"/>
    <x v="1"/>
    <x v="2"/>
    <x v="3"/>
    <x v="1"/>
    <s v="Employed"/>
    <n v="50975"/>
    <x v="0"/>
    <s v="N/A"/>
    <s v="2022-06-02"/>
    <x v="2"/>
    <x v="9"/>
    <x v="2"/>
  </r>
  <r>
    <n v="3924"/>
    <s v="Jenna Turner"/>
    <x v="45"/>
    <x v="1"/>
    <x v="2"/>
    <x v="0"/>
    <x v="1"/>
    <s v="Unemployed"/>
    <n v="0"/>
    <x v="0"/>
    <n v="814"/>
    <s v="2022-07-31"/>
    <x v="2"/>
    <x v="5"/>
    <x v="2"/>
  </r>
  <r>
    <n v="1861"/>
    <s v="Jeffrey Long"/>
    <x v="41"/>
    <x v="1"/>
    <x v="2"/>
    <x v="6"/>
    <x v="1"/>
    <s v="Self-employed"/>
    <n v="102073"/>
    <x v="2"/>
    <n v="780"/>
    <s v="2019-08-16"/>
    <x v="1"/>
    <x v="1"/>
    <x v="2"/>
  </r>
  <r>
    <n v="7005"/>
    <s v="Alexander Bishop"/>
    <x v="8"/>
    <x v="1"/>
    <x v="2"/>
    <x v="5"/>
    <x v="2"/>
    <s v="Self-employed"/>
    <n v="25000"/>
    <x v="1"/>
    <n v="720"/>
    <s v="2022-02-08"/>
    <x v="2"/>
    <x v="11"/>
    <x v="4"/>
  </r>
  <r>
    <n v="2021"/>
    <s v="John Young"/>
    <x v="44"/>
    <x v="1"/>
    <x v="2"/>
    <x v="1"/>
    <x v="2"/>
    <s v="Student "/>
    <n v="15000"/>
    <x v="0"/>
    <s v="N/A"/>
    <s v="2021-03-23"/>
    <x v="5"/>
    <x v="10"/>
    <x v="2"/>
  </r>
  <r>
    <n v="5904"/>
    <s v="Heather Sanchez"/>
    <x v="26"/>
    <x v="1"/>
    <x v="2"/>
    <x v="1"/>
    <x v="1"/>
    <s v="Retired "/>
    <n v="35000"/>
    <x v="0"/>
    <n v="650"/>
    <s v="2021-02-17"/>
    <x v="5"/>
    <x v="11"/>
    <x v="2"/>
  </r>
  <r>
    <n v="8806"/>
    <s v="Amanda White"/>
    <x v="43"/>
    <x v="1"/>
    <x v="2"/>
    <x v="3"/>
    <x v="0"/>
    <s v="Self-employed"/>
    <n v="150000"/>
    <x v="2"/>
    <n v="500"/>
    <s v="2019-06-01"/>
    <x v="1"/>
    <x v="9"/>
    <x v="2"/>
  </r>
  <r>
    <n v="6317"/>
    <s v="Bruce Cox"/>
    <x v="29"/>
    <x v="1"/>
    <x v="2"/>
    <x v="1"/>
    <x v="0"/>
    <s v="Unemployed"/>
    <n v="0"/>
    <x v="1"/>
    <s v="N/A"/>
    <s v="2020-09-24"/>
    <x v="3"/>
    <x v="2"/>
    <x v="2"/>
  </r>
  <r>
    <n v="5597"/>
    <s v="George Wolfe"/>
    <x v="45"/>
    <x v="1"/>
    <x v="2"/>
    <x v="0"/>
    <x v="1"/>
    <s v="Employed"/>
    <n v="110000"/>
    <x v="0"/>
    <n v="830"/>
    <s v="2019-08-01"/>
    <x v="1"/>
    <x v="1"/>
    <x v="2"/>
  </r>
  <r>
    <n v="6564"/>
    <s v="Shannon Williamson"/>
    <x v="50"/>
    <x v="1"/>
    <x v="2"/>
    <x v="2"/>
    <x v="1"/>
    <s v="Retired"/>
    <n v="48000"/>
    <x v="1"/>
    <n v="750"/>
    <s v="2021-05-31"/>
    <x v="5"/>
    <x v="6"/>
    <x v="4"/>
  </r>
  <r>
    <n v="8071"/>
    <s v="Julie Rivas"/>
    <x v="19"/>
    <x v="1"/>
    <x v="2"/>
    <x v="3"/>
    <x v="2"/>
    <s v="Employed "/>
    <n v="30000"/>
    <x v="2"/>
    <n v="420"/>
    <s v="2022-09-15"/>
    <x v="2"/>
    <x v="2"/>
    <x v="2"/>
  </r>
  <r>
    <n v="7364"/>
    <s v="Roger Escobar"/>
    <x v="20"/>
    <x v="1"/>
    <x v="2"/>
    <x v="3"/>
    <x v="0"/>
    <s v="Student "/>
    <n v="0"/>
    <x v="1"/>
    <s v="N/A"/>
    <s v="2020-11-19"/>
    <x v="3"/>
    <x v="3"/>
    <x v="2"/>
  </r>
  <r>
    <n v="3627"/>
    <s v="Tammy Hall"/>
    <x v="20"/>
    <x v="1"/>
    <x v="2"/>
    <x v="2"/>
    <x v="1"/>
    <s v="Self-employed"/>
    <n v="0"/>
    <x v="2"/>
    <n v="480"/>
    <s v="2019-07-27"/>
    <x v="1"/>
    <x v="5"/>
    <x v="2"/>
  </r>
  <r>
    <n v="5580"/>
    <s v="Tyler Campbell"/>
    <x v="42"/>
    <x v="1"/>
    <x v="2"/>
    <x v="7"/>
    <x v="2"/>
    <s v="Unemployed"/>
    <n v="0"/>
    <x v="1"/>
    <s v="N/A"/>
    <s v="2021-06-30"/>
    <x v="5"/>
    <x v="9"/>
    <x v="2"/>
  </r>
  <r>
    <n v="2153"/>
    <s v="Nicholas Garcia"/>
    <x v="42"/>
    <x v="1"/>
    <x v="2"/>
    <x v="0"/>
    <x v="2"/>
    <s v="Employed"/>
    <n v="40000"/>
    <x v="0"/>
    <n v="720"/>
    <s v="2022-03-21"/>
    <x v="2"/>
    <x v="10"/>
    <x v="2"/>
  </r>
  <r>
    <n v="3623"/>
    <s v="Desiree Frazier"/>
    <x v="26"/>
    <x v="1"/>
    <x v="2"/>
    <x v="5"/>
    <x v="0"/>
    <s v="Student"/>
    <n v="0"/>
    <x v="1"/>
    <s v="N/A"/>
    <s v="2024-04-22"/>
    <x v="0"/>
    <x v="7"/>
    <x v="2"/>
  </r>
  <r>
    <n v="3806"/>
    <s v="Bianca Johnson"/>
    <x v="16"/>
    <x v="1"/>
    <x v="2"/>
    <x v="6"/>
    <x v="2"/>
    <s v="Self-employed"/>
    <n v="60000"/>
    <x v="2"/>
    <n v="580"/>
    <s v="2021-08-27"/>
    <x v="5"/>
    <x v="1"/>
    <x v="2"/>
  </r>
  <r>
    <n v="6693"/>
    <s v="Wendy Cain"/>
    <x v="6"/>
    <x v="1"/>
    <x v="2"/>
    <x v="3"/>
    <x v="1"/>
    <s v="Unemployed"/>
    <n v="0"/>
    <x v="0"/>
    <n v="650"/>
    <s v="2022-10-17"/>
    <x v="2"/>
    <x v="8"/>
    <x v="4"/>
  </r>
  <r>
    <n v="6777"/>
    <s v="Veronica Meyer"/>
    <x v="35"/>
    <x v="1"/>
    <x v="2"/>
    <x v="7"/>
    <x v="1"/>
    <s v="Retired"/>
    <n v="75000"/>
    <x v="1"/>
    <n v="810"/>
    <s v="2024-03-09"/>
    <x v="0"/>
    <x v="10"/>
    <x v="2"/>
  </r>
  <r>
    <n v="3257"/>
    <s v="Elizabeth Ramirez"/>
    <x v="37"/>
    <x v="1"/>
    <x v="2"/>
    <x v="3"/>
    <x v="0"/>
    <s v="Employed"/>
    <n v="50000"/>
    <x v="0"/>
    <n v="780"/>
    <s v="2023-06-04"/>
    <x v="4"/>
    <x v="9"/>
    <x v="2"/>
  </r>
  <r>
    <n v="1699"/>
    <s v="Brett Stevens"/>
    <x v="39"/>
    <x v="1"/>
    <x v="2"/>
    <x v="4"/>
    <x v="2"/>
    <s v="Unemployed"/>
    <n v="0"/>
    <x v="2"/>
    <s v="N/A"/>
    <s v="2020-08-04"/>
    <x v="3"/>
    <x v="1"/>
    <x v="2"/>
  </r>
  <r>
    <n v="4361"/>
    <s v="Mario Haley"/>
    <x v="45"/>
    <x v="1"/>
    <x v="2"/>
    <x v="3"/>
    <x v="0"/>
    <s v="Employed "/>
    <n v="20000"/>
    <x v="1"/>
    <n v="700"/>
    <s v="2022-12-26"/>
    <x v="2"/>
    <x v="4"/>
    <x v="2"/>
  </r>
  <r>
    <n v="8670"/>
    <s v="Patrick Owens"/>
    <x v="16"/>
    <x v="1"/>
    <x v="2"/>
    <x v="6"/>
    <x v="1"/>
    <s v="Self-employed"/>
    <n v="100000"/>
    <x v="0"/>
    <n v="690"/>
    <s v="2021-06-19"/>
    <x v="5"/>
    <x v="9"/>
    <x v="2"/>
  </r>
  <r>
    <n v="9120"/>
    <s v="Karen Clark"/>
    <x v="50"/>
    <x v="1"/>
    <x v="2"/>
    <x v="0"/>
    <x v="2"/>
    <s v="Student "/>
    <n v="0"/>
    <x v="0"/>
    <s v="N/A"/>
    <s v="2021-11-29"/>
    <x v="5"/>
    <x v="3"/>
    <x v="4"/>
  </r>
  <r>
    <n v="8474"/>
    <s v="Sarah Jensen"/>
    <x v="2"/>
    <x v="1"/>
    <x v="2"/>
    <x v="1"/>
    <x v="1"/>
    <s v="Employed"/>
    <n v="120000"/>
    <x v="1"/>
    <n v="830"/>
    <s v="2019-07-14"/>
    <x v="1"/>
    <x v="5"/>
    <x v="1"/>
  </r>
  <r>
    <n v="8508"/>
    <s v="Christopher Marshall"/>
    <x v="56"/>
    <x v="1"/>
    <x v="2"/>
    <x v="0"/>
    <x v="0"/>
    <s v="Unemployed"/>
    <n v="0"/>
    <x v="2"/>
    <n v="550"/>
    <s v="2019-08-15"/>
    <x v="1"/>
    <x v="1"/>
    <x v="4"/>
  </r>
  <r>
    <n v="8371"/>
    <s v="Brenda Davis"/>
    <x v="49"/>
    <x v="1"/>
    <x v="2"/>
    <x v="0"/>
    <x v="2"/>
    <s v="Self-employed"/>
    <n v="35000"/>
    <x v="0"/>
    <n v="620"/>
    <s v="2021-03-16"/>
    <x v="5"/>
    <x v="10"/>
    <x v="2"/>
  </r>
  <r>
    <n v="9094"/>
    <s v="Angela Young Md"/>
    <x v="55"/>
    <x v="1"/>
    <x v="2"/>
    <x v="1"/>
    <x v="0"/>
    <s v="Employed "/>
    <n v="80000"/>
    <x v="0"/>
    <n v="750"/>
    <s v="2023-02-14"/>
    <x v="4"/>
    <x v="11"/>
    <x v="2"/>
  </r>
  <r>
    <n v="9811"/>
    <s v="Brian Smith"/>
    <x v="41"/>
    <x v="1"/>
    <x v="2"/>
    <x v="0"/>
    <x v="1"/>
    <s v="Retired"/>
    <n v="55000"/>
    <x v="1"/>
    <n v="790"/>
    <s v="2022-05-31"/>
    <x v="2"/>
    <x v="6"/>
    <x v="2"/>
  </r>
  <r>
    <n v="5914"/>
    <s v="Rebecca James"/>
    <x v="29"/>
    <x v="1"/>
    <x v="2"/>
    <x v="3"/>
    <x v="1"/>
    <s v="Unemployed"/>
    <n v="0"/>
    <x v="2"/>
    <s v="N/A"/>
    <s v="2023-03-31"/>
    <x v="4"/>
    <x v="10"/>
    <x v="2"/>
  </r>
  <r>
    <n v="2177"/>
    <s v="Jacob Farmer"/>
    <x v="16"/>
    <x v="1"/>
    <x v="2"/>
    <x v="0"/>
    <x v="0"/>
    <s v="Employed"/>
    <n v="45000"/>
    <x v="0"/>
    <n v="680"/>
    <s v="2021-03-22"/>
    <x v="5"/>
    <x v="10"/>
    <x v="2"/>
  </r>
  <r>
    <n v="5286"/>
    <s v="Daniel Flores"/>
    <x v="9"/>
    <x v="1"/>
    <x v="2"/>
    <x v="4"/>
    <x v="2"/>
    <s v="Student "/>
    <n v="15000"/>
    <x v="0"/>
    <s v="N/A"/>
    <s v="2021-11-16"/>
    <x v="5"/>
    <x v="3"/>
    <x v="1"/>
  </r>
  <r>
    <n v="5843"/>
    <s v="Marcus Gillespie"/>
    <x v="14"/>
    <x v="1"/>
    <x v="2"/>
    <x v="5"/>
    <x v="0"/>
    <s v="Self-employed"/>
    <n v="110000"/>
    <x v="1"/>
    <n v="820"/>
    <s v="2022-10-26"/>
    <x v="2"/>
    <x v="8"/>
    <x v="2"/>
  </r>
  <r>
    <n v="6519"/>
    <s v="Susan Johnson"/>
    <x v="29"/>
    <x v="1"/>
    <x v="2"/>
    <x v="5"/>
    <x v="2"/>
    <s v="Unemployed"/>
    <n v="0"/>
    <x v="2"/>
    <n v="480"/>
    <s v="2020-10-30"/>
    <x v="3"/>
    <x v="8"/>
    <x v="2"/>
  </r>
  <r>
    <n v="3668"/>
    <s v="Marie Turner"/>
    <x v="44"/>
    <x v="1"/>
    <x v="2"/>
    <x v="4"/>
    <x v="1"/>
    <s v="Employed"/>
    <n v="130000"/>
    <x v="0"/>
    <n v="710"/>
    <s v="2023-05-03"/>
    <x v="4"/>
    <x v="6"/>
    <x v="2"/>
  </r>
  <r>
    <n v="1045"/>
    <s v="Brian Larson"/>
    <x v="32"/>
    <x v="1"/>
    <x v="2"/>
    <x v="5"/>
    <x v="0"/>
    <s v="Unemployed"/>
    <n v="0"/>
    <x v="0"/>
    <s v="N/A"/>
    <s v="2021-01-21"/>
    <x v="5"/>
    <x v="0"/>
    <x v="1"/>
  </r>
  <r>
    <n v="7414"/>
    <s v="Antonio Contreras"/>
    <x v="49"/>
    <x v="1"/>
    <x v="2"/>
    <x v="7"/>
    <x v="2"/>
    <s v="Self-employed"/>
    <n v="28000"/>
    <x v="2"/>
    <n v="520"/>
    <s v="2023-12-11"/>
    <x v="4"/>
    <x v="4"/>
    <x v="2"/>
  </r>
  <r>
    <n v="4166"/>
    <s v="Melanie Morales"/>
    <x v="30"/>
    <x v="1"/>
    <x v="2"/>
    <x v="0"/>
    <x v="0"/>
    <s v="Employed "/>
    <n v="90000"/>
    <x v="1"/>
    <n v="770"/>
    <s v="2020-12-18"/>
    <x v="3"/>
    <x v="4"/>
    <x v="4"/>
  </r>
  <r>
    <n v="5184"/>
    <s v="Amanda Hebert"/>
    <x v="19"/>
    <x v="1"/>
    <x v="2"/>
    <x v="1"/>
    <x v="1"/>
    <s v="Retired"/>
    <n v="60000"/>
    <x v="0"/>
    <n v="740"/>
    <s v="2022-06-20"/>
    <x v="2"/>
    <x v="9"/>
    <x v="2"/>
  </r>
  <r>
    <n v="2098"/>
    <s v="James Ward"/>
    <x v="55"/>
    <x v="1"/>
    <x v="2"/>
    <x v="7"/>
    <x v="1"/>
    <s v="Unemployed"/>
    <n v="0"/>
    <x v="2"/>
    <s v="N/A"/>
    <s v="2020-12-02"/>
    <x v="3"/>
    <x v="4"/>
    <x v="2"/>
  </r>
  <r>
    <n v="3174"/>
    <s v="Nicole Flynn"/>
    <x v="35"/>
    <x v="1"/>
    <x v="2"/>
    <x v="7"/>
    <x v="0"/>
    <s v="Employed"/>
    <n v="50000"/>
    <x v="0"/>
    <n v="690"/>
    <s v="2024-03-05"/>
    <x v="0"/>
    <x v="10"/>
    <x v="2"/>
  </r>
  <r>
    <n v="5941"/>
    <s v="Thomas Sutton"/>
    <x v="23"/>
    <x v="1"/>
    <x v="2"/>
    <x v="1"/>
    <x v="2"/>
    <s v="Student "/>
    <n v="0"/>
    <x v="1"/>
    <s v="N/A"/>
    <s v="2023-03-07"/>
    <x v="4"/>
    <x v="10"/>
    <x v="4"/>
  </r>
  <r>
    <n v="1933"/>
    <s v="Brandi Woodard"/>
    <x v="16"/>
    <x v="1"/>
    <x v="2"/>
    <x v="5"/>
    <x v="0"/>
    <s v="Self-employed"/>
    <n v="120000"/>
    <x v="1"/>
    <n v="840"/>
    <s v="2021-12-10"/>
    <x v="5"/>
    <x v="4"/>
    <x v="2"/>
  </r>
  <r>
    <n v="3662"/>
    <s v="Jacob Cunningham"/>
    <x v="59"/>
    <x v="1"/>
    <x v="2"/>
    <x v="7"/>
    <x v="2"/>
    <s v="Unemployed"/>
    <n v="0"/>
    <x v="0"/>
    <n v="450"/>
    <s v="2019-07-13"/>
    <x v="1"/>
    <x v="5"/>
    <x v="4"/>
  </r>
  <r>
    <n v="9617"/>
    <s v="Mark Armstrong"/>
    <x v="26"/>
    <x v="1"/>
    <x v="2"/>
    <x v="5"/>
    <x v="1"/>
    <s v="Employed"/>
    <n v="140000"/>
    <x v="0"/>
    <n v="730"/>
    <s v="2020-08-11"/>
    <x v="3"/>
    <x v="1"/>
    <x v="2"/>
  </r>
  <r>
    <n v="8126"/>
    <s v="Mark Rodriguez"/>
    <x v="9"/>
    <x v="1"/>
    <x v="2"/>
    <x v="3"/>
    <x v="0"/>
    <s v="Unemployed"/>
    <n v="0"/>
    <x v="2"/>
    <s v="N/A"/>
    <s v="2022-03-04"/>
    <x v="2"/>
    <x v="10"/>
    <x v="1"/>
  </r>
  <r>
    <n v="8990"/>
    <s v="Jimmy Jones"/>
    <x v="43"/>
    <x v="1"/>
    <x v="2"/>
    <x v="5"/>
    <x v="2"/>
    <s v="Self-employed"/>
    <n v="32000"/>
    <x v="0"/>
    <n v="600"/>
    <s v="2020-06-03"/>
    <x v="3"/>
    <x v="9"/>
    <x v="2"/>
  </r>
  <r>
    <n v="4056"/>
    <s v="David Howard"/>
    <x v="32"/>
    <x v="1"/>
    <x v="2"/>
    <x v="7"/>
    <x v="0"/>
    <s v="Employed "/>
    <n v="100000"/>
    <x v="1"/>
    <n v="790"/>
    <s v="2023-12-30"/>
    <x v="4"/>
    <x v="4"/>
    <x v="1"/>
  </r>
  <r>
    <n v="4886"/>
    <s v="Amanda Mills"/>
    <x v="42"/>
    <x v="1"/>
    <x v="2"/>
    <x v="2"/>
    <x v="1"/>
    <s v="Retired"/>
    <n v="65000"/>
    <x v="0"/>
    <n v="760"/>
    <s v="2020-06-04"/>
    <x v="3"/>
    <x v="9"/>
    <x v="2"/>
  </r>
  <r>
    <n v="8825"/>
    <s v="Daniel Moore"/>
    <x v="9"/>
    <x v="1"/>
    <x v="2"/>
    <x v="7"/>
    <x v="1"/>
    <s v="Student "/>
    <n v="0"/>
    <x v="1"/>
    <s v="N/A"/>
    <s v="2019-10-21"/>
    <x v="1"/>
    <x v="8"/>
    <x v="1"/>
  </r>
  <r>
    <n v="2182"/>
    <s v="Michael Bruce"/>
    <x v="27"/>
    <x v="1"/>
    <x v="2"/>
    <x v="1"/>
    <x v="1"/>
    <s v="Employed"/>
    <n v="90000"/>
    <x v="0"/>
    <n v="800"/>
    <s v="2021-06-04"/>
    <x v="5"/>
    <x v="9"/>
    <x v="1"/>
  </r>
  <r>
    <n v="7390"/>
    <s v="Timothy Bennett"/>
    <x v="19"/>
    <x v="1"/>
    <x v="2"/>
    <x v="7"/>
    <x v="0"/>
    <s v="Unemployed"/>
    <n v="0"/>
    <x v="2"/>
    <s v="N/A"/>
    <s v="2020-11-30"/>
    <x v="3"/>
    <x v="3"/>
    <x v="2"/>
  </r>
  <r>
    <n v="5405"/>
    <s v="Carlos Burton"/>
    <x v="19"/>
    <x v="1"/>
    <x v="2"/>
    <x v="1"/>
    <x v="2"/>
    <s v="Employed "/>
    <n v="25000"/>
    <x v="1"/>
    <n v="740"/>
    <s v="2023-10-08"/>
    <x v="4"/>
    <x v="8"/>
    <x v="2"/>
  </r>
  <r>
    <n v="4841"/>
    <s v="Nicole Nguyen"/>
    <x v="49"/>
    <x v="1"/>
    <x v="2"/>
    <x v="7"/>
    <x v="0"/>
    <s v="Self-employed"/>
    <n v="70000"/>
    <x v="0"/>
    <n v="670"/>
    <s v="2022-06-17"/>
    <x v="2"/>
    <x v="9"/>
    <x v="2"/>
  </r>
  <r>
    <n v="3079"/>
    <s v="Matthew Harper"/>
    <x v="35"/>
    <x v="1"/>
    <x v="2"/>
    <x v="2"/>
    <x v="2"/>
    <s v="Retired"/>
    <n v="40000"/>
    <x v="0"/>
    <n v="710"/>
    <s v="2021-02-28"/>
    <x v="5"/>
    <x v="11"/>
    <x v="2"/>
  </r>
  <r>
    <n v="2908"/>
    <s v="Jamie Price"/>
    <x v="9"/>
    <x v="1"/>
    <x v="2"/>
    <x v="2"/>
    <x v="0"/>
    <s v="Self-employed"/>
    <n v="42000"/>
    <x v="0"/>
    <n v="640"/>
    <s v="2022-07-19"/>
    <x v="2"/>
    <x v="5"/>
    <x v="1"/>
  </r>
  <r>
    <n v="7585"/>
    <s v="Thomas Hicks"/>
    <x v="42"/>
    <x v="1"/>
    <x v="2"/>
    <x v="5"/>
    <x v="2"/>
    <s v="Employed"/>
    <n v="55000"/>
    <x v="1"/>
    <n v="780"/>
    <s v="2020-06-17"/>
    <x v="3"/>
    <x v="9"/>
    <x v="2"/>
  </r>
  <r>
    <n v="8350"/>
    <s v="Michelle Hughes"/>
    <x v="19"/>
    <x v="1"/>
    <x v="2"/>
    <x v="0"/>
    <x v="0"/>
    <s v="Student "/>
    <n v="18000"/>
    <x v="0"/>
    <s v="N/A"/>
    <s v="2024-03-29"/>
    <x v="0"/>
    <x v="10"/>
    <x v="2"/>
  </r>
  <r>
    <n v="2396"/>
    <s v="Cassie Nelson"/>
    <x v="31"/>
    <x v="1"/>
    <x v="2"/>
    <x v="4"/>
    <x v="1"/>
    <s v="Self-employed"/>
    <n v="140000"/>
    <x v="1"/>
    <n v="850"/>
    <s v="2022-08-01"/>
    <x v="2"/>
    <x v="1"/>
    <x v="4"/>
  </r>
  <r>
    <n v="1775"/>
    <s v="Eric Turner"/>
    <x v="1"/>
    <x v="1"/>
    <x v="2"/>
    <x v="1"/>
    <x v="2"/>
    <s v="Unemployed"/>
    <n v="0"/>
    <x v="2"/>
    <n v="420"/>
    <s v="2022-12-19"/>
    <x v="2"/>
    <x v="4"/>
    <x v="1"/>
  </r>
  <r>
    <n v="6715"/>
    <s v="Sharon Smith"/>
    <x v="45"/>
    <x v="1"/>
    <x v="2"/>
    <x v="5"/>
    <x v="1"/>
    <s v="Employed"/>
    <n v="100000"/>
    <x v="0"/>
    <n v="750"/>
    <s v="2023-11-30"/>
    <x v="4"/>
    <x v="3"/>
    <x v="2"/>
  </r>
  <r>
    <n v="6972"/>
    <s v="Nancy May"/>
    <x v="2"/>
    <x v="1"/>
    <x v="2"/>
    <x v="7"/>
    <x v="0"/>
    <s v="Unemployed"/>
    <n v="0"/>
    <x v="0"/>
    <s v="N/A"/>
    <s v="2020-07-12"/>
    <x v="3"/>
    <x v="5"/>
    <x v="1"/>
  </r>
  <r>
    <n v="7051"/>
    <s v="Elizabeth Flores"/>
    <x v="43"/>
    <x v="1"/>
    <x v="2"/>
    <x v="3"/>
    <x v="2"/>
    <s v="Self-employed"/>
    <n v="30000"/>
    <x v="2"/>
    <n v="580"/>
    <s v="2023-11-13"/>
    <x v="4"/>
    <x v="3"/>
    <x v="2"/>
  </r>
  <r>
    <n v="7895"/>
    <s v="David Flores"/>
    <x v="42"/>
    <x v="1"/>
    <x v="2"/>
    <x v="2"/>
    <x v="0"/>
    <s v="Employed "/>
    <n v="85000"/>
    <x v="1"/>
    <n v="720"/>
    <s v="2020-04-14"/>
    <x v="3"/>
    <x v="7"/>
    <x v="2"/>
  </r>
  <r>
    <n v="7526"/>
    <s v="Joseph Cohen Jr."/>
    <x v="44"/>
    <x v="1"/>
    <x v="2"/>
    <x v="1"/>
    <x v="1"/>
    <s v="Retired"/>
    <n v="50000"/>
    <x v="0"/>
    <n v="700"/>
    <s v="2019-06-08"/>
    <x v="1"/>
    <x v="9"/>
    <x v="2"/>
  </r>
  <r>
    <n v="7241"/>
    <s v="Richard Hammond"/>
    <x v="32"/>
    <x v="1"/>
    <x v="2"/>
    <x v="2"/>
    <x v="1"/>
    <s v="Unemployed"/>
    <n v="0"/>
    <x v="2"/>
    <s v="N/A"/>
    <s v="2019-07-01"/>
    <x v="1"/>
    <x v="5"/>
    <x v="1"/>
  </r>
  <r>
    <n v="8025"/>
    <s v="Richard Hines"/>
    <x v="59"/>
    <x v="1"/>
    <x v="2"/>
    <x v="6"/>
    <x v="0"/>
    <s v="Employed"/>
    <n v="40000"/>
    <x v="0"/>
    <n v="650"/>
    <s v="2023-03-23"/>
    <x v="4"/>
    <x v="10"/>
    <x v="4"/>
  </r>
  <r>
    <n v="7262"/>
    <s v="Justin Bryant"/>
    <x v="41"/>
    <x v="1"/>
    <x v="2"/>
    <x v="4"/>
    <x v="2"/>
    <s v="Student "/>
    <n v="0"/>
    <x v="1"/>
    <s v="N/A"/>
    <s v="2024-01-01"/>
    <x v="0"/>
    <x v="0"/>
    <x v="2"/>
  </r>
  <r>
    <n v="6507"/>
    <s v="Ernest Taylor"/>
    <x v="41"/>
    <x v="1"/>
    <x v="2"/>
    <x v="6"/>
    <x v="0"/>
    <s v="Self-employed "/>
    <n v="0"/>
    <x v="2"/>
    <n v="450"/>
    <s v="2023-07-23"/>
    <x v="4"/>
    <x v="5"/>
    <x v="2"/>
  </r>
  <r>
    <n v="9789"/>
    <s v="Tyrone Newman"/>
    <x v="9"/>
    <x v="1"/>
    <x v="2"/>
    <x v="4"/>
    <x v="2"/>
    <s v="Unemployed"/>
    <n v="0"/>
    <x v="0"/>
    <n v="400"/>
    <s v="2022-08-03"/>
    <x v="2"/>
    <x v="1"/>
    <x v="1"/>
  </r>
  <r>
    <n v="6212"/>
    <s v="Nicole Thornton"/>
    <x v="26"/>
    <x v="1"/>
    <x v="2"/>
    <x v="2"/>
    <x v="1"/>
    <s v="Employed"/>
    <n v="110000"/>
    <x v="0"/>
    <n v="770"/>
    <s v="2021-08-12"/>
    <x v="5"/>
    <x v="1"/>
    <x v="2"/>
  </r>
  <r>
    <n v="5788"/>
    <s v="Dawn Thomas"/>
    <x v="1"/>
    <x v="1"/>
    <x v="2"/>
    <x v="1"/>
    <x v="0"/>
    <s v="Unemployed"/>
    <n v="0"/>
    <x v="2"/>
    <s v="N/A"/>
    <s v="2021-12-07"/>
    <x v="5"/>
    <x v="4"/>
    <x v="1"/>
  </r>
  <r>
    <n v="3722"/>
    <s v="Jessica Booth"/>
    <x v="66"/>
    <x v="1"/>
    <x v="2"/>
    <x v="3"/>
    <x v="2"/>
    <s v="Self-employed"/>
    <n v="38000"/>
    <x v="0"/>
    <n v="610"/>
    <s v="2020-10-22"/>
    <x v="3"/>
    <x v="8"/>
    <x v="4"/>
  </r>
  <r>
    <n v="4033"/>
    <s v="Douglas Myers"/>
    <x v="1"/>
    <x v="1"/>
    <x v="2"/>
    <x v="3"/>
    <x v="0"/>
    <s v="Employed "/>
    <n v="95000"/>
    <x v="1"/>
    <n v="790"/>
    <s v="2020-01-13"/>
    <x v="3"/>
    <x v="0"/>
    <x v="1"/>
  </r>
  <r>
    <n v="2859"/>
    <s v="Kendra Walker"/>
    <x v="49"/>
    <x v="1"/>
    <x v="2"/>
    <x v="5"/>
    <x v="1"/>
    <s v="Retired"/>
    <n v="55000"/>
    <x v="0"/>
    <n v="730"/>
    <s v="2023-04-21"/>
    <x v="4"/>
    <x v="7"/>
    <x v="2"/>
  </r>
  <r>
    <n v="2454"/>
    <s v="Chris Nunez"/>
    <x v="19"/>
    <x v="1"/>
    <x v="2"/>
    <x v="6"/>
    <x v="1"/>
    <s v="Unemployed"/>
    <n v="0"/>
    <x v="1"/>
    <s v="N/A"/>
    <s v="2023-12-30"/>
    <x v="4"/>
    <x v="4"/>
    <x v="2"/>
  </r>
  <r>
    <n v="6915"/>
    <s v="Thomas Martin"/>
    <x v="49"/>
    <x v="1"/>
    <x v="2"/>
    <x v="4"/>
    <x v="0"/>
    <s v="Unemployed"/>
    <n v="0"/>
    <x v="2"/>
    <s v="N/A"/>
    <s v="2019-10-16"/>
    <x v="1"/>
    <x v="8"/>
    <x v="2"/>
  </r>
  <r>
    <n v="3032"/>
    <s v="Jesse Sutton"/>
    <x v="9"/>
    <x v="1"/>
    <x v="2"/>
    <x v="7"/>
    <x v="1"/>
    <s v="Self-employed"/>
    <n v="120000"/>
    <x v="0"/>
    <n v="810"/>
    <s v="2023-05-17"/>
    <x v="4"/>
    <x v="6"/>
    <x v="1"/>
  </r>
  <r>
    <n v="6279"/>
    <s v="Linda Kennedy"/>
    <x v="19"/>
    <x v="1"/>
    <x v="2"/>
    <x v="3"/>
    <x v="2"/>
    <s v="Employed "/>
    <n v="15000"/>
    <x v="1"/>
    <n v="690"/>
    <s v="2019-10-30"/>
    <x v="1"/>
    <x v="8"/>
    <x v="2"/>
  </r>
  <r>
    <n v="2653"/>
    <s v="Allison Price"/>
    <x v="44"/>
    <x v="1"/>
    <x v="2"/>
    <x v="4"/>
    <x v="1"/>
    <s v="Self-employed"/>
    <n v="50000"/>
    <x v="0"/>
    <n v="700"/>
    <s v="2022-03-20"/>
    <x v="2"/>
    <x v="10"/>
    <x v="2"/>
  </r>
  <r>
    <n v="6230"/>
    <s v="Fred Snyder"/>
    <x v="44"/>
    <x v="1"/>
    <x v="2"/>
    <x v="7"/>
    <x v="0"/>
    <s v="Self-employed"/>
    <n v="80000"/>
    <x v="2"/>
    <n v="590"/>
    <s v="2021-12-29"/>
    <x v="5"/>
    <x v="4"/>
    <x v="2"/>
  </r>
  <r>
    <n v="3179"/>
    <s v="Jorge Richard"/>
    <x v="41"/>
    <x v="1"/>
    <x v="2"/>
    <x v="4"/>
    <x v="1"/>
    <s v="Student "/>
    <n v="0"/>
    <x v="1"/>
    <s v="N/A"/>
    <s v="2022-09-18"/>
    <x v="2"/>
    <x v="2"/>
    <x v="2"/>
  </r>
  <r>
    <n v="5381"/>
    <s v="Jason Martinez"/>
    <x v="29"/>
    <x v="1"/>
    <x v="2"/>
    <x v="7"/>
    <x v="1"/>
    <s v="Employed"/>
    <n v="90000"/>
    <x v="0"/>
    <n v="800"/>
    <s v="2022-03-04"/>
    <x v="2"/>
    <x v="10"/>
    <x v="2"/>
  </r>
  <r>
    <n v="5952"/>
    <s v="Samantha Garza"/>
    <x v="16"/>
    <x v="1"/>
    <x v="2"/>
    <x v="4"/>
    <x v="0"/>
    <s v="Unemployed"/>
    <n v="0"/>
    <x v="2"/>
    <s v="N/A"/>
    <s v="2021-11-13"/>
    <x v="5"/>
    <x v="3"/>
    <x v="2"/>
  </r>
  <r>
    <n v="4504"/>
    <s v="Robert Nichols"/>
    <x v="45"/>
    <x v="1"/>
    <x v="2"/>
    <x v="3"/>
    <x v="2"/>
    <s v="Employed "/>
    <n v="25000"/>
    <x v="1"/>
    <n v="740"/>
    <s v="2019-05-18"/>
    <x v="1"/>
    <x v="6"/>
    <x v="2"/>
  </r>
  <r>
    <n v="8996"/>
    <s v="Brett Marshall"/>
    <x v="45"/>
    <x v="1"/>
    <x v="2"/>
    <x v="6"/>
    <x v="0"/>
    <s v="Self-employed"/>
    <n v="70000"/>
    <x v="0"/>
    <n v="670"/>
    <s v="2021-11-10"/>
    <x v="5"/>
    <x v="3"/>
    <x v="2"/>
  </r>
  <r>
    <n v="5366"/>
    <s v="Brianna Lee"/>
    <x v="11"/>
    <x v="1"/>
    <x v="2"/>
    <x v="1"/>
    <x v="2"/>
    <s v="Retired"/>
    <n v="40000"/>
    <x v="0"/>
    <n v="710"/>
    <s v="2021-03-16"/>
    <x v="5"/>
    <x v="10"/>
    <x v="4"/>
  </r>
  <r>
    <n v="3841"/>
    <s v="Chase Good"/>
    <x v="55"/>
    <x v="1"/>
    <x v="2"/>
    <x v="7"/>
    <x v="0"/>
    <s v="Self-employed"/>
    <n v="42000"/>
    <x v="0"/>
    <n v="640"/>
    <s v="2022-11-07"/>
    <x v="2"/>
    <x v="3"/>
    <x v="2"/>
  </r>
  <r>
    <n v="7098"/>
    <s v="Barbara Young"/>
    <x v="87"/>
    <x v="1"/>
    <x v="2"/>
    <x v="2"/>
    <x v="2"/>
    <s v="Employed"/>
    <n v="55000"/>
    <x v="1"/>
    <n v="780"/>
    <s v="2020-01-12"/>
    <x v="3"/>
    <x v="0"/>
    <x v="3"/>
  </r>
  <r>
    <n v="4674"/>
    <s v="Michael Christian"/>
    <x v="29"/>
    <x v="1"/>
    <x v="2"/>
    <x v="6"/>
    <x v="0"/>
    <s v="Student "/>
    <n v="18000"/>
    <x v="0"/>
    <s v="N/A"/>
    <s v="2023-02-28"/>
    <x v="4"/>
    <x v="11"/>
    <x v="2"/>
  </r>
  <r>
    <n v="1854"/>
    <s v="Sean Gray"/>
    <x v="7"/>
    <x v="1"/>
    <x v="2"/>
    <x v="6"/>
    <x v="1"/>
    <s v="Self-employed"/>
    <n v="140000"/>
    <x v="1"/>
    <n v="850"/>
    <s v="2022-06-03"/>
    <x v="2"/>
    <x v="9"/>
    <x v="4"/>
  </r>
  <r>
    <n v="6177"/>
    <s v="Michael Hill"/>
    <x v="29"/>
    <x v="1"/>
    <x v="2"/>
    <x v="3"/>
    <x v="2"/>
    <s v="Unemployed"/>
    <n v="0"/>
    <x v="2"/>
    <n v="420"/>
    <s v="2019-11-21"/>
    <x v="1"/>
    <x v="3"/>
    <x v="2"/>
  </r>
  <r>
    <n v="2631"/>
    <s v="Briana Bowen"/>
    <x v="35"/>
    <x v="1"/>
    <x v="2"/>
    <x v="3"/>
    <x v="1"/>
    <s v="Employed"/>
    <n v="100000"/>
    <x v="0"/>
    <n v="750"/>
    <s v="2024-04-18"/>
    <x v="0"/>
    <x v="7"/>
    <x v="2"/>
  </r>
  <r>
    <n v="5764"/>
    <s v="Jeff Moss"/>
    <x v="9"/>
    <x v="1"/>
    <x v="2"/>
    <x v="0"/>
    <x v="0"/>
    <s v="Unemployed"/>
    <n v="0"/>
    <x v="0"/>
    <s v="N/A"/>
    <s v="2021-01-26"/>
    <x v="5"/>
    <x v="0"/>
    <x v="1"/>
  </r>
  <r>
    <n v="3299"/>
    <s v="Ronald Park"/>
    <x v="43"/>
    <x v="1"/>
    <x v="2"/>
    <x v="1"/>
    <x v="2"/>
    <s v="Self-employed"/>
    <n v="30000"/>
    <x v="2"/>
    <n v="580"/>
    <s v="2019-09-09"/>
    <x v="1"/>
    <x v="2"/>
    <x v="2"/>
  </r>
  <r>
    <n v="3887"/>
    <s v="Matthew Rivera"/>
    <x v="27"/>
    <x v="1"/>
    <x v="2"/>
    <x v="3"/>
    <x v="0"/>
    <s v="Employed "/>
    <n v="85000"/>
    <x v="1"/>
    <n v="720"/>
    <s v="2019-11-14"/>
    <x v="1"/>
    <x v="3"/>
    <x v="1"/>
  </r>
  <r>
    <n v="6923"/>
    <s v="Kimberly Singleton"/>
    <x v="26"/>
    <x v="1"/>
    <x v="2"/>
    <x v="4"/>
    <x v="1"/>
    <s v="Retired"/>
    <n v="50000"/>
    <x v="0"/>
    <n v="700"/>
    <s v="2022-12-02"/>
    <x v="2"/>
    <x v="4"/>
    <x v="2"/>
  </r>
  <r>
    <n v="1402"/>
    <s v="Sabrina Gonzalez"/>
    <x v="45"/>
    <x v="1"/>
    <x v="2"/>
    <x v="5"/>
    <x v="1"/>
    <s v="Unemployed"/>
    <n v="0"/>
    <x v="2"/>
    <s v="N/A"/>
    <s v="2020-05-17"/>
    <x v="3"/>
    <x v="6"/>
    <x v="2"/>
  </r>
  <r>
    <n v="7128"/>
    <s v="Steven Thompson"/>
    <x v="12"/>
    <x v="1"/>
    <x v="2"/>
    <x v="3"/>
    <x v="0"/>
    <s v="Employed"/>
    <n v="40000"/>
    <x v="0"/>
    <n v="650"/>
    <s v="2020-12-16"/>
    <x v="3"/>
    <x v="4"/>
    <x v="1"/>
  </r>
  <r>
    <n v="1669"/>
    <s v="Lauren Cuevas"/>
    <x v="10"/>
    <x v="1"/>
    <x v="2"/>
    <x v="0"/>
    <x v="2"/>
    <s v="Student "/>
    <n v="0"/>
    <x v="1"/>
    <s v="N/A"/>
    <s v="2021-08-19"/>
    <x v="5"/>
    <x v="1"/>
    <x v="2"/>
  </r>
  <r>
    <n v="7884"/>
    <s v="Michael Gomez"/>
    <x v="17"/>
    <x v="1"/>
    <x v="2"/>
    <x v="5"/>
    <x v="0"/>
    <s v="Self-employed "/>
    <n v="0"/>
    <x v="2"/>
    <n v="450"/>
    <s v="2020-10-10"/>
    <x v="3"/>
    <x v="8"/>
    <x v="4"/>
  </r>
  <r>
    <n v="6826"/>
    <s v="Denise Ramirez"/>
    <x v="37"/>
    <x v="1"/>
    <x v="2"/>
    <x v="7"/>
    <x v="2"/>
    <s v="Unemployed"/>
    <n v="0"/>
    <x v="0"/>
    <n v="400"/>
    <s v="2022-08-08"/>
    <x v="2"/>
    <x v="1"/>
    <x v="2"/>
  </r>
  <r>
    <n v="3169"/>
    <s v="Jordan Brown"/>
    <x v="26"/>
    <x v="1"/>
    <x v="2"/>
    <x v="2"/>
    <x v="1"/>
    <s v="Employed"/>
    <n v="110000"/>
    <x v="0"/>
    <n v="770"/>
    <s v="2019-07-31"/>
    <x v="1"/>
    <x v="5"/>
    <x v="2"/>
  </r>
  <r>
    <n v="3005"/>
    <s v="Dr. Dana Leonard"/>
    <x v="16"/>
    <x v="1"/>
    <x v="2"/>
    <x v="6"/>
    <x v="0"/>
    <s v="Unemployed"/>
    <n v="0"/>
    <x v="2"/>
    <s v="N/A"/>
    <s v="2020-05-27"/>
    <x v="3"/>
    <x v="6"/>
    <x v="2"/>
  </r>
  <r>
    <n v="9147"/>
    <s v="Eric Fernandez"/>
    <x v="27"/>
    <x v="1"/>
    <x v="2"/>
    <x v="1"/>
    <x v="2"/>
    <s v="Self-employed"/>
    <n v="38000"/>
    <x v="0"/>
    <n v="610"/>
    <s v="2022-07-10"/>
    <x v="2"/>
    <x v="5"/>
    <x v="1"/>
  </r>
  <r>
    <n v="7069"/>
    <s v="Scott Andersen"/>
    <x v="41"/>
    <x v="1"/>
    <x v="2"/>
    <x v="3"/>
    <x v="0"/>
    <s v="Employed "/>
    <n v="95000"/>
    <x v="1"/>
    <n v="790"/>
    <s v="2021-08-31"/>
    <x v="5"/>
    <x v="1"/>
    <x v="2"/>
  </r>
  <r>
    <n v="2467"/>
    <s v="Dave Kennedy"/>
    <x v="44"/>
    <x v="1"/>
    <x v="2"/>
    <x v="1"/>
    <x v="1"/>
    <s v="Retired"/>
    <n v="55000"/>
    <x v="0"/>
    <n v="730"/>
    <s v="2022-08-27"/>
    <x v="2"/>
    <x v="1"/>
    <x v="2"/>
  </r>
  <r>
    <n v="2841"/>
    <s v="Robert Burton"/>
    <x v="39"/>
    <x v="1"/>
    <x v="2"/>
    <x v="3"/>
    <x v="1"/>
    <s v="Student "/>
    <n v="0"/>
    <x v="1"/>
    <s v="N/A"/>
    <s v="2020-03-30"/>
    <x v="3"/>
    <x v="10"/>
    <x v="2"/>
  </r>
  <r>
    <n v="9100"/>
    <s v="Stephanie Gibson"/>
    <x v="29"/>
    <x v="1"/>
    <x v="2"/>
    <x v="6"/>
    <x v="1"/>
    <s v="Employed"/>
    <n v="150000"/>
    <x v="0"/>
    <n v="820"/>
    <s v="2020-10-31"/>
    <x v="3"/>
    <x v="8"/>
    <x v="2"/>
  </r>
  <r>
    <n v="5890"/>
    <s v="Bryan Harper"/>
    <x v="39"/>
    <x v="1"/>
    <x v="2"/>
    <x v="1"/>
    <x v="0"/>
    <s v="Unemployed"/>
    <n v="0"/>
    <x v="2"/>
    <s v="N/A"/>
    <s v="2023-09-27"/>
    <x v="4"/>
    <x v="2"/>
    <x v="2"/>
  </r>
  <r>
    <n v="4718"/>
    <s v="Diana Bennett"/>
    <x v="32"/>
    <x v="1"/>
    <x v="2"/>
    <x v="6"/>
    <x v="2"/>
    <s v="Self-employed"/>
    <n v="22000"/>
    <x v="0"/>
    <n v="540"/>
    <s v="2020-04-26"/>
    <x v="3"/>
    <x v="7"/>
    <x v="1"/>
  </r>
  <r>
    <n v="8381"/>
    <s v="Maria Carter"/>
    <x v="1"/>
    <x v="1"/>
    <x v="2"/>
    <x v="1"/>
    <x v="0"/>
    <s v="Self-employed"/>
    <n v="80000"/>
    <x v="1"/>
    <n v="760"/>
    <s v="2021-08-09"/>
    <x v="5"/>
    <x v="1"/>
    <x v="1"/>
  </r>
  <r>
    <n v="4492"/>
    <s v="Charles Johnson"/>
    <x v="29"/>
    <x v="1"/>
    <x v="2"/>
    <x v="2"/>
    <x v="2"/>
    <s v="Unemployed"/>
    <n v="0"/>
    <x v="2"/>
    <n v="380"/>
    <s v="2022-03-27"/>
    <x v="2"/>
    <x v="10"/>
    <x v="2"/>
  </r>
  <r>
    <n v="1745"/>
    <s v="Deanna Ferrell"/>
    <x v="35"/>
    <x v="1"/>
    <x v="2"/>
    <x v="5"/>
    <x v="0"/>
    <s v="Employed "/>
    <n v="12000"/>
    <x v="0"/>
    <n v="630"/>
    <s v="2024-02-27"/>
    <x v="0"/>
    <x v="11"/>
    <x v="2"/>
  </r>
  <r>
    <n v="5896"/>
    <s v="Jerry Cruz Dds"/>
    <x v="12"/>
    <x v="1"/>
    <x v="2"/>
    <x v="0"/>
    <x v="2"/>
    <s v="Employed"/>
    <n v="60000"/>
    <x v="1"/>
    <n v="800"/>
    <s v="2023-03-22"/>
    <x v="4"/>
    <x v="10"/>
    <x v="1"/>
  </r>
  <r>
    <n v="6963"/>
    <s v="Krista Caldwell"/>
    <x v="59"/>
    <x v="1"/>
    <x v="2"/>
    <x v="6"/>
    <x v="0"/>
    <s v="Student "/>
    <n v="15000"/>
    <x v="0"/>
    <s v="N/A"/>
    <s v="2023-10-28"/>
    <x v="4"/>
    <x v="8"/>
    <x v="4"/>
  </r>
  <r>
    <n v="7184"/>
    <s v="Kimberly Mejia"/>
    <x v="14"/>
    <x v="1"/>
    <x v="2"/>
    <x v="6"/>
    <x v="1"/>
    <s v="Self-employed"/>
    <n v="100000"/>
    <x v="0"/>
    <n v="680"/>
    <s v="2024-04-06"/>
    <x v="0"/>
    <x v="7"/>
    <x v="2"/>
  </r>
  <r>
    <n v="4884"/>
    <s v="Barbara Clark"/>
    <x v="23"/>
    <x v="1"/>
    <x v="2"/>
    <x v="6"/>
    <x v="1"/>
    <s v="Employed"/>
    <n v="150000"/>
    <x v="1"/>
    <n v="880"/>
    <s v="2020-02-27"/>
    <x v="3"/>
    <x v="11"/>
    <x v="4"/>
  </r>
  <r>
    <n v="3504"/>
    <s v="Michael Gomez"/>
    <x v="58"/>
    <x v="1"/>
    <x v="2"/>
    <x v="4"/>
    <x v="2"/>
    <s v="Unemployed"/>
    <n v="0"/>
    <x v="2"/>
    <s v="N/A"/>
    <s v="2021-07-26"/>
    <x v="5"/>
    <x v="5"/>
    <x v="2"/>
  </r>
  <r>
    <n v="5489"/>
    <s v="Joel Bowen"/>
    <x v="16"/>
    <x v="1"/>
    <x v="2"/>
    <x v="6"/>
    <x v="0"/>
    <s v="Self-employed"/>
    <n v="80000"/>
    <x v="0"/>
    <n v="630"/>
    <s v="2021-02-24"/>
    <x v="5"/>
    <x v="11"/>
    <x v="2"/>
  </r>
  <r>
    <n v="5667"/>
    <s v="Scott Martin"/>
    <x v="1"/>
    <x v="1"/>
    <x v="2"/>
    <x v="0"/>
    <x v="2"/>
    <s v="Student "/>
    <n v="20000"/>
    <x v="0"/>
    <s v="N/A"/>
    <s v="2021-02-13"/>
    <x v="5"/>
    <x v="11"/>
    <x v="1"/>
  </r>
  <r>
    <n v="6620"/>
    <s v="Shawn King"/>
    <x v="39"/>
    <x v="1"/>
    <x v="2"/>
    <x v="1"/>
    <x v="0"/>
    <s v="Employed "/>
    <n v="30000"/>
    <x v="1"/>
    <n v="760"/>
    <s v="2020-10-15"/>
    <x v="3"/>
    <x v="8"/>
    <x v="2"/>
  </r>
  <r>
    <n v="5918"/>
    <s v="Edwin Castillo"/>
    <x v="36"/>
    <x v="1"/>
    <x v="2"/>
    <x v="7"/>
    <x v="1"/>
    <s v="Unemployed"/>
    <n v="0"/>
    <x v="2"/>
    <s v="N/A"/>
    <s v="2022-03-20"/>
    <x v="2"/>
    <x v="10"/>
    <x v="1"/>
  </r>
  <r>
    <n v="4417"/>
    <s v="Robert Robbins"/>
    <x v="14"/>
    <x v="1"/>
    <x v="2"/>
    <x v="4"/>
    <x v="1"/>
    <s v="Self-employed"/>
    <n v="45000"/>
    <x v="0"/>
    <n v="590"/>
    <s v="2024-01-07"/>
    <x v="0"/>
    <x v="0"/>
    <x v="2"/>
  </r>
  <r>
    <n v="2789"/>
    <s v="Linda Wilson"/>
    <x v="20"/>
    <x v="1"/>
    <x v="2"/>
    <x v="1"/>
    <x v="2"/>
    <s v="Employed"/>
    <n v="60000"/>
    <x v="1"/>
    <n v="810"/>
    <s v="2023-02-26"/>
    <x v="4"/>
    <x v="11"/>
    <x v="2"/>
  </r>
  <r>
    <n v="9272"/>
    <s v="James White"/>
    <x v="10"/>
    <x v="1"/>
    <x v="2"/>
    <x v="4"/>
    <x v="0"/>
    <s v="Student "/>
    <n v="0"/>
    <x v="0"/>
    <s v="N/A"/>
    <s v="2020-06-02"/>
    <x v="3"/>
    <x v="9"/>
    <x v="2"/>
  </r>
  <r>
    <n v="8689"/>
    <s v="Alyssa Gonzalez"/>
    <x v="39"/>
    <x v="1"/>
    <x v="2"/>
    <x v="0"/>
    <x v="2"/>
    <s v="Self-employed"/>
    <n v="120000"/>
    <x v="0"/>
    <n v="660"/>
    <s v="2020-12-04"/>
    <x v="3"/>
    <x v="4"/>
    <x v="2"/>
  </r>
  <r>
    <n v="9476"/>
    <s v="James Hudson"/>
    <x v="77"/>
    <x v="1"/>
    <x v="2"/>
    <x v="3"/>
    <x v="0"/>
    <s v="Unemployed"/>
    <n v="0"/>
    <x v="2"/>
    <s v="N/A"/>
    <s v="2024-03-04"/>
    <x v="0"/>
    <x v="10"/>
    <x v="1"/>
  </r>
  <r>
    <n v="2970"/>
    <s v="Isabella Daniel"/>
    <x v="27"/>
    <x v="1"/>
    <x v="2"/>
    <x v="5"/>
    <x v="1"/>
    <s v="Employed"/>
    <n v="130000"/>
    <x v="0"/>
    <n v="740"/>
    <s v="2023-09-04"/>
    <x v="4"/>
    <x v="2"/>
    <x v="1"/>
  </r>
  <r>
    <n v="2730"/>
    <s v="Andrew Johnson"/>
    <x v="22"/>
    <x v="1"/>
    <x v="2"/>
    <x v="7"/>
    <x v="1"/>
    <s v="Student "/>
    <n v="0"/>
    <x v="1"/>
    <s v="N/A"/>
    <s v="2023-01-15"/>
    <x v="4"/>
    <x v="0"/>
    <x v="4"/>
  </r>
  <r>
    <n v="2758"/>
    <s v="Becky Rivera"/>
    <x v="29"/>
    <x v="1"/>
    <x v="2"/>
    <x v="5"/>
    <x v="1"/>
    <s v="Employed"/>
    <n v="90000"/>
    <x v="0"/>
    <n v="800"/>
    <s v="2022-10-09"/>
    <x v="2"/>
    <x v="8"/>
    <x v="2"/>
  </r>
  <r>
    <n v="2130"/>
    <s v="Donna Bernard"/>
    <x v="29"/>
    <x v="1"/>
    <x v="2"/>
    <x v="6"/>
    <x v="0"/>
    <s v="Unemployed"/>
    <n v="0"/>
    <x v="2"/>
    <s v="N/A"/>
    <s v="2020-09-22"/>
    <x v="3"/>
    <x v="2"/>
    <x v="2"/>
  </r>
  <r>
    <n v="5938"/>
    <s v="Vickie Martinez"/>
    <x v="9"/>
    <x v="1"/>
    <x v="2"/>
    <x v="5"/>
    <x v="2"/>
    <s v="Employed "/>
    <n v="25000"/>
    <x v="1"/>
    <n v="740"/>
    <s v="2022-12-20"/>
    <x v="2"/>
    <x v="4"/>
    <x v="1"/>
  </r>
  <r>
    <n v="6561"/>
    <s v="Stephanie Nielsen"/>
    <x v="29"/>
    <x v="1"/>
    <x v="2"/>
    <x v="5"/>
    <x v="0"/>
    <s v="Self-employed"/>
    <n v="70000"/>
    <x v="0"/>
    <n v="670"/>
    <s v="2020-10-27"/>
    <x v="3"/>
    <x v="8"/>
    <x v="2"/>
  </r>
  <r>
    <n v="1342"/>
    <s v="Taylor Hunter"/>
    <x v="25"/>
    <x v="1"/>
    <x v="2"/>
    <x v="6"/>
    <x v="2"/>
    <s v="Retired"/>
    <n v="40000"/>
    <x v="0"/>
    <n v="710"/>
    <s v="2021-10-12"/>
    <x v="5"/>
    <x v="8"/>
    <x v="1"/>
  </r>
  <r>
    <n v="8381"/>
    <s v="Emma Bennett"/>
    <x v="14"/>
    <x v="1"/>
    <x v="2"/>
    <x v="4"/>
    <x v="0"/>
    <s v="Self-employed"/>
    <n v="42000"/>
    <x v="0"/>
    <n v="640"/>
    <s v="2023-07-20"/>
    <x v="4"/>
    <x v="5"/>
    <x v="2"/>
  </r>
  <r>
    <n v="3505"/>
    <s v="Kelly Zamora"/>
    <x v="27"/>
    <x v="1"/>
    <x v="2"/>
    <x v="4"/>
    <x v="2"/>
    <s v="Employed"/>
    <n v="55000"/>
    <x v="1"/>
    <n v="780"/>
    <s v="2023-04-11"/>
    <x v="4"/>
    <x v="7"/>
    <x v="1"/>
  </r>
  <r>
    <n v="7462"/>
    <s v="Kara Herring"/>
    <x v="16"/>
    <x v="1"/>
    <x v="2"/>
    <x v="4"/>
    <x v="0"/>
    <s v="Student "/>
    <n v="18000"/>
    <x v="0"/>
    <s v="N/A"/>
    <s v="2021-05-08"/>
    <x v="5"/>
    <x v="6"/>
    <x v="2"/>
  </r>
  <r>
    <n v="1226"/>
    <s v="Richard Hall"/>
    <x v="35"/>
    <x v="1"/>
    <x v="2"/>
    <x v="0"/>
    <x v="1"/>
    <s v="Self-employed"/>
    <n v="140000"/>
    <x v="1"/>
    <n v="850"/>
    <s v="2019-12-16"/>
    <x v="1"/>
    <x v="4"/>
    <x v="2"/>
  </r>
  <r>
    <n v="4898"/>
    <s v="Gregory Olson"/>
    <x v="20"/>
    <x v="1"/>
    <x v="2"/>
    <x v="5"/>
    <x v="2"/>
    <s v="Unemployed"/>
    <n v="0"/>
    <x v="2"/>
    <n v="420"/>
    <s v="2023-12-27"/>
    <x v="4"/>
    <x v="4"/>
    <x v="2"/>
  </r>
  <r>
    <n v="5292"/>
    <s v="Maria Kramer"/>
    <x v="11"/>
    <x v="1"/>
    <x v="2"/>
    <x v="1"/>
    <x v="1"/>
    <s v="Employed"/>
    <n v="100000"/>
    <x v="0"/>
    <n v="750"/>
    <s v="2022-02-09"/>
    <x v="2"/>
    <x v="11"/>
    <x v="4"/>
  </r>
  <r>
    <n v="1177"/>
    <s v="Kenneth Clark"/>
    <x v="16"/>
    <x v="1"/>
    <x v="2"/>
    <x v="5"/>
    <x v="0"/>
    <s v="Unemployed"/>
    <n v="0"/>
    <x v="0"/>
    <s v="N/A"/>
    <s v="2022-02-28"/>
    <x v="2"/>
    <x v="11"/>
    <x v="2"/>
  </r>
  <r>
    <n v="2617"/>
    <s v="Shannon Edwards"/>
    <x v="49"/>
    <x v="1"/>
    <x v="2"/>
    <x v="3"/>
    <x v="2"/>
    <s v="Self-employed"/>
    <n v="30000"/>
    <x v="2"/>
    <n v="580"/>
    <s v="2022-04-21"/>
    <x v="2"/>
    <x v="7"/>
    <x v="2"/>
  </r>
  <r>
    <n v="9524"/>
    <s v="Ruth Adams"/>
    <x v="3"/>
    <x v="1"/>
    <x v="2"/>
    <x v="3"/>
    <x v="0"/>
    <s v="Employed "/>
    <n v="85000"/>
    <x v="1"/>
    <n v="720"/>
    <s v="2021-02-09"/>
    <x v="5"/>
    <x v="11"/>
    <x v="2"/>
  </r>
  <r>
    <n v="6072"/>
    <s v="Calvin Barry"/>
    <x v="35"/>
    <x v="1"/>
    <x v="2"/>
    <x v="7"/>
    <x v="1"/>
    <s v="Retired"/>
    <n v="50000"/>
    <x v="0"/>
    <n v="700"/>
    <s v="2023-01-23"/>
    <x v="4"/>
    <x v="0"/>
    <x v="2"/>
  </r>
  <r>
    <n v="7419"/>
    <s v="Pamela Lopez"/>
    <x v="32"/>
    <x v="1"/>
    <x v="2"/>
    <x v="7"/>
    <x v="1"/>
    <s v="Unemployed"/>
    <n v="0"/>
    <x v="2"/>
    <s v="N/A"/>
    <s v="2019-11-08"/>
    <x v="1"/>
    <x v="3"/>
    <x v="1"/>
  </r>
  <r>
    <n v="4057"/>
    <s v="Catherine Thompson Dds"/>
    <x v="32"/>
    <x v="1"/>
    <x v="2"/>
    <x v="5"/>
    <x v="0"/>
    <s v="Employed"/>
    <n v="40000"/>
    <x v="0"/>
    <n v="650"/>
    <s v="2021-06-30"/>
    <x v="5"/>
    <x v="9"/>
    <x v="1"/>
  </r>
  <r>
    <n v="4307"/>
    <s v="Tracy Martin"/>
    <x v="60"/>
    <x v="1"/>
    <x v="2"/>
    <x v="2"/>
    <x v="2"/>
    <s v="Student "/>
    <n v="0"/>
    <x v="1"/>
    <s v="N/A"/>
    <s v="2019-07-26"/>
    <x v="1"/>
    <x v="5"/>
    <x v="1"/>
  </r>
  <r>
    <n v="8937"/>
    <s v="Christina Barber"/>
    <x v="27"/>
    <x v="1"/>
    <x v="2"/>
    <x v="5"/>
    <x v="0"/>
    <s v="Self-employed "/>
    <n v="0"/>
    <x v="2"/>
    <n v="450"/>
    <s v="2021-12-28"/>
    <x v="5"/>
    <x v="4"/>
    <x v="1"/>
  </r>
  <r>
    <n v="4870"/>
    <s v="Brandy Friedman Md"/>
    <x v="29"/>
    <x v="1"/>
    <x v="2"/>
    <x v="5"/>
    <x v="2"/>
    <s v="Unemployed"/>
    <n v="0"/>
    <x v="0"/>
    <n v="400"/>
    <s v="2023-12-21"/>
    <x v="4"/>
    <x v="4"/>
    <x v="2"/>
  </r>
  <r>
    <n v="6223"/>
    <s v="Adam Smith"/>
    <x v="9"/>
    <x v="1"/>
    <x v="2"/>
    <x v="1"/>
    <x v="1"/>
    <s v="Employed"/>
    <n v="110000"/>
    <x v="0"/>
    <n v="770"/>
    <s v="2020-12-23"/>
    <x v="3"/>
    <x v="4"/>
    <x v="1"/>
  </r>
  <r>
    <n v="6863"/>
    <s v="Curtis Harding"/>
    <x v="58"/>
    <x v="1"/>
    <x v="2"/>
    <x v="4"/>
    <x v="0"/>
    <s v="Unemployed"/>
    <n v="0"/>
    <x v="2"/>
    <s v="N/A"/>
    <s v="2021-01-27"/>
    <x v="5"/>
    <x v="0"/>
    <x v="2"/>
  </r>
  <r>
    <n v="9895"/>
    <s v="Alexander Smith"/>
    <x v="3"/>
    <x v="1"/>
    <x v="2"/>
    <x v="1"/>
    <x v="2"/>
    <s v="Self-employed"/>
    <n v="38000"/>
    <x v="0"/>
    <n v="610"/>
    <s v="2019-08-10"/>
    <x v="1"/>
    <x v="1"/>
    <x v="2"/>
  </r>
  <r>
    <n v="9028"/>
    <s v="Mary Walker"/>
    <x v="29"/>
    <x v="1"/>
    <x v="2"/>
    <x v="3"/>
    <x v="0"/>
    <s v="Employed "/>
    <n v="95000"/>
    <x v="1"/>
    <n v="790"/>
    <s v="2021-04-28"/>
    <x v="5"/>
    <x v="7"/>
    <x v="2"/>
  </r>
  <r>
    <n v="1378"/>
    <s v="Jessica Wood"/>
    <x v="16"/>
    <x v="1"/>
    <x v="2"/>
    <x v="3"/>
    <x v="1"/>
    <s v="Retired"/>
    <n v="55000"/>
    <x v="0"/>
    <n v="730"/>
    <s v="2024-03-05"/>
    <x v="0"/>
    <x v="10"/>
    <x v="2"/>
  </r>
  <r>
    <n v="4313"/>
    <s v="Paula Vega"/>
    <x v="27"/>
    <x v="1"/>
    <x v="2"/>
    <x v="7"/>
    <x v="1"/>
    <s v="Employed"/>
    <n v="150000"/>
    <x v="1"/>
    <n v="880"/>
    <s v="2022-07-01"/>
    <x v="2"/>
    <x v="5"/>
    <x v="1"/>
  </r>
  <r>
    <n v="1403"/>
    <s v="Amanda Johnson"/>
    <x v="65"/>
    <x v="1"/>
    <x v="2"/>
    <x v="7"/>
    <x v="2"/>
    <s v="Unemployed"/>
    <n v="0"/>
    <x v="2"/>
    <s v="N/A"/>
    <s v="2024-02-17"/>
    <x v="0"/>
    <x v="11"/>
    <x v="0"/>
  </r>
  <r>
    <n v="6071"/>
    <s v="Matthew Bentley"/>
    <x v="14"/>
    <x v="1"/>
    <x v="2"/>
    <x v="5"/>
    <x v="0"/>
    <s v="Self-employed"/>
    <n v="80000"/>
    <x v="0"/>
    <n v="630"/>
    <s v="2023-12-15"/>
    <x v="4"/>
    <x v="4"/>
    <x v="2"/>
  </r>
  <r>
    <n v="8769"/>
    <s v="Cathy Robinson"/>
    <x v="16"/>
    <x v="1"/>
    <x v="2"/>
    <x v="1"/>
    <x v="2"/>
    <s v="Student "/>
    <n v="20000"/>
    <x v="0"/>
    <s v="N/A"/>
    <s v="2023-05-14"/>
    <x v="4"/>
    <x v="6"/>
    <x v="2"/>
  </r>
  <r>
    <n v="3491"/>
    <s v="Caitlin Hill"/>
    <x v="14"/>
    <x v="1"/>
    <x v="2"/>
    <x v="6"/>
    <x v="0"/>
    <s v="Employed "/>
    <n v="30000"/>
    <x v="1"/>
    <n v="760"/>
    <s v="2023-02-02"/>
    <x v="4"/>
    <x v="11"/>
    <x v="2"/>
  </r>
  <r>
    <n v="7372"/>
    <s v="Pam Powell"/>
    <x v="39"/>
    <x v="1"/>
    <x v="2"/>
    <x v="7"/>
    <x v="1"/>
    <s v="Unemployed"/>
    <n v="0"/>
    <x v="2"/>
    <s v="N/A"/>
    <s v="2021-06-19"/>
    <x v="5"/>
    <x v="9"/>
    <x v="2"/>
  </r>
  <r>
    <n v="1084"/>
    <s v="Nancy Davis"/>
    <x v="2"/>
    <x v="1"/>
    <x v="2"/>
    <x v="0"/>
    <x v="1"/>
    <s v="Self-employed"/>
    <n v="45000"/>
    <x v="0"/>
    <n v="590"/>
    <s v="2022-10-28"/>
    <x v="2"/>
    <x v="8"/>
    <x v="1"/>
  </r>
  <r>
    <n v="3180"/>
    <s v="Jonathan Miller"/>
    <x v="9"/>
    <x v="1"/>
    <x v="2"/>
    <x v="6"/>
    <x v="2"/>
    <s v="Employed"/>
    <n v="60000"/>
    <x v="1"/>
    <n v="810"/>
    <s v="2023-07-17"/>
    <x v="4"/>
    <x v="5"/>
    <x v="1"/>
  </r>
  <r>
    <n v="1933"/>
    <s v="Noah Moon"/>
    <x v="64"/>
    <x v="1"/>
    <x v="2"/>
    <x v="3"/>
    <x v="0"/>
    <s v="Student "/>
    <n v="0"/>
    <x v="0"/>
    <s v="N/A"/>
    <s v="2020-10-17"/>
    <x v="3"/>
    <x v="8"/>
    <x v="4"/>
  </r>
  <r>
    <n v="9661"/>
    <s v="Jose Anderson"/>
    <x v="41"/>
    <x v="1"/>
    <x v="2"/>
    <x v="7"/>
    <x v="2"/>
    <s v="Self-employed"/>
    <n v="120000"/>
    <x v="0"/>
    <n v="660"/>
    <s v="2023-11-19"/>
    <x v="4"/>
    <x v="3"/>
    <x v="2"/>
  </r>
  <r>
    <n v="4877"/>
    <s v="Craig Chavez"/>
    <x v="41"/>
    <x v="1"/>
    <x v="2"/>
    <x v="5"/>
    <x v="0"/>
    <s v="Unemployed"/>
    <n v="0"/>
    <x v="2"/>
    <s v="N/A"/>
    <s v="2020-08-24"/>
    <x v="3"/>
    <x v="1"/>
    <x v="2"/>
  </r>
  <r>
    <n v="6947"/>
    <s v="Thomas Hoode"/>
    <x v="3"/>
    <x v="1"/>
    <x v="2"/>
    <x v="8"/>
    <x v="1"/>
    <s v="Employed"/>
    <n v="130000"/>
    <x v="0"/>
    <n v="740"/>
    <s v="2023-07-17"/>
    <x v="4"/>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7E347-DEF1-BA48-B6C1-424F12859D7C}" name="Salary Summ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B41" firstHeaderRow="1" firstDataRow="1" firstDataCol="1"/>
  <pivotFields count="15">
    <pivotField showAll="0"/>
    <pivotField showAll="0"/>
    <pivotField numFmtId="1" showAll="0"/>
    <pivotField showAll="0">
      <items count="3">
        <item x="1"/>
        <item x="0"/>
        <item t="default"/>
      </items>
    </pivotField>
    <pivotField showAll="0">
      <items count="4">
        <item x="0"/>
        <item x="1"/>
        <item x="2"/>
        <item t="default"/>
      </items>
    </pivotField>
    <pivotField showAll="0">
      <items count="10">
        <item x="2"/>
        <item x="1"/>
        <item x="5"/>
        <item x="4"/>
        <item x="0"/>
        <item x="6"/>
        <item x="7"/>
        <item x="3"/>
        <item x="8"/>
        <item t="default"/>
      </items>
    </pivotField>
    <pivotField showAll="0"/>
    <pivotField showAll="0"/>
    <pivotField dataField="1" numFmtId="164" showAll="0"/>
    <pivotField showAll="0"/>
    <pivotField showAll="0"/>
    <pivotField showAll="0"/>
    <pivotField axis="axisRow" showAll="0">
      <items count="7">
        <item x="1"/>
        <item x="3"/>
        <item x="5"/>
        <item x="2"/>
        <item x="4"/>
        <item x="0"/>
        <item t="default"/>
      </items>
    </pivotField>
    <pivotField showAll="0">
      <items count="13">
        <item x="0"/>
        <item x="11"/>
        <item x="10"/>
        <item x="7"/>
        <item x="6"/>
        <item x="9"/>
        <item x="5"/>
        <item x="1"/>
        <item x="2"/>
        <item x="8"/>
        <item x="3"/>
        <item x="4"/>
        <item t="default"/>
      </items>
    </pivotField>
    <pivotField showAll="0"/>
  </pivotFields>
  <rowFields count="1">
    <field x="12"/>
  </rowFields>
  <rowItems count="7">
    <i>
      <x/>
    </i>
    <i>
      <x v="1"/>
    </i>
    <i>
      <x v="2"/>
    </i>
    <i>
      <x v="3"/>
    </i>
    <i>
      <x v="4"/>
    </i>
    <i>
      <x v="5"/>
    </i>
    <i t="grand">
      <x/>
    </i>
  </rowItems>
  <colItems count="1">
    <i/>
  </colItems>
  <dataFields count="1">
    <dataField name="Count of Salary" fld="8" subtotal="count" baseField="0" baseItem="0" numFmtId="164"/>
  </dataFields>
  <formats count="3">
    <format dxfId="2">
      <pivotArea outline="0" collapsedLevelsAreSubtotals="1" fieldPosition="0"/>
    </format>
    <format dxfId="1">
      <pivotArea collapsedLevelsAreSubtotals="1" fieldPosition="0">
        <references count="1">
          <reference field="12" count="0"/>
        </references>
      </pivotArea>
    </format>
    <format dxfId="0">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93AFD3-916D-7046-8770-BA930098C5F4}" name="Year wise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B21" firstHeaderRow="1" firstDataRow="1" firstDataCol="1"/>
  <pivotFields count="15">
    <pivotField dataField="1" showAll="0"/>
    <pivotField showAll="0"/>
    <pivotField numFmtId="1" showAll="0"/>
    <pivotField showAll="0">
      <items count="3">
        <item x="1"/>
        <item x="0"/>
        <item t="default"/>
      </items>
    </pivotField>
    <pivotField showAll="0">
      <items count="4">
        <item x="0"/>
        <item x="1"/>
        <item x="2"/>
        <item t="default"/>
      </items>
    </pivotField>
    <pivotField showAll="0">
      <items count="10">
        <item x="2"/>
        <item x="1"/>
        <item x="5"/>
        <item x="4"/>
        <item x="0"/>
        <item x="6"/>
        <item x="7"/>
        <item x="3"/>
        <item x="8"/>
        <item t="default"/>
      </items>
    </pivotField>
    <pivotField showAll="0"/>
    <pivotField showAll="0"/>
    <pivotField numFmtId="164" showAll="0"/>
    <pivotField showAll="0"/>
    <pivotField showAll="0"/>
    <pivotField showAll="0"/>
    <pivotField axis="axisRow" showAll="0">
      <items count="7">
        <item x="1"/>
        <item x="3"/>
        <item x="5"/>
        <item x="2"/>
        <item x="4"/>
        <item x="0"/>
        <item t="default"/>
      </items>
    </pivotField>
    <pivotField showAll="0">
      <items count="13">
        <item x="0"/>
        <item x="11"/>
        <item x="10"/>
        <item x="7"/>
        <item x="6"/>
        <item x="9"/>
        <item x="5"/>
        <item x="1"/>
        <item x="2"/>
        <item x="8"/>
        <item x="3"/>
        <item x="4"/>
        <item t="default"/>
      </items>
    </pivotField>
    <pivotField showAll="0"/>
  </pivotFields>
  <rowFields count="1">
    <field x="12"/>
  </rowFields>
  <rowItems count="7">
    <i>
      <x/>
    </i>
    <i>
      <x v="1"/>
    </i>
    <i>
      <x v="2"/>
    </i>
    <i>
      <x v="3"/>
    </i>
    <i>
      <x v="4"/>
    </i>
    <i>
      <x v="5"/>
    </i>
    <i t="grand">
      <x/>
    </i>
  </rowItems>
  <colItems count="1">
    <i/>
  </colItems>
  <dataFields count="1">
    <dataField name="Count of ID" fld="0" subtotal="count" baseField="0" baseItem="0"/>
  </dataFields>
  <formats count="4">
    <format dxfId="12">
      <pivotArea outline="0" collapsedLevelsAreSubtotals="1" fieldPosition="0"/>
    </format>
    <format dxfId="11">
      <pivotArea collapsedLevelsAreSubtotals="1" fieldPosition="0">
        <references count="1">
          <reference field="12" count="1">
            <x v="0"/>
          </reference>
        </references>
      </pivotArea>
    </format>
    <format dxfId="10">
      <pivotArea collapsedLevelsAreSubtotals="1" fieldPosition="0">
        <references count="1">
          <reference field="12" count="5">
            <x v="1"/>
            <x v="2"/>
            <x v="3"/>
            <x v="4"/>
            <x v="5"/>
          </reference>
        </references>
      </pivotArea>
    </format>
    <format dxfId="9">
      <pivotArea grandRow="1"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654DCE-8B58-054F-A3CF-687E760CCDBE}" name="Health Summa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D3:E7" firstHeaderRow="1" firstDataRow="1" firstDataCol="1"/>
  <pivotFields count="15">
    <pivotField dataField="1" compact="0" outline="0" showAll="0"/>
    <pivotField compact="0" outline="0" showAll="0"/>
    <pivotField compact="0" numFmtId="1" outline="0" showAll="0"/>
    <pivotField compact="0" outline="0" showAll="0">
      <items count="3">
        <item x="1"/>
        <item x="0"/>
        <item t="default"/>
      </items>
    </pivotField>
    <pivotField compact="0" outline="0" showAll="0">
      <items count="4">
        <item x="0"/>
        <item x="1"/>
        <item x="2"/>
        <item t="default"/>
      </items>
    </pivotField>
    <pivotField compact="0" outline="0" showAll="0">
      <items count="10">
        <item x="2"/>
        <item x="1"/>
        <item x="5"/>
        <item x="4"/>
        <item x="0"/>
        <item x="6"/>
        <item x="7"/>
        <item x="3"/>
        <item x="8"/>
        <item t="default"/>
      </items>
    </pivotField>
    <pivotField compact="0" outline="0" showAll="0"/>
    <pivotField compact="0" outline="0" showAll="0"/>
    <pivotField compact="0" numFmtId="164" outline="0" showAll="0"/>
    <pivotField axis="axisRow" compact="0" outline="0" showAll="0" sortType="ascending">
      <items count="4">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7">
        <item x="1"/>
        <item x="3"/>
        <item x="5"/>
        <item x="2"/>
        <item x="4"/>
        <item x="0"/>
        <item t="default"/>
      </items>
    </pivotField>
    <pivotField compact="0" outline="0" showAll="0">
      <items count="13">
        <item x="0"/>
        <item x="11"/>
        <item x="10"/>
        <item x="7"/>
        <item x="6"/>
        <item x="9"/>
        <item x="5"/>
        <item x="1"/>
        <item x="2"/>
        <item x="8"/>
        <item x="3"/>
        <item x="4"/>
        <item t="default"/>
      </items>
    </pivotField>
    <pivotField compact="0" outline="0" showAll="0"/>
  </pivotFields>
  <rowFields count="1">
    <field x="9"/>
  </rowFields>
  <rowItems count="4">
    <i>
      <x v="2"/>
    </i>
    <i>
      <x/>
    </i>
    <i>
      <x v="1"/>
    </i>
    <i t="grand">
      <x/>
    </i>
  </rowItems>
  <colItems count="1">
    <i/>
  </colItems>
  <dataFields count="1">
    <dataField name="Count of ID" fld="0"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C99C44-F7D1-6C42-BABD-F90B7E73F009}" name="Average Ag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5">
    <pivotField showAll="0"/>
    <pivotField showAll="0"/>
    <pivotField dataField="1" numFmtId="1" showAll="0"/>
    <pivotField showAll="0">
      <items count="3">
        <item x="1"/>
        <item x="0"/>
        <item t="default"/>
      </items>
    </pivotField>
    <pivotField showAll="0">
      <items count="4">
        <item x="0"/>
        <item x="1"/>
        <item x="2"/>
        <item t="default"/>
      </items>
    </pivotField>
    <pivotField showAll="0">
      <items count="10">
        <item x="2"/>
        <item x="1"/>
        <item x="5"/>
        <item x="4"/>
        <item x="0"/>
        <item x="6"/>
        <item x="7"/>
        <item x="3"/>
        <item x="8"/>
        <item t="default"/>
      </items>
    </pivotField>
    <pivotField showAll="0"/>
    <pivotField showAll="0"/>
    <pivotField numFmtId="164" showAll="0"/>
    <pivotField showAll="0"/>
    <pivotField showAll="0"/>
    <pivotField showAll="0"/>
    <pivotField showAll="0">
      <items count="7">
        <item x="1"/>
        <item x="3"/>
        <item x="5"/>
        <item x="2"/>
        <item x="4"/>
        <item x="0"/>
        <item t="default"/>
      </items>
    </pivotField>
    <pivotField showAll="0">
      <items count="13">
        <item x="0"/>
        <item x="11"/>
        <item x="10"/>
        <item x="7"/>
        <item x="6"/>
        <item x="9"/>
        <item x="5"/>
        <item x="1"/>
        <item x="2"/>
        <item x="8"/>
        <item x="3"/>
        <item x="4"/>
        <item t="default"/>
      </items>
    </pivotField>
    <pivotField showAll="0"/>
  </pivotFields>
  <rowItems count="1">
    <i/>
  </rowItems>
  <colItems count="1">
    <i/>
  </colItems>
  <dataFields count="1">
    <dataField name="Average of Age" fld="2"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8675D-1DD1-D549-8374-2128F675258C}" name="Month wise enroll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H22:I35" firstHeaderRow="1" firstDataRow="1" firstDataCol="1"/>
  <pivotFields count="15">
    <pivotField dataField="1" showAll="0"/>
    <pivotField showAll="0"/>
    <pivotField numFmtId="1" showAll="0">
      <items count="91">
        <item x="40"/>
        <item x="21"/>
        <item x="36"/>
        <item x="25"/>
        <item x="67"/>
        <item x="52"/>
        <item x="72"/>
        <item x="33"/>
        <item x="61"/>
        <item x="69"/>
        <item x="70"/>
        <item x="83"/>
        <item x="77"/>
        <item x="60"/>
        <item x="2"/>
        <item x="12"/>
        <item x="1"/>
        <item x="32"/>
        <item x="27"/>
        <item x="9"/>
        <item x="26"/>
        <item x="14"/>
        <item x="41"/>
        <item x="29"/>
        <item x="16"/>
        <item x="44"/>
        <item x="19"/>
        <item x="42"/>
        <item x="49"/>
        <item x="35"/>
        <item x="39"/>
        <item x="3"/>
        <item x="10"/>
        <item x="57"/>
        <item x="43"/>
        <item x="20"/>
        <item x="55"/>
        <item x="58"/>
        <item x="37"/>
        <item x="45"/>
        <item x="30"/>
        <item x="23"/>
        <item x="8"/>
        <item x="59"/>
        <item x="38"/>
        <item x="11"/>
        <item x="17"/>
        <item x="64"/>
        <item x="15"/>
        <item x="24"/>
        <item x="31"/>
        <item x="6"/>
        <item x="50"/>
        <item x="13"/>
        <item x="48"/>
        <item x="7"/>
        <item x="47"/>
        <item x="22"/>
        <item x="56"/>
        <item x="66"/>
        <item x="82"/>
        <item x="65"/>
        <item x="71"/>
        <item x="34"/>
        <item x="62"/>
        <item x="51"/>
        <item x="86"/>
        <item x="75"/>
        <item x="54"/>
        <item x="68"/>
        <item x="80"/>
        <item x="4"/>
        <item x="73"/>
        <item x="53"/>
        <item x="74"/>
        <item x="85"/>
        <item x="78"/>
        <item x="0"/>
        <item x="87"/>
        <item x="81"/>
        <item x="89"/>
        <item x="84"/>
        <item x="18"/>
        <item x="88"/>
        <item x="63"/>
        <item x="5"/>
        <item x="79"/>
        <item x="46"/>
        <item x="28"/>
        <item x="76"/>
        <item t="default"/>
      </items>
    </pivotField>
    <pivotField showAll="0">
      <items count="3">
        <item x="1"/>
        <item x="0"/>
        <item t="default"/>
      </items>
    </pivotField>
    <pivotField showAll="0">
      <items count="4">
        <item x="0"/>
        <item x="1"/>
        <item x="2"/>
        <item t="default"/>
      </items>
    </pivotField>
    <pivotField showAll="0">
      <items count="10">
        <item x="2"/>
        <item x="1"/>
        <item x="5"/>
        <item x="4"/>
        <item x="0"/>
        <item x="6"/>
        <item x="7"/>
        <item x="3"/>
        <item x="8"/>
        <item t="default"/>
      </items>
    </pivotField>
    <pivotField showAll="0">
      <items count="4">
        <item x="0"/>
        <item x="2"/>
        <item x="1"/>
        <item t="default"/>
      </items>
    </pivotField>
    <pivotField showAll="0"/>
    <pivotField numFmtId="164" showAll="0"/>
    <pivotField showAll="0">
      <items count="4">
        <item x="1"/>
        <item x="0"/>
        <item x="2"/>
        <item t="default"/>
      </items>
    </pivotField>
    <pivotField showAll="0"/>
    <pivotField showAll="0"/>
    <pivotField showAll="0">
      <items count="7">
        <item x="1"/>
        <item x="3"/>
        <item x="5"/>
        <item x="2"/>
        <item x="4"/>
        <item x="0"/>
        <item t="default"/>
      </items>
    </pivotField>
    <pivotField axis="axisRow" showAll="0">
      <items count="13">
        <item x="0"/>
        <item x="11"/>
        <item x="10"/>
        <item x="7"/>
        <item x="6"/>
        <item x="9"/>
        <item x="5"/>
        <item x="1"/>
        <item x="2"/>
        <item x="8"/>
        <item x="3"/>
        <item x="4"/>
        <item t="default"/>
      </items>
    </pivotField>
    <pivotField showAll="0" sortType="ascending">
      <items count="6">
        <item x="1"/>
        <item x="2"/>
        <item x="4"/>
        <item x="0"/>
        <item x="3"/>
        <item t="default"/>
      </items>
      <autoSortScope>
        <pivotArea dataOnly="0" outline="0" fieldPosition="0">
          <references count="1">
            <reference field="4294967294" count="1" selected="0">
              <x v="0"/>
            </reference>
          </references>
        </pivotArea>
      </autoSortScope>
    </pivotField>
  </pivotFields>
  <rowFields count="1">
    <field x="13"/>
  </rowFields>
  <rowItems count="13">
    <i>
      <x/>
    </i>
    <i>
      <x v="1"/>
    </i>
    <i>
      <x v="2"/>
    </i>
    <i>
      <x v="3"/>
    </i>
    <i>
      <x v="4"/>
    </i>
    <i>
      <x v="5"/>
    </i>
    <i>
      <x v="6"/>
    </i>
    <i>
      <x v="7"/>
    </i>
    <i>
      <x v="8"/>
    </i>
    <i>
      <x v="9"/>
    </i>
    <i>
      <x v="10"/>
    </i>
    <i>
      <x v="11"/>
    </i>
    <i t="grand">
      <x/>
    </i>
  </rowItems>
  <colItems count="1">
    <i/>
  </colItems>
  <dataFields count="1">
    <dataField name="Count of ID" fld="0" subtotal="count" baseField="0" baseItem="0"/>
  </dataField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BAA01A-36C6-B243-A1AD-8788F94CCDEC}" name="Age group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Group">
  <location ref="D20:E26" firstHeaderRow="1" firstDataRow="1" firstDataCol="1"/>
  <pivotFields count="15">
    <pivotField dataField="1" showAll="0"/>
    <pivotField showAll="0"/>
    <pivotField numFmtId="1" showAll="0">
      <items count="91">
        <item x="40"/>
        <item x="21"/>
        <item x="36"/>
        <item x="25"/>
        <item x="67"/>
        <item x="52"/>
        <item x="72"/>
        <item x="33"/>
        <item x="61"/>
        <item x="69"/>
        <item x="70"/>
        <item x="83"/>
        <item x="77"/>
        <item x="60"/>
        <item x="2"/>
        <item x="12"/>
        <item x="1"/>
        <item x="32"/>
        <item x="27"/>
        <item x="9"/>
        <item x="26"/>
        <item x="14"/>
        <item x="41"/>
        <item x="29"/>
        <item x="16"/>
        <item x="44"/>
        <item x="19"/>
        <item x="42"/>
        <item x="49"/>
        <item x="35"/>
        <item x="39"/>
        <item x="3"/>
        <item x="10"/>
        <item x="57"/>
        <item x="43"/>
        <item x="20"/>
        <item x="55"/>
        <item x="58"/>
        <item x="37"/>
        <item x="45"/>
        <item x="30"/>
        <item x="23"/>
        <item x="8"/>
        <item x="59"/>
        <item x="38"/>
        <item x="11"/>
        <item x="17"/>
        <item x="64"/>
        <item x="15"/>
        <item x="24"/>
        <item x="31"/>
        <item x="6"/>
        <item x="50"/>
        <item x="13"/>
        <item x="48"/>
        <item x="7"/>
        <item x="47"/>
        <item x="22"/>
        <item x="56"/>
        <item x="66"/>
        <item x="82"/>
        <item x="65"/>
        <item x="71"/>
        <item x="34"/>
        <item x="62"/>
        <item x="51"/>
        <item x="86"/>
        <item x="75"/>
        <item x="54"/>
        <item x="68"/>
        <item x="80"/>
        <item x="4"/>
        <item x="73"/>
        <item x="53"/>
        <item x="74"/>
        <item x="85"/>
        <item x="78"/>
        <item x="0"/>
        <item x="87"/>
        <item x="81"/>
        <item x="89"/>
        <item x="84"/>
        <item x="18"/>
        <item x="88"/>
        <item x="63"/>
        <item x="5"/>
        <item x="79"/>
        <item x="46"/>
        <item x="28"/>
        <item x="76"/>
        <item t="default"/>
      </items>
    </pivotField>
    <pivotField showAll="0">
      <items count="3">
        <item x="1"/>
        <item x="0"/>
        <item t="default"/>
      </items>
    </pivotField>
    <pivotField showAll="0">
      <items count="4">
        <item x="0"/>
        <item x="1"/>
        <item x="2"/>
        <item t="default"/>
      </items>
    </pivotField>
    <pivotField showAll="0">
      <items count="10">
        <item x="2"/>
        <item x="1"/>
        <item x="5"/>
        <item x="4"/>
        <item x="0"/>
        <item x="6"/>
        <item x="7"/>
        <item x="3"/>
        <item x="8"/>
        <item t="default"/>
      </items>
    </pivotField>
    <pivotField showAll="0">
      <items count="4">
        <item x="0"/>
        <item x="2"/>
        <item x="1"/>
        <item t="default"/>
      </items>
    </pivotField>
    <pivotField showAll="0"/>
    <pivotField numFmtId="164" showAll="0"/>
    <pivotField showAll="0">
      <items count="4">
        <item x="1"/>
        <item x="0"/>
        <item x="2"/>
        <item t="default"/>
      </items>
    </pivotField>
    <pivotField showAll="0"/>
    <pivotField showAll="0"/>
    <pivotField showAll="0">
      <items count="7">
        <item x="1"/>
        <item x="3"/>
        <item x="5"/>
        <item x="2"/>
        <item x="4"/>
        <item x="0"/>
        <item t="default"/>
      </items>
    </pivotField>
    <pivotField showAll="0">
      <items count="13">
        <item x="0"/>
        <item x="11"/>
        <item x="10"/>
        <item x="7"/>
        <item x="6"/>
        <item x="9"/>
        <item x="5"/>
        <item x="1"/>
        <item x="2"/>
        <item x="8"/>
        <item x="3"/>
        <item x="4"/>
        <item t="default"/>
      </items>
    </pivotField>
    <pivotField axis="axisRow" showAll="0" sortType="ascending">
      <items count="6">
        <item x="1"/>
        <item x="2"/>
        <item x="4"/>
        <item x="0"/>
        <item x="3"/>
        <item t="default"/>
      </items>
      <autoSortScope>
        <pivotArea dataOnly="0" outline="0" fieldPosition="0">
          <references count="1">
            <reference field="4294967294" count="1" selected="0">
              <x v="0"/>
            </reference>
          </references>
        </pivotArea>
      </autoSortScope>
    </pivotField>
  </pivotFields>
  <rowFields count="1">
    <field x="14"/>
  </rowFields>
  <rowItems count="6">
    <i>
      <x v="4"/>
    </i>
    <i>
      <x v="3"/>
    </i>
    <i>
      <x/>
    </i>
    <i>
      <x v="2"/>
    </i>
    <i>
      <x v="1"/>
    </i>
    <i t="grand">
      <x/>
    </i>
  </rowItems>
  <colItems count="1">
    <i/>
  </colItems>
  <dataFields count="1">
    <dataField name="Count of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A4CB1-A2A8-CA43-B4E8-3357B422C0CA}" name="AVerage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5">
    <pivotField showAll="0"/>
    <pivotField showAll="0"/>
    <pivotField numFmtId="1" showAll="0"/>
    <pivotField showAll="0">
      <items count="3">
        <item x="1"/>
        <item x="0"/>
        <item t="default"/>
      </items>
    </pivotField>
    <pivotField showAll="0">
      <items count="4">
        <item x="0"/>
        <item x="1"/>
        <item x="2"/>
        <item t="default"/>
      </items>
    </pivotField>
    <pivotField showAll="0">
      <items count="10">
        <item x="2"/>
        <item x="1"/>
        <item x="5"/>
        <item x="4"/>
        <item x="0"/>
        <item x="6"/>
        <item x="7"/>
        <item x="3"/>
        <item x="8"/>
        <item t="default"/>
      </items>
    </pivotField>
    <pivotField showAll="0"/>
    <pivotField showAll="0"/>
    <pivotField dataField="1" numFmtId="164" showAll="0"/>
    <pivotField showAll="0"/>
    <pivotField showAll="0"/>
    <pivotField showAll="0"/>
    <pivotField showAll="0">
      <items count="7">
        <item x="1"/>
        <item x="3"/>
        <item x="5"/>
        <item x="2"/>
        <item x="4"/>
        <item x="0"/>
        <item t="default"/>
      </items>
    </pivotField>
    <pivotField showAll="0">
      <items count="13">
        <item x="0"/>
        <item x="11"/>
        <item x="10"/>
        <item x="7"/>
        <item x="6"/>
        <item x="9"/>
        <item x="5"/>
        <item x="1"/>
        <item x="2"/>
        <item x="8"/>
        <item x="3"/>
        <item x="4"/>
        <item t="default"/>
      </items>
    </pivotField>
    <pivotField showAll="0"/>
  </pivotFields>
  <rowItems count="1">
    <i/>
  </rowItems>
  <colItems count="1">
    <i/>
  </colItems>
  <dataFields count="1">
    <dataField name="Average of Salary" fld="8" subtotal="average"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7EDEB4-A02C-7E4C-B980-87A3E21A7AE4}" name="Blodd type vs Heal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5:L16" firstHeaderRow="1" firstDataRow="2" firstDataCol="1"/>
  <pivotFields count="15">
    <pivotField dataField="1" showAll="0"/>
    <pivotField showAll="0"/>
    <pivotField numFmtId="1" showAll="0">
      <items count="91">
        <item x="40"/>
        <item x="21"/>
        <item x="36"/>
        <item x="25"/>
        <item x="67"/>
        <item x="52"/>
        <item x="72"/>
        <item x="33"/>
        <item x="61"/>
        <item x="69"/>
        <item x="70"/>
        <item x="83"/>
        <item x="77"/>
        <item x="60"/>
        <item x="2"/>
        <item x="12"/>
        <item x="1"/>
        <item x="32"/>
        <item x="27"/>
        <item x="9"/>
        <item x="26"/>
        <item x="14"/>
        <item x="41"/>
        <item x="29"/>
        <item x="16"/>
        <item x="44"/>
        <item x="19"/>
        <item x="42"/>
        <item x="49"/>
        <item x="35"/>
        <item x="39"/>
        <item x="3"/>
        <item x="10"/>
        <item x="57"/>
        <item x="43"/>
        <item x="20"/>
        <item x="55"/>
        <item x="58"/>
        <item x="37"/>
        <item x="45"/>
        <item x="30"/>
        <item x="23"/>
        <item x="8"/>
        <item x="59"/>
        <item x="38"/>
        <item x="11"/>
        <item x="17"/>
        <item x="64"/>
        <item x="15"/>
        <item x="24"/>
        <item x="31"/>
        <item x="6"/>
        <item x="50"/>
        <item x="13"/>
        <item x="48"/>
        <item x="7"/>
        <item x="47"/>
        <item x="22"/>
        <item x="56"/>
        <item x="66"/>
        <item x="82"/>
        <item x="65"/>
        <item x="71"/>
        <item x="34"/>
        <item x="62"/>
        <item x="51"/>
        <item x="86"/>
        <item x="75"/>
        <item x="54"/>
        <item x="68"/>
        <item x="80"/>
        <item x="4"/>
        <item x="73"/>
        <item x="53"/>
        <item x="74"/>
        <item x="85"/>
        <item x="78"/>
        <item x="0"/>
        <item x="87"/>
        <item x="81"/>
        <item x="89"/>
        <item x="84"/>
        <item x="18"/>
        <item x="88"/>
        <item x="63"/>
        <item x="5"/>
        <item x="79"/>
        <item x="46"/>
        <item x="28"/>
        <item x="76"/>
        <item t="default"/>
      </items>
    </pivotField>
    <pivotField showAll="0">
      <items count="3">
        <item x="1"/>
        <item x="0"/>
        <item t="default"/>
      </items>
    </pivotField>
    <pivotField showAll="0">
      <items count="4">
        <item x="0"/>
        <item x="1"/>
        <item x="2"/>
        <item t="default"/>
      </items>
    </pivotField>
    <pivotField axis="axisRow" showAll="0">
      <items count="10">
        <item x="2"/>
        <item x="1"/>
        <item x="5"/>
        <item x="4"/>
        <item x="0"/>
        <item x="6"/>
        <item x="7"/>
        <item x="3"/>
        <item x="8"/>
        <item t="default"/>
      </items>
    </pivotField>
    <pivotField showAll="0">
      <items count="4">
        <item x="0"/>
        <item x="2"/>
        <item x="1"/>
        <item t="default"/>
      </items>
    </pivotField>
    <pivotField showAll="0"/>
    <pivotField numFmtId="164" showAll="0"/>
    <pivotField axis="axisCol" showAll="0">
      <items count="4">
        <item x="1"/>
        <item x="0"/>
        <item x="2"/>
        <item t="default"/>
      </items>
    </pivotField>
    <pivotField showAll="0"/>
    <pivotField showAll="0"/>
    <pivotField showAll="0">
      <items count="7">
        <item x="1"/>
        <item x="3"/>
        <item x="5"/>
        <item x="2"/>
        <item x="4"/>
        <item x="0"/>
        <item t="default"/>
      </items>
    </pivotField>
    <pivotField showAll="0">
      <items count="13">
        <item x="0"/>
        <item x="11"/>
        <item x="10"/>
        <item x="7"/>
        <item x="6"/>
        <item x="9"/>
        <item x="5"/>
        <item x="1"/>
        <item x="2"/>
        <item x="8"/>
        <item x="3"/>
        <item x="4"/>
        <item t="default"/>
      </items>
    </pivotField>
    <pivotField showAll="0" sortType="ascending">
      <items count="6">
        <item x="1"/>
        <item x="2"/>
        <item x="4"/>
        <item x="0"/>
        <item x="3"/>
        <item t="default"/>
      </items>
      <autoSortScope>
        <pivotArea dataOnly="0" outline="0" fieldPosition="0">
          <references count="1">
            <reference field="4294967294" count="1" selected="0">
              <x v="0"/>
            </reference>
          </references>
        </pivotArea>
      </autoSortScope>
    </pivotField>
  </pivotFields>
  <rowFields count="1">
    <field x="5"/>
  </rowFields>
  <rowItems count="10">
    <i>
      <x/>
    </i>
    <i>
      <x v="1"/>
    </i>
    <i>
      <x v="2"/>
    </i>
    <i>
      <x v="3"/>
    </i>
    <i>
      <x v="4"/>
    </i>
    <i>
      <x v="5"/>
    </i>
    <i>
      <x v="6"/>
    </i>
    <i>
      <x v="7"/>
    </i>
    <i>
      <x v="8"/>
    </i>
    <i t="grand">
      <x/>
    </i>
  </rowItems>
  <colFields count="1">
    <field x="9"/>
  </colFields>
  <colItems count="4">
    <i>
      <x/>
    </i>
    <i>
      <x v="1"/>
    </i>
    <i>
      <x v="2"/>
    </i>
    <i t="grand">
      <x/>
    </i>
  </colItems>
  <dataFields count="1">
    <dataField name="Count of ID" fld="0"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9" count="1" selected="0">
            <x v="0"/>
          </reference>
        </references>
      </pivotArea>
    </chartFormat>
    <chartFormat chart="10" format="1" series="1">
      <pivotArea type="data" outline="0" fieldPosition="0">
        <references count="2">
          <reference field="4294967294" count="1" selected="0">
            <x v="0"/>
          </reference>
          <reference field="9" count="1" selected="0">
            <x v="1"/>
          </reference>
        </references>
      </pivotArea>
    </chartFormat>
    <chartFormat chart="10" format="2" series="1">
      <pivotArea type="data" outline="0" fieldPosition="0">
        <references count="2">
          <reference field="4294967294" count="1" selected="0">
            <x v="0"/>
          </reference>
          <reference field="9" count="1" selected="0">
            <x v="2"/>
          </reference>
        </references>
      </pivotArea>
    </chartFormat>
    <chartFormat chart="14" format="6" series="1">
      <pivotArea type="data" outline="0" fieldPosition="0">
        <references count="2">
          <reference field="4294967294" count="1" selected="0">
            <x v="0"/>
          </reference>
          <reference field="9" count="1" selected="0">
            <x v="0"/>
          </reference>
        </references>
      </pivotArea>
    </chartFormat>
    <chartFormat chart="14" format="7" series="1">
      <pivotArea type="data" outline="0" fieldPosition="0">
        <references count="2">
          <reference field="4294967294" count="1" selected="0">
            <x v="0"/>
          </reference>
          <reference field="9" count="1" selected="0">
            <x v="1"/>
          </reference>
        </references>
      </pivotArea>
    </chartFormat>
    <chartFormat chart="14"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339BC6-24B9-C941-B323-F9AF5E11B555}" name="Total Record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dataField="1" showAll="0"/>
    <pivotField showAll="0"/>
    <pivotField numFmtId="1" showAll="0"/>
    <pivotField showAll="0">
      <items count="3">
        <item x="1"/>
        <item x="0"/>
        <item t="default"/>
      </items>
    </pivotField>
    <pivotField showAll="0">
      <items count="4">
        <item x="0"/>
        <item x="1"/>
        <item x="2"/>
        <item t="default"/>
      </items>
    </pivotField>
    <pivotField showAll="0">
      <items count="10">
        <item x="2"/>
        <item x="1"/>
        <item x="5"/>
        <item x="4"/>
        <item x="0"/>
        <item x="6"/>
        <item x="7"/>
        <item x="3"/>
        <item x="8"/>
        <item t="default"/>
      </items>
    </pivotField>
    <pivotField showAll="0"/>
    <pivotField showAll="0"/>
    <pivotField numFmtId="164" showAll="0"/>
    <pivotField showAll="0"/>
    <pivotField showAll="0"/>
    <pivotField showAll="0"/>
    <pivotField showAll="0">
      <items count="7">
        <item x="1"/>
        <item x="3"/>
        <item x="5"/>
        <item x="2"/>
        <item x="4"/>
        <item x="0"/>
        <item t="default"/>
      </items>
    </pivotField>
    <pivotField showAll="0">
      <items count="13">
        <item x="0"/>
        <item x="11"/>
        <item x="10"/>
        <item x="7"/>
        <item x="6"/>
        <item x="9"/>
        <item x="5"/>
        <item x="1"/>
        <item x="2"/>
        <item x="8"/>
        <item x="3"/>
        <item x="4"/>
        <item t="default"/>
      </items>
    </pivotField>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86D476-0A32-F142-88F1-21F9F833ED5E}" name="Education Vs Credit sc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ocation ref="D12:E16" firstHeaderRow="1" firstDataRow="1" firstDataCol="1"/>
  <pivotFields count="15">
    <pivotField showAll="0"/>
    <pivotField showAll="0"/>
    <pivotField numFmtId="1" showAll="0"/>
    <pivotField showAll="0">
      <items count="3">
        <item x="1"/>
        <item x="0"/>
        <item t="default"/>
      </items>
    </pivotField>
    <pivotField showAll="0">
      <items count="4">
        <item x="0"/>
        <item x="1"/>
        <item x="2"/>
        <item t="default"/>
      </items>
    </pivotField>
    <pivotField showAll="0">
      <items count="10">
        <item x="2"/>
        <item x="1"/>
        <item x="5"/>
        <item x="4"/>
        <item x="0"/>
        <item x="6"/>
        <item x="7"/>
        <item x="3"/>
        <item x="8"/>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numFmtId="164" showAll="0"/>
    <pivotField showAll="0">
      <items count="4">
        <item x="1"/>
        <item x="0"/>
        <item x="2"/>
        <item t="default"/>
      </items>
    </pivotField>
    <pivotField dataField="1" showAll="0"/>
    <pivotField showAll="0"/>
    <pivotField showAll="0">
      <items count="7">
        <item x="1"/>
        <item x="3"/>
        <item x="5"/>
        <item x="2"/>
        <item x="4"/>
        <item x="0"/>
        <item t="default"/>
      </items>
    </pivotField>
    <pivotField showAll="0">
      <items count="13">
        <item x="0"/>
        <item x="11"/>
        <item x="10"/>
        <item x="7"/>
        <item x="6"/>
        <item x="9"/>
        <item x="5"/>
        <item x="1"/>
        <item x="2"/>
        <item x="8"/>
        <item x="3"/>
        <item x="4"/>
        <item t="default"/>
      </items>
    </pivotField>
    <pivotField showAll="0"/>
  </pivotFields>
  <rowFields count="1">
    <field x="6"/>
  </rowFields>
  <rowItems count="4">
    <i>
      <x v="1"/>
    </i>
    <i>
      <x/>
    </i>
    <i>
      <x v="2"/>
    </i>
    <i t="grand">
      <x/>
    </i>
  </rowItems>
  <colItems count="1">
    <i/>
  </colItems>
  <dataFields count="1">
    <dataField name="Average of Credit Score" fld="10" subtotal="average" baseField="0" baseItem="0"/>
  </dataFields>
  <formats count="2">
    <format dxfId="5">
      <pivotArea collapsedLevelsAreSubtotals="1" fieldPosition="0">
        <references count="1">
          <reference field="6" count="0"/>
        </references>
      </pivotArea>
    </format>
    <format dxfId="4">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62E98C-7317-5A45-90AA-19BE9CFAEF8B}" name="Age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B31" firstHeaderRow="1" firstDataRow="1" firstDataCol="1"/>
  <pivotFields count="15">
    <pivotField showAll="0"/>
    <pivotField showAll="0"/>
    <pivotField dataField="1" numFmtId="1" showAll="0"/>
    <pivotField showAll="0">
      <items count="3">
        <item x="1"/>
        <item x="0"/>
        <item t="default"/>
      </items>
    </pivotField>
    <pivotField showAll="0">
      <items count="4">
        <item x="0"/>
        <item x="1"/>
        <item x="2"/>
        <item t="default"/>
      </items>
    </pivotField>
    <pivotField showAll="0">
      <items count="10">
        <item x="2"/>
        <item x="1"/>
        <item x="5"/>
        <item x="4"/>
        <item x="0"/>
        <item x="6"/>
        <item x="7"/>
        <item x="3"/>
        <item x="8"/>
        <item t="default"/>
      </items>
    </pivotField>
    <pivotField showAll="0"/>
    <pivotField showAll="0"/>
    <pivotField numFmtId="164" showAll="0"/>
    <pivotField showAll="0"/>
    <pivotField showAll="0"/>
    <pivotField showAll="0"/>
    <pivotField axis="axisRow" showAll="0">
      <items count="7">
        <item x="1"/>
        <item x="3"/>
        <item x="5"/>
        <item x="2"/>
        <item x="4"/>
        <item x="0"/>
        <item t="default"/>
      </items>
    </pivotField>
    <pivotField showAll="0">
      <items count="13">
        <item x="0"/>
        <item x="11"/>
        <item x="10"/>
        <item x="7"/>
        <item x="6"/>
        <item x="9"/>
        <item x="5"/>
        <item x="1"/>
        <item x="2"/>
        <item x="8"/>
        <item x="3"/>
        <item x="4"/>
        <item t="default"/>
      </items>
    </pivotField>
    <pivotField showAll="0"/>
  </pivotFields>
  <rowFields count="1">
    <field x="12"/>
  </rowFields>
  <rowItems count="7">
    <i>
      <x/>
    </i>
    <i>
      <x v="1"/>
    </i>
    <i>
      <x v="2"/>
    </i>
    <i>
      <x v="3"/>
    </i>
    <i>
      <x v="4"/>
    </i>
    <i>
      <x v="5"/>
    </i>
    <i t="grand">
      <x/>
    </i>
  </rowItems>
  <colItems count="1">
    <i/>
  </colItems>
  <dataFields count="1">
    <dataField name="Average of Age" fld="2" subtotal="average" baseField="0" baseItem="0" numFmtId="1"/>
  </dataFields>
  <formats count="3">
    <format dxfId="8">
      <pivotArea outline="0" collapsedLevelsAreSubtotals="1" fieldPosition="0"/>
    </format>
    <format dxfId="7">
      <pivotArea collapsedLevelsAreSubtotals="1" fieldPosition="0">
        <references count="1">
          <reference field="12" count="0"/>
        </references>
      </pivotArea>
    </format>
    <format dxfId="6">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55620A-496C-494D-B290-F1CC5B7F9C43}" name="City wise admiss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29:E33" firstHeaderRow="1" firstDataRow="1" firstDataCol="1"/>
  <pivotFields count="15">
    <pivotField dataField="1" showAll="0"/>
    <pivotField showAll="0"/>
    <pivotField numFmtId="1" showAll="0">
      <items count="91">
        <item x="40"/>
        <item x="21"/>
        <item x="36"/>
        <item x="25"/>
        <item x="67"/>
        <item x="52"/>
        <item x="72"/>
        <item x="33"/>
        <item x="61"/>
        <item x="69"/>
        <item x="70"/>
        <item x="83"/>
        <item x="77"/>
        <item x="60"/>
        <item x="2"/>
        <item x="12"/>
        <item x="1"/>
        <item x="32"/>
        <item x="27"/>
        <item x="9"/>
        <item x="26"/>
        <item x="14"/>
        <item x="41"/>
        <item x="29"/>
        <item x="16"/>
        <item x="44"/>
        <item x="19"/>
        <item x="42"/>
        <item x="49"/>
        <item x="35"/>
        <item x="39"/>
        <item x="3"/>
        <item x="10"/>
        <item x="57"/>
        <item x="43"/>
        <item x="20"/>
        <item x="55"/>
        <item x="58"/>
        <item x="37"/>
        <item x="45"/>
        <item x="30"/>
        <item x="23"/>
        <item x="8"/>
        <item x="59"/>
        <item x="38"/>
        <item x="11"/>
        <item x="17"/>
        <item x="64"/>
        <item x="15"/>
        <item x="24"/>
        <item x="31"/>
        <item x="6"/>
        <item x="50"/>
        <item x="13"/>
        <item x="48"/>
        <item x="7"/>
        <item x="47"/>
        <item x="22"/>
        <item x="56"/>
        <item x="66"/>
        <item x="82"/>
        <item x="65"/>
        <item x="71"/>
        <item x="34"/>
        <item x="62"/>
        <item x="51"/>
        <item x="86"/>
        <item x="75"/>
        <item x="54"/>
        <item x="68"/>
        <item x="80"/>
        <item x="4"/>
        <item x="73"/>
        <item x="53"/>
        <item x="74"/>
        <item x="85"/>
        <item x="78"/>
        <item x="0"/>
        <item x="87"/>
        <item x="81"/>
        <item x="89"/>
        <item x="84"/>
        <item x="18"/>
        <item x="88"/>
        <item x="63"/>
        <item x="5"/>
        <item x="79"/>
        <item x="46"/>
        <item x="28"/>
        <item x="76"/>
        <item t="default"/>
      </items>
    </pivotField>
    <pivotField showAll="0">
      <items count="3">
        <item x="1"/>
        <item x="0"/>
        <item t="default"/>
      </items>
    </pivotField>
    <pivotField axis="axisRow" showAll="0">
      <items count="4">
        <item x="0"/>
        <item x="1"/>
        <item x="2"/>
        <item t="default"/>
      </items>
    </pivotField>
    <pivotField showAll="0">
      <items count="10">
        <item x="2"/>
        <item x="1"/>
        <item x="5"/>
        <item x="4"/>
        <item x="0"/>
        <item x="6"/>
        <item x="7"/>
        <item x="3"/>
        <item x="8"/>
        <item t="default"/>
      </items>
    </pivotField>
    <pivotField showAll="0">
      <items count="4">
        <item x="0"/>
        <item x="2"/>
        <item x="1"/>
        <item t="default"/>
      </items>
    </pivotField>
    <pivotField showAll="0"/>
    <pivotField numFmtId="164" showAll="0"/>
    <pivotField showAll="0">
      <items count="4">
        <item x="1"/>
        <item x="0"/>
        <item x="2"/>
        <item t="default"/>
      </items>
    </pivotField>
    <pivotField showAll="0"/>
    <pivotField showAll="0"/>
    <pivotField showAll="0">
      <items count="7">
        <item x="1"/>
        <item x="3"/>
        <item x="5"/>
        <item x="2"/>
        <item x="4"/>
        <item x="0"/>
        <item t="default"/>
      </items>
    </pivotField>
    <pivotField showAll="0">
      <items count="13">
        <item x="0"/>
        <item x="11"/>
        <item x="10"/>
        <item x="7"/>
        <item x="6"/>
        <item x="9"/>
        <item x="5"/>
        <item x="1"/>
        <item x="2"/>
        <item x="8"/>
        <item x="3"/>
        <item x="4"/>
        <item t="default"/>
      </items>
    </pivotField>
    <pivotField showAll="0" sortType="ascending">
      <items count="6">
        <item x="1"/>
        <item x="2"/>
        <item x="4"/>
        <item x="0"/>
        <item x="3"/>
        <item t="default"/>
      </items>
      <autoSortScope>
        <pivotArea dataOnly="0" outline="0" fieldPosition="0">
          <references count="1">
            <reference field="4294967294" count="1" selected="0">
              <x v="0"/>
            </reference>
          </references>
        </pivotArea>
      </autoSortScope>
    </pivotField>
  </pivotFields>
  <rowFields count="1">
    <field x="4"/>
  </rowFields>
  <rowItems count="4">
    <i>
      <x/>
    </i>
    <i>
      <x v="1"/>
    </i>
    <i>
      <x v="2"/>
    </i>
    <i t="grand">
      <x/>
    </i>
  </rowItems>
  <colItems count="1">
    <i/>
  </colItems>
  <dataFields count="1">
    <dataField name="Count of ID" fld="0"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1"/>
          </reference>
        </references>
      </pivotArea>
    </chartFormat>
    <chartFormat chart="5" format="2">
      <pivotArea type="data" outline="0" fieldPosition="0">
        <references count="2">
          <reference field="4294967294" count="1" selected="0">
            <x v="0"/>
          </reference>
          <reference field="4" count="1" selected="0">
            <x v="2"/>
          </reference>
        </references>
      </pivotArea>
    </chartFormat>
    <chartFormat chart="5" format="3">
      <pivotArea type="data" outline="0" fieldPosition="0">
        <references count="2">
          <reference field="4294967294" count="1" selected="0">
            <x v="0"/>
          </reference>
          <reference field="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4" count="1" selected="0">
            <x v="0"/>
          </reference>
        </references>
      </pivotArea>
    </chartFormat>
    <chartFormat chart="9" format="10">
      <pivotArea type="data" outline="0" fieldPosition="0">
        <references count="2">
          <reference field="4294967294" count="1" selected="0">
            <x v="0"/>
          </reference>
          <reference field="4" count="1" selected="0">
            <x v="1"/>
          </reference>
        </references>
      </pivotArea>
    </chartFormat>
    <chartFormat chart="9"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35373A7-AF4D-7C4B-A168-4E76CC31DE9E}" sourceName="Month">
  <pivotTables>
    <pivotTable tabId="4" name="Month wise enrollment"/>
    <pivotTable tabId="4" name="Age distribution"/>
    <pivotTable tabId="4" name="Age group distribution"/>
    <pivotTable tabId="4" name="Average Age "/>
    <pivotTable tabId="4" name="AVerage Salary"/>
    <pivotTable tabId="4" name="Blodd type vs Health"/>
    <pivotTable tabId="4" name="City wise admisssion"/>
    <pivotTable tabId="4" name="Education Vs Credit score"/>
    <pivotTable tabId="4" name="Health Summary"/>
    <pivotTable tabId="4" name="Salary Summary"/>
    <pivotTable tabId="4" name="Total Records"/>
    <pivotTable tabId="4" name="Year wise count"/>
  </pivotTables>
  <data>
    <tabular pivotCacheId="2119339860">
      <items count="12">
        <i x="0" s="1"/>
        <i x="11" s="1"/>
        <i x="10" s="1"/>
        <i x="7" s="1"/>
        <i x="6" s="1"/>
        <i x="9" s="1"/>
        <i x="5" s="1"/>
        <i x="1" s="1"/>
        <i x="2" s="1"/>
        <i x="8"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3DA9E5B-F6FF-CB46-8661-FF707E12731A}" sourceName="Year">
  <pivotTables>
    <pivotTable tabId="4" name="Health Summary"/>
    <pivotTable tabId="4" name="Age distribution"/>
    <pivotTable tabId="4" name="Age group distribution"/>
    <pivotTable tabId="4" name="Average Age "/>
    <pivotTable tabId="4" name="AVerage Salary"/>
    <pivotTable tabId="4" name="Blodd type vs Health"/>
    <pivotTable tabId="4" name="City wise admisssion"/>
    <pivotTable tabId="4" name="Education Vs Credit score"/>
    <pivotTable tabId="4" name="Month wise enrollment"/>
    <pivotTable tabId="4" name="Salary Summary"/>
    <pivotTable tabId="4" name="Total Records"/>
    <pivotTable tabId="4" name="Year wise count"/>
  </pivotTables>
  <data>
    <tabular pivotCacheId="2119339860">
      <items count="6">
        <i x="1" s="1"/>
        <i x="3" s="1"/>
        <i x="5" s="1"/>
        <i x="2"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7FEBA6-17B9-6E42-BF5A-19DCD75BF4C7}" sourceName="Gender">
  <pivotTables>
    <pivotTable tabId="4" name="Blodd type vs Health"/>
    <pivotTable tabId="4" name="Age distribution"/>
    <pivotTable tabId="4" name="Age group distribution"/>
    <pivotTable tabId="4" name="Average Age "/>
    <pivotTable tabId="4" name="AVerage Salary"/>
    <pivotTable tabId="4" name="City wise admisssion"/>
    <pivotTable tabId="4" name="Education Vs Credit score"/>
    <pivotTable tabId="4" name="Health Summary"/>
    <pivotTable tabId="4" name="Month wise enrollment"/>
    <pivotTable tabId="4" name="Salary Summary"/>
    <pivotTable tabId="4" name="Total Records"/>
    <pivotTable tabId="4" name="Year wise count"/>
  </pivotTables>
  <data>
    <tabular pivotCacheId="211933986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FA85760-2A2D-1E46-954E-49D447DEEA0A}" sourceName="City">
  <pivotTables>
    <pivotTable tabId="4" name="Blodd type vs Health"/>
    <pivotTable tabId="4" name="Age distribution"/>
    <pivotTable tabId="4" name="Age group distribution"/>
    <pivotTable tabId="4" name="Average Age "/>
    <pivotTable tabId="4" name="AVerage Salary"/>
    <pivotTable tabId="4" name="City wise admisssion"/>
    <pivotTable tabId="4" name="Education Vs Credit score"/>
    <pivotTable tabId="4" name="Health Summary"/>
    <pivotTable tabId="4" name="Month wise enrollment"/>
    <pivotTable tabId="4" name="Salary Summary"/>
    <pivotTable tabId="4" name="Total Records"/>
    <pivotTable tabId="4" name="Year wise count"/>
  </pivotTables>
  <data>
    <tabular pivotCacheId="2119339860">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Type" xr10:uid="{5FC962DD-5F8F-C04C-85F7-EE0182037465}" sourceName="Blood Type">
  <pivotTables>
    <pivotTable tabId="4" name="Blodd type vs Health"/>
    <pivotTable tabId="4" name="Age distribution"/>
    <pivotTable tabId="4" name="Age group distribution"/>
    <pivotTable tabId="4" name="Average Age "/>
    <pivotTable tabId="4" name="AVerage Salary"/>
    <pivotTable tabId="4" name="City wise admisssion"/>
    <pivotTable tabId="4" name="Education Vs Credit score"/>
    <pivotTable tabId="4" name="Health Summary"/>
    <pivotTable tabId="4" name="Month wise enrollment"/>
    <pivotTable tabId="4" name="Salary Summary"/>
    <pivotTable tabId="4" name="Total Records"/>
    <pivotTable tabId="4" name="Year wise count"/>
  </pivotTables>
  <data>
    <tabular pivotCacheId="2119339860">
      <items count="9">
        <i x="2" s="1"/>
        <i x="1" s="1"/>
        <i x="5" s="1"/>
        <i x="4" s="1"/>
        <i x="0" s="1"/>
        <i x="6" s="1"/>
        <i x="7"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D54F2F1-5AA2-F14B-9DC5-C8AC5AC5D090}" cache="Slicer_Month" caption="Filter by Month" columnCount="3" rowHeight="230716"/>
  <slicer name="Year 1" xr10:uid="{A326CB31-57EE-474C-A6E7-C95EBA63F0CE}" cache="Slicer_Year" caption="Year" columnCount="6" rowHeight="230716"/>
  <slicer name="Gender" xr10:uid="{0EB5117F-E185-EA4F-804E-BFEDFD3A84FF}" cache="Slicer_Gender" caption="Gender" columnCount="2" rowHeight="230716"/>
  <slicer name="City" xr10:uid="{EE156E3C-A3D9-B146-9324-D3532F158F7D}" cache="Slicer_City" caption="City" rowHeight="230716"/>
  <slicer name="Blood Type" xr10:uid="{DB3F802E-6941-C246-9634-670128D01A3E}" cache="Slicer_Blood_Type" caption="Blood Type" columnCoun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021E4D-1EE2-463A-BDF9-CBDF10AB1C61}" name="Table3" displayName="Table3" ref="A1:O1657" totalsRowShown="0">
  <autoFilter ref="A1:O1657" xr:uid="{EDB7C1FD-5DD8-4B55-97D0-B21605FA7312}"/>
  <tableColumns count="15">
    <tableColumn id="1" xr3:uid="{407BBD34-3686-4F85-BA9A-76358227EFE1}" name="ID" dataDxfId="27"/>
    <tableColumn id="2" xr3:uid="{C06E35F3-19F4-4522-A8B1-593BE30B2749}" name="Name" dataDxfId="26"/>
    <tableColumn id="3" xr3:uid="{4A1B8EF3-E718-4F04-B0AC-A382A1E25047}" name="Age" dataDxfId="25"/>
    <tableColumn id="4" xr3:uid="{F05A9F67-A270-4A5C-9341-34883D54D024}" name="Gender" dataDxfId="24"/>
    <tableColumn id="5" xr3:uid="{6E6BC5F3-4C6F-4418-A94B-53E9022B231F}" name="City" dataDxfId="23"/>
    <tableColumn id="6" xr3:uid="{0F36E1DF-C494-4FCF-9B3D-5E505C963902}" name="Blood Type" dataDxfId="22"/>
    <tableColumn id="7" xr3:uid="{59BD6910-597D-4028-B1E2-157F8FECEBDB}" name="Education" dataDxfId="21"/>
    <tableColumn id="8" xr3:uid="{27BE6B93-ECCA-498F-B79C-8E54CC2EBA59}" name="Employment Status" dataDxfId="20"/>
    <tableColumn id="9" xr3:uid="{7C8CB81B-9AA0-404B-AE15-0F47F0A0E8D0}" name="Salary" dataDxfId="19"/>
    <tableColumn id="10" xr3:uid="{3E8490FB-A59E-4EE0-A7E4-8A20D6620E0E}" name="Health Condition" dataDxfId="18"/>
    <tableColumn id="11" xr3:uid="{13788AD3-98CA-40D4-8AAB-112BF86D3062}" name="Credit Score" dataDxfId="17"/>
    <tableColumn id="12" xr3:uid="{D4B66854-6196-4618-AC2A-A356B138BE06}" name="Date of Admission" dataDxfId="16"/>
    <tableColumn id="13" xr3:uid="{0D223C48-4790-934A-A2FF-2E40FDF80524}" name="Year" dataDxfId="15">
      <calculatedColumnFormula>YEAR(Table3[[#This Row],[Date of Admission]])</calculatedColumnFormula>
    </tableColumn>
    <tableColumn id="14" xr3:uid="{954F22CC-0FFD-9144-B264-ACE4D25A3233}" name="Month" dataDxfId="14">
      <calculatedColumnFormula>TEXT(Table3[[#This Row],[Date of Admission]],"mmm")</calculatedColumnFormula>
    </tableColumn>
    <tableColumn id="15" xr3:uid="{14D06DAB-3C22-5D4D-9077-0CF656DCA95F}" name="Age Group" dataDxfId="13">
      <calculatedColumnFormula>IF(Table3[[#This Row],[Age]]&lt;=20,"0-20",IF(Table3[[#This Row],[Age]]&lt;=40,"21-40",IF(Table3[[#This Row],[Age]]&lt;=60,"41-60",IF(Table3[[#This Row],[Age]]&lt;=80,"61-80","81+"))))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BD533F-9B52-7F4B-86F5-CD437CB914C4}" name="Table1" displayName="Table1" ref="A1:O234" totalsRowShown="0">
  <autoFilter ref="A1:O234" xr:uid="{1BBD533F-9B52-7F4B-86F5-CD437CB914C4}"/>
  <tableColumns count="15">
    <tableColumn id="1" xr3:uid="{D63CB798-F914-0649-8144-BF4AECD60440}" name="ID"/>
    <tableColumn id="2" xr3:uid="{70AD8842-85C1-1D48-9DCA-7B9CF2A24E87}" name="Name"/>
    <tableColumn id="3" xr3:uid="{43E5441D-BA3F-C045-B4B0-7A763E5D3B7D}" name="Age"/>
    <tableColumn id="4" xr3:uid="{ADEAD85A-1A21-9E45-9FBA-0573D332C6C2}" name="Gender"/>
    <tableColumn id="5" xr3:uid="{FA2FE8BA-0DEA-A346-8242-3087F03F831D}" name="City"/>
    <tableColumn id="6" xr3:uid="{4B01D90A-92FB-F449-866F-80B2F06B2C84}" name="Blood Type"/>
    <tableColumn id="7" xr3:uid="{7E83C1B8-7E76-8348-99E7-E277CCDF4BE0}" name="Education"/>
    <tableColumn id="8" xr3:uid="{F3D94BD2-CCAB-9649-9AC9-8253A5A15618}" name="Employment Status"/>
    <tableColumn id="9" xr3:uid="{E97E8C5A-E659-C345-A64F-7B211EC586A6}" name="Salary"/>
    <tableColumn id="10" xr3:uid="{79AF62FF-06F4-8345-A55D-9A87655B05F9}" name="Health Condition"/>
    <tableColumn id="11" xr3:uid="{FF38D7A2-8872-E04E-AFAE-8B862AAE54DC}" name="Credit Score"/>
    <tableColumn id="12" xr3:uid="{D2A662A6-AA8C-9F4D-8C8B-501BEF85DC7C}" name="Date of Admission"/>
    <tableColumn id="13" xr3:uid="{BD491A4B-FE1A-9A43-835A-279E7BF4E6A6}" name="Year"/>
    <tableColumn id="14" xr3:uid="{758C1A11-E809-844A-BB2B-8E02EC8835F8}" name="Month"/>
    <tableColumn id="15" xr3:uid="{A3F617AB-6E08-134B-B067-072CF7C26978}" name="Age Grou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327DA6-7FC4-FD4A-AAE4-5F640ACDD07C}" name="Table2" displayName="Table2" ref="A1:O1657" totalsRowShown="0">
  <autoFilter ref="A1:O1657" xr:uid="{D4327DA6-7FC4-FD4A-AAE4-5F640ACDD07C}"/>
  <tableColumns count="15">
    <tableColumn id="1" xr3:uid="{76650033-87CC-DB45-95EF-EF0DC75EDF07}" name="ID"/>
    <tableColumn id="2" xr3:uid="{549DFAC4-CE7E-E84F-AF23-F7ACD577C099}" name="Name"/>
    <tableColumn id="3" xr3:uid="{647F3178-06D0-DF45-8BBE-B37555DDF611}" name="Age"/>
    <tableColumn id="4" xr3:uid="{067471B1-E3E5-F649-98A8-6677FAC304E5}" name="Gender"/>
    <tableColumn id="5" xr3:uid="{ED885FD7-460B-E14C-B17E-0555F2FF058B}" name="City"/>
    <tableColumn id="6" xr3:uid="{E6431ABF-1077-0B4E-8C9E-ABB826232F5A}" name="Blood Type"/>
    <tableColumn id="7" xr3:uid="{947C9F68-DCF1-9E48-97C9-049BE9E424E4}" name="Education"/>
    <tableColumn id="8" xr3:uid="{4ACB6CA2-9BC9-2141-8D51-A8E5FBF96627}" name="Employment Status"/>
    <tableColumn id="9" xr3:uid="{F9F32885-81C7-4645-955F-010C0DBE5B06}" name="Salary"/>
    <tableColumn id="10" xr3:uid="{2F0962B0-E0D5-0746-87F4-B86183C65B16}" name="Health Condition"/>
    <tableColumn id="11" xr3:uid="{3C877662-E9CF-4144-818C-6C938DBCC1BA}" name="Credit Score"/>
    <tableColumn id="12" xr3:uid="{07EADB65-E508-F247-BB1C-6A4100F2D463}" name="Date of Admission"/>
    <tableColumn id="13" xr3:uid="{48F7A9CD-05BA-504B-8BAE-95C666861E1B}" name="Year"/>
    <tableColumn id="14" xr3:uid="{AAF3ADBE-297A-4842-AE78-9EB7E1387381}" name="Month"/>
    <tableColumn id="15" xr3:uid="{AE9878F9-EA61-EB4C-8E94-91285A553651}" name="Age Group"/>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136FDE-9F53-594B-8AB9-D1285E2414C3}" name="Table4" displayName="Table4" ref="A1:O101" totalsRowShown="0">
  <autoFilter ref="A1:O101" xr:uid="{72136FDE-9F53-594B-8AB9-D1285E2414C3}"/>
  <tableColumns count="15">
    <tableColumn id="1" xr3:uid="{BC124B1E-AB17-6145-8C11-8FB91A239B5B}" name="ID"/>
    <tableColumn id="2" xr3:uid="{86B1348F-948E-944C-9BB6-5035D9655FC5}" name="Name"/>
    <tableColumn id="3" xr3:uid="{E83E823B-DAF3-1D44-8BDA-FC94091D9D94}" name="Age"/>
    <tableColumn id="4" xr3:uid="{FF2D9F60-5682-A940-BEA6-1074C2524857}" name="Gender"/>
    <tableColumn id="5" xr3:uid="{641C90D2-102D-4F40-987C-6D5C25AAC3BF}" name="City"/>
    <tableColumn id="6" xr3:uid="{E110F576-4480-CD45-9B7D-1E262E312689}" name="Blood Type"/>
    <tableColumn id="7" xr3:uid="{1FE39AB3-9FC3-B54A-A839-2A4131DD8C7A}" name="Education"/>
    <tableColumn id="8" xr3:uid="{3C1FF5B2-5D8B-BD40-AFBB-01603DFEF888}" name="Employment Status"/>
    <tableColumn id="9" xr3:uid="{89E04E6D-4391-1147-91FE-81947D62141C}" name="Salary"/>
    <tableColumn id="10" xr3:uid="{5EAE5711-DA76-E647-8406-96356B25209E}" name="Health Condition"/>
    <tableColumn id="11" xr3:uid="{7FD25400-971D-9542-92F9-F4E3EEDFEB2A}" name="Credit Score"/>
    <tableColumn id="12" xr3:uid="{8E4FF735-807C-FB45-BBD8-937321568DC4}" name="Date of Admission"/>
    <tableColumn id="13" xr3:uid="{A4DF2719-5B09-FB4E-9E11-6E8F0A1B8B30}" name="Year"/>
    <tableColumn id="14" xr3:uid="{8D24C4B5-A3E8-4540-ADA7-4A94D43B21B1}" name="Month"/>
    <tableColumn id="15" xr3:uid="{A419AD0E-C892-CD46-8BD8-7814D8195F71}" name="Age Grou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660"/>
  <sheetViews>
    <sheetView zoomScale="192" workbookViewId="0"/>
  </sheetViews>
  <sheetFormatPr defaultColWidth="8.81640625" defaultRowHeight="14.5" x14ac:dyDescent="0.35"/>
  <cols>
    <col min="1" max="1" width="7.453125" style="5" customWidth="1"/>
    <col min="2" max="2" width="23.453125" style="5" customWidth="1"/>
    <col min="3" max="3" width="7.6328125" style="2" customWidth="1"/>
    <col min="4" max="4" width="15.81640625" style="1" customWidth="1"/>
    <col min="5" max="5" width="13" style="5" customWidth="1"/>
    <col min="6" max="6" width="15.81640625" style="1" customWidth="1"/>
    <col min="7" max="7" width="14.36328125" style="5" customWidth="1"/>
    <col min="8" max="8" width="20.6328125" style="5" customWidth="1"/>
    <col min="9" max="9" width="13.453125" style="4" customWidth="1"/>
    <col min="10" max="10" width="18.453125" style="1" customWidth="1"/>
    <col min="11" max="11" width="16.1796875" style="2" customWidth="1"/>
    <col min="12" max="12" width="19.1796875" style="3" customWidth="1"/>
    <col min="13" max="16384" width="8.81640625" style="5"/>
  </cols>
  <sheetData>
    <row r="1" spans="1:15" x14ac:dyDescent="0.35">
      <c r="A1" s="6" t="s">
        <v>0</v>
      </c>
      <c r="B1" s="6" t="s">
        <v>1</v>
      </c>
      <c r="C1" s="7" t="s">
        <v>2</v>
      </c>
      <c r="D1" s="8" t="s">
        <v>3</v>
      </c>
      <c r="E1" s="6" t="s">
        <v>4</v>
      </c>
      <c r="F1" s="8" t="s">
        <v>5</v>
      </c>
      <c r="G1" s="6" t="s">
        <v>6</v>
      </c>
      <c r="H1" s="6" t="s">
        <v>7</v>
      </c>
      <c r="I1" s="10" t="s">
        <v>8</v>
      </c>
      <c r="J1" s="8" t="s">
        <v>9</v>
      </c>
      <c r="K1" s="7" t="s">
        <v>10</v>
      </c>
      <c r="L1" s="9" t="s">
        <v>11</v>
      </c>
      <c r="M1" s="5" t="s">
        <v>2775</v>
      </c>
      <c r="N1" s="5" t="s">
        <v>2774</v>
      </c>
      <c r="O1" s="5" t="s">
        <v>2776</v>
      </c>
    </row>
    <row r="2" spans="1:15" x14ac:dyDescent="0.35">
      <c r="A2" s="5">
        <v>6812</v>
      </c>
      <c r="B2" s="5" t="s">
        <v>38</v>
      </c>
      <c r="C2" s="2">
        <v>78</v>
      </c>
      <c r="D2" s="1" t="s">
        <v>21</v>
      </c>
      <c r="E2" s="5" t="s">
        <v>12</v>
      </c>
      <c r="F2" s="1" t="s">
        <v>13</v>
      </c>
      <c r="G2" s="5" t="s">
        <v>14</v>
      </c>
      <c r="H2" s="5" t="s">
        <v>15</v>
      </c>
      <c r="I2" s="4">
        <v>80000</v>
      </c>
      <c r="J2" s="1" t="s">
        <v>16</v>
      </c>
      <c r="K2" s="2">
        <v>720</v>
      </c>
      <c r="L2" s="3" t="s">
        <v>1685</v>
      </c>
      <c r="M2" s="5">
        <f>YEAR(Table3[[#This Row],[Date of Admission]])</f>
        <v>2024</v>
      </c>
      <c r="N2" s="5" t="str">
        <f>TEXT(Table3[[#This Row],[Date of Admission]],"mmm")</f>
        <v>Jan</v>
      </c>
      <c r="O2" s="5" t="str">
        <f>IF(Table3[[#This Row],[Age]]&lt;=20,"0-20",IF(Table3[[#This Row],[Age]]&lt;=40,"21-40",IF(Table3[[#This Row],[Age]]&lt;=60,"41-60",IF(Table3[[#This Row],[Age]]&lt;=80,"61-80","81+"))))</f>
        <v>61-80</v>
      </c>
    </row>
    <row r="3" spans="1:15" x14ac:dyDescent="0.35">
      <c r="A3" s="5">
        <v>9043</v>
      </c>
      <c r="B3" s="5" t="s">
        <v>39</v>
      </c>
      <c r="C3" s="2">
        <v>17</v>
      </c>
      <c r="D3" s="1" t="s">
        <v>31</v>
      </c>
      <c r="E3" s="5" t="s">
        <v>12</v>
      </c>
      <c r="F3" s="1" t="s">
        <v>17</v>
      </c>
      <c r="G3" s="5" t="s">
        <v>14</v>
      </c>
      <c r="H3" s="5" t="s">
        <v>18</v>
      </c>
      <c r="I3" s="4">
        <v>0</v>
      </c>
      <c r="J3" s="1" t="s">
        <v>19</v>
      </c>
      <c r="K3" s="2" t="s">
        <v>20</v>
      </c>
      <c r="L3" s="3" t="s">
        <v>1686</v>
      </c>
      <c r="M3" s="5">
        <f>YEAR(Table3[[#This Row],[Date of Admission]])</f>
        <v>2019</v>
      </c>
      <c r="N3" s="5" t="str">
        <f>TEXT(Table3[[#This Row],[Date of Admission]],"mmm")</f>
        <v>Aug</v>
      </c>
      <c r="O3" s="5" t="str">
        <f>IF(Table3[[#This Row],[Age]]&lt;=20,"0-20",IF(Table3[[#This Row],[Age]]&lt;=40,"21-40",IF(Table3[[#This Row],[Age]]&lt;=60,"41-60",IF(Table3[[#This Row],[Age]]&lt;=80,"61-80","81+"))))</f>
        <v>0-20</v>
      </c>
    </row>
    <row r="4" spans="1:15" x14ac:dyDescent="0.35">
      <c r="A4" s="5">
        <v>1495</v>
      </c>
      <c r="B4" s="5" t="s">
        <v>40</v>
      </c>
      <c r="C4" s="2">
        <v>15</v>
      </c>
      <c r="D4" s="1" t="s">
        <v>21</v>
      </c>
      <c r="E4" s="5" t="s">
        <v>12</v>
      </c>
      <c r="F4" s="1" t="s">
        <v>22</v>
      </c>
      <c r="G4" s="5" t="s">
        <v>1680</v>
      </c>
      <c r="H4" s="5" t="s">
        <v>23</v>
      </c>
      <c r="I4" s="4">
        <v>120000</v>
      </c>
      <c r="J4" s="1" t="s">
        <v>24</v>
      </c>
      <c r="K4" s="2">
        <v>550</v>
      </c>
      <c r="L4" s="3" t="s">
        <v>1687</v>
      </c>
      <c r="M4" s="5">
        <f>YEAR(Table3[[#This Row],[Date of Admission]])</f>
        <v>2022</v>
      </c>
      <c r="N4" s="5" t="str">
        <f>TEXT(Table3[[#This Row],[Date of Admission]],"mmm")</f>
        <v>Sep</v>
      </c>
      <c r="O4" s="5" t="str">
        <f>IF(Table3[[#This Row],[Age]]&lt;=20,"0-20",IF(Table3[[#This Row],[Age]]&lt;=40,"21-40",IF(Table3[[#This Row],[Age]]&lt;=60,"41-60",IF(Table3[[#This Row],[Age]]&lt;=80,"61-80","81+"))))</f>
        <v>0-20</v>
      </c>
    </row>
    <row r="5" spans="1:15" x14ac:dyDescent="0.35">
      <c r="A5" s="5">
        <v>4309</v>
      </c>
      <c r="B5" s="5" t="s">
        <v>41</v>
      </c>
      <c r="C5" s="2">
        <v>32</v>
      </c>
      <c r="D5" s="1" t="s">
        <v>31</v>
      </c>
      <c r="E5" s="5" t="s">
        <v>12</v>
      </c>
      <c r="F5" s="1" t="s">
        <v>25</v>
      </c>
      <c r="G5" s="5" t="s">
        <v>26</v>
      </c>
      <c r="H5" s="5" t="s">
        <v>15</v>
      </c>
      <c r="I5" s="4">
        <v>45000</v>
      </c>
      <c r="J5" s="1" t="s">
        <v>19</v>
      </c>
      <c r="K5" s="2">
        <v>800</v>
      </c>
      <c r="L5" s="3" t="s">
        <v>1688</v>
      </c>
      <c r="M5" s="5">
        <f>YEAR(Table3[[#This Row],[Date of Admission]])</f>
        <v>2020</v>
      </c>
      <c r="N5" s="5" t="str">
        <f>TEXT(Table3[[#This Row],[Date of Admission]],"mmm")</f>
        <v>Nov</v>
      </c>
      <c r="O5" s="5" t="str">
        <f>IF(Table3[[#This Row],[Age]]&lt;=20,"0-20",IF(Table3[[#This Row],[Age]]&lt;=40,"21-40",IF(Table3[[#This Row],[Age]]&lt;=60,"41-60",IF(Table3[[#This Row],[Age]]&lt;=80,"61-80","81+"))))</f>
        <v>21-40</v>
      </c>
    </row>
    <row r="6" spans="1:15" x14ac:dyDescent="0.35">
      <c r="A6" s="5">
        <v>8710</v>
      </c>
      <c r="B6" s="5" t="s">
        <v>42</v>
      </c>
      <c r="C6" s="2">
        <v>72</v>
      </c>
      <c r="D6" s="1" t="s">
        <v>21</v>
      </c>
      <c r="E6" s="5" t="s">
        <v>12</v>
      </c>
      <c r="F6" s="1" t="s">
        <v>27</v>
      </c>
      <c r="G6" s="5" t="s">
        <v>1680</v>
      </c>
      <c r="H6" s="5" t="s">
        <v>28</v>
      </c>
      <c r="I6" s="4">
        <v>50000</v>
      </c>
      <c r="J6" s="1" t="s">
        <v>16</v>
      </c>
      <c r="K6" s="2">
        <v>680</v>
      </c>
      <c r="L6" s="3" t="s">
        <v>1689</v>
      </c>
      <c r="M6" s="5">
        <f>YEAR(Table3[[#This Row],[Date of Admission]])</f>
        <v>2022</v>
      </c>
      <c r="N6" s="5" t="str">
        <f>TEXT(Table3[[#This Row],[Date of Admission]],"mmm")</f>
        <v>Sep</v>
      </c>
      <c r="O6" s="5" t="str">
        <f>IF(Table3[[#This Row],[Age]]&lt;=20,"0-20",IF(Table3[[#This Row],[Age]]&lt;=40,"21-40",IF(Table3[[#This Row],[Age]]&lt;=60,"41-60",IF(Table3[[#This Row],[Age]]&lt;=80,"61-80","81+"))))</f>
        <v>61-80</v>
      </c>
    </row>
    <row r="7" spans="1:15" x14ac:dyDescent="0.35">
      <c r="A7" s="5">
        <v>1610</v>
      </c>
      <c r="B7" s="5" t="s">
        <v>43</v>
      </c>
      <c r="C7" s="2">
        <v>91</v>
      </c>
      <c r="D7" s="1" t="s">
        <v>31</v>
      </c>
      <c r="E7" s="5" t="s">
        <v>12</v>
      </c>
      <c r="F7" s="1" t="s">
        <v>17</v>
      </c>
      <c r="G7" s="5" t="s">
        <v>26</v>
      </c>
      <c r="H7" s="5" t="s">
        <v>29</v>
      </c>
      <c r="I7" s="4">
        <v>0</v>
      </c>
      <c r="J7" s="1" t="s">
        <v>16</v>
      </c>
      <c r="K7" s="2" t="s">
        <v>20</v>
      </c>
      <c r="L7" s="3" t="s">
        <v>1690</v>
      </c>
      <c r="M7" s="5">
        <f>YEAR(Table3[[#This Row],[Date of Admission]])</f>
        <v>2023</v>
      </c>
      <c r="N7" s="5" t="str">
        <f>TEXT(Table3[[#This Row],[Date of Admission]],"mmm")</f>
        <v>Dec</v>
      </c>
      <c r="O7" s="5" t="str">
        <f>IF(Table3[[#This Row],[Age]]&lt;=20,"0-20",IF(Table3[[#This Row],[Age]]&lt;=40,"21-40",IF(Table3[[#This Row],[Age]]&lt;=60,"41-60",IF(Table3[[#This Row],[Age]]&lt;=80,"61-80","81+"))))</f>
        <v>81+</v>
      </c>
    </row>
    <row r="8" spans="1:15" x14ac:dyDescent="0.35">
      <c r="A8" s="5">
        <v>7034</v>
      </c>
      <c r="B8" s="5" t="s">
        <v>44</v>
      </c>
      <c r="C8" s="2">
        <v>52</v>
      </c>
      <c r="D8" s="1" t="s">
        <v>21</v>
      </c>
      <c r="E8" s="5" t="s">
        <v>12</v>
      </c>
      <c r="F8" s="1" t="s">
        <v>30</v>
      </c>
      <c r="G8" s="5" t="s">
        <v>26</v>
      </c>
      <c r="H8" s="5" t="s">
        <v>18</v>
      </c>
      <c r="I8" s="4">
        <v>0</v>
      </c>
      <c r="J8" s="1" t="s">
        <v>24</v>
      </c>
      <c r="K8" s="2">
        <v>400</v>
      </c>
      <c r="L8" s="3" t="s">
        <v>1691</v>
      </c>
      <c r="M8" s="5">
        <f>YEAR(Table3[[#This Row],[Date of Admission]])</f>
        <v>2020</v>
      </c>
      <c r="N8" s="5" t="str">
        <f>TEXT(Table3[[#This Row],[Date of Admission]],"mmm")</f>
        <v>Nov</v>
      </c>
      <c r="O8" s="5" t="str">
        <f>IF(Table3[[#This Row],[Age]]&lt;=20,"0-20",IF(Table3[[#This Row],[Age]]&lt;=40,"21-40",IF(Table3[[#This Row],[Age]]&lt;=60,"41-60",IF(Table3[[#This Row],[Age]]&lt;=80,"61-80","81+"))))</f>
        <v>41-60</v>
      </c>
    </row>
    <row r="9" spans="1:15" x14ac:dyDescent="0.35">
      <c r="A9" s="5">
        <v>3420</v>
      </c>
      <c r="B9" s="5" t="s">
        <v>45</v>
      </c>
      <c r="C9" s="2">
        <v>52</v>
      </c>
      <c r="D9" s="1" t="s">
        <v>31</v>
      </c>
      <c r="E9" s="5" t="s">
        <v>12</v>
      </c>
      <c r="F9" s="1" t="s">
        <v>17</v>
      </c>
      <c r="G9" s="5" t="s">
        <v>14</v>
      </c>
      <c r="H9" s="5" t="s">
        <v>15</v>
      </c>
      <c r="I9" s="4">
        <v>65000</v>
      </c>
      <c r="J9" s="1" t="s">
        <v>19</v>
      </c>
      <c r="K9" s="2">
        <v>750</v>
      </c>
      <c r="L9" s="3" t="s">
        <v>1692</v>
      </c>
      <c r="M9" s="5">
        <f>YEAR(Table3[[#This Row],[Date of Admission]])</f>
        <v>2021</v>
      </c>
      <c r="N9" s="5" t="str">
        <f>TEXT(Table3[[#This Row],[Date of Admission]],"mmm")</f>
        <v>Dec</v>
      </c>
      <c r="O9" s="5" t="str">
        <f>IF(Table3[[#This Row],[Age]]&lt;=20,"0-20",IF(Table3[[#This Row],[Age]]&lt;=40,"21-40",IF(Table3[[#This Row],[Age]]&lt;=60,"41-60",IF(Table3[[#This Row],[Age]]&lt;=80,"61-80","81+"))))</f>
        <v>41-60</v>
      </c>
    </row>
    <row r="10" spans="1:15" x14ac:dyDescent="0.35">
      <c r="A10" s="5">
        <v>8338</v>
      </c>
      <c r="B10" s="5" t="s">
        <v>46</v>
      </c>
      <c r="C10" s="2">
        <v>56</v>
      </c>
      <c r="D10" s="1" t="s">
        <v>21</v>
      </c>
      <c r="E10" s="5" t="s">
        <v>12</v>
      </c>
      <c r="F10" s="1" t="s">
        <v>27</v>
      </c>
      <c r="G10" s="5" t="s">
        <v>26</v>
      </c>
      <c r="H10" s="5" t="s">
        <v>23</v>
      </c>
      <c r="I10" s="4">
        <v>30000</v>
      </c>
      <c r="J10" s="1" t="s">
        <v>19</v>
      </c>
      <c r="K10" s="2">
        <v>600</v>
      </c>
      <c r="L10" s="3" t="s">
        <v>1693</v>
      </c>
      <c r="M10" s="5">
        <f>YEAR(Table3[[#This Row],[Date of Admission]])</f>
        <v>2020</v>
      </c>
      <c r="N10" s="5" t="str">
        <f>TEXT(Table3[[#This Row],[Date of Admission]],"mmm")</f>
        <v>Jul</v>
      </c>
      <c r="O10" s="5" t="str">
        <f>IF(Table3[[#This Row],[Age]]&lt;=20,"0-20",IF(Table3[[#This Row],[Age]]&lt;=40,"21-40",IF(Table3[[#This Row],[Age]]&lt;=60,"41-60",IF(Table3[[#This Row],[Age]]&lt;=80,"61-80","81+"))))</f>
        <v>41-60</v>
      </c>
    </row>
    <row r="11" spans="1:15" x14ac:dyDescent="0.35">
      <c r="A11" s="5">
        <v>2517</v>
      </c>
      <c r="B11" s="5" t="s">
        <v>47</v>
      </c>
      <c r="C11" s="2">
        <v>43</v>
      </c>
      <c r="D11" s="1" t="s">
        <v>31</v>
      </c>
      <c r="E11" s="5" t="s">
        <v>12</v>
      </c>
      <c r="F11" s="1" t="s">
        <v>30</v>
      </c>
      <c r="G11" s="5" t="s">
        <v>1680</v>
      </c>
      <c r="H11" s="5" t="s">
        <v>15</v>
      </c>
      <c r="I11" s="4">
        <v>100000</v>
      </c>
      <c r="J11" s="1" t="s">
        <v>16</v>
      </c>
      <c r="K11" s="2">
        <v>790</v>
      </c>
      <c r="L11" s="3" t="s">
        <v>1694</v>
      </c>
      <c r="M11" s="5">
        <f>YEAR(Table3[[#This Row],[Date of Admission]])</f>
        <v>2021</v>
      </c>
      <c r="N11" s="5" t="str">
        <f>TEXT(Table3[[#This Row],[Date of Admission]],"mmm")</f>
        <v>May</v>
      </c>
      <c r="O11" s="5" t="str">
        <f>IF(Table3[[#This Row],[Age]]&lt;=20,"0-20",IF(Table3[[#This Row],[Age]]&lt;=40,"21-40",IF(Table3[[#This Row],[Age]]&lt;=60,"41-60",IF(Table3[[#This Row],[Age]]&lt;=80,"61-80","81+"))))</f>
        <v>41-60</v>
      </c>
    </row>
    <row r="12" spans="1:15" x14ac:dyDescent="0.35">
      <c r="A12" s="5">
        <v>9175</v>
      </c>
      <c r="B12" s="5" t="s">
        <v>48</v>
      </c>
      <c r="C12" s="2">
        <v>20</v>
      </c>
      <c r="D12" s="1" t="s">
        <v>31</v>
      </c>
      <c r="E12" s="5" t="s">
        <v>12</v>
      </c>
      <c r="F12" s="1" t="s">
        <v>25</v>
      </c>
      <c r="G12" s="5" t="s">
        <v>1680</v>
      </c>
      <c r="H12" s="5" t="s">
        <v>28</v>
      </c>
      <c r="I12" s="4">
        <v>0</v>
      </c>
      <c r="J12" s="1" t="s">
        <v>16</v>
      </c>
      <c r="K12" s="2">
        <v>537</v>
      </c>
      <c r="L12" s="3" t="s">
        <v>1695</v>
      </c>
      <c r="M12" s="5">
        <f>YEAR(Table3[[#This Row],[Date of Admission]])</f>
        <v>2020</v>
      </c>
      <c r="N12" s="5" t="str">
        <f>TEXT(Table3[[#This Row],[Date of Admission]],"mmm")</f>
        <v>Apr</v>
      </c>
      <c r="O12" s="5" t="str">
        <f>IF(Table3[[#This Row],[Age]]&lt;=20,"0-20",IF(Table3[[#This Row],[Age]]&lt;=40,"21-40",IF(Table3[[#This Row],[Age]]&lt;=60,"41-60",IF(Table3[[#This Row],[Age]]&lt;=80,"61-80","81+"))))</f>
        <v>0-20</v>
      </c>
    </row>
    <row r="13" spans="1:15" x14ac:dyDescent="0.35">
      <c r="A13" s="5">
        <v>5518</v>
      </c>
      <c r="B13" s="5" t="s">
        <v>49</v>
      </c>
      <c r="C13" s="2">
        <v>33</v>
      </c>
      <c r="D13" s="1" t="s">
        <v>21</v>
      </c>
      <c r="E13" s="5" t="s">
        <v>12</v>
      </c>
      <c r="F13" s="1" t="s">
        <v>22</v>
      </c>
      <c r="G13" s="5" t="s">
        <v>14</v>
      </c>
      <c r="H13" s="5" t="s">
        <v>18</v>
      </c>
      <c r="I13" s="4">
        <v>0</v>
      </c>
      <c r="J13" s="1" t="s">
        <v>19</v>
      </c>
      <c r="K13" s="2" t="s">
        <v>20</v>
      </c>
      <c r="L13" s="3" t="s">
        <v>1696</v>
      </c>
      <c r="M13" s="5">
        <f>YEAR(Table3[[#This Row],[Date of Admission]])</f>
        <v>2023</v>
      </c>
      <c r="N13" s="5" t="str">
        <f>TEXT(Table3[[#This Row],[Date of Admission]],"mmm")</f>
        <v>Aug</v>
      </c>
      <c r="O13" s="5" t="str">
        <f>IF(Table3[[#This Row],[Age]]&lt;=20,"0-20",IF(Table3[[#This Row],[Age]]&lt;=40,"21-40",IF(Table3[[#This Row],[Age]]&lt;=60,"41-60",IF(Table3[[#This Row],[Age]]&lt;=80,"61-80","81+"))))</f>
        <v>21-40</v>
      </c>
    </row>
    <row r="14" spans="1:15" x14ac:dyDescent="0.35">
      <c r="A14" s="5">
        <v>4233</v>
      </c>
      <c r="B14" s="5" t="s">
        <v>50</v>
      </c>
      <c r="C14" s="2">
        <v>46</v>
      </c>
      <c r="D14" s="1" t="s">
        <v>21</v>
      </c>
      <c r="E14" s="5" t="s">
        <v>12</v>
      </c>
      <c r="F14" s="1" t="s">
        <v>17</v>
      </c>
      <c r="G14" s="5" t="s">
        <v>26</v>
      </c>
      <c r="H14" s="5" t="s">
        <v>18</v>
      </c>
      <c r="I14" s="4">
        <v>0</v>
      </c>
      <c r="J14" s="1" t="s">
        <v>16</v>
      </c>
      <c r="K14" s="2">
        <v>457</v>
      </c>
      <c r="L14" s="3" t="s">
        <v>1697</v>
      </c>
      <c r="M14" s="5">
        <f>YEAR(Table3[[#This Row],[Date of Admission]])</f>
        <v>2019</v>
      </c>
      <c r="N14" s="5" t="str">
        <f>TEXT(Table3[[#This Row],[Date of Admission]],"mmm")</f>
        <v>Dec</v>
      </c>
      <c r="O14" s="5" t="str">
        <f>IF(Table3[[#This Row],[Age]]&lt;=20,"0-20",IF(Table3[[#This Row],[Age]]&lt;=40,"21-40",IF(Table3[[#This Row],[Age]]&lt;=60,"41-60",IF(Table3[[#This Row],[Age]]&lt;=80,"61-80","81+"))))</f>
        <v>41-60</v>
      </c>
    </row>
    <row r="15" spans="1:15" x14ac:dyDescent="0.35">
      <c r="A15" s="5">
        <v>3752</v>
      </c>
      <c r="B15" s="5" t="s">
        <v>51</v>
      </c>
      <c r="C15" s="2">
        <v>16</v>
      </c>
      <c r="D15" s="1" t="s">
        <v>21</v>
      </c>
      <c r="E15" s="5" t="s">
        <v>12</v>
      </c>
      <c r="F15" s="1" t="s">
        <v>27</v>
      </c>
      <c r="G15" s="5" t="s">
        <v>1680</v>
      </c>
      <c r="H15" s="5" t="s">
        <v>18</v>
      </c>
      <c r="I15" s="4">
        <v>0</v>
      </c>
      <c r="J15" s="1" t="s">
        <v>19</v>
      </c>
      <c r="K15" s="2" t="s">
        <v>20</v>
      </c>
      <c r="L15" s="3" t="s">
        <v>1698</v>
      </c>
      <c r="M15" s="5">
        <f>YEAR(Table3[[#This Row],[Date of Admission]])</f>
        <v>2020</v>
      </c>
      <c r="N15" s="5" t="str">
        <f>TEXT(Table3[[#This Row],[Date of Admission]],"mmm")</f>
        <v>May</v>
      </c>
      <c r="O15" s="5" t="str">
        <f>IF(Table3[[#This Row],[Age]]&lt;=20,"0-20",IF(Table3[[#This Row],[Age]]&lt;=40,"21-40",IF(Table3[[#This Row],[Age]]&lt;=60,"41-60",IF(Table3[[#This Row],[Age]]&lt;=80,"61-80","81+"))))</f>
        <v>0-20</v>
      </c>
    </row>
    <row r="16" spans="1:15" x14ac:dyDescent="0.35">
      <c r="A16" s="5">
        <v>7948</v>
      </c>
      <c r="B16" s="5" t="s">
        <v>52</v>
      </c>
      <c r="C16" s="2">
        <v>54</v>
      </c>
      <c r="D16" s="1" t="s">
        <v>31</v>
      </c>
      <c r="E16" s="5" t="s">
        <v>12</v>
      </c>
      <c r="F16" s="1" t="s">
        <v>27</v>
      </c>
      <c r="G16" s="5" t="s">
        <v>14</v>
      </c>
      <c r="H16" s="5" t="s">
        <v>28</v>
      </c>
      <c r="I16" s="4">
        <v>0</v>
      </c>
      <c r="J16" s="1" t="s">
        <v>19</v>
      </c>
      <c r="K16" s="2" t="s">
        <v>20</v>
      </c>
      <c r="L16" s="3" t="s">
        <v>1699</v>
      </c>
      <c r="M16" s="5">
        <f>YEAR(Table3[[#This Row],[Date of Admission]])</f>
        <v>2021</v>
      </c>
      <c r="N16" s="5" t="str">
        <f>TEXT(Table3[[#This Row],[Date of Admission]],"mmm")</f>
        <v>Oct</v>
      </c>
      <c r="O16" s="5" t="str">
        <f>IF(Table3[[#This Row],[Age]]&lt;=20,"0-20",IF(Table3[[#This Row],[Age]]&lt;=40,"21-40",IF(Table3[[#This Row],[Age]]&lt;=60,"41-60",IF(Table3[[#This Row],[Age]]&lt;=80,"61-80","81+"))))</f>
        <v>41-60</v>
      </c>
    </row>
    <row r="17" spans="1:15" x14ac:dyDescent="0.35">
      <c r="A17" s="5">
        <v>8963</v>
      </c>
      <c r="B17" s="5" t="s">
        <v>53</v>
      </c>
      <c r="C17" s="2">
        <v>43</v>
      </c>
      <c r="D17" s="1" t="s">
        <v>21</v>
      </c>
      <c r="E17" s="5" t="s">
        <v>12</v>
      </c>
      <c r="F17" s="1" t="s">
        <v>30</v>
      </c>
      <c r="G17" s="5" t="s">
        <v>26</v>
      </c>
      <c r="H17" s="5" t="s">
        <v>29</v>
      </c>
      <c r="I17" s="4">
        <v>0</v>
      </c>
      <c r="J17" s="1" t="s">
        <v>19</v>
      </c>
      <c r="K17" s="2" t="s">
        <v>20</v>
      </c>
      <c r="L17" s="3" t="s">
        <v>1700</v>
      </c>
      <c r="M17" s="5">
        <f>YEAR(Table3[[#This Row],[Date of Admission]])</f>
        <v>2023</v>
      </c>
      <c r="N17" s="5" t="str">
        <f>TEXT(Table3[[#This Row],[Date of Admission]],"mmm")</f>
        <v>Jan</v>
      </c>
      <c r="O17" s="5" t="str">
        <f>IF(Table3[[#This Row],[Age]]&lt;=20,"0-20",IF(Table3[[#This Row],[Age]]&lt;=40,"21-40",IF(Table3[[#This Row],[Age]]&lt;=60,"41-60",IF(Table3[[#This Row],[Age]]&lt;=80,"61-80","81+"))))</f>
        <v>41-60</v>
      </c>
    </row>
    <row r="18" spans="1:15" x14ac:dyDescent="0.35">
      <c r="A18" s="5">
        <v>3557</v>
      </c>
      <c r="B18" s="5" t="s">
        <v>54</v>
      </c>
      <c r="C18" s="2">
        <v>52</v>
      </c>
      <c r="D18" s="1" t="s">
        <v>31</v>
      </c>
      <c r="E18" s="5" t="s">
        <v>12</v>
      </c>
      <c r="F18" s="1" t="s">
        <v>17</v>
      </c>
      <c r="G18" s="5" t="s">
        <v>1680</v>
      </c>
      <c r="H18" s="5" t="s">
        <v>23</v>
      </c>
      <c r="I18" s="4">
        <v>135068</v>
      </c>
      <c r="J18" s="1" t="s">
        <v>16</v>
      </c>
      <c r="K18" s="2">
        <v>794</v>
      </c>
      <c r="L18" s="3" t="s">
        <v>1701</v>
      </c>
      <c r="M18" s="5">
        <f>YEAR(Table3[[#This Row],[Date of Admission]])</f>
        <v>2020</v>
      </c>
      <c r="N18" s="5" t="str">
        <f>TEXT(Table3[[#This Row],[Date of Admission]],"mmm")</f>
        <v>Jun</v>
      </c>
      <c r="O18" s="5" t="str">
        <f>IF(Table3[[#This Row],[Age]]&lt;=20,"0-20",IF(Table3[[#This Row],[Age]]&lt;=40,"21-40",IF(Table3[[#This Row],[Age]]&lt;=60,"41-60",IF(Table3[[#This Row],[Age]]&lt;=80,"61-80","81+"))))</f>
        <v>41-60</v>
      </c>
    </row>
    <row r="19" spans="1:15" x14ac:dyDescent="0.35">
      <c r="A19" s="5">
        <v>5342</v>
      </c>
      <c r="B19" s="5" t="s">
        <v>55</v>
      </c>
      <c r="C19" s="2">
        <v>52</v>
      </c>
      <c r="D19" s="1" t="s">
        <v>21</v>
      </c>
      <c r="E19" s="5" t="s">
        <v>12</v>
      </c>
      <c r="F19" s="1" t="s">
        <v>30</v>
      </c>
      <c r="G19" s="5" t="s">
        <v>1680</v>
      </c>
      <c r="H19" s="5" t="s">
        <v>15</v>
      </c>
      <c r="I19" s="4">
        <v>50975</v>
      </c>
      <c r="J19" s="1" t="s">
        <v>16</v>
      </c>
      <c r="K19" s="2" t="s">
        <v>20</v>
      </c>
      <c r="L19" s="3" t="s">
        <v>1702</v>
      </c>
      <c r="M19" s="5">
        <f>YEAR(Table3[[#This Row],[Date of Admission]])</f>
        <v>2020</v>
      </c>
      <c r="N19" s="5" t="str">
        <f>TEXT(Table3[[#This Row],[Date of Admission]],"mmm")</f>
        <v>Mar</v>
      </c>
      <c r="O19" s="5" t="str">
        <f>IF(Table3[[#This Row],[Age]]&lt;=20,"0-20",IF(Table3[[#This Row],[Age]]&lt;=40,"21-40",IF(Table3[[#This Row],[Age]]&lt;=60,"41-60",IF(Table3[[#This Row],[Age]]&lt;=80,"61-80","81+"))))</f>
        <v>41-60</v>
      </c>
    </row>
    <row r="20" spans="1:15" x14ac:dyDescent="0.35">
      <c r="A20" s="5">
        <v>2348</v>
      </c>
      <c r="B20" s="5" t="s">
        <v>56</v>
      </c>
      <c r="C20" s="2">
        <v>22</v>
      </c>
      <c r="D20" s="1" t="s">
        <v>21</v>
      </c>
      <c r="E20" s="5" t="s">
        <v>12</v>
      </c>
      <c r="F20" s="1" t="s">
        <v>22</v>
      </c>
      <c r="G20" s="5" t="s">
        <v>1680</v>
      </c>
      <c r="H20" s="5" t="s">
        <v>18</v>
      </c>
      <c r="I20" s="4">
        <v>0</v>
      </c>
      <c r="J20" s="1" t="s">
        <v>16</v>
      </c>
      <c r="K20" s="2">
        <v>814</v>
      </c>
      <c r="L20" s="3" t="s">
        <v>1703</v>
      </c>
      <c r="M20" s="5">
        <f>YEAR(Table3[[#This Row],[Date of Admission]])</f>
        <v>2021</v>
      </c>
      <c r="N20" s="5" t="str">
        <f>TEXT(Table3[[#This Row],[Date of Admission]],"mmm")</f>
        <v>Mar</v>
      </c>
      <c r="O20" s="5" t="str">
        <f>IF(Table3[[#This Row],[Age]]&lt;=20,"0-20",IF(Table3[[#This Row],[Age]]&lt;=40,"21-40",IF(Table3[[#This Row],[Age]]&lt;=60,"41-60",IF(Table3[[#This Row],[Age]]&lt;=80,"61-80","81+"))))</f>
        <v>21-40</v>
      </c>
    </row>
    <row r="21" spans="1:15" x14ac:dyDescent="0.35">
      <c r="A21" s="5">
        <v>3626</v>
      </c>
      <c r="B21" s="5" t="s">
        <v>57</v>
      </c>
      <c r="C21" s="2">
        <v>49</v>
      </c>
      <c r="D21" s="1" t="s">
        <v>21</v>
      </c>
      <c r="E21" s="5" t="s">
        <v>12</v>
      </c>
      <c r="F21" s="1" t="s">
        <v>33</v>
      </c>
      <c r="G21" s="5" t="s">
        <v>1680</v>
      </c>
      <c r="H21" s="5" t="s">
        <v>23</v>
      </c>
      <c r="I21" s="4">
        <v>102073</v>
      </c>
      <c r="J21" s="1" t="s">
        <v>24</v>
      </c>
      <c r="K21" s="2">
        <v>780</v>
      </c>
      <c r="L21" s="3" t="s">
        <v>1704</v>
      </c>
      <c r="M21" s="5">
        <f>YEAR(Table3[[#This Row],[Date of Admission]])</f>
        <v>2022</v>
      </c>
      <c r="N21" s="5" t="str">
        <f>TEXT(Table3[[#This Row],[Date of Admission]],"mmm")</f>
        <v>Nov</v>
      </c>
      <c r="O21" s="5" t="str">
        <f>IF(Table3[[#This Row],[Age]]&lt;=20,"0-20",IF(Table3[[#This Row],[Age]]&lt;=40,"21-40",IF(Table3[[#This Row],[Age]]&lt;=60,"41-60",IF(Table3[[#This Row],[Age]]&lt;=80,"61-80","81+"))))</f>
        <v>41-60</v>
      </c>
    </row>
    <row r="22" spans="1:15" x14ac:dyDescent="0.35">
      <c r="A22" s="5">
        <v>7611</v>
      </c>
      <c r="B22" s="5" t="s">
        <v>58</v>
      </c>
      <c r="C22" s="2">
        <v>15</v>
      </c>
      <c r="D22" s="1" t="s">
        <v>31</v>
      </c>
      <c r="E22" s="5" t="s">
        <v>12</v>
      </c>
      <c r="F22" s="1" t="s">
        <v>22</v>
      </c>
      <c r="G22" s="5" t="s">
        <v>26</v>
      </c>
      <c r="H22" s="5" t="s">
        <v>23</v>
      </c>
      <c r="I22" s="4">
        <v>25000</v>
      </c>
      <c r="J22" s="1" t="s">
        <v>19</v>
      </c>
      <c r="K22" s="2">
        <v>720</v>
      </c>
      <c r="L22" s="3" t="s">
        <v>1705</v>
      </c>
      <c r="M22" s="5">
        <f>YEAR(Table3[[#This Row],[Date of Admission]])</f>
        <v>2023</v>
      </c>
      <c r="N22" s="5" t="str">
        <f>TEXT(Table3[[#This Row],[Date of Admission]],"mmm")</f>
        <v>Jun</v>
      </c>
      <c r="O22" s="5" t="str">
        <f>IF(Table3[[#This Row],[Age]]&lt;=20,"0-20",IF(Table3[[#This Row],[Age]]&lt;=40,"21-40",IF(Table3[[#This Row],[Age]]&lt;=60,"41-60",IF(Table3[[#This Row],[Age]]&lt;=80,"61-80","81+"))))</f>
        <v>0-20</v>
      </c>
    </row>
    <row r="23" spans="1:15" x14ac:dyDescent="0.35">
      <c r="A23" s="5">
        <v>4082</v>
      </c>
      <c r="B23" s="5" t="s">
        <v>59</v>
      </c>
      <c r="C23" s="2">
        <v>25</v>
      </c>
      <c r="D23" s="1" t="s">
        <v>21</v>
      </c>
      <c r="E23" s="5" t="s">
        <v>12</v>
      </c>
      <c r="F23" s="1" t="s">
        <v>33</v>
      </c>
      <c r="G23" s="5" t="s">
        <v>26</v>
      </c>
      <c r="H23" s="5" t="s">
        <v>1681</v>
      </c>
      <c r="I23" s="4">
        <v>15000</v>
      </c>
      <c r="J23" s="1" t="s">
        <v>16</v>
      </c>
      <c r="K23" s="2" t="s">
        <v>20</v>
      </c>
      <c r="L23" s="3" t="s">
        <v>1706</v>
      </c>
      <c r="M23" s="5">
        <f>YEAR(Table3[[#This Row],[Date of Admission]])</f>
        <v>2020</v>
      </c>
      <c r="N23" s="5" t="str">
        <f>TEXT(Table3[[#This Row],[Date of Admission]],"mmm")</f>
        <v>Jan</v>
      </c>
      <c r="O23" s="5" t="str">
        <f>IF(Table3[[#This Row],[Age]]&lt;=20,"0-20",IF(Table3[[#This Row],[Age]]&lt;=40,"21-40",IF(Table3[[#This Row],[Age]]&lt;=60,"41-60",IF(Table3[[#This Row],[Age]]&lt;=80,"61-80","81+"))))</f>
        <v>21-40</v>
      </c>
    </row>
    <row r="24" spans="1:15" x14ac:dyDescent="0.35">
      <c r="A24" s="5">
        <v>8066</v>
      </c>
      <c r="B24" s="5" t="s">
        <v>60</v>
      </c>
      <c r="C24" s="2">
        <v>20</v>
      </c>
      <c r="D24" s="1" t="s">
        <v>31</v>
      </c>
      <c r="E24" s="5" t="s">
        <v>12</v>
      </c>
      <c r="F24" s="1" t="s">
        <v>25</v>
      </c>
      <c r="G24" s="5" t="s">
        <v>1680</v>
      </c>
      <c r="H24" s="5" t="s">
        <v>1682</v>
      </c>
      <c r="I24" s="4">
        <v>35000</v>
      </c>
      <c r="J24" s="1" t="s">
        <v>16</v>
      </c>
      <c r="K24" s="2">
        <v>650</v>
      </c>
      <c r="L24" s="3" t="s">
        <v>1707</v>
      </c>
      <c r="M24" s="5">
        <f>YEAR(Table3[[#This Row],[Date of Admission]])</f>
        <v>2022</v>
      </c>
      <c r="N24" s="5" t="str">
        <f>TEXT(Table3[[#This Row],[Date of Admission]],"mmm")</f>
        <v>May</v>
      </c>
      <c r="O24" s="5" t="str">
        <f>IF(Table3[[#This Row],[Age]]&lt;=20,"0-20",IF(Table3[[#This Row],[Age]]&lt;=40,"21-40",IF(Table3[[#This Row],[Age]]&lt;=60,"41-60",IF(Table3[[#This Row],[Age]]&lt;=80,"61-80","81+"))))</f>
        <v>0-20</v>
      </c>
    </row>
    <row r="25" spans="1:15" x14ac:dyDescent="0.35">
      <c r="A25" s="5">
        <v>1317</v>
      </c>
      <c r="B25" s="5" t="s">
        <v>61</v>
      </c>
      <c r="C25" s="2">
        <v>47</v>
      </c>
      <c r="D25" s="1" t="s">
        <v>21</v>
      </c>
      <c r="E25" s="5" t="s">
        <v>12</v>
      </c>
      <c r="F25" s="1" t="s">
        <v>17</v>
      </c>
      <c r="G25" s="5" t="s">
        <v>14</v>
      </c>
      <c r="H25" s="5" t="s">
        <v>23</v>
      </c>
      <c r="I25" s="4">
        <v>150000</v>
      </c>
      <c r="J25" s="1" t="s">
        <v>24</v>
      </c>
      <c r="K25" s="2">
        <v>500</v>
      </c>
      <c r="L25" s="3" t="s">
        <v>1708</v>
      </c>
      <c r="M25" s="5">
        <f>YEAR(Table3[[#This Row],[Date of Admission]])</f>
        <v>2021</v>
      </c>
      <c r="N25" s="5" t="str">
        <f>TEXT(Table3[[#This Row],[Date of Admission]],"mmm")</f>
        <v>Aug</v>
      </c>
      <c r="O25" s="5" t="str">
        <f>IF(Table3[[#This Row],[Age]]&lt;=20,"0-20",IF(Table3[[#This Row],[Age]]&lt;=40,"21-40",IF(Table3[[#This Row],[Age]]&lt;=60,"41-60",IF(Table3[[#This Row],[Age]]&lt;=80,"61-80","81+"))))</f>
        <v>41-60</v>
      </c>
    </row>
    <row r="26" spans="1:15" x14ac:dyDescent="0.35">
      <c r="A26" s="5">
        <v>1619</v>
      </c>
      <c r="B26" s="5" t="s">
        <v>62</v>
      </c>
      <c r="C26" s="2">
        <v>88</v>
      </c>
      <c r="D26" s="1" t="s">
        <v>31</v>
      </c>
      <c r="E26" s="5" t="s">
        <v>12</v>
      </c>
      <c r="F26" s="1" t="s">
        <v>27</v>
      </c>
      <c r="G26" s="5" t="s">
        <v>14</v>
      </c>
      <c r="H26" s="5" t="s">
        <v>18</v>
      </c>
      <c r="I26" s="4">
        <v>0</v>
      </c>
      <c r="J26" s="1" t="s">
        <v>19</v>
      </c>
      <c r="K26" s="2" t="s">
        <v>20</v>
      </c>
      <c r="L26" s="3" t="s">
        <v>1709</v>
      </c>
      <c r="M26" s="5">
        <f>YEAR(Table3[[#This Row],[Date of Admission]])</f>
        <v>2020</v>
      </c>
      <c r="N26" s="5" t="str">
        <f>TEXT(Table3[[#This Row],[Date of Admission]],"mmm")</f>
        <v>May</v>
      </c>
      <c r="O26" s="5" t="str">
        <f>IF(Table3[[#This Row],[Age]]&lt;=20,"0-20",IF(Table3[[#This Row],[Age]]&lt;=40,"21-40",IF(Table3[[#This Row],[Age]]&lt;=60,"41-60",IF(Table3[[#This Row],[Age]]&lt;=80,"61-80","81+"))))</f>
        <v>81+</v>
      </c>
    </row>
    <row r="27" spans="1:15" x14ac:dyDescent="0.35">
      <c r="A27" s="5">
        <v>2359</v>
      </c>
      <c r="B27" s="5" t="s">
        <v>63</v>
      </c>
      <c r="C27" s="2">
        <v>27</v>
      </c>
      <c r="D27" s="1" t="s">
        <v>21</v>
      </c>
      <c r="E27" s="5" t="s">
        <v>12</v>
      </c>
      <c r="F27" s="1" t="s">
        <v>27</v>
      </c>
      <c r="G27" s="5" t="s">
        <v>1680</v>
      </c>
      <c r="H27" s="5" t="s">
        <v>15</v>
      </c>
      <c r="I27" s="4">
        <v>110000</v>
      </c>
      <c r="J27" s="1" t="s">
        <v>16</v>
      </c>
      <c r="K27" s="2">
        <v>830</v>
      </c>
      <c r="L27" s="3" t="s">
        <v>1709</v>
      </c>
      <c r="M27" s="5">
        <f>YEAR(Table3[[#This Row],[Date of Admission]])</f>
        <v>2020</v>
      </c>
      <c r="N27" s="5" t="str">
        <f>TEXT(Table3[[#This Row],[Date of Admission]],"mmm")</f>
        <v>May</v>
      </c>
      <c r="O27" s="5" t="str">
        <f>IF(Table3[[#This Row],[Age]]&lt;=20,"0-20",IF(Table3[[#This Row],[Age]]&lt;=40,"21-40",IF(Table3[[#This Row],[Age]]&lt;=60,"41-60",IF(Table3[[#This Row],[Age]]&lt;=80,"61-80","81+"))))</f>
        <v>21-40</v>
      </c>
    </row>
    <row r="28" spans="1:15" x14ac:dyDescent="0.35">
      <c r="A28" s="5">
        <v>1010</v>
      </c>
      <c r="B28" s="5" t="s">
        <v>64</v>
      </c>
      <c r="C28" s="2">
        <v>36</v>
      </c>
      <c r="D28" s="1" t="s">
        <v>31</v>
      </c>
      <c r="E28" s="5" t="s">
        <v>12</v>
      </c>
      <c r="F28" s="1" t="s">
        <v>34</v>
      </c>
      <c r="G28" s="5" t="s">
        <v>1680</v>
      </c>
      <c r="H28" s="5" t="s">
        <v>28</v>
      </c>
      <c r="I28" s="4">
        <v>48000</v>
      </c>
      <c r="J28" s="1" t="s">
        <v>19</v>
      </c>
      <c r="K28" s="2">
        <v>750</v>
      </c>
      <c r="L28" s="3" t="s">
        <v>1710</v>
      </c>
      <c r="M28" s="5">
        <f>YEAR(Table3[[#This Row],[Date of Admission]])</f>
        <v>2023</v>
      </c>
      <c r="N28" s="5" t="str">
        <f>TEXT(Table3[[#This Row],[Date of Admission]],"mmm")</f>
        <v>Dec</v>
      </c>
      <c r="O28" s="5" t="str">
        <f>IF(Table3[[#This Row],[Age]]&lt;=20,"0-20",IF(Table3[[#This Row],[Age]]&lt;=40,"21-40",IF(Table3[[#This Row],[Age]]&lt;=60,"41-60",IF(Table3[[#This Row],[Age]]&lt;=80,"61-80","81+"))))</f>
        <v>21-40</v>
      </c>
    </row>
    <row r="29" spans="1:15" x14ac:dyDescent="0.35">
      <c r="A29" s="5">
        <v>5803</v>
      </c>
      <c r="B29" s="5" t="s">
        <v>65</v>
      </c>
      <c r="C29" s="2">
        <v>47</v>
      </c>
      <c r="D29" s="1" t="s">
        <v>21</v>
      </c>
      <c r="E29" s="5" t="s">
        <v>12</v>
      </c>
      <c r="F29" s="1" t="s">
        <v>17</v>
      </c>
      <c r="G29" s="5" t="s">
        <v>26</v>
      </c>
      <c r="H29" s="5" t="s">
        <v>1683</v>
      </c>
      <c r="I29" s="4">
        <v>30000</v>
      </c>
      <c r="J29" s="1" t="s">
        <v>24</v>
      </c>
      <c r="K29" s="2">
        <v>420</v>
      </c>
      <c r="L29" s="3" t="s">
        <v>1711</v>
      </c>
      <c r="M29" s="5">
        <f>YEAR(Table3[[#This Row],[Date of Admission]])</f>
        <v>2022</v>
      </c>
      <c r="N29" s="5" t="str">
        <f>TEXT(Table3[[#This Row],[Date of Admission]],"mmm")</f>
        <v>Jun</v>
      </c>
      <c r="O29" s="5" t="str">
        <f>IF(Table3[[#This Row],[Age]]&lt;=20,"0-20",IF(Table3[[#This Row],[Age]]&lt;=40,"21-40",IF(Table3[[#This Row],[Age]]&lt;=60,"41-60",IF(Table3[[#This Row],[Age]]&lt;=80,"61-80","81+"))))</f>
        <v>41-60</v>
      </c>
    </row>
    <row r="30" spans="1:15" x14ac:dyDescent="0.35">
      <c r="A30" s="5">
        <v>8460</v>
      </c>
      <c r="B30" s="5" t="s">
        <v>66</v>
      </c>
      <c r="C30" s="2">
        <v>1</v>
      </c>
      <c r="D30" s="1" t="s">
        <v>31</v>
      </c>
      <c r="E30" s="5" t="s">
        <v>12</v>
      </c>
      <c r="F30" s="1" t="s">
        <v>34</v>
      </c>
      <c r="G30" s="5" t="s">
        <v>14</v>
      </c>
      <c r="H30" s="5" t="s">
        <v>1681</v>
      </c>
      <c r="I30" s="4">
        <v>0</v>
      </c>
      <c r="J30" s="1" t="s">
        <v>19</v>
      </c>
      <c r="K30" s="2" t="s">
        <v>20</v>
      </c>
      <c r="L30" s="3" t="s">
        <v>1712</v>
      </c>
      <c r="M30" s="5">
        <f>YEAR(Table3[[#This Row],[Date of Admission]])</f>
        <v>2021</v>
      </c>
      <c r="N30" s="5" t="str">
        <f>TEXT(Table3[[#This Row],[Date of Admission]],"mmm")</f>
        <v>Jan</v>
      </c>
      <c r="O30" s="5" t="str">
        <f>IF(Table3[[#This Row],[Age]]&lt;=20,"0-20",IF(Table3[[#This Row],[Age]]&lt;=40,"21-40",IF(Table3[[#This Row],[Age]]&lt;=60,"41-60",IF(Table3[[#This Row],[Age]]&lt;=80,"61-80","81+"))))</f>
        <v>0-20</v>
      </c>
    </row>
    <row r="31" spans="1:15" x14ac:dyDescent="0.35">
      <c r="A31" s="5">
        <v>8776</v>
      </c>
      <c r="B31" s="5" t="s">
        <v>67</v>
      </c>
      <c r="C31" s="2">
        <v>58</v>
      </c>
      <c r="D31" s="1" t="s">
        <v>21</v>
      </c>
      <c r="E31" s="5" t="s">
        <v>12</v>
      </c>
      <c r="F31" s="1" t="s">
        <v>33</v>
      </c>
      <c r="G31" s="5" t="s">
        <v>1680</v>
      </c>
      <c r="H31" s="5" t="s">
        <v>23</v>
      </c>
      <c r="I31" s="4">
        <v>0</v>
      </c>
      <c r="J31" s="1" t="s">
        <v>24</v>
      </c>
      <c r="K31" s="2">
        <v>480</v>
      </c>
      <c r="L31" s="3" t="s">
        <v>1713</v>
      </c>
      <c r="M31" s="5">
        <f>YEAR(Table3[[#This Row],[Date of Admission]])</f>
        <v>2023</v>
      </c>
      <c r="N31" s="5" t="str">
        <f>TEXT(Table3[[#This Row],[Date of Admission]],"mmm")</f>
        <v>Oct</v>
      </c>
      <c r="O31" s="5" t="str">
        <f>IF(Table3[[#This Row],[Age]]&lt;=20,"0-20",IF(Table3[[#This Row],[Age]]&lt;=40,"21-40",IF(Table3[[#This Row],[Age]]&lt;=60,"41-60",IF(Table3[[#This Row],[Age]]&lt;=80,"61-80","81+"))))</f>
        <v>41-60</v>
      </c>
    </row>
    <row r="32" spans="1:15" x14ac:dyDescent="0.35">
      <c r="A32" s="5">
        <v>2863</v>
      </c>
      <c r="B32" s="5" t="s">
        <v>68</v>
      </c>
      <c r="C32" s="2">
        <v>42</v>
      </c>
      <c r="D32" s="1" t="s">
        <v>31</v>
      </c>
      <c r="E32" s="5" t="s">
        <v>12</v>
      </c>
      <c r="F32" s="1" t="s">
        <v>13</v>
      </c>
      <c r="G32" s="5" t="s">
        <v>26</v>
      </c>
      <c r="H32" s="5" t="s">
        <v>18</v>
      </c>
      <c r="I32" s="4">
        <v>0</v>
      </c>
      <c r="J32" s="1" t="s">
        <v>19</v>
      </c>
      <c r="K32" s="2" t="s">
        <v>20</v>
      </c>
      <c r="L32" s="3" t="s">
        <v>1714</v>
      </c>
      <c r="M32" s="5">
        <f>YEAR(Table3[[#This Row],[Date of Admission]])</f>
        <v>2019</v>
      </c>
      <c r="N32" s="5" t="str">
        <f>TEXT(Table3[[#This Row],[Date of Admission]],"mmm")</f>
        <v>Aug</v>
      </c>
      <c r="O32" s="5" t="str">
        <f>IF(Table3[[#This Row],[Age]]&lt;=20,"0-20",IF(Table3[[#This Row],[Age]]&lt;=40,"21-40",IF(Table3[[#This Row],[Age]]&lt;=60,"41-60",IF(Table3[[#This Row],[Age]]&lt;=80,"61-80","81+"))))</f>
        <v>41-60</v>
      </c>
    </row>
    <row r="33" spans="1:15" x14ac:dyDescent="0.35">
      <c r="A33" s="5">
        <v>4638</v>
      </c>
      <c r="B33" s="5" t="s">
        <v>69</v>
      </c>
      <c r="C33" s="2">
        <v>50</v>
      </c>
      <c r="D33" s="1" t="s">
        <v>31</v>
      </c>
      <c r="E33" s="5" t="s">
        <v>12</v>
      </c>
      <c r="F33" s="1" t="s">
        <v>17</v>
      </c>
      <c r="G33" s="5" t="s">
        <v>26</v>
      </c>
      <c r="H33" s="5" t="s">
        <v>15</v>
      </c>
      <c r="I33" s="4">
        <v>40000</v>
      </c>
      <c r="J33" s="1" t="s">
        <v>16</v>
      </c>
      <c r="K33" s="2">
        <v>720</v>
      </c>
      <c r="L33" s="3" t="s">
        <v>1715</v>
      </c>
      <c r="M33" s="5">
        <f>YEAR(Table3[[#This Row],[Date of Admission]])</f>
        <v>2019</v>
      </c>
      <c r="N33" s="5" t="str">
        <f>TEXT(Table3[[#This Row],[Date of Admission]],"mmm")</f>
        <v>Nov</v>
      </c>
      <c r="O33" s="5" t="str">
        <f>IF(Table3[[#This Row],[Age]]&lt;=20,"0-20",IF(Table3[[#This Row],[Age]]&lt;=40,"21-40",IF(Table3[[#This Row],[Age]]&lt;=60,"41-60",IF(Table3[[#This Row],[Age]]&lt;=80,"61-80","81+"))))</f>
        <v>41-60</v>
      </c>
    </row>
    <row r="34" spans="1:15" x14ac:dyDescent="0.35">
      <c r="A34" s="5">
        <v>8111</v>
      </c>
      <c r="B34" s="5" t="s">
        <v>70</v>
      </c>
      <c r="C34" s="2">
        <v>3</v>
      </c>
      <c r="D34" s="1" t="s">
        <v>31</v>
      </c>
      <c r="E34" s="5" t="s">
        <v>12</v>
      </c>
      <c r="F34" s="1" t="s">
        <v>32</v>
      </c>
      <c r="G34" s="5" t="s">
        <v>14</v>
      </c>
      <c r="H34" s="5" t="s">
        <v>29</v>
      </c>
      <c r="I34" s="4">
        <v>0</v>
      </c>
      <c r="J34" s="1" t="s">
        <v>19</v>
      </c>
      <c r="K34" s="2" t="s">
        <v>20</v>
      </c>
      <c r="L34" s="3" t="s">
        <v>1716</v>
      </c>
      <c r="M34" s="5">
        <f>YEAR(Table3[[#This Row],[Date of Admission]])</f>
        <v>2023</v>
      </c>
      <c r="N34" s="5" t="str">
        <f>TEXT(Table3[[#This Row],[Date of Admission]],"mmm")</f>
        <v>May</v>
      </c>
      <c r="O34" s="5" t="str">
        <f>IF(Table3[[#This Row],[Age]]&lt;=20,"0-20",IF(Table3[[#This Row],[Age]]&lt;=40,"21-40",IF(Table3[[#This Row],[Age]]&lt;=60,"41-60",IF(Table3[[#This Row],[Age]]&lt;=80,"61-80","81+"))))</f>
        <v>0-20</v>
      </c>
    </row>
    <row r="35" spans="1:15" x14ac:dyDescent="0.35">
      <c r="A35" s="5">
        <v>2691</v>
      </c>
      <c r="B35" s="5" t="s">
        <v>71</v>
      </c>
      <c r="C35" s="2">
        <v>1</v>
      </c>
      <c r="D35" s="1" t="s">
        <v>31</v>
      </c>
      <c r="E35" s="5" t="s">
        <v>12</v>
      </c>
      <c r="F35" s="1" t="s">
        <v>30</v>
      </c>
      <c r="G35" s="5" t="s">
        <v>26</v>
      </c>
      <c r="H35" s="5" t="s">
        <v>23</v>
      </c>
      <c r="I35" s="4">
        <v>60000</v>
      </c>
      <c r="J35" s="1" t="s">
        <v>24</v>
      </c>
      <c r="K35" s="2">
        <v>580</v>
      </c>
      <c r="L35" s="3" t="s">
        <v>1717</v>
      </c>
      <c r="M35" s="5">
        <f>YEAR(Table3[[#This Row],[Date of Admission]])</f>
        <v>2023</v>
      </c>
      <c r="N35" s="5" t="str">
        <f>TEXT(Table3[[#This Row],[Date of Admission]],"mmm")</f>
        <v>May</v>
      </c>
      <c r="O35" s="5" t="str">
        <f>IF(Table3[[#This Row],[Age]]&lt;=20,"0-20",IF(Table3[[#This Row],[Age]]&lt;=40,"21-40",IF(Table3[[#This Row],[Age]]&lt;=60,"41-60",IF(Table3[[#This Row],[Age]]&lt;=80,"61-80","81+"))))</f>
        <v>0-20</v>
      </c>
    </row>
    <row r="36" spans="1:15" x14ac:dyDescent="0.35">
      <c r="A36" s="5">
        <v>5225</v>
      </c>
      <c r="B36" s="5" t="s">
        <v>72</v>
      </c>
      <c r="C36" s="2">
        <v>21</v>
      </c>
      <c r="D36" s="1" t="s">
        <v>31</v>
      </c>
      <c r="E36" s="5" t="s">
        <v>12</v>
      </c>
      <c r="F36" s="1" t="s">
        <v>27</v>
      </c>
      <c r="G36" s="5" t="s">
        <v>1680</v>
      </c>
      <c r="H36" s="5" t="s">
        <v>18</v>
      </c>
      <c r="I36" s="4">
        <v>0</v>
      </c>
      <c r="J36" s="1" t="s">
        <v>16</v>
      </c>
      <c r="K36" s="2">
        <v>650</v>
      </c>
      <c r="L36" s="3" t="s">
        <v>1718</v>
      </c>
      <c r="M36" s="5">
        <f>YEAR(Table3[[#This Row],[Date of Admission]])</f>
        <v>2020</v>
      </c>
      <c r="N36" s="5" t="str">
        <f>TEXT(Table3[[#This Row],[Date of Admission]],"mmm")</f>
        <v>Jan</v>
      </c>
      <c r="O36" s="5" t="str">
        <f>IF(Table3[[#This Row],[Age]]&lt;=20,"0-20",IF(Table3[[#This Row],[Age]]&lt;=40,"21-40",IF(Table3[[#This Row],[Age]]&lt;=60,"41-60",IF(Table3[[#This Row],[Age]]&lt;=80,"61-80","81+"))))</f>
        <v>21-40</v>
      </c>
    </row>
    <row r="37" spans="1:15" x14ac:dyDescent="0.35">
      <c r="A37" s="5">
        <v>3438</v>
      </c>
      <c r="B37" s="5" t="s">
        <v>73</v>
      </c>
      <c r="C37" s="2">
        <v>19</v>
      </c>
      <c r="D37" s="1" t="s">
        <v>31</v>
      </c>
      <c r="E37" s="5" t="s">
        <v>12</v>
      </c>
      <c r="F37" s="1" t="s">
        <v>27</v>
      </c>
      <c r="G37" s="5" t="s">
        <v>1680</v>
      </c>
      <c r="H37" s="5" t="s">
        <v>28</v>
      </c>
      <c r="I37" s="4">
        <v>75000</v>
      </c>
      <c r="J37" s="1" t="s">
        <v>19</v>
      </c>
      <c r="K37" s="2">
        <v>810</v>
      </c>
      <c r="L37" s="3" t="s">
        <v>1719</v>
      </c>
      <c r="M37" s="5">
        <f>YEAR(Table3[[#This Row],[Date of Admission]])</f>
        <v>2021</v>
      </c>
      <c r="N37" s="5" t="str">
        <f>TEXT(Table3[[#This Row],[Date of Admission]],"mmm")</f>
        <v>Jan</v>
      </c>
      <c r="O37" s="5" t="str">
        <f>IF(Table3[[#This Row],[Age]]&lt;=20,"0-20",IF(Table3[[#This Row],[Age]]&lt;=40,"21-40",IF(Table3[[#This Row],[Age]]&lt;=60,"41-60",IF(Table3[[#This Row],[Age]]&lt;=80,"61-80","81+"))))</f>
        <v>0-20</v>
      </c>
    </row>
    <row r="38" spans="1:15" x14ac:dyDescent="0.35">
      <c r="A38" s="5">
        <v>5900</v>
      </c>
      <c r="B38" s="5" t="s">
        <v>74</v>
      </c>
      <c r="C38" s="2">
        <v>46</v>
      </c>
      <c r="D38" s="1" t="s">
        <v>31</v>
      </c>
      <c r="E38" s="5" t="s">
        <v>12</v>
      </c>
      <c r="F38" s="1" t="s">
        <v>27</v>
      </c>
      <c r="G38" s="5" t="s">
        <v>14</v>
      </c>
      <c r="H38" s="5" t="s">
        <v>15</v>
      </c>
      <c r="I38" s="4">
        <v>50000</v>
      </c>
      <c r="J38" s="1" t="s">
        <v>16</v>
      </c>
      <c r="K38" s="2">
        <v>780</v>
      </c>
      <c r="L38" s="3" t="s">
        <v>1720</v>
      </c>
      <c r="M38" s="5">
        <f>YEAR(Table3[[#This Row],[Date of Admission]])</f>
        <v>2019</v>
      </c>
      <c r="N38" s="5" t="str">
        <f>TEXT(Table3[[#This Row],[Date of Admission]],"mmm")</f>
        <v>Oct</v>
      </c>
      <c r="O38" s="5" t="str">
        <f>IF(Table3[[#This Row],[Age]]&lt;=20,"0-20",IF(Table3[[#This Row],[Age]]&lt;=40,"21-40",IF(Table3[[#This Row],[Age]]&lt;=60,"41-60",IF(Table3[[#This Row],[Age]]&lt;=80,"61-80","81+"))))</f>
        <v>41-60</v>
      </c>
    </row>
    <row r="39" spans="1:15" x14ac:dyDescent="0.35">
      <c r="A39" s="5">
        <v>9548</v>
      </c>
      <c r="B39" s="5" t="s">
        <v>75</v>
      </c>
      <c r="C39" s="2">
        <v>95</v>
      </c>
      <c r="D39" s="1" t="s">
        <v>31</v>
      </c>
      <c r="E39" s="5" t="s">
        <v>12</v>
      </c>
      <c r="F39" s="1" t="s">
        <v>13</v>
      </c>
      <c r="G39" s="5" t="s">
        <v>26</v>
      </c>
      <c r="H39" s="5" t="s">
        <v>18</v>
      </c>
      <c r="I39" s="4">
        <v>0</v>
      </c>
      <c r="J39" s="1" t="s">
        <v>24</v>
      </c>
      <c r="K39" s="2" t="s">
        <v>20</v>
      </c>
      <c r="L39" s="3" t="s">
        <v>1721</v>
      </c>
      <c r="M39" s="5">
        <f>YEAR(Table3[[#This Row],[Date of Admission]])</f>
        <v>2021</v>
      </c>
      <c r="N39" s="5" t="str">
        <f>TEXT(Table3[[#This Row],[Date of Admission]],"mmm")</f>
        <v>Dec</v>
      </c>
      <c r="O39" s="5" t="str">
        <f>IF(Table3[[#This Row],[Age]]&lt;=20,"0-20",IF(Table3[[#This Row],[Age]]&lt;=40,"21-40",IF(Table3[[#This Row],[Age]]&lt;=60,"41-60",IF(Table3[[#This Row],[Age]]&lt;=80,"61-80","81+"))))</f>
        <v>81+</v>
      </c>
    </row>
    <row r="40" spans="1:15" x14ac:dyDescent="0.35">
      <c r="A40" s="5">
        <v>5313</v>
      </c>
      <c r="B40" s="5" t="s">
        <v>76</v>
      </c>
      <c r="C40" s="2">
        <v>24</v>
      </c>
      <c r="D40" s="1" t="s">
        <v>31</v>
      </c>
      <c r="E40" s="5" t="s">
        <v>12</v>
      </c>
      <c r="F40" s="1" t="s">
        <v>34</v>
      </c>
      <c r="G40" s="5" t="s">
        <v>14</v>
      </c>
      <c r="H40" s="5" t="s">
        <v>1683</v>
      </c>
      <c r="I40" s="4">
        <v>20000</v>
      </c>
      <c r="J40" s="1" t="s">
        <v>19</v>
      </c>
      <c r="K40" s="2">
        <v>700</v>
      </c>
      <c r="L40" s="3" t="s">
        <v>1722</v>
      </c>
      <c r="M40" s="5">
        <f>YEAR(Table3[[#This Row],[Date of Admission]])</f>
        <v>2022</v>
      </c>
      <c r="N40" s="5" t="str">
        <f>TEXT(Table3[[#This Row],[Date of Admission]],"mmm")</f>
        <v>Mar</v>
      </c>
      <c r="O40" s="5" t="str">
        <f>IF(Table3[[#This Row],[Age]]&lt;=20,"0-20",IF(Table3[[#This Row],[Age]]&lt;=40,"21-40",IF(Table3[[#This Row],[Age]]&lt;=60,"41-60",IF(Table3[[#This Row],[Age]]&lt;=80,"61-80","81+"))))</f>
        <v>21-40</v>
      </c>
    </row>
    <row r="41" spans="1:15" x14ac:dyDescent="0.35">
      <c r="A41" s="5">
        <v>5568</v>
      </c>
      <c r="B41" s="5" t="s">
        <v>77</v>
      </c>
      <c r="C41" s="2">
        <v>41</v>
      </c>
      <c r="D41" s="1" t="s">
        <v>31</v>
      </c>
      <c r="E41" s="5" t="s">
        <v>12</v>
      </c>
      <c r="F41" s="1" t="s">
        <v>13</v>
      </c>
      <c r="G41" s="5" t="s">
        <v>1680</v>
      </c>
      <c r="H41" s="5" t="s">
        <v>23</v>
      </c>
      <c r="I41" s="4">
        <v>100000</v>
      </c>
      <c r="J41" s="1" t="s">
        <v>16</v>
      </c>
      <c r="K41" s="2">
        <v>690</v>
      </c>
      <c r="L41" s="3" t="s">
        <v>1723</v>
      </c>
      <c r="M41" s="5">
        <f>YEAR(Table3[[#This Row],[Date of Admission]])</f>
        <v>2021</v>
      </c>
      <c r="N41" s="5" t="str">
        <f>TEXT(Table3[[#This Row],[Date of Admission]],"mmm")</f>
        <v>Jan</v>
      </c>
      <c r="O41" s="5" t="str">
        <f>IF(Table3[[#This Row],[Age]]&lt;=20,"0-20",IF(Table3[[#This Row],[Age]]&lt;=40,"21-40",IF(Table3[[#This Row],[Age]]&lt;=60,"41-60",IF(Table3[[#This Row],[Age]]&lt;=80,"61-80","81+"))))</f>
        <v>41-60</v>
      </c>
    </row>
    <row r="42" spans="1:15" x14ac:dyDescent="0.35">
      <c r="A42" s="5">
        <v>4257</v>
      </c>
      <c r="B42" s="5" t="s">
        <v>78</v>
      </c>
      <c r="C42" s="2">
        <v>50</v>
      </c>
      <c r="D42" s="1" t="s">
        <v>31</v>
      </c>
      <c r="E42" s="5" t="s">
        <v>12</v>
      </c>
      <c r="F42" s="1" t="s">
        <v>13</v>
      </c>
      <c r="G42" s="5" t="s">
        <v>26</v>
      </c>
      <c r="H42" s="5" t="s">
        <v>1681</v>
      </c>
      <c r="I42" s="4">
        <v>0</v>
      </c>
      <c r="J42" s="1" t="s">
        <v>16</v>
      </c>
      <c r="K42" s="2" t="s">
        <v>20</v>
      </c>
      <c r="L42" s="3" t="s">
        <v>1724</v>
      </c>
      <c r="M42" s="5">
        <f>YEAR(Table3[[#This Row],[Date of Admission]])</f>
        <v>2021</v>
      </c>
      <c r="N42" s="5" t="str">
        <f>TEXT(Table3[[#This Row],[Date of Admission]],"mmm")</f>
        <v>Sep</v>
      </c>
      <c r="O42" s="5" t="str">
        <f>IF(Table3[[#This Row],[Age]]&lt;=20,"0-20",IF(Table3[[#This Row],[Age]]&lt;=40,"21-40",IF(Table3[[#This Row],[Age]]&lt;=60,"41-60",IF(Table3[[#This Row],[Age]]&lt;=80,"61-80","81+"))))</f>
        <v>41-60</v>
      </c>
    </row>
    <row r="43" spans="1:15" x14ac:dyDescent="0.35">
      <c r="A43" s="5">
        <v>4464</v>
      </c>
      <c r="B43" s="5" t="s">
        <v>79</v>
      </c>
      <c r="C43" s="2">
        <v>51</v>
      </c>
      <c r="D43" s="1" t="s">
        <v>31</v>
      </c>
      <c r="E43" s="5" t="s">
        <v>12</v>
      </c>
      <c r="F43" s="1" t="s">
        <v>32</v>
      </c>
      <c r="G43" s="5" t="s">
        <v>1680</v>
      </c>
      <c r="H43" s="5" t="s">
        <v>15</v>
      </c>
      <c r="I43" s="4">
        <v>120000</v>
      </c>
      <c r="J43" s="1" t="s">
        <v>19</v>
      </c>
      <c r="K43" s="2">
        <v>830</v>
      </c>
      <c r="L43" s="3" t="s">
        <v>1725</v>
      </c>
      <c r="M43" s="5">
        <f>YEAR(Table3[[#This Row],[Date of Admission]])</f>
        <v>2020</v>
      </c>
      <c r="N43" s="5" t="str">
        <f>TEXT(Table3[[#This Row],[Date of Admission]],"mmm")</f>
        <v>Jan</v>
      </c>
      <c r="O43" s="5" t="str">
        <f>IF(Table3[[#This Row],[Age]]&lt;=20,"0-20",IF(Table3[[#This Row],[Age]]&lt;=40,"21-40",IF(Table3[[#This Row],[Age]]&lt;=60,"41-60",IF(Table3[[#This Row],[Age]]&lt;=80,"61-80","81+"))))</f>
        <v>41-60</v>
      </c>
    </row>
    <row r="44" spans="1:15" x14ac:dyDescent="0.35">
      <c r="A44" s="5">
        <v>3889</v>
      </c>
      <c r="B44" s="5" t="s">
        <v>80</v>
      </c>
      <c r="C44" s="2">
        <v>18</v>
      </c>
      <c r="D44" s="1" t="s">
        <v>31</v>
      </c>
      <c r="E44" s="5" t="s">
        <v>12</v>
      </c>
      <c r="F44" s="1" t="s">
        <v>32</v>
      </c>
      <c r="G44" s="5" t="s">
        <v>14</v>
      </c>
      <c r="H44" s="5" t="s">
        <v>18</v>
      </c>
      <c r="I44" s="4">
        <v>0</v>
      </c>
      <c r="J44" s="1" t="s">
        <v>24</v>
      </c>
      <c r="K44" s="2">
        <v>550</v>
      </c>
      <c r="L44" s="3" t="s">
        <v>1726</v>
      </c>
      <c r="M44" s="5">
        <f>YEAR(Table3[[#This Row],[Date of Admission]])</f>
        <v>2022</v>
      </c>
      <c r="N44" s="5" t="str">
        <f>TEXT(Table3[[#This Row],[Date of Admission]],"mmm")</f>
        <v>Jun</v>
      </c>
      <c r="O44" s="5" t="str">
        <f>IF(Table3[[#This Row],[Age]]&lt;=20,"0-20",IF(Table3[[#This Row],[Age]]&lt;=40,"21-40",IF(Table3[[#This Row],[Age]]&lt;=60,"41-60",IF(Table3[[#This Row],[Age]]&lt;=80,"61-80","81+"))))</f>
        <v>0-20</v>
      </c>
    </row>
    <row r="45" spans="1:15" x14ac:dyDescent="0.35">
      <c r="A45" s="5">
        <v>9983</v>
      </c>
      <c r="B45" s="5" t="s">
        <v>81</v>
      </c>
      <c r="C45" s="2">
        <v>36</v>
      </c>
      <c r="D45" s="1" t="s">
        <v>31</v>
      </c>
      <c r="E45" s="5" t="s">
        <v>12</v>
      </c>
      <c r="F45" s="1" t="s">
        <v>32</v>
      </c>
      <c r="G45" s="5" t="s">
        <v>26</v>
      </c>
      <c r="H45" s="5" t="s">
        <v>23</v>
      </c>
      <c r="I45" s="4">
        <v>35000</v>
      </c>
      <c r="J45" s="1" t="s">
        <v>16</v>
      </c>
      <c r="K45" s="2">
        <v>620</v>
      </c>
      <c r="L45" s="3" t="s">
        <v>1727</v>
      </c>
      <c r="M45" s="5">
        <f>YEAR(Table3[[#This Row],[Date of Admission]])</f>
        <v>2021</v>
      </c>
      <c r="N45" s="5" t="str">
        <f>TEXT(Table3[[#This Row],[Date of Admission]],"mmm")</f>
        <v>Jun</v>
      </c>
      <c r="O45" s="5" t="str">
        <f>IF(Table3[[#This Row],[Age]]&lt;=20,"0-20",IF(Table3[[#This Row],[Age]]&lt;=40,"21-40",IF(Table3[[#This Row],[Age]]&lt;=60,"41-60",IF(Table3[[#This Row],[Age]]&lt;=80,"61-80","81+"))))</f>
        <v>21-40</v>
      </c>
    </row>
    <row r="46" spans="1:15" x14ac:dyDescent="0.35">
      <c r="A46" s="5">
        <v>1749</v>
      </c>
      <c r="B46" s="5" t="s">
        <v>82</v>
      </c>
      <c r="C46" s="2">
        <v>18</v>
      </c>
      <c r="D46" s="1" t="s">
        <v>31</v>
      </c>
      <c r="E46" s="5" t="s">
        <v>12</v>
      </c>
      <c r="F46" s="1" t="s">
        <v>32</v>
      </c>
      <c r="G46" s="5" t="s">
        <v>14</v>
      </c>
      <c r="H46" s="5" t="s">
        <v>1683</v>
      </c>
      <c r="I46" s="4">
        <v>80000</v>
      </c>
      <c r="J46" s="1" t="s">
        <v>16</v>
      </c>
      <c r="K46" s="2">
        <v>750</v>
      </c>
      <c r="L46" s="3" t="s">
        <v>1728</v>
      </c>
      <c r="M46" s="5">
        <f>YEAR(Table3[[#This Row],[Date of Admission]])</f>
        <v>2020</v>
      </c>
      <c r="N46" s="5" t="str">
        <f>TEXT(Table3[[#This Row],[Date of Admission]],"mmm")</f>
        <v>Aug</v>
      </c>
      <c r="O46" s="5" t="str">
        <f>IF(Table3[[#This Row],[Age]]&lt;=20,"0-20",IF(Table3[[#This Row],[Age]]&lt;=40,"21-40",IF(Table3[[#This Row],[Age]]&lt;=60,"41-60",IF(Table3[[#This Row],[Age]]&lt;=80,"61-80","81+"))))</f>
        <v>0-20</v>
      </c>
    </row>
    <row r="47" spans="1:15" x14ac:dyDescent="0.35">
      <c r="A47" s="5">
        <v>2203</v>
      </c>
      <c r="B47" s="5" t="s">
        <v>83</v>
      </c>
      <c r="C47" s="2">
        <v>27</v>
      </c>
      <c r="D47" s="1" t="s">
        <v>31</v>
      </c>
      <c r="E47" s="5" t="s">
        <v>12</v>
      </c>
      <c r="F47" s="1" t="s">
        <v>25</v>
      </c>
      <c r="G47" s="5" t="s">
        <v>1680</v>
      </c>
      <c r="H47" s="5" t="s">
        <v>28</v>
      </c>
      <c r="I47" s="4">
        <v>55000</v>
      </c>
      <c r="J47" s="1" t="s">
        <v>19</v>
      </c>
      <c r="K47" s="2">
        <v>790</v>
      </c>
      <c r="L47" s="3" t="s">
        <v>1729</v>
      </c>
      <c r="M47" s="5">
        <f>YEAR(Table3[[#This Row],[Date of Admission]])</f>
        <v>2022</v>
      </c>
      <c r="N47" s="5" t="str">
        <f>TEXT(Table3[[#This Row],[Date of Admission]],"mmm")</f>
        <v>Oct</v>
      </c>
      <c r="O47" s="5" t="str">
        <f>IF(Table3[[#This Row],[Age]]&lt;=20,"0-20",IF(Table3[[#This Row],[Age]]&lt;=40,"21-40",IF(Table3[[#This Row],[Age]]&lt;=60,"41-60",IF(Table3[[#This Row],[Age]]&lt;=80,"61-80","81+"))))</f>
        <v>21-40</v>
      </c>
    </row>
    <row r="48" spans="1:15" x14ac:dyDescent="0.35">
      <c r="A48" s="5">
        <v>2197</v>
      </c>
      <c r="B48" s="5" t="s">
        <v>84</v>
      </c>
      <c r="C48" s="2">
        <v>8</v>
      </c>
      <c r="D48" s="1" t="s">
        <v>31</v>
      </c>
      <c r="E48" s="5" t="s">
        <v>12</v>
      </c>
      <c r="F48" s="1" t="s">
        <v>25</v>
      </c>
      <c r="G48" s="5" t="s">
        <v>1680</v>
      </c>
      <c r="H48" s="5" t="s">
        <v>18</v>
      </c>
      <c r="I48" s="4">
        <v>0</v>
      </c>
      <c r="J48" s="1" t="s">
        <v>24</v>
      </c>
      <c r="K48" s="2" t="s">
        <v>20</v>
      </c>
      <c r="L48" s="3" t="s">
        <v>1730</v>
      </c>
      <c r="M48" s="5">
        <f>YEAR(Table3[[#This Row],[Date of Admission]])</f>
        <v>2021</v>
      </c>
      <c r="N48" s="5" t="str">
        <f>TEXT(Table3[[#This Row],[Date of Admission]],"mmm")</f>
        <v>Dec</v>
      </c>
      <c r="O48" s="5" t="str">
        <f>IF(Table3[[#This Row],[Age]]&lt;=20,"0-20",IF(Table3[[#This Row],[Age]]&lt;=40,"21-40",IF(Table3[[#This Row],[Age]]&lt;=60,"41-60",IF(Table3[[#This Row],[Age]]&lt;=80,"61-80","81+"))))</f>
        <v>0-20</v>
      </c>
    </row>
    <row r="49" spans="1:15" x14ac:dyDescent="0.35">
      <c r="A49" s="5">
        <v>7680</v>
      </c>
      <c r="B49" s="5" t="s">
        <v>85</v>
      </c>
      <c r="C49" s="2">
        <v>43</v>
      </c>
      <c r="D49" s="1" t="s">
        <v>31</v>
      </c>
      <c r="E49" s="5" t="s">
        <v>12</v>
      </c>
      <c r="F49" s="1" t="s">
        <v>22</v>
      </c>
      <c r="G49" s="5" t="s">
        <v>14</v>
      </c>
      <c r="H49" s="5" t="s">
        <v>15</v>
      </c>
      <c r="I49" s="4">
        <v>45000</v>
      </c>
      <c r="J49" s="1" t="s">
        <v>16</v>
      </c>
      <c r="K49" s="2">
        <v>680</v>
      </c>
      <c r="L49" s="3" t="s">
        <v>1731</v>
      </c>
      <c r="M49" s="5">
        <f>YEAR(Table3[[#This Row],[Date of Admission]])</f>
        <v>2020</v>
      </c>
      <c r="N49" s="5" t="str">
        <f>TEXT(Table3[[#This Row],[Date of Admission]],"mmm")</f>
        <v>May</v>
      </c>
      <c r="O49" s="5" t="str">
        <f>IF(Table3[[#This Row],[Age]]&lt;=20,"0-20",IF(Table3[[#This Row],[Age]]&lt;=40,"21-40",IF(Table3[[#This Row],[Age]]&lt;=60,"41-60",IF(Table3[[#This Row],[Age]]&lt;=80,"61-80","81+"))))</f>
        <v>41-60</v>
      </c>
    </row>
    <row r="50" spans="1:15" x14ac:dyDescent="0.35">
      <c r="A50" s="5">
        <v>7500</v>
      </c>
      <c r="B50" s="5" t="s">
        <v>86</v>
      </c>
      <c r="C50" s="2">
        <v>22</v>
      </c>
      <c r="D50" s="1" t="s">
        <v>31</v>
      </c>
      <c r="E50" s="5" t="s">
        <v>12</v>
      </c>
      <c r="F50" s="1" t="s">
        <v>25</v>
      </c>
      <c r="G50" s="5" t="s">
        <v>26</v>
      </c>
      <c r="H50" s="5" t="s">
        <v>1681</v>
      </c>
      <c r="I50" s="4">
        <v>15000</v>
      </c>
      <c r="J50" s="1" t="s">
        <v>16</v>
      </c>
      <c r="K50" s="2" t="s">
        <v>20</v>
      </c>
      <c r="L50" s="3" t="s">
        <v>1732</v>
      </c>
      <c r="M50" s="5">
        <f>YEAR(Table3[[#This Row],[Date of Admission]])</f>
        <v>2023</v>
      </c>
      <c r="N50" s="5" t="str">
        <f>TEXT(Table3[[#This Row],[Date of Admission]],"mmm")</f>
        <v>Sep</v>
      </c>
      <c r="O50" s="5" t="str">
        <f>IF(Table3[[#This Row],[Age]]&lt;=20,"0-20",IF(Table3[[#This Row],[Age]]&lt;=40,"21-40",IF(Table3[[#This Row],[Age]]&lt;=60,"41-60",IF(Table3[[#This Row],[Age]]&lt;=80,"61-80","81+"))))</f>
        <v>21-40</v>
      </c>
    </row>
    <row r="51" spans="1:15" x14ac:dyDescent="0.35">
      <c r="A51" s="5">
        <v>3708</v>
      </c>
      <c r="B51" s="5" t="s">
        <v>87</v>
      </c>
      <c r="C51" s="2">
        <v>36</v>
      </c>
      <c r="D51" s="1" t="s">
        <v>31</v>
      </c>
      <c r="E51" s="5" t="s">
        <v>12</v>
      </c>
      <c r="F51" s="1" t="s">
        <v>25</v>
      </c>
      <c r="G51" s="5" t="s">
        <v>14</v>
      </c>
      <c r="H51" s="5" t="s">
        <v>23</v>
      </c>
      <c r="I51" s="4">
        <v>110000</v>
      </c>
      <c r="J51" s="1" t="s">
        <v>19</v>
      </c>
      <c r="K51" s="2">
        <v>820</v>
      </c>
      <c r="L51" s="3" t="s">
        <v>1733</v>
      </c>
      <c r="M51" s="5">
        <f>YEAR(Table3[[#This Row],[Date of Admission]])</f>
        <v>2019</v>
      </c>
      <c r="N51" s="5" t="str">
        <f>TEXT(Table3[[#This Row],[Date of Admission]],"mmm")</f>
        <v>Jul</v>
      </c>
      <c r="O51" s="5" t="str">
        <f>IF(Table3[[#This Row],[Age]]&lt;=20,"0-20",IF(Table3[[#This Row],[Age]]&lt;=40,"21-40",IF(Table3[[#This Row],[Age]]&lt;=60,"41-60",IF(Table3[[#This Row],[Age]]&lt;=80,"61-80","81+"))))</f>
        <v>21-40</v>
      </c>
    </row>
    <row r="52" spans="1:15" x14ac:dyDescent="0.35">
      <c r="A52" s="5">
        <v>2921</v>
      </c>
      <c r="B52" s="5" t="s">
        <v>88</v>
      </c>
      <c r="C52" s="2">
        <v>64</v>
      </c>
      <c r="D52" s="1" t="s">
        <v>31</v>
      </c>
      <c r="E52" s="5" t="s">
        <v>12</v>
      </c>
      <c r="F52" s="1" t="s">
        <v>30</v>
      </c>
      <c r="G52" s="5" t="s">
        <v>26</v>
      </c>
      <c r="H52" s="5" t="s">
        <v>18</v>
      </c>
      <c r="I52" s="4">
        <v>0</v>
      </c>
      <c r="J52" s="1" t="s">
        <v>24</v>
      </c>
      <c r="K52" s="2">
        <v>480</v>
      </c>
      <c r="L52" s="3" t="s">
        <v>1734</v>
      </c>
      <c r="M52" s="5">
        <f>YEAR(Table3[[#This Row],[Date of Admission]])</f>
        <v>2024</v>
      </c>
      <c r="N52" s="5" t="str">
        <f>TEXT(Table3[[#This Row],[Date of Admission]],"mmm")</f>
        <v>Apr</v>
      </c>
      <c r="O52" s="5" t="str">
        <f>IF(Table3[[#This Row],[Age]]&lt;=20,"0-20",IF(Table3[[#This Row],[Age]]&lt;=40,"21-40",IF(Table3[[#This Row],[Age]]&lt;=60,"41-60",IF(Table3[[#This Row],[Age]]&lt;=80,"61-80","81+"))))</f>
        <v>61-80</v>
      </c>
    </row>
    <row r="53" spans="1:15" x14ac:dyDescent="0.35">
      <c r="A53" s="5">
        <v>8578</v>
      </c>
      <c r="B53" s="5" t="s">
        <v>89</v>
      </c>
      <c r="C53" s="2">
        <v>30</v>
      </c>
      <c r="D53" s="1" t="s">
        <v>31</v>
      </c>
      <c r="E53" s="5" t="s">
        <v>12</v>
      </c>
      <c r="F53" s="1" t="s">
        <v>22</v>
      </c>
      <c r="G53" s="5" t="s">
        <v>1680</v>
      </c>
      <c r="H53" s="5" t="s">
        <v>15</v>
      </c>
      <c r="I53" s="4">
        <v>130000</v>
      </c>
      <c r="J53" s="1" t="s">
        <v>16</v>
      </c>
      <c r="K53" s="2">
        <v>710</v>
      </c>
      <c r="L53" s="3" t="s">
        <v>1735</v>
      </c>
      <c r="M53" s="5">
        <f>YEAR(Table3[[#This Row],[Date of Admission]])</f>
        <v>2019</v>
      </c>
      <c r="N53" s="5" t="str">
        <f>TEXT(Table3[[#This Row],[Date of Admission]],"mmm")</f>
        <v>Jun</v>
      </c>
      <c r="O53" s="5" t="str">
        <f>IF(Table3[[#This Row],[Age]]&lt;=20,"0-20",IF(Table3[[#This Row],[Age]]&lt;=40,"21-40",IF(Table3[[#This Row],[Age]]&lt;=60,"41-60",IF(Table3[[#This Row],[Age]]&lt;=80,"61-80","81+"))))</f>
        <v>21-40</v>
      </c>
    </row>
    <row r="54" spans="1:15" x14ac:dyDescent="0.35">
      <c r="A54" s="5">
        <v>4208</v>
      </c>
      <c r="B54" s="5" t="s">
        <v>90</v>
      </c>
      <c r="C54" s="2">
        <v>2</v>
      </c>
      <c r="D54" s="1" t="s">
        <v>31</v>
      </c>
      <c r="E54" s="5" t="s">
        <v>12</v>
      </c>
      <c r="F54" s="1" t="s">
        <v>27</v>
      </c>
      <c r="G54" s="5" t="s">
        <v>14</v>
      </c>
      <c r="H54" s="5" t="s">
        <v>18</v>
      </c>
      <c r="I54" s="4">
        <v>0</v>
      </c>
      <c r="J54" s="1" t="s">
        <v>16</v>
      </c>
      <c r="K54" s="2" t="s">
        <v>20</v>
      </c>
      <c r="L54" s="3" t="s">
        <v>1736</v>
      </c>
      <c r="M54" s="5">
        <f>YEAR(Table3[[#This Row],[Date of Admission]])</f>
        <v>2022</v>
      </c>
      <c r="N54" s="5" t="str">
        <f>TEXT(Table3[[#This Row],[Date of Admission]],"mmm")</f>
        <v>Oct</v>
      </c>
      <c r="O54" s="5" t="str">
        <f>IF(Table3[[#This Row],[Age]]&lt;=20,"0-20",IF(Table3[[#This Row],[Age]]&lt;=40,"21-40",IF(Table3[[#This Row],[Age]]&lt;=60,"41-60",IF(Table3[[#This Row],[Age]]&lt;=80,"61-80","81+"))))</f>
        <v>0-20</v>
      </c>
    </row>
    <row r="55" spans="1:15" x14ac:dyDescent="0.35">
      <c r="A55" s="5">
        <v>3022</v>
      </c>
      <c r="B55" s="5" t="s">
        <v>91</v>
      </c>
      <c r="C55" s="2">
        <v>52</v>
      </c>
      <c r="D55" s="1" t="s">
        <v>31</v>
      </c>
      <c r="E55" s="5" t="s">
        <v>12</v>
      </c>
      <c r="F55" s="1" t="s">
        <v>22</v>
      </c>
      <c r="G55" s="5" t="s">
        <v>26</v>
      </c>
      <c r="H55" s="5" t="s">
        <v>23</v>
      </c>
      <c r="I55" s="4">
        <v>28000</v>
      </c>
      <c r="J55" s="1" t="s">
        <v>24</v>
      </c>
      <c r="K55" s="2">
        <v>520</v>
      </c>
      <c r="L55" s="3" t="s">
        <v>1737</v>
      </c>
      <c r="M55" s="5">
        <f>YEAR(Table3[[#This Row],[Date of Admission]])</f>
        <v>2022</v>
      </c>
      <c r="N55" s="5" t="str">
        <f>TEXT(Table3[[#This Row],[Date of Admission]],"mmm")</f>
        <v>Apr</v>
      </c>
      <c r="O55" s="5" t="str">
        <f>IF(Table3[[#This Row],[Age]]&lt;=20,"0-20",IF(Table3[[#This Row],[Age]]&lt;=40,"21-40",IF(Table3[[#This Row],[Age]]&lt;=60,"41-60",IF(Table3[[#This Row],[Age]]&lt;=80,"61-80","81+"))))</f>
        <v>41-60</v>
      </c>
    </row>
    <row r="56" spans="1:15" x14ac:dyDescent="0.35">
      <c r="A56" s="5">
        <v>3496</v>
      </c>
      <c r="B56" s="5" t="s">
        <v>92</v>
      </c>
      <c r="C56" s="2">
        <v>39</v>
      </c>
      <c r="D56" s="1" t="s">
        <v>31</v>
      </c>
      <c r="E56" s="5" t="s">
        <v>12</v>
      </c>
      <c r="F56" s="1" t="s">
        <v>13</v>
      </c>
      <c r="G56" s="5" t="s">
        <v>14</v>
      </c>
      <c r="H56" s="5" t="s">
        <v>1683</v>
      </c>
      <c r="I56" s="4">
        <v>90000</v>
      </c>
      <c r="J56" s="1" t="s">
        <v>19</v>
      </c>
      <c r="K56" s="2">
        <v>770</v>
      </c>
      <c r="L56" s="3" t="s">
        <v>1738</v>
      </c>
      <c r="M56" s="5">
        <f>YEAR(Table3[[#This Row],[Date of Admission]])</f>
        <v>2023</v>
      </c>
      <c r="N56" s="5" t="str">
        <f>TEXT(Table3[[#This Row],[Date of Admission]],"mmm")</f>
        <v>Aug</v>
      </c>
      <c r="O56" s="5" t="str">
        <f>IF(Table3[[#This Row],[Age]]&lt;=20,"0-20",IF(Table3[[#This Row],[Age]]&lt;=40,"21-40",IF(Table3[[#This Row],[Age]]&lt;=60,"41-60",IF(Table3[[#This Row],[Age]]&lt;=80,"61-80","81+"))))</f>
        <v>21-40</v>
      </c>
    </row>
    <row r="57" spans="1:15" x14ac:dyDescent="0.35">
      <c r="A57" s="5">
        <v>7362</v>
      </c>
      <c r="B57" s="5" t="s">
        <v>93</v>
      </c>
      <c r="C57" s="2">
        <v>50</v>
      </c>
      <c r="D57" s="1" t="s">
        <v>31</v>
      </c>
      <c r="E57" s="5" t="s">
        <v>12</v>
      </c>
      <c r="F57" s="1" t="s">
        <v>22</v>
      </c>
      <c r="G57" s="5" t="s">
        <v>1680</v>
      </c>
      <c r="H57" s="5" t="s">
        <v>28</v>
      </c>
      <c r="I57" s="4">
        <v>60000</v>
      </c>
      <c r="J57" s="1" t="s">
        <v>16</v>
      </c>
      <c r="K57" s="2">
        <v>740</v>
      </c>
      <c r="L57" s="3" t="s">
        <v>1739</v>
      </c>
      <c r="M57" s="5">
        <f>YEAR(Table3[[#This Row],[Date of Admission]])</f>
        <v>2023</v>
      </c>
      <c r="N57" s="5" t="str">
        <f>TEXT(Table3[[#This Row],[Date of Admission]],"mmm")</f>
        <v>Nov</v>
      </c>
      <c r="O57" s="5" t="str">
        <f>IF(Table3[[#This Row],[Age]]&lt;=20,"0-20",IF(Table3[[#This Row],[Age]]&lt;=40,"21-40",IF(Table3[[#This Row],[Age]]&lt;=60,"41-60",IF(Table3[[#This Row],[Age]]&lt;=80,"61-80","81+"))))</f>
        <v>41-60</v>
      </c>
    </row>
    <row r="58" spans="1:15" x14ac:dyDescent="0.35">
      <c r="A58" s="5">
        <v>9842</v>
      </c>
      <c r="B58" s="5" t="s">
        <v>94</v>
      </c>
      <c r="C58" s="2">
        <v>49</v>
      </c>
      <c r="D58" s="1" t="s">
        <v>31</v>
      </c>
      <c r="E58" s="5" t="s">
        <v>12</v>
      </c>
      <c r="F58" s="1" t="s">
        <v>17</v>
      </c>
      <c r="G58" s="5" t="s">
        <v>1680</v>
      </c>
      <c r="H58" s="5" t="s">
        <v>18</v>
      </c>
      <c r="I58" s="4">
        <v>0</v>
      </c>
      <c r="J58" s="1" t="s">
        <v>24</v>
      </c>
      <c r="K58" s="2" t="s">
        <v>20</v>
      </c>
      <c r="L58" s="3" t="s">
        <v>1740</v>
      </c>
      <c r="M58" s="5">
        <f>YEAR(Table3[[#This Row],[Date of Admission]])</f>
        <v>2023</v>
      </c>
      <c r="N58" s="5" t="str">
        <f>TEXT(Table3[[#This Row],[Date of Admission]],"mmm")</f>
        <v>Apr</v>
      </c>
      <c r="O58" s="5" t="str">
        <f>IF(Table3[[#This Row],[Age]]&lt;=20,"0-20",IF(Table3[[#This Row],[Age]]&lt;=40,"21-40",IF(Table3[[#This Row],[Age]]&lt;=60,"41-60",IF(Table3[[#This Row],[Age]]&lt;=80,"61-80","81+"))))</f>
        <v>41-60</v>
      </c>
    </row>
    <row r="59" spans="1:15" x14ac:dyDescent="0.35">
      <c r="A59" s="5">
        <v>8529</v>
      </c>
      <c r="B59" s="5" t="s">
        <v>95</v>
      </c>
      <c r="C59" s="2">
        <v>45</v>
      </c>
      <c r="D59" s="1" t="s">
        <v>31</v>
      </c>
      <c r="E59" s="5" t="s">
        <v>12</v>
      </c>
      <c r="F59" s="1" t="s">
        <v>34</v>
      </c>
      <c r="G59" s="5" t="s">
        <v>14</v>
      </c>
      <c r="H59" s="5" t="s">
        <v>15</v>
      </c>
      <c r="I59" s="4">
        <v>50000</v>
      </c>
      <c r="J59" s="1" t="s">
        <v>16</v>
      </c>
      <c r="K59" s="2">
        <v>690</v>
      </c>
      <c r="L59" s="3" t="s">
        <v>1741</v>
      </c>
      <c r="M59" s="5">
        <f>YEAR(Table3[[#This Row],[Date of Admission]])</f>
        <v>2022</v>
      </c>
      <c r="N59" s="5" t="str">
        <f>TEXT(Table3[[#This Row],[Date of Admission]],"mmm")</f>
        <v>Sep</v>
      </c>
      <c r="O59" s="5" t="str">
        <f>IF(Table3[[#This Row],[Age]]&lt;=20,"0-20",IF(Table3[[#This Row],[Age]]&lt;=40,"21-40",IF(Table3[[#This Row],[Age]]&lt;=60,"41-60",IF(Table3[[#This Row],[Age]]&lt;=80,"61-80","81+"))))</f>
        <v>41-60</v>
      </c>
    </row>
    <row r="60" spans="1:15" x14ac:dyDescent="0.35">
      <c r="A60" s="5">
        <v>8742</v>
      </c>
      <c r="B60" s="5" t="s">
        <v>96</v>
      </c>
      <c r="C60" s="2">
        <v>42</v>
      </c>
      <c r="D60" s="1" t="s">
        <v>31</v>
      </c>
      <c r="E60" s="5" t="s">
        <v>12</v>
      </c>
      <c r="F60" s="1" t="s">
        <v>30</v>
      </c>
      <c r="G60" s="5" t="s">
        <v>26</v>
      </c>
      <c r="H60" s="5" t="s">
        <v>1681</v>
      </c>
      <c r="I60" s="4">
        <v>0</v>
      </c>
      <c r="J60" s="1" t="s">
        <v>19</v>
      </c>
      <c r="K60" s="2" t="s">
        <v>20</v>
      </c>
      <c r="L60" s="3" t="s">
        <v>1742</v>
      </c>
      <c r="M60" s="5">
        <f>YEAR(Table3[[#This Row],[Date of Admission]])</f>
        <v>2021</v>
      </c>
      <c r="N60" s="5" t="str">
        <f>TEXT(Table3[[#This Row],[Date of Admission]],"mmm")</f>
        <v>Jan</v>
      </c>
      <c r="O60" s="5" t="str">
        <f>IF(Table3[[#This Row],[Age]]&lt;=20,"0-20",IF(Table3[[#This Row],[Age]]&lt;=40,"21-40",IF(Table3[[#This Row],[Age]]&lt;=60,"41-60",IF(Table3[[#This Row],[Age]]&lt;=80,"61-80","81+"))))</f>
        <v>41-60</v>
      </c>
    </row>
    <row r="61" spans="1:15" x14ac:dyDescent="0.35">
      <c r="A61" s="5">
        <v>9731</v>
      </c>
      <c r="B61" s="5" t="s">
        <v>97</v>
      </c>
      <c r="C61" s="2">
        <v>33</v>
      </c>
      <c r="D61" s="1" t="s">
        <v>31</v>
      </c>
      <c r="E61" s="5" t="s">
        <v>12</v>
      </c>
      <c r="F61" s="1" t="s">
        <v>25</v>
      </c>
      <c r="G61" s="5" t="s">
        <v>14</v>
      </c>
      <c r="H61" s="5" t="s">
        <v>23</v>
      </c>
      <c r="I61" s="4">
        <v>120000</v>
      </c>
      <c r="J61" s="1" t="s">
        <v>19</v>
      </c>
      <c r="K61" s="2">
        <v>840</v>
      </c>
      <c r="L61" s="3" t="s">
        <v>1743</v>
      </c>
      <c r="M61" s="5">
        <f>YEAR(Table3[[#This Row],[Date of Admission]])</f>
        <v>2020</v>
      </c>
      <c r="N61" s="5" t="str">
        <f>TEXT(Table3[[#This Row],[Date of Admission]],"mmm")</f>
        <v>Jul</v>
      </c>
      <c r="O61" s="5" t="str">
        <f>IF(Table3[[#This Row],[Age]]&lt;=20,"0-20",IF(Table3[[#This Row],[Age]]&lt;=40,"21-40",IF(Table3[[#This Row],[Age]]&lt;=60,"41-60",IF(Table3[[#This Row],[Age]]&lt;=80,"61-80","81+"))))</f>
        <v>21-40</v>
      </c>
    </row>
    <row r="62" spans="1:15" x14ac:dyDescent="0.35">
      <c r="A62" s="5">
        <v>5461</v>
      </c>
      <c r="B62" s="5" t="s">
        <v>98</v>
      </c>
      <c r="C62" s="2">
        <v>49</v>
      </c>
      <c r="D62" s="1" t="s">
        <v>31</v>
      </c>
      <c r="E62" s="5" t="s">
        <v>12</v>
      </c>
      <c r="F62" s="1" t="s">
        <v>27</v>
      </c>
      <c r="G62" s="5" t="s">
        <v>26</v>
      </c>
      <c r="H62" s="5" t="s">
        <v>18</v>
      </c>
      <c r="I62" s="4">
        <v>0</v>
      </c>
      <c r="J62" s="1" t="s">
        <v>16</v>
      </c>
      <c r="K62" s="2">
        <v>450</v>
      </c>
      <c r="L62" s="3" t="s">
        <v>1744</v>
      </c>
      <c r="M62" s="5">
        <f>YEAR(Table3[[#This Row],[Date of Admission]])</f>
        <v>2019</v>
      </c>
      <c r="N62" s="5" t="str">
        <f>TEXT(Table3[[#This Row],[Date of Admission]],"mmm")</f>
        <v>Nov</v>
      </c>
      <c r="O62" s="5" t="str">
        <f>IF(Table3[[#This Row],[Age]]&lt;=20,"0-20",IF(Table3[[#This Row],[Age]]&lt;=40,"21-40",IF(Table3[[#This Row],[Age]]&lt;=60,"41-60",IF(Table3[[#This Row],[Age]]&lt;=80,"61-80","81+"))))</f>
        <v>41-60</v>
      </c>
    </row>
    <row r="63" spans="1:15" x14ac:dyDescent="0.35">
      <c r="A63" s="5">
        <v>5083</v>
      </c>
      <c r="B63" s="5" t="s">
        <v>99</v>
      </c>
      <c r="C63" s="2">
        <v>19</v>
      </c>
      <c r="D63" s="1" t="s">
        <v>31</v>
      </c>
      <c r="E63" s="5" t="s">
        <v>12</v>
      </c>
      <c r="F63" s="1" t="s">
        <v>22</v>
      </c>
      <c r="G63" s="5" t="s">
        <v>1680</v>
      </c>
      <c r="H63" s="5" t="s">
        <v>15</v>
      </c>
      <c r="I63" s="4">
        <v>140000</v>
      </c>
      <c r="J63" s="1" t="s">
        <v>16</v>
      </c>
      <c r="K63" s="2">
        <v>730</v>
      </c>
      <c r="L63" s="3" t="s">
        <v>1745</v>
      </c>
      <c r="M63" s="5">
        <f>YEAR(Table3[[#This Row],[Date of Admission]])</f>
        <v>2024</v>
      </c>
      <c r="N63" s="5" t="str">
        <f>TEXT(Table3[[#This Row],[Date of Admission]],"mmm")</f>
        <v>Apr</v>
      </c>
      <c r="O63" s="5" t="str">
        <f>IF(Table3[[#This Row],[Age]]&lt;=20,"0-20",IF(Table3[[#This Row],[Age]]&lt;=40,"21-40",IF(Table3[[#This Row],[Age]]&lt;=60,"41-60",IF(Table3[[#This Row],[Age]]&lt;=80,"61-80","81+"))))</f>
        <v>0-20</v>
      </c>
    </row>
    <row r="64" spans="1:15" x14ac:dyDescent="0.35">
      <c r="A64" s="5">
        <v>9892</v>
      </c>
      <c r="B64" s="5" t="s">
        <v>100</v>
      </c>
      <c r="C64" s="2">
        <v>49</v>
      </c>
      <c r="D64" s="1" t="s">
        <v>31</v>
      </c>
      <c r="E64" s="5" t="s">
        <v>12</v>
      </c>
      <c r="F64" s="1" t="s">
        <v>17</v>
      </c>
      <c r="G64" s="5" t="s">
        <v>14</v>
      </c>
      <c r="H64" s="5" t="s">
        <v>18</v>
      </c>
      <c r="I64" s="4">
        <v>0</v>
      </c>
      <c r="J64" s="1" t="s">
        <v>24</v>
      </c>
      <c r="K64" s="2" t="s">
        <v>20</v>
      </c>
      <c r="L64" s="3" t="s">
        <v>1746</v>
      </c>
      <c r="M64" s="5">
        <f>YEAR(Table3[[#This Row],[Date of Admission]])</f>
        <v>2022</v>
      </c>
      <c r="N64" s="5" t="str">
        <f>TEXT(Table3[[#This Row],[Date of Admission]],"mmm")</f>
        <v>Jul</v>
      </c>
      <c r="O64" s="5" t="str">
        <f>IF(Table3[[#This Row],[Age]]&lt;=20,"0-20",IF(Table3[[#This Row],[Age]]&lt;=40,"21-40",IF(Table3[[#This Row],[Age]]&lt;=60,"41-60",IF(Table3[[#This Row],[Age]]&lt;=80,"61-80","81+"))))</f>
        <v>41-60</v>
      </c>
    </row>
    <row r="65" spans="1:15" x14ac:dyDescent="0.35">
      <c r="A65" s="5">
        <v>8709</v>
      </c>
      <c r="B65" s="5" t="s">
        <v>101</v>
      </c>
      <c r="C65" s="2">
        <v>36</v>
      </c>
      <c r="D65" s="1" t="s">
        <v>31</v>
      </c>
      <c r="E65" s="5" t="s">
        <v>12</v>
      </c>
      <c r="F65" s="1" t="s">
        <v>13</v>
      </c>
      <c r="G65" s="5" t="s">
        <v>26</v>
      </c>
      <c r="H65" s="5" t="s">
        <v>23</v>
      </c>
      <c r="I65" s="4">
        <v>32000</v>
      </c>
      <c r="J65" s="1" t="s">
        <v>16</v>
      </c>
      <c r="K65" s="2">
        <v>600</v>
      </c>
      <c r="L65" s="3" t="s">
        <v>1747</v>
      </c>
      <c r="M65" s="5">
        <f>YEAR(Table3[[#This Row],[Date of Admission]])</f>
        <v>2022</v>
      </c>
      <c r="N65" s="5" t="str">
        <f>TEXT(Table3[[#This Row],[Date of Admission]],"mmm")</f>
        <v>Aug</v>
      </c>
      <c r="O65" s="5" t="str">
        <f>IF(Table3[[#This Row],[Age]]&lt;=20,"0-20",IF(Table3[[#This Row],[Age]]&lt;=40,"21-40",IF(Table3[[#This Row],[Age]]&lt;=60,"41-60",IF(Table3[[#This Row],[Age]]&lt;=80,"61-80","81+"))))</f>
        <v>21-40</v>
      </c>
    </row>
    <row r="66" spans="1:15" x14ac:dyDescent="0.35">
      <c r="A66" s="5">
        <v>9584</v>
      </c>
      <c r="B66" s="5" t="s">
        <v>102</v>
      </c>
      <c r="C66" s="2">
        <v>49</v>
      </c>
      <c r="D66" s="1" t="s">
        <v>31</v>
      </c>
      <c r="E66" s="5" t="s">
        <v>12</v>
      </c>
      <c r="F66" s="1" t="s">
        <v>22</v>
      </c>
      <c r="G66" s="5" t="s">
        <v>14</v>
      </c>
      <c r="H66" s="5" t="s">
        <v>1683</v>
      </c>
      <c r="I66" s="4">
        <v>100000</v>
      </c>
      <c r="J66" s="1" t="s">
        <v>19</v>
      </c>
      <c r="K66" s="2">
        <v>790</v>
      </c>
      <c r="L66" s="3" t="s">
        <v>1748</v>
      </c>
      <c r="M66" s="5">
        <f>YEAR(Table3[[#This Row],[Date of Admission]])</f>
        <v>2020</v>
      </c>
      <c r="N66" s="5" t="str">
        <f>TEXT(Table3[[#This Row],[Date of Admission]],"mmm")</f>
        <v>May</v>
      </c>
      <c r="O66" s="5" t="str">
        <f>IF(Table3[[#This Row],[Age]]&lt;=20,"0-20",IF(Table3[[#This Row],[Age]]&lt;=40,"21-40",IF(Table3[[#This Row],[Age]]&lt;=60,"41-60",IF(Table3[[#This Row],[Age]]&lt;=80,"61-80","81+"))))</f>
        <v>41-60</v>
      </c>
    </row>
    <row r="67" spans="1:15" x14ac:dyDescent="0.35">
      <c r="A67" s="5">
        <v>5845</v>
      </c>
      <c r="B67" s="5" t="s">
        <v>103</v>
      </c>
      <c r="C67" s="2">
        <v>43</v>
      </c>
      <c r="D67" s="1" t="s">
        <v>31</v>
      </c>
      <c r="E67" s="5" t="s">
        <v>12</v>
      </c>
      <c r="F67" s="1" t="s">
        <v>30</v>
      </c>
      <c r="G67" s="5" t="s">
        <v>1680</v>
      </c>
      <c r="H67" s="5" t="s">
        <v>28</v>
      </c>
      <c r="I67" s="4">
        <v>65000</v>
      </c>
      <c r="J67" s="1" t="s">
        <v>16</v>
      </c>
      <c r="K67" s="2">
        <v>760</v>
      </c>
      <c r="L67" s="3" t="s">
        <v>1749</v>
      </c>
      <c r="M67" s="5">
        <f>YEAR(Table3[[#This Row],[Date of Admission]])</f>
        <v>2019</v>
      </c>
      <c r="N67" s="5" t="str">
        <f>TEXT(Table3[[#This Row],[Date of Admission]],"mmm")</f>
        <v>Dec</v>
      </c>
      <c r="O67" s="5" t="str">
        <f>IF(Table3[[#This Row],[Age]]&lt;=20,"0-20",IF(Table3[[#This Row],[Age]]&lt;=40,"21-40",IF(Table3[[#This Row],[Age]]&lt;=60,"41-60",IF(Table3[[#This Row],[Age]]&lt;=80,"61-80","81+"))))</f>
        <v>41-60</v>
      </c>
    </row>
    <row r="68" spans="1:15" x14ac:dyDescent="0.35">
      <c r="A68" s="5">
        <v>4072</v>
      </c>
      <c r="B68" s="5" t="s">
        <v>104</v>
      </c>
      <c r="C68" s="2">
        <v>31</v>
      </c>
      <c r="D68" s="1" t="s">
        <v>31</v>
      </c>
      <c r="E68" s="5" t="s">
        <v>12</v>
      </c>
      <c r="F68" s="1" t="s">
        <v>33</v>
      </c>
      <c r="G68" s="5" t="s">
        <v>1680</v>
      </c>
      <c r="H68" s="5" t="s">
        <v>1681</v>
      </c>
      <c r="I68" s="4">
        <v>0</v>
      </c>
      <c r="J68" s="1" t="s">
        <v>19</v>
      </c>
      <c r="K68" s="2" t="s">
        <v>20</v>
      </c>
      <c r="L68" s="3" t="s">
        <v>1750</v>
      </c>
      <c r="M68" s="5">
        <f>YEAR(Table3[[#This Row],[Date of Admission]])</f>
        <v>2019</v>
      </c>
      <c r="N68" s="5" t="str">
        <f>TEXT(Table3[[#This Row],[Date of Admission]],"mmm")</f>
        <v>Nov</v>
      </c>
      <c r="O68" s="5" t="str">
        <f>IF(Table3[[#This Row],[Age]]&lt;=20,"0-20",IF(Table3[[#This Row],[Age]]&lt;=40,"21-40",IF(Table3[[#This Row],[Age]]&lt;=60,"41-60",IF(Table3[[#This Row],[Age]]&lt;=80,"61-80","81+"))))</f>
        <v>21-40</v>
      </c>
    </row>
    <row r="69" spans="1:15" x14ac:dyDescent="0.35">
      <c r="A69" s="5">
        <v>7680</v>
      </c>
      <c r="B69" s="5" t="s">
        <v>105</v>
      </c>
      <c r="C69" s="2">
        <v>0</v>
      </c>
      <c r="D69" s="1" t="s">
        <v>31</v>
      </c>
      <c r="E69" s="5" t="s">
        <v>12</v>
      </c>
      <c r="F69" s="1" t="s">
        <v>13</v>
      </c>
      <c r="G69" s="5" t="s">
        <v>1680</v>
      </c>
      <c r="H69" s="5" t="s">
        <v>15</v>
      </c>
      <c r="I69" s="4">
        <v>90000</v>
      </c>
      <c r="J69" s="1" t="s">
        <v>16</v>
      </c>
      <c r="K69" s="2">
        <v>800</v>
      </c>
      <c r="L69" s="3" t="s">
        <v>1751</v>
      </c>
      <c r="M69" s="5">
        <f>YEAR(Table3[[#This Row],[Date of Admission]])</f>
        <v>2023</v>
      </c>
      <c r="N69" s="5" t="str">
        <f>TEXT(Table3[[#This Row],[Date of Admission]],"mmm")</f>
        <v>Jan</v>
      </c>
      <c r="O69" s="5" t="str">
        <f>IF(Table3[[#This Row],[Age]]&lt;=20,"0-20",IF(Table3[[#This Row],[Age]]&lt;=40,"21-40",IF(Table3[[#This Row],[Age]]&lt;=60,"41-60",IF(Table3[[#This Row],[Age]]&lt;=80,"61-80","81+"))))</f>
        <v>0-20</v>
      </c>
    </row>
    <row r="70" spans="1:15" x14ac:dyDescent="0.35">
      <c r="A70" s="5">
        <v>9125</v>
      </c>
      <c r="B70" s="5" t="s">
        <v>106</v>
      </c>
      <c r="C70" s="2">
        <v>0</v>
      </c>
      <c r="D70" s="1" t="s">
        <v>31</v>
      </c>
      <c r="E70" s="5" t="s">
        <v>12</v>
      </c>
      <c r="F70" s="1" t="s">
        <v>33</v>
      </c>
      <c r="G70" s="5" t="s">
        <v>14</v>
      </c>
      <c r="H70" s="5" t="s">
        <v>18</v>
      </c>
      <c r="I70" s="4">
        <v>0</v>
      </c>
      <c r="J70" s="1" t="s">
        <v>24</v>
      </c>
      <c r="K70" s="2" t="s">
        <v>20</v>
      </c>
      <c r="L70" s="3" t="s">
        <v>1752</v>
      </c>
      <c r="M70" s="5">
        <f>YEAR(Table3[[#This Row],[Date of Admission]])</f>
        <v>2024</v>
      </c>
      <c r="N70" s="5" t="str">
        <f>TEXT(Table3[[#This Row],[Date of Admission]],"mmm")</f>
        <v>Feb</v>
      </c>
      <c r="O70" s="5" t="str">
        <f>IF(Table3[[#This Row],[Age]]&lt;=20,"0-20",IF(Table3[[#This Row],[Age]]&lt;=40,"21-40",IF(Table3[[#This Row],[Age]]&lt;=60,"41-60",IF(Table3[[#This Row],[Age]]&lt;=80,"61-80","81+"))))</f>
        <v>0-20</v>
      </c>
    </row>
    <row r="71" spans="1:15" x14ac:dyDescent="0.35">
      <c r="A71" s="5">
        <v>1101</v>
      </c>
      <c r="B71" s="5" t="s">
        <v>107</v>
      </c>
      <c r="C71" s="2">
        <v>23</v>
      </c>
      <c r="D71" s="1" t="s">
        <v>31</v>
      </c>
      <c r="E71" s="5" t="s">
        <v>12</v>
      </c>
      <c r="F71" s="1" t="s">
        <v>17</v>
      </c>
      <c r="G71" s="5" t="s">
        <v>26</v>
      </c>
      <c r="H71" s="5" t="s">
        <v>1683</v>
      </c>
      <c r="I71" s="4">
        <v>25000</v>
      </c>
      <c r="J71" s="1" t="s">
        <v>19</v>
      </c>
      <c r="K71" s="2">
        <v>740</v>
      </c>
      <c r="L71" s="3" t="s">
        <v>1753</v>
      </c>
      <c r="M71" s="5">
        <f>YEAR(Table3[[#This Row],[Date of Admission]])</f>
        <v>2020</v>
      </c>
      <c r="N71" s="5" t="str">
        <f>TEXT(Table3[[#This Row],[Date of Admission]],"mmm")</f>
        <v>Jan</v>
      </c>
      <c r="O71" s="5" t="str">
        <f>IF(Table3[[#This Row],[Age]]&lt;=20,"0-20",IF(Table3[[#This Row],[Age]]&lt;=40,"21-40",IF(Table3[[#This Row],[Age]]&lt;=60,"41-60",IF(Table3[[#This Row],[Age]]&lt;=80,"61-80","81+"))))</f>
        <v>21-40</v>
      </c>
    </row>
    <row r="72" spans="1:15" x14ac:dyDescent="0.35">
      <c r="A72" s="5">
        <v>7798</v>
      </c>
      <c r="B72" s="5" t="s">
        <v>108</v>
      </c>
      <c r="C72" s="2">
        <v>30</v>
      </c>
      <c r="D72" s="1" t="s">
        <v>31</v>
      </c>
      <c r="E72" s="5" t="s">
        <v>12</v>
      </c>
      <c r="F72" s="1" t="s">
        <v>25</v>
      </c>
      <c r="G72" s="5" t="s">
        <v>14</v>
      </c>
      <c r="H72" s="5" t="s">
        <v>23</v>
      </c>
      <c r="I72" s="4">
        <v>70000</v>
      </c>
      <c r="J72" s="1" t="s">
        <v>16</v>
      </c>
      <c r="K72" s="2">
        <v>670</v>
      </c>
      <c r="L72" s="3" t="s">
        <v>1754</v>
      </c>
      <c r="M72" s="5">
        <f>YEAR(Table3[[#This Row],[Date of Admission]])</f>
        <v>2022</v>
      </c>
      <c r="N72" s="5" t="str">
        <f>TEXT(Table3[[#This Row],[Date of Admission]],"mmm")</f>
        <v>Oct</v>
      </c>
      <c r="O72" s="5" t="str">
        <f>IF(Table3[[#This Row],[Age]]&lt;=20,"0-20",IF(Table3[[#This Row],[Age]]&lt;=40,"21-40",IF(Table3[[#This Row],[Age]]&lt;=60,"41-60",IF(Table3[[#This Row],[Age]]&lt;=80,"61-80","81+"))))</f>
        <v>21-40</v>
      </c>
    </row>
    <row r="73" spans="1:15" x14ac:dyDescent="0.35">
      <c r="A73" s="5">
        <v>8801</v>
      </c>
      <c r="B73" s="5" t="s">
        <v>109</v>
      </c>
      <c r="C73" s="2">
        <v>32</v>
      </c>
      <c r="D73" s="1" t="s">
        <v>31</v>
      </c>
      <c r="E73" s="5" t="s">
        <v>12</v>
      </c>
      <c r="F73" s="1" t="s">
        <v>22</v>
      </c>
      <c r="G73" s="5" t="s">
        <v>26</v>
      </c>
      <c r="H73" s="5" t="s">
        <v>28</v>
      </c>
      <c r="I73" s="4">
        <v>40000</v>
      </c>
      <c r="J73" s="1" t="s">
        <v>16</v>
      </c>
      <c r="K73" s="2">
        <v>710</v>
      </c>
      <c r="L73" s="3" t="s">
        <v>1755</v>
      </c>
      <c r="M73" s="5">
        <f>YEAR(Table3[[#This Row],[Date of Admission]])</f>
        <v>2022</v>
      </c>
      <c r="N73" s="5" t="str">
        <f>TEXT(Table3[[#This Row],[Date of Admission]],"mmm")</f>
        <v>Jan</v>
      </c>
      <c r="O73" s="5" t="str">
        <f>IF(Table3[[#This Row],[Age]]&lt;=20,"0-20",IF(Table3[[#This Row],[Age]]&lt;=40,"21-40",IF(Table3[[#This Row],[Age]]&lt;=60,"41-60",IF(Table3[[#This Row],[Age]]&lt;=80,"61-80","81+"))))</f>
        <v>21-40</v>
      </c>
    </row>
    <row r="74" spans="1:15" x14ac:dyDescent="0.35">
      <c r="A74" s="5">
        <v>8294</v>
      </c>
      <c r="B74" s="5" t="s">
        <v>110</v>
      </c>
      <c r="C74" s="2">
        <v>51</v>
      </c>
      <c r="D74" s="1" t="s">
        <v>31</v>
      </c>
      <c r="E74" s="5" t="s">
        <v>12</v>
      </c>
      <c r="F74" s="1" t="s">
        <v>30</v>
      </c>
      <c r="G74" s="5" t="s">
        <v>14</v>
      </c>
      <c r="H74" s="5" t="s">
        <v>23</v>
      </c>
      <c r="I74" s="4">
        <v>42000</v>
      </c>
      <c r="J74" s="1" t="s">
        <v>16</v>
      </c>
      <c r="K74" s="2">
        <v>640</v>
      </c>
      <c r="L74" s="3" t="s">
        <v>1756</v>
      </c>
      <c r="M74" s="5">
        <f>YEAR(Table3[[#This Row],[Date of Admission]])</f>
        <v>2023</v>
      </c>
      <c r="N74" s="5" t="str">
        <f>TEXT(Table3[[#This Row],[Date of Admission]],"mmm")</f>
        <v>Dec</v>
      </c>
      <c r="O74" s="5" t="str">
        <f>IF(Table3[[#This Row],[Age]]&lt;=20,"0-20",IF(Table3[[#This Row],[Age]]&lt;=40,"21-40",IF(Table3[[#This Row],[Age]]&lt;=60,"41-60",IF(Table3[[#This Row],[Age]]&lt;=80,"61-80","81+"))))</f>
        <v>41-60</v>
      </c>
    </row>
    <row r="75" spans="1:15" x14ac:dyDescent="0.35">
      <c r="A75" s="5">
        <v>4047</v>
      </c>
      <c r="B75" s="5" t="s">
        <v>111</v>
      </c>
      <c r="C75" s="2">
        <v>16</v>
      </c>
      <c r="D75" s="1" t="s">
        <v>31</v>
      </c>
      <c r="E75" s="5" t="s">
        <v>12</v>
      </c>
      <c r="F75" s="1" t="s">
        <v>30</v>
      </c>
      <c r="G75" s="5" t="s">
        <v>26</v>
      </c>
      <c r="H75" s="5" t="s">
        <v>15</v>
      </c>
      <c r="I75" s="4">
        <v>55000</v>
      </c>
      <c r="J75" s="1" t="s">
        <v>19</v>
      </c>
      <c r="K75" s="2">
        <v>780</v>
      </c>
      <c r="L75" s="3" t="s">
        <v>1757</v>
      </c>
      <c r="M75" s="5">
        <f>YEAR(Table3[[#This Row],[Date of Admission]])</f>
        <v>2021</v>
      </c>
      <c r="N75" s="5" t="str">
        <f>TEXT(Table3[[#This Row],[Date of Admission]],"mmm")</f>
        <v>Sep</v>
      </c>
      <c r="O75" s="5" t="str">
        <f>IF(Table3[[#This Row],[Age]]&lt;=20,"0-20",IF(Table3[[#This Row],[Age]]&lt;=40,"21-40",IF(Table3[[#This Row],[Age]]&lt;=60,"41-60",IF(Table3[[#This Row],[Age]]&lt;=80,"61-80","81+"))))</f>
        <v>0-20</v>
      </c>
    </row>
    <row r="76" spans="1:15" x14ac:dyDescent="0.35">
      <c r="A76" s="5">
        <v>1368</v>
      </c>
      <c r="B76" s="5" t="s">
        <v>112</v>
      </c>
      <c r="C76" s="2">
        <v>28</v>
      </c>
      <c r="D76" s="1" t="s">
        <v>31</v>
      </c>
      <c r="E76" s="5" t="s">
        <v>12</v>
      </c>
      <c r="F76" s="1" t="s">
        <v>30</v>
      </c>
      <c r="G76" s="5" t="s">
        <v>14</v>
      </c>
      <c r="H76" s="5" t="s">
        <v>1681</v>
      </c>
      <c r="I76" s="4">
        <v>18000</v>
      </c>
      <c r="J76" s="1" t="s">
        <v>16</v>
      </c>
      <c r="K76" s="2" t="s">
        <v>20</v>
      </c>
      <c r="L76" s="3" t="s">
        <v>1758</v>
      </c>
      <c r="M76" s="5">
        <f>YEAR(Table3[[#This Row],[Date of Admission]])</f>
        <v>2023</v>
      </c>
      <c r="N76" s="5" t="str">
        <f>TEXT(Table3[[#This Row],[Date of Admission]],"mmm")</f>
        <v>Jul</v>
      </c>
      <c r="O76" s="5" t="str">
        <f>IF(Table3[[#This Row],[Age]]&lt;=20,"0-20",IF(Table3[[#This Row],[Age]]&lt;=40,"21-40",IF(Table3[[#This Row],[Age]]&lt;=60,"41-60",IF(Table3[[#This Row],[Age]]&lt;=80,"61-80","81+"))))</f>
        <v>21-40</v>
      </c>
    </row>
    <row r="77" spans="1:15" x14ac:dyDescent="0.35">
      <c r="A77" s="5">
        <v>3959</v>
      </c>
      <c r="B77" s="5" t="s">
        <v>113</v>
      </c>
      <c r="C77" s="2">
        <v>35</v>
      </c>
      <c r="D77" s="1" t="s">
        <v>31</v>
      </c>
      <c r="E77" s="5" t="s">
        <v>12</v>
      </c>
      <c r="F77" s="1" t="s">
        <v>17</v>
      </c>
      <c r="G77" s="5" t="s">
        <v>1680</v>
      </c>
      <c r="H77" s="5" t="s">
        <v>23</v>
      </c>
      <c r="I77" s="4">
        <v>140000</v>
      </c>
      <c r="J77" s="1" t="s">
        <v>19</v>
      </c>
      <c r="K77" s="2">
        <v>850</v>
      </c>
      <c r="L77" s="3" t="s">
        <v>1759</v>
      </c>
      <c r="M77" s="5">
        <f>YEAR(Table3[[#This Row],[Date of Admission]])</f>
        <v>2021</v>
      </c>
      <c r="N77" s="5" t="str">
        <f>TEXT(Table3[[#This Row],[Date of Admission]],"mmm")</f>
        <v>Nov</v>
      </c>
      <c r="O77" s="5" t="str">
        <f>IF(Table3[[#This Row],[Age]]&lt;=20,"0-20",IF(Table3[[#This Row],[Age]]&lt;=40,"21-40",IF(Table3[[#This Row],[Age]]&lt;=60,"41-60",IF(Table3[[#This Row],[Age]]&lt;=80,"61-80","81+"))))</f>
        <v>21-40</v>
      </c>
    </row>
    <row r="78" spans="1:15" x14ac:dyDescent="0.35">
      <c r="A78" s="5">
        <v>4867</v>
      </c>
      <c r="B78" s="5" t="s">
        <v>114</v>
      </c>
      <c r="C78" s="2">
        <v>26</v>
      </c>
      <c r="D78" s="1" t="s">
        <v>31</v>
      </c>
      <c r="E78" s="5" t="s">
        <v>12</v>
      </c>
      <c r="F78" s="1" t="s">
        <v>22</v>
      </c>
      <c r="G78" s="5" t="s">
        <v>26</v>
      </c>
      <c r="H78" s="5" t="s">
        <v>18</v>
      </c>
      <c r="I78" s="4">
        <v>0</v>
      </c>
      <c r="J78" s="1" t="s">
        <v>24</v>
      </c>
      <c r="K78" s="2">
        <v>420</v>
      </c>
      <c r="L78" s="3" t="s">
        <v>1760</v>
      </c>
      <c r="M78" s="5">
        <f>YEAR(Table3[[#This Row],[Date of Admission]])</f>
        <v>2023</v>
      </c>
      <c r="N78" s="5" t="str">
        <f>TEXT(Table3[[#This Row],[Date of Admission]],"mmm")</f>
        <v>Oct</v>
      </c>
      <c r="O78" s="5" t="str">
        <f>IF(Table3[[#This Row],[Age]]&lt;=20,"0-20",IF(Table3[[#This Row],[Age]]&lt;=40,"21-40",IF(Table3[[#This Row],[Age]]&lt;=60,"41-60",IF(Table3[[#This Row],[Age]]&lt;=80,"61-80","81+"))))</f>
        <v>21-40</v>
      </c>
    </row>
    <row r="79" spans="1:15" x14ac:dyDescent="0.35">
      <c r="A79" s="5">
        <v>7397</v>
      </c>
      <c r="B79" s="5" t="s">
        <v>115</v>
      </c>
      <c r="C79" s="2">
        <v>18</v>
      </c>
      <c r="D79" s="1" t="s">
        <v>31</v>
      </c>
      <c r="E79" s="5" t="s">
        <v>12</v>
      </c>
      <c r="F79" s="1" t="s">
        <v>13</v>
      </c>
      <c r="G79" s="5" t="s">
        <v>1680</v>
      </c>
      <c r="H79" s="5" t="s">
        <v>15</v>
      </c>
      <c r="I79" s="4">
        <v>100000</v>
      </c>
      <c r="J79" s="1" t="s">
        <v>16</v>
      </c>
      <c r="K79" s="2">
        <v>750</v>
      </c>
      <c r="L79" s="3" t="s">
        <v>1761</v>
      </c>
      <c r="M79" s="5">
        <f>YEAR(Table3[[#This Row],[Date of Admission]])</f>
        <v>2021</v>
      </c>
      <c r="N79" s="5" t="str">
        <f>TEXT(Table3[[#This Row],[Date of Admission]],"mmm")</f>
        <v>Jan</v>
      </c>
      <c r="O79" s="5" t="str">
        <f>IF(Table3[[#This Row],[Age]]&lt;=20,"0-20",IF(Table3[[#This Row],[Age]]&lt;=40,"21-40",IF(Table3[[#This Row],[Age]]&lt;=60,"41-60",IF(Table3[[#This Row],[Age]]&lt;=80,"61-80","81+"))))</f>
        <v>0-20</v>
      </c>
    </row>
    <row r="80" spans="1:15" x14ac:dyDescent="0.35">
      <c r="A80" s="5">
        <v>3773</v>
      </c>
      <c r="B80" s="5" t="s">
        <v>116</v>
      </c>
      <c r="C80" s="2">
        <v>23</v>
      </c>
      <c r="D80" s="1" t="s">
        <v>31</v>
      </c>
      <c r="E80" s="5" t="s">
        <v>12</v>
      </c>
      <c r="F80" s="1" t="s">
        <v>33</v>
      </c>
      <c r="G80" s="5" t="s">
        <v>14</v>
      </c>
      <c r="H80" s="5" t="s">
        <v>18</v>
      </c>
      <c r="I80" s="4">
        <v>0</v>
      </c>
      <c r="J80" s="1" t="s">
        <v>16</v>
      </c>
      <c r="K80" s="2" t="s">
        <v>20</v>
      </c>
      <c r="L80" s="3" t="s">
        <v>1762</v>
      </c>
      <c r="M80" s="5">
        <f>YEAR(Table3[[#This Row],[Date of Admission]])</f>
        <v>2021</v>
      </c>
      <c r="N80" s="5" t="str">
        <f>TEXT(Table3[[#This Row],[Date of Admission]],"mmm")</f>
        <v>Nov</v>
      </c>
      <c r="O80" s="5" t="str">
        <f>IF(Table3[[#This Row],[Age]]&lt;=20,"0-20",IF(Table3[[#This Row],[Age]]&lt;=40,"21-40",IF(Table3[[#This Row],[Age]]&lt;=60,"41-60",IF(Table3[[#This Row],[Age]]&lt;=80,"61-80","81+"))))</f>
        <v>21-40</v>
      </c>
    </row>
    <row r="81" spans="1:15" x14ac:dyDescent="0.35">
      <c r="A81" s="5">
        <v>4410</v>
      </c>
      <c r="B81" s="5" t="s">
        <v>117</v>
      </c>
      <c r="C81" s="2">
        <v>40</v>
      </c>
      <c r="D81" s="1" t="s">
        <v>31</v>
      </c>
      <c r="E81" s="5" t="s">
        <v>12</v>
      </c>
      <c r="F81" s="1" t="s">
        <v>33</v>
      </c>
      <c r="G81" s="5" t="s">
        <v>26</v>
      </c>
      <c r="H81" s="5" t="s">
        <v>23</v>
      </c>
      <c r="I81" s="4">
        <v>30000</v>
      </c>
      <c r="J81" s="1" t="s">
        <v>24</v>
      </c>
      <c r="K81" s="2">
        <v>580</v>
      </c>
      <c r="L81" s="3" t="s">
        <v>1763</v>
      </c>
      <c r="M81" s="5">
        <f>YEAR(Table3[[#This Row],[Date of Admission]])</f>
        <v>2024</v>
      </c>
      <c r="N81" s="5" t="str">
        <f>TEXT(Table3[[#This Row],[Date of Admission]],"mmm")</f>
        <v>Mar</v>
      </c>
      <c r="O81" s="5" t="str">
        <f>IF(Table3[[#This Row],[Age]]&lt;=20,"0-20",IF(Table3[[#This Row],[Age]]&lt;=40,"21-40",IF(Table3[[#This Row],[Age]]&lt;=60,"41-60",IF(Table3[[#This Row],[Age]]&lt;=80,"61-80","81+"))))</f>
        <v>21-40</v>
      </c>
    </row>
    <row r="82" spans="1:15" x14ac:dyDescent="0.35">
      <c r="A82" s="5">
        <v>2110</v>
      </c>
      <c r="B82" s="5" t="s">
        <v>118</v>
      </c>
      <c r="C82" s="2">
        <v>52</v>
      </c>
      <c r="D82" s="1" t="s">
        <v>31</v>
      </c>
      <c r="E82" s="5" t="s">
        <v>12</v>
      </c>
      <c r="F82" s="1" t="s">
        <v>25</v>
      </c>
      <c r="G82" s="5" t="s">
        <v>14</v>
      </c>
      <c r="H82" s="5" t="s">
        <v>1683</v>
      </c>
      <c r="I82" s="4">
        <v>85000</v>
      </c>
      <c r="J82" s="1" t="s">
        <v>19</v>
      </c>
      <c r="K82" s="2">
        <v>720</v>
      </c>
      <c r="L82" s="3" t="s">
        <v>1764</v>
      </c>
      <c r="M82" s="5">
        <f>YEAR(Table3[[#This Row],[Date of Admission]])</f>
        <v>2020</v>
      </c>
      <c r="N82" s="5" t="str">
        <f>TEXT(Table3[[#This Row],[Date of Admission]],"mmm")</f>
        <v>Dec</v>
      </c>
      <c r="O82" s="5" t="str">
        <f>IF(Table3[[#This Row],[Age]]&lt;=20,"0-20",IF(Table3[[#This Row],[Age]]&lt;=40,"21-40",IF(Table3[[#This Row],[Age]]&lt;=60,"41-60",IF(Table3[[#This Row],[Age]]&lt;=80,"61-80","81+"))))</f>
        <v>41-60</v>
      </c>
    </row>
    <row r="83" spans="1:15" x14ac:dyDescent="0.35">
      <c r="A83" s="5">
        <v>7403</v>
      </c>
      <c r="B83" s="5" t="s">
        <v>119</v>
      </c>
      <c r="C83" s="2">
        <v>19</v>
      </c>
      <c r="D83" s="1" t="s">
        <v>31</v>
      </c>
      <c r="E83" s="5" t="s">
        <v>12</v>
      </c>
      <c r="F83" s="1" t="s">
        <v>27</v>
      </c>
      <c r="G83" s="5" t="s">
        <v>1680</v>
      </c>
      <c r="H83" s="5" t="s">
        <v>28</v>
      </c>
      <c r="I83" s="4">
        <v>50000</v>
      </c>
      <c r="J83" s="1" t="s">
        <v>16</v>
      </c>
      <c r="K83" s="2">
        <v>700</v>
      </c>
      <c r="L83" s="3" t="s">
        <v>1765</v>
      </c>
      <c r="M83" s="5">
        <f>YEAR(Table3[[#This Row],[Date of Admission]])</f>
        <v>2020</v>
      </c>
      <c r="N83" s="5" t="str">
        <f>TEXT(Table3[[#This Row],[Date of Admission]],"mmm")</f>
        <v>Aug</v>
      </c>
      <c r="O83" s="5" t="str">
        <f>IF(Table3[[#This Row],[Age]]&lt;=20,"0-20",IF(Table3[[#This Row],[Age]]&lt;=40,"21-40",IF(Table3[[#This Row],[Age]]&lt;=60,"41-60",IF(Table3[[#This Row],[Age]]&lt;=80,"61-80","81+"))))</f>
        <v>0-20</v>
      </c>
    </row>
    <row r="84" spans="1:15" x14ac:dyDescent="0.35">
      <c r="A84" s="5">
        <v>1847</v>
      </c>
      <c r="B84" s="5" t="s">
        <v>120</v>
      </c>
      <c r="C84" s="2">
        <v>19</v>
      </c>
      <c r="D84" s="1" t="s">
        <v>31</v>
      </c>
      <c r="E84" s="5" t="s">
        <v>12</v>
      </c>
      <c r="F84" s="1" t="s">
        <v>30</v>
      </c>
      <c r="G84" s="5" t="s">
        <v>1680</v>
      </c>
      <c r="H84" s="5" t="s">
        <v>18</v>
      </c>
      <c r="I84" s="4">
        <v>0</v>
      </c>
      <c r="J84" s="1" t="s">
        <v>24</v>
      </c>
      <c r="K84" s="2" t="s">
        <v>20</v>
      </c>
      <c r="L84" s="3" t="s">
        <v>1766</v>
      </c>
      <c r="M84" s="5">
        <f>YEAR(Table3[[#This Row],[Date of Admission]])</f>
        <v>2023</v>
      </c>
      <c r="N84" s="5" t="str">
        <f>TEXT(Table3[[#This Row],[Date of Admission]],"mmm")</f>
        <v>Nov</v>
      </c>
      <c r="O84" s="5" t="str">
        <f>IF(Table3[[#This Row],[Age]]&lt;=20,"0-20",IF(Table3[[#This Row],[Age]]&lt;=40,"21-40",IF(Table3[[#This Row],[Age]]&lt;=60,"41-60",IF(Table3[[#This Row],[Age]]&lt;=80,"61-80","81+"))))</f>
        <v>0-20</v>
      </c>
    </row>
    <row r="85" spans="1:15" x14ac:dyDescent="0.35">
      <c r="A85" s="5">
        <v>3333</v>
      </c>
      <c r="B85" s="5" t="s">
        <v>121</v>
      </c>
      <c r="C85" s="2">
        <v>42</v>
      </c>
      <c r="D85" s="1" t="s">
        <v>31</v>
      </c>
      <c r="E85" s="5" t="s">
        <v>12</v>
      </c>
      <c r="F85" s="1" t="s">
        <v>25</v>
      </c>
      <c r="G85" s="5" t="s">
        <v>14</v>
      </c>
      <c r="H85" s="5" t="s">
        <v>15</v>
      </c>
      <c r="I85" s="4">
        <v>40000</v>
      </c>
      <c r="J85" s="1" t="s">
        <v>16</v>
      </c>
      <c r="K85" s="2">
        <v>650</v>
      </c>
      <c r="L85" s="3" t="s">
        <v>1767</v>
      </c>
      <c r="M85" s="5">
        <f>YEAR(Table3[[#This Row],[Date of Admission]])</f>
        <v>2020</v>
      </c>
      <c r="N85" s="5" t="str">
        <f>TEXT(Table3[[#This Row],[Date of Admission]],"mmm")</f>
        <v>May</v>
      </c>
      <c r="O85" s="5" t="str">
        <f>IF(Table3[[#This Row],[Age]]&lt;=20,"0-20",IF(Table3[[#This Row],[Age]]&lt;=40,"21-40",IF(Table3[[#This Row],[Age]]&lt;=60,"41-60",IF(Table3[[#This Row],[Age]]&lt;=80,"61-80","81+"))))</f>
        <v>41-60</v>
      </c>
    </row>
    <row r="86" spans="1:15" x14ac:dyDescent="0.35">
      <c r="A86" s="5">
        <v>1449</v>
      </c>
      <c r="B86" s="5" t="s">
        <v>122</v>
      </c>
      <c r="C86" s="2">
        <v>17</v>
      </c>
      <c r="D86" s="1" t="s">
        <v>31</v>
      </c>
      <c r="E86" s="5" t="s">
        <v>12</v>
      </c>
      <c r="F86" s="1" t="s">
        <v>13</v>
      </c>
      <c r="G86" s="5" t="s">
        <v>26</v>
      </c>
      <c r="H86" s="5" t="s">
        <v>1681</v>
      </c>
      <c r="I86" s="4">
        <v>0</v>
      </c>
      <c r="J86" s="1" t="s">
        <v>19</v>
      </c>
      <c r="K86" s="2" t="s">
        <v>20</v>
      </c>
      <c r="L86" s="3" t="s">
        <v>1768</v>
      </c>
      <c r="M86" s="5">
        <f>YEAR(Table3[[#This Row],[Date of Admission]])</f>
        <v>2023</v>
      </c>
      <c r="N86" s="5" t="str">
        <f>TEXT(Table3[[#This Row],[Date of Admission]],"mmm")</f>
        <v>May</v>
      </c>
      <c r="O86" s="5" t="str">
        <f>IF(Table3[[#This Row],[Age]]&lt;=20,"0-20",IF(Table3[[#This Row],[Age]]&lt;=40,"21-40",IF(Table3[[#This Row],[Age]]&lt;=60,"41-60",IF(Table3[[#This Row],[Age]]&lt;=80,"61-80","81+"))))</f>
        <v>0-20</v>
      </c>
    </row>
    <row r="87" spans="1:15" x14ac:dyDescent="0.35">
      <c r="A87" s="5">
        <v>4388</v>
      </c>
      <c r="B87" s="5" t="s">
        <v>123</v>
      </c>
      <c r="C87" s="2">
        <v>45</v>
      </c>
      <c r="D87" s="1" t="s">
        <v>31</v>
      </c>
      <c r="E87" s="5" t="s">
        <v>12</v>
      </c>
      <c r="F87" s="1" t="s">
        <v>27</v>
      </c>
      <c r="G87" s="5" t="s">
        <v>14</v>
      </c>
      <c r="H87" s="5" t="s">
        <v>1684</v>
      </c>
      <c r="I87" s="4">
        <v>0</v>
      </c>
      <c r="J87" s="1" t="s">
        <v>24</v>
      </c>
      <c r="K87" s="2">
        <v>450</v>
      </c>
      <c r="L87" s="3" t="s">
        <v>1769</v>
      </c>
      <c r="M87" s="5">
        <f>YEAR(Table3[[#This Row],[Date of Admission]])</f>
        <v>2022</v>
      </c>
      <c r="N87" s="5" t="str">
        <f>TEXT(Table3[[#This Row],[Date of Admission]],"mmm")</f>
        <v>Jul</v>
      </c>
      <c r="O87" s="5" t="str">
        <f>IF(Table3[[#This Row],[Age]]&lt;=20,"0-20",IF(Table3[[#This Row],[Age]]&lt;=40,"21-40",IF(Table3[[#This Row],[Age]]&lt;=60,"41-60",IF(Table3[[#This Row],[Age]]&lt;=80,"61-80","81+"))))</f>
        <v>41-60</v>
      </c>
    </row>
    <row r="88" spans="1:15" x14ac:dyDescent="0.35">
      <c r="A88" s="5">
        <v>3952</v>
      </c>
      <c r="B88" s="5" t="s">
        <v>124</v>
      </c>
      <c r="C88" s="2">
        <v>21</v>
      </c>
      <c r="D88" s="1" t="s">
        <v>31</v>
      </c>
      <c r="E88" s="5" t="s">
        <v>12</v>
      </c>
      <c r="F88" s="1" t="s">
        <v>13</v>
      </c>
      <c r="G88" s="5" t="s">
        <v>26</v>
      </c>
      <c r="H88" s="5" t="s">
        <v>18</v>
      </c>
      <c r="I88" s="4">
        <v>0</v>
      </c>
      <c r="J88" s="1" t="s">
        <v>16</v>
      </c>
      <c r="K88" s="2">
        <v>400</v>
      </c>
      <c r="L88" s="3" t="s">
        <v>1770</v>
      </c>
      <c r="M88" s="5">
        <f>YEAR(Table3[[#This Row],[Date of Admission]])</f>
        <v>2020</v>
      </c>
      <c r="N88" s="5" t="str">
        <f>TEXT(Table3[[#This Row],[Date of Admission]],"mmm")</f>
        <v>Sep</v>
      </c>
      <c r="O88" s="5" t="str">
        <f>IF(Table3[[#This Row],[Age]]&lt;=20,"0-20",IF(Table3[[#This Row],[Age]]&lt;=40,"21-40",IF(Table3[[#This Row],[Age]]&lt;=60,"41-60",IF(Table3[[#This Row],[Age]]&lt;=80,"61-80","81+"))))</f>
        <v>21-40</v>
      </c>
    </row>
    <row r="89" spans="1:15" x14ac:dyDescent="0.35">
      <c r="A89" s="5">
        <v>2601</v>
      </c>
      <c r="B89" s="5" t="s">
        <v>125</v>
      </c>
      <c r="C89" s="2">
        <v>42</v>
      </c>
      <c r="D89" s="1" t="s">
        <v>31</v>
      </c>
      <c r="E89" s="5" t="s">
        <v>12</v>
      </c>
      <c r="F89" s="1" t="s">
        <v>13</v>
      </c>
      <c r="G89" s="5" t="s">
        <v>1680</v>
      </c>
      <c r="H89" s="5" t="s">
        <v>15</v>
      </c>
      <c r="I89" s="4">
        <v>110000</v>
      </c>
      <c r="J89" s="1" t="s">
        <v>16</v>
      </c>
      <c r="K89" s="2">
        <v>770</v>
      </c>
      <c r="L89" s="3" t="s">
        <v>1771</v>
      </c>
      <c r="M89" s="5">
        <f>YEAR(Table3[[#This Row],[Date of Admission]])</f>
        <v>2023</v>
      </c>
      <c r="N89" s="5" t="str">
        <f>TEXT(Table3[[#This Row],[Date of Admission]],"mmm")</f>
        <v>Aug</v>
      </c>
      <c r="O89" s="5" t="str">
        <f>IF(Table3[[#This Row],[Age]]&lt;=20,"0-20",IF(Table3[[#This Row],[Age]]&lt;=40,"21-40",IF(Table3[[#This Row],[Age]]&lt;=60,"41-60",IF(Table3[[#This Row],[Age]]&lt;=80,"61-80","81+"))))</f>
        <v>41-60</v>
      </c>
    </row>
    <row r="90" spans="1:15" x14ac:dyDescent="0.35">
      <c r="A90" s="5">
        <v>5147</v>
      </c>
      <c r="B90" s="5" t="s">
        <v>126</v>
      </c>
      <c r="C90" s="2">
        <v>42</v>
      </c>
      <c r="D90" s="1" t="s">
        <v>31</v>
      </c>
      <c r="E90" s="5" t="s">
        <v>12</v>
      </c>
      <c r="F90" s="1" t="s">
        <v>17</v>
      </c>
      <c r="G90" s="5" t="s">
        <v>14</v>
      </c>
      <c r="H90" s="5" t="s">
        <v>18</v>
      </c>
      <c r="I90" s="4">
        <v>0</v>
      </c>
      <c r="J90" s="1" t="s">
        <v>24</v>
      </c>
      <c r="K90" s="2" t="s">
        <v>20</v>
      </c>
      <c r="L90" s="3" t="s">
        <v>1772</v>
      </c>
      <c r="M90" s="5">
        <f>YEAR(Table3[[#This Row],[Date of Admission]])</f>
        <v>2023</v>
      </c>
      <c r="N90" s="5" t="str">
        <f>TEXT(Table3[[#This Row],[Date of Admission]],"mmm")</f>
        <v>May</v>
      </c>
      <c r="O90" s="5" t="str">
        <f>IF(Table3[[#This Row],[Age]]&lt;=20,"0-20",IF(Table3[[#This Row],[Age]]&lt;=40,"21-40",IF(Table3[[#This Row],[Age]]&lt;=60,"41-60",IF(Table3[[#This Row],[Age]]&lt;=80,"61-80","81+"))))</f>
        <v>41-60</v>
      </c>
    </row>
    <row r="91" spans="1:15" x14ac:dyDescent="0.35">
      <c r="A91" s="5">
        <v>1158</v>
      </c>
      <c r="B91" s="5" t="s">
        <v>127</v>
      </c>
      <c r="C91" s="2">
        <v>94</v>
      </c>
      <c r="D91" s="1" t="s">
        <v>31</v>
      </c>
      <c r="E91" s="5" t="s">
        <v>12</v>
      </c>
      <c r="F91" s="1" t="s">
        <v>33</v>
      </c>
      <c r="G91" s="5" t="s">
        <v>26</v>
      </c>
      <c r="H91" s="5" t="s">
        <v>23</v>
      </c>
      <c r="I91" s="4">
        <v>38000</v>
      </c>
      <c r="J91" s="1" t="s">
        <v>16</v>
      </c>
      <c r="K91" s="2">
        <v>610</v>
      </c>
      <c r="L91" s="3" t="s">
        <v>1773</v>
      </c>
      <c r="M91" s="5">
        <f>YEAR(Table3[[#This Row],[Date of Admission]])</f>
        <v>2022</v>
      </c>
      <c r="N91" s="5" t="str">
        <f>TEXT(Table3[[#This Row],[Date of Admission]],"mmm")</f>
        <v>Aug</v>
      </c>
      <c r="O91" s="5" t="str">
        <f>IF(Table3[[#This Row],[Age]]&lt;=20,"0-20",IF(Table3[[#This Row],[Age]]&lt;=40,"21-40",IF(Table3[[#This Row],[Age]]&lt;=60,"41-60",IF(Table3[[#This Row],[Age]]&lt;=80,"61-80","81+"))))</f>
        <v>81+</v>
      </c>
    </row>
    <row r="92" spans="1:15" x14ac:dyDescent="0.35">
      <c r="A92" s="5">
        <v>4422</v>
      </c>
      <c r="B92" s="5" t="s">
        <v>128</v>
      </c>
      <c r="C92" s="2">
        <v>33</v>
      </c>
      <c r="D92" s="1" t="s">
        <v>31</v>
      </c>
      <c r="E92" s="5" t="s">
        <v>12</v>
      </c>
      <c r="F92" s="1" t="s">
        <v>33</v>
      </c>
      <c r="G92" s="5" t="s">
        <v>14</v>
      </c>
      <c r="H92" s="5" t="s">
        <v>1683</v>
      </c>
      <c r="I92" s="4">
        <v>95000</v>
      </c>
      <c r="J92" s="1" t="s">
        <v>19</v>
      </c>
      <c r="K92" s="2">
        <v>790</v>
      </c>
      <c r="L92" s="3" t="s">
        <v>1774</v>
      </c>
      <c r="M92" s="5">
        <f>YEAR(Table3[[#This Row],[Date of Admission]])</f>
        <v>2022</v>
      </c>
      <c r="N92" s="5" t="str">
        <f>TEXT(Table3[[#This Row],[Date of Admission]],"mmm")</f>
        <v>Jun</v>
      </c>
      <c r="O92" s="5" t="str">
        <f>IF(Table3[[#This Row],[Age]]&lt;=20,"0-20",IF(Table3[[#This Row],[Age]]&lt;=40,"21-40",IF(Table3[[#This Row],[Age]]&lt;=60,"41-60",IF(Table3[[#This Row],[Age]]&lt;=80,"61-80","81+"))))</f>
        <v>21-40</v>
      </c>
    </row>
    <row r="93" spans="1:15" x14ac:dyDescent="0.35">
      <c r="A93" s="5">
        <v>8731</v>
      </c>
      <c r="B93" s="5" t="s">
        <v>129</v>
      </c>
      <c r="C93" s="2">
        <v>33</v>
      </c>
      <c r="D93" s="1" t="s">
        <v>31</v>
      </c>
      <c r="E93" s="5" t="s">
        <v>12</v>
      </c>
      <c r="F93" s="1" t="s">
        <v>17</v>
      </c>
      <c r="G93" s="5" t="s">
        <v>1680</v>
      </c>
      <c r="H93" s="5" t="s">
        <v>28</v>
      </c>
      <c r="I93" s="4">
        <v>55000</v>
      </c>
      <c r="J93" s="1" t="s">
        <v>16</v>
      </c>
      <c r="K93" s="2">
        <v>730</v>
      </c>
      <c r="L93" s="3" t="s">
        <v>1775</v>
      </c>
      <c r="M93" s="5">
        <f>YEAR(Table3[[#This Row],[Date of Admission]])</f>
        <v>2022</v>
      </c>
      <c r="N93" s="5" t="str">
        <f>TEXT(Table3[[#This Row],[Date of Admission]],"mmm")</f>
        <v>Nov</v>
      </c>
      <c r="O93" s="5" t="str">
        <f>IF(Table3[[#This Row],[Age]]&lt;=20,"0-20",IF(Table3[[#This Row],[Age]]&lt;=40,"21-40",IF(Table3[[#This Row],[Age]]&lt;=60,"41-60",IF(Table3[[#This Row],[Age]]&lt;=80,"61-80","81+"))))</f>
        <v>21-40</v>
      </c>
    </row>
    <row r="94" spans="1:15" x14ac:dyDescent="0.35">
      <c r="A94" s="5">
        <v>6268</v>
      </c>
      <c r="B94" s="5" t="s">
        <v>130</v>
      </c>
      <c r="C94" s="2">
        <v>57</v>
      </c>
      <c r="D94" s="1" t="s">
        <v>31</v>
      </c>
      <c r="E94" s="5" t="s">
        <v>12</v>
      </c>
      <c r="F94" s="1" t="s">
        <v>33</v>
      </c>
      <c r="G94" s="5" t="s">
        <v>1680</v>
      </c>
      <c r="H94" s="5" t="s">
        <v>18</v>
      </c>
      <c r="I94" s="4">
        <v>0</v>
      </c>
      <c r="J94" s="1" t="s">
        <v>19</v>
      </c>
      <c r="K94" s="2" t="s">
        <v>20</v>
      </c>
      <c r="L94" s="3" t="s">
        <v>1776</v>
      </c>
      <c r="M94" s="5">
        <f>YEAR(Table3[[#This Row],[Date of Admission]])</f>
        <v>2021</v>
      </c>
      <c r="N94" s="5" t="str">
        <f>TEXT(Table3[[#This Row],[Date of Admission]],"mmm")</f>
        <v>Sep</v>
      </c>
      <c r="O94" s="5" t="str">
        <f>IF(Table3[[#This Row],[Age]]&lt;=20,"0-20",IF(Table3[[#This Row],[Age]]&lt;=40,"21-40",IF(Table3[[#This Row],[Age]]&lt;=60,"41-60",IF(Table3[[#This Row],[Age]]&lt;=80,"61-80","81+"))))</f>
        <v>41-60</v>
      </c>
    </row>
    <row r="95" spans="1:15" x14ac:dyDescent="0.35">
      <c r="A95" s="5">
        <v>2194</v>
      </c>
      <c r="B95" s="5" t="s">
        <v>131</v>
      </c>
      <c r="C95" s="2">
        <v>55</v>
      </c>
      <c r="D95" s="1" t="s">
        <v>31</v>
      </c>
      <c r="E95" s="5" t="s">
        <v>12</v>
      </c>
      <c r="F95" s="1" t="s">
        <v>17</v>
      </c>
      <c r="G95" s="5" t="s">
        <v>14</v>
      </c>
      <c r="H95" s="5" t="s">
        <v>18</v>
      </c>
      <c r="I95" s="4">
        <v>0</v>
      </c>
      <c r="J95" s="1" t="s">
        <v>24</v>
      </c>
      <c r="K95" s="2" t="s">
        <v>20</v>
      </c>
      <c r="L95" s="3" t="s">
        <v>1777</v>
      </c>
      <c r="M95" s="5">
        <f>YEAR(Table3[[#This Row],[Date of Admission]])</f>
        <v>2022</v>
      </c>
      <c r="N95" s="5" t="str">
        <f>TEXT(Table3[[#This Row],[Date of Admission]],"mmm")</f>
        <v>Sep</v>
      </c>
      <c r="O95" s="5" t="str">
        <f>IF(Table3[[#This Row],[Age]]&lt;=20,"0-20",IF(Table3[[#This Row],[Age]]&lt;=40,"21-40",IF(Table3[[#This Row],[Age]]&lt;=60,"41-60",IF(Table3[[#This Row],[Age]]&lt;=80,"61-80","81+"))))</f>
        <v>41-60</v>
      </c>
    </row>
    <row r="96" spans="1:15" x14ac:dyDescent="0.35">
      <c r="A96" s="5">
        <v>7418</v>
      </c>
      <c r="B96" s="5" t="s">
        <v>132</v>
      </c>
      <c r="C96" s="2">
        <v>29</v>
      </c>
      <c r="D96" s="1" t="s">
        <v>31</v>
      </c>
      <c r="E96" s="5" t="s">
        <v>12</v>
      </c>
      <c r="F96" s="1" t="s">
        <v>17</v>
      </c>
      <c r="G96" s="5" t="s">
        <v>1680</v>
      </c>
      <c r="H96" s="5" t="s">
        <v>23</v>
      </c>
      <c r="I96" s="4">
        <v>120000</v>
      </c>
      <c r="J96" s="1" t="s">
        <v>16</v>
      </c>
      <c r="K96" s="2">
        <v>810</v>
      </c>
      <c r="L96" s="3" t="s">
        <v>1778</v>
      </c>
      <c r="M96" s="5">
        <f>YEAR(Table3[[#This Row],[Date of Admission]])</f>
        <v>2021</v>
      </c>
      <c r="N96" s="5" t="str">
        <f>TEXT(Table3[[#This Row],[Date of Admission]],"mmm")</f>
        <v>Apr</v>
      </c>
      <c r="O96" s="5" t="str">
        <f>IF(Table3[[#This Row],[Age]]&lt;=20,"0-20",IF(Table3[[#This Row],[Age]]&lt;=40,"21-40",IF(Table3[[#This Row],[Age]]&lt;=60,"41-60",IF(Table3[[#This Row],[Age]]&lt;=80,"61-80","81+"))))</f>
        <v>21-40</v>
      </c>
    </row>
    <row r="97" spans="1:15" x14ac:dyDescent="0.35">
      <c r="A97" s="5">
        <v>9967</v>
      </c>
      <c r="B97" s="5" t="s">
        <v>133</v>
      </c>
      <c r="C97" s="2">
        <v>53</v>
      </c>
      <c r="D97" s="1" t="s">
        <v>31</v>
      </c>
      <c r="E97" s="5" t="s">
        <v>12</v>
      </c>
      <c r="F97" s="1" t="s">
        <v>22</v>
      </c>
      <c r="G97" s="5" t="s">
        <v>26</v>
      </c>
      <c r="H97" s="5" t="s">
        <v>1683</v>
      </c>
      <c r="I97" s="4">
        <v>15000</v>
      </c>
      <c r="J97" s="1" t="s">
        <v>19</v>
      </c>
      <c r="K97" s="2">
        <v>690</v>
      </c>
      <c r="L97" s="3" t="s">
        <v>1779</v>
      </c>
      <c r="M97" s="5">
        <f>YEAR(Table3[[#This Row],[Date of Admission]])</f>
        <v>2019</v>
      </c>
      <c r="N97" s="5" t="str">
        <f>TEXT(Table3[[#This Row],[Date of Admission]],"mmm")</f>
        <v>Aug</v>
      </c>
      <c r="O97" s="5" t="str">
        <f>IF(Table3[[#This Row],[Age]]&lt;=20,"0-20",IF(Table3[[#This Row],[Age]]&lt;=40,"21-40",IF(Table3[[#This Row],[Age]]&lt;=60,"41-60",IF(Table3[[#This Row],[Age]]&lt;=80,"61-80","81+"))))</f>
        <v>41-60</v>
      </c>
    </row>
    <row r="98" spans="1:15" x14ac:dyDescent="0.35">
      <c r="A98" s="5">
        <v>3790</v>
      </c>
      <c r="B98" s="5" t="s">
        <v>134</v>
      </c>
      <c r="C98" s="2">
        <v>17</v>
      </c>
      <c r="D98" s="1" t="s">
        <v>31</v>
      </c>
      <c r="E98" s="5" t="s">
        <v>12</v>
      </c>
      <c r="F98" s="1" t="s">
        <v>25</v>
      </c>
      <c r="G98" s="5" t="s">
        <v>1680</v>
      </c>
      <c r="H98" s="5" t="s">
        <v>23</v>
      </c>
      <c r="I98" s="4">
        <v>50000</v>
      </c>
      <c r="J98" s="1" t="s">
        <v>16</v>
      </c>
      <c r="K98" s="2">
        <v>700</v>
      </c>
      <c r="L98" s="3" t="s">
        <v>1780</v>
      </c>
      <c r="M98" s="5">
        <f>YEAR(Table3[[#This Row],[Date of Admission]])</f>
        <v>2024</v>
      </c>
      <c r="N98" s="5" t="str">
        <f>TEXT(Table3[[#This Row],[Date of Admission]],"mmm")</f>
        <v>Mar</v>
      </c>
      <c r="O98" s="5" t="str">
        <f>IF(Table3[[#This Row],[Age]]&lt;=20,"0-20",IF(Table3[[#This Row],[Age]]&lt;=40,"21-40",IF(Table3[[#This Row],[Age]]&lt;=60,"41-60",IF(Table3[[#This Row],[Age]]&lt;=80,"61-80","81+"))))</f>
        <v>0-20</v>
      </c>
    </row>
    <row r="99" spans="1:15" x14ac:dyDescent="0.35">
      <c r="A99" s="5">
        <v>6185</v>
      </c>
      <c r="B99" s="5" t="s">
        <v>135</v>
      </c>
      <c r="C99" s="2">
        <v>16</v>
      </c>
      <c r="D99" s="1" t="s">
        <v>31</v>
      </c>
      <c r="E99" s="5" t="s">
        <v>12</v>
      </c>
      <c r="F99" s="1" t="s">
        <v>32</v>
      </c>
      <c r="G99" s="5" t="s">
        <v>14</v>
      </c>
      <c r="H99" s="5" t="s">
        <v>23</v>
      </c>
      <c r="I99" s="4">
        <v>80000</v>
      </c>
      <c r="J99" s="1" t="s">
        <v>24</v>
      </c>
      <c r="K99" s="2">
        <v>590</v>
      </c>
      <c r="L99" s="3" t="s">
        <v>1781</v>
      </c>
      <c r="M99" s="5">
        <f>YEAR(Table3[[#This Row],[Date of Admission]])</f>
        <v>2022</v>
      </c>
      <c r="N99" s="5" t="str">
        <f>TEXT(Table3[[#This Row],[Date of Admission]],"mmm")</f>
        <v>Dec</v>
      </c>
      <c r="O99" s="5" t="str">
        <f>IF(Table3[[#This Row],[Age]]&lt;=20,"0-20",IF(Table3[[#This Row],[Age]]&lt;=40,"21-40",IF(Table3[[#This Row],[Age]]&lt;=60,"41-60",IF(Table3[[#This Row],[Age]]&lt;=80,"61-80","81+"))))</f>
        <v>0-20</v>
      </c>
    </row>
    <row r="100" spans="1:15" x14ac:dyDescent="0.35">
      <c r="A100" s="5">
        <v>2554</v>
      </c>
      <c r="B100" s="5" t="s">
        <v>136</v>
      </c>
      <c r="C100" s="2">
        <v>23</v>
      </c>
      <c r="D100" s="1" t="s">
        <v>31</v>
      </c>
      <c r="E100" s="5" t="s">
        <v>12</v>
      </c>
      <c r="F100" s="1" t="s">
        <v>13</v>
      </c>
      <c r="G100" s="5" t="s">
        <v>1680</v>
      </c>
      <c r="H100" s="5" t="s">
        <v>1681</v>
      </c>
      <c r="I100" s="4">
        <v>0</v>
      </c>
      <c r="J100" s="1" t="s">
        <v>19</v>
      </c>
      <c r="K100" s="2" t="s">
        <v>20</v>
      </c>
      <c r="L100" s="3" t="s">
        <v>1782</v>
      </c>
      <c r="M100" s="5">
        <f>YEAR(Table3[[#This Row],[Date of Admission]])</f>
        <v>2022</v>
      </c>
      <c r="N100" s="5" t="str">
        <f>TEXT(Table3[[#This Row],[Date of Admission]],"mmm")</f>
        <v>Sep</v>
      </c>
      <c r="O100" s="5" t="str">
        <f>IF(Table3[[#This Row],[Age]]&lt;=20,"0-20",IF(Table3[[#This Row],[Age]]&lt;=40,"21-40",IF(Table3[[#This Row],[Age]]&lt;=60,"41-60",IF(Table3[[#This Row],[Age]]&lt;=80,"61-80","81+"))))</f>
        <v>21-40</v>
      </c>
    </row>
    <row r="101" spans="1:15" x14ac:dyDescent="0.35">
      <c r="A101" s="5">
        <v>7325</v>
      </c>
      <c r="B101" s="5" t="s">
        <v>137</v>
      </c>
      <c r="C101" s="2">
        <v>42</v>
      </c>
      <c r="D101" s="1" t="s">
        <v>31</v>
      </c>
      <c r="E101" s="5" t="s">
        <v>12</v>
      </c>
      <c r="F101" s="1" t="s">
        <v>33</v>
      </c>
      <c r="G101" s="5" t="s">
        <v>1680</v>
      </c>
      <c r="H101" s="5" t="s">
        <v>15</v>
      </c>
      <c r="I101" s="4">
        <v>90000</v>
      </c>
      <c r="J101" s="1" t="s">
        <v>16</v>
      </c>
      <c r="K101" s="2">
        <v>800</v>
      </c>
      <c r="L101" s="3" t="s">
        <v>1783</v>
      </c>
      <c r="M101" s="5">
        <f>YEAR(Table3[[#This Row],[Date of Admission]])</f>
        <v>2022</v>
      </c>
      <c r="N101" s="5" t="str">
        <f>TEXT(Table3[[#This Row],[Date of Admission]],"mmm")</f>
        <v>Oct</v>
      </c>
      <c r="O101" s="5" t="str">
        <f>IF(Table3[[#This Row],[Age]]&lt;=20,"0-20",IF(Table3[[#This Row],[Age]]&lt;=40,"21-40",IF(Table3[[#This Row],[Age]]&lt;=60,"41-60",IF(Table3[[#This Row],[Age]]&lt;=80,"61-80","81+"))))</f>
        <v>41-60</v>
      </c>
    </row>
    <row r="102" spans="1:15" x14ac:dyDescent="0.35">
      <c r="A102" s="5">
        <v>8606</v>
      </c>
      <c r="B102" s="5" t="s">
        <v>138</v>
      </c>
      <c r="C102" s="2">
        <v>25</v>
      </c>
      <c r="D102" s="1" t="s">
        <v>31</v>
      </c>
      <c r="E102" s="5" t="s">
        <v>12</v>
      </c>
      <c r="F102" s="1" t="s">
        <v>25</v>
      </c>
      <c r="G102" s="5" t="s">
        <v>14</v>
      </c>
      <c r="H102" s="5" t="s">
        <v>18</v>
      </c>
      <c r="I102" s="4">
        <v>0</v>
      </c>
      <c r="J102" s="1" t="s">
        <v>24</v>
      </c>
      <c r="K102" s="2" t="s">
        <v>20</v>
      </c>
      <c r="L102" s="3" t="s">
        <v>1759</v>
      </c>
      <c r="M102" s="5">
        <f>YEAR(Table3[[#This Row],[Date of Admission]])</f>
        <v>2021</v>
      </c>
      <c r="N102" s="5" t="str">
        <f>TEXT(Table3[[#This Row],[Date of Admission]],"mmm")</f>
        <v>Nov</v>
      </c>
      <c r="O102" s="5" t="str">
        <f>IF(Table3[[#This Row],[Age]]&lt;=20,"0-20",IF(Table3[[#This Row],[Age]]&lt;=40,"21-40",IF(Table3[[#This Row],[Age]]&lt;=60,"41-60",IF(Table3[[#This Row],[Age]]&lt;=80,"61-80","81+"))))</f>
        <v>21-40</v>
      </c>
    </row>
    <row r="103" spans="1:15" x14ac:dyDescent="0.35">
      <c r="A103" s="5">
        <v>7069</v>
      </c>
      <c r="B103" s="5" t="s">
        <v>139</v>
      </c>
      <c r="C103" s="2">
        <v>26</v>
      </c>
      <c r="D103" s="1" t="s">
        <v>31</v>
      </c>
      <c r="E103" s="5" t="s">
        <v>12</v>
      </c>
      <c r="F103" s="1" t="s">
        <v>33</v>
      </c>
      <c r="G103" s="5" t="s">
        <v>26</v>
      </c>
      <c r="H103" s="5" t="s">
        <v>1683</v>
      </c>
      <c r="I103" s="4">
        <v>25000</v>
      </c>
      <c r="J103" s="1" t="s">
        <v>19</v>
      </c>
      <c r="K103" s="2">
        <v>740</v>
      </c>
      <c r="L103" s="3" t="s">
        <v>1784</v>
      </c>
      <c r="M103" s="5">
        <f>YEAR(Table3[[#This Row],[Date of Admission]])</f>
        <v>2022</v>
      </c>
      <c r="N103" s="5" t="str">
        <f>TEXT(Table3[[#This Row],[Date of Admission]],"mmm")</f>
        <v>Jul</v>
      </c>
      <c r="O103" s="5" t="str">
        <f>IF(Table3[[#This Row],[Age]]&lt;=20,"0-20",IF(Table3[[#This Row],[Age]]&lt;=40,"21-40",IF(Table3[[#This Row],[Age]]&lt;=60,"41-60",IF(Table3[[#This Row],[Age]]&lt;=80,"61-80","81+"))))</f>
        <v>21-40</v>
      </c>
    </row>
    <row r="104" spans="1:15" x14ac:dyDescent="0.35">
      <c r="A104" s="5">
        <v>6543</v>
      </c>
      <c r="B104" s="5" t="s">
        <v>140</v>
      </c>
      <c r="C104" s="2">
        <v>33</v>
      </c>
      <c r="D104" s="1" t="s">
        <v>31</v>
      </c>
      <c r="E104" s="5" t="s">
        <v>12</v>
      </c>
      <c r="F104" s="1" t="s">
        <v>17</v>
      </c>
      <c r="G104" s="5" t="s">
        <v>14</v>
      </c>
      <c r="H104" s="5" t="s">
        <v>23</v>
      </c>
      <c r="I104" s="4">
        <v>70000</v>
      </c>
      <c r="J104" s="1" t="s">
        <v>16</v>
      </c>
      <c r="K104" s="2">
        <v>670</v>
      </c>
      <c r="L104" s="3" t="s">
        <v>1785</v>
      </c>
      <c r="M104" s="5">
        <f>YEAR(Table3[[#This Row],[Date of Admission]])</f>
        <v>2023</v>
      </c>
      <c r="N104" s="5" t="str">
        <f>TEXT(Table3[[#This Row],[Date of Admission]],"mmm")</f>
        <v>Jun</v>
      </c>
      <c r="O104" s="5" t="str">
        <f>IF(Table3[[#This Row],[Age]]&lt;=20,"0-20",IF(Table3[[#This Row],[Age]]&lt;=40,"21-40",IF(Table3[[#This Row],[Age]]&lt;=60,"41-60",IF(Table3[[#This Row],[Age]]&lt;=80,"61-80","81+"))))</f>
        <v>21-40</v>
      </c>
    </row>
    <row r="105" spans="1:15" x14ac:dyDescent="0.35">
      <c r="A105" s="5">
        <v>6682</v>
      </c>
      <c r="B105" s="5" t="s">
        <v>141</v>
      </c>
      <c r="C105" s="2">
        <v>66</v>
      </c>
      <c r="D105" s="1" t="s">
        <v>31</v>
      </c>
      <c r="E105" s="5" t="s">
        <v>12</v>
      </c>
      <c r="F105" s="1" t="s">
        <v>22</v>
      </c>
      <c r="G105" s="5" t="s">
        <v>26</v>
      </c>
      <c r="H105" s="5" t="s">
        <v>28</v>
      </c>
      <c r="I105" s="4">
        <v>40000</v>
      </c>
      <c r="J105" s="1" t="s">
        <v>16</v>
      </c>
      <c r="K105" s="2">
        <v>710</v>
      </c>
      <c r="L105" s="3" t="s">
        <v>1786</v>
      </c>
      <c r="M105" s="5">
        <f>YEAR(Table3[[#This Row],[Date of Admission]])</f>
        <v>2019</v>
      </c>
      <c r="N105" s="5" t="str">
        <f>TEXT(Table3[[#This Row],[Date of Admission]],"mmm")</f>
        <v>Jul</v>
      </c>
      <c r="O105" s="5" t="str">
        <f>IF(Table3[[#This Row],[Age]]&lt;=20,"0-20",IF(Table3[[#This Row],[Age]]&lt;=40,"21-40",IF(Table3[[#This Row],[Age]]&lt;=60,"41-60",IF(Table3[[#This Row],[Age]]&lt;=80,"61-80","81+"))))</f>
        <v>61-80</v>
      </c>
    </row>
    <row r="106" spans="1:15" x14ac:dyDescent="0.35">
      <c r="A106" s="5">
        <v>5228</v>
      </c>
      <c r="B106" s="5" t="s">
        <v>142</v>
      </c>
      <c r="C106" s="2">
        <v>5</v>
      </c>
      <c r="D106" s="1" t="s">
        <v>31</v>
      </c>
      <c r="E106" s="5" t="s">
        <v>12</v>
      </c>
      <c r="F106" s="1" t="s">
        <v>22</v>
      </c>
      <c r="G106" s="5" t="s">
        <v>14</v>
      </c>
      <c r="H106" s="5" t="s">
        <v>23</v>
      </c>
      <c r="I106" s="4">
        <v>42000</v>
      </c>
      <c r="J106" s="1" t="s">
        <v>16</v>
      </c>
      <c r="K106" s="2">
        <v>640</v>
      </c>
      <c r="L106" s="3" t="s">
        <v>1787</v>
      </c>
      <c r="M106" s="5">
        <f>YEAR(Table3[[#This Row],[Date of Admission]])</f>
        <v>2021</v>
      </c>
      <c r="N106" s="5" t="str">
        <f>TEXT(Table3[[#This Row],[Date of Admission]],"mmm")</f>
        <v>May</v>
      </c>
      <c r="O106" s="5" t="str">
        <f>IF(Table3[[#This Row],[Age]]&lt;=20,"0-20",IF(Table3[[#This Row],[Age]]&lt;=40,"21-40",IF(Table3[[#This Row],[Age]]&lt;=60,"41-60",IF(Table3[[#This Row],[Age]]&lt;=80,"61-80","81+"))))</f>
        <v>0-20</v>
      </c>
    </row>
    <row r="107" spans="1:15" x14ac:dyDescent="0.35">
      <c r="A107" s="5">
        <v>8865</v>
      </c>
      <c r="B107" s="5" t="s">
        <v>143</v>
      </c>
      <c r="C107" s="2">
        <v>74</v>
      </c>
      <c r="D107" s="1" t="s">
        <v>31</v>
      </c>
      <c r="E107" s="5" t="s">
        <v>12</v>
      </c>
      <c r="F107" s="1" t="s">
        <v>25</v>
      </c>
      <c r="G107" s="5" t="s">
        <v>26</v>
      </c>
      <c r="H107" s="5" t="s">
        <v>15</v>
      </c>
      <c r="I107" s="4">
        <v>55000</v>
      </c>
      <c r="J107" s="1" t="s">
        <v>19</v>
      </c>
      <c r="K107" s="2">
        <v>780</v>
      </c>
      <c r="L107" s="3" t="s">
        <v>1788</v>
      </c>
      <c r="M107" s="5">
        <f>YEAR(Table3[[#This Row],[Date of Admission]])</f>
        <v>2024</v>
      </c>
      <c r="N107" s="5" t="str">
        <f>TEXT(Table3[[#This Row],[Date of Admission]],"mmm")</f>
        <v>Jan</v>
      </c>
      <c r="O107" s="5" t="str">
        <f>IF(Table3[[#This Row],[Age]]&lt;=20,"0-20",IF(Table3[[#This Row],[Age]]&lt;=40,"21-40",IF(Table3[[#This Row],[Age]]&lt;=60,"41-60",IF(Table3[[#This Row],[Age]]&lt;=80,"61-80","81+"))))</f>
        <v>61-80</v>
      </c>
    </row>
    <row r="108" spans="1:15" x14ac:dyDescent="0.35">
      <c r="A108" s="5">
        <v>7422</v>
      </c>
      <c r="B108" s="5" t="s">
        <v>144</v>
      </c>
      <c r="C108" s="2">
        <v>20</v>
      </c>
      <c r="D108" s="1" t="s">
        <v>31</v>
      </c>
      <c r="E108" s="5" t="s">
        <v>12</v>
      </c>
      <c r="F108" s="1" t="s">
        <v>22</v>
      </c>
      <c r="G108" s="5" t="s">
        <v>14</v>
      </c>
      <c r="H108" s="5" t="s">
        <v>1681</v>
      </c>
      <c r="I108" s="4">
        <v>18000</v>
      </c>
      <c r="J108" s="1" t="s">
        <v>16</v>
      </c>
      <c r="K108" s="2" t="s">
        <v>20</v>
      </c>
      <c r="L108" s="3" t="s">
        <v>1789</v>
      </c>
      <c r="M108" s="5">
        <f>YEAR(Table3[[#This Row],[Date of Admission]])</f>
        <v>2019</v>
      </c>
      <c r="N108" s="5" t="str">
        <f>TEXT(Table3[[#This Row],[Date of Admission]],"mmm")</f>
        <v>Sep</v>
      </c>
      <c r="O108" s="5" t="str">
        <f>IF(Table3[[#This Row],[Age]]&lt;=20,"0-20",IF(Table3[[#This Row],[Age]]&lt;=40,"21-40",IF(Table3[[#This Row],[Age]]&lt;=60,"41-60",IF(Table3[[#This Row],[Age]]&lt;=80,"61-80","81+"))))</f>
        <v>0-20</v>
      </c>
    </row>
    <row r="109" spans="1:15" x14ac:dyDescent="0.35">
      <c r="A109" s="5">
        <v>9921</v>
      </c>
      <c r="B109" s="5" t="s">
        <v>145</v>
      </c>
      <c r="C109" s="2">
        <v>20</v>
      </c>
      <c r="D109" s="1" t="s">
        <v>31</v>
      </c>
      <c r="E109" s="5" t="s">
        <v>12</v>
      </c>
      <c r="F109" s="1" t="s">
        <v>13</v>
      </c>
      <c r="G109" s="5" t="s">
        <v>1680</v>
      </c>
      <c r="H109" s="5" t="s">
        <v>23</v>
      </c>
      <c r="I109" s="4">
        <v>140000</v>
      </c>
      <c r="J109" s="1" t="s">
        <v>19</v>
      </c>
      <c r="K109" s="2">
        <v>850</v>
      </c>
      <c r="L109" s="3" t="s">
        <v>1790</v>
      </c>
      <c r="M109" s="5">
        <f>YEAR(Table3[[#This Row],[Date of Admission]])</f>
        <v>2021</v>
      </c>
      <c r="N109" s="5" t="str">
        <f>TEXT(Table3[[#This Row],[Date of Admission]],"mmm")</f>
        <v>Mar</v>
      </c>
      <c r="O109" s="5" t="str">
        <f>IF(Table3[[#This Row],[Age]]&lt;=20,"0-20",IF(Table3[[#This Row],[Age]]&lt;=40,"21-40",IF(Table3[[#This Row],[Age]]&lt;=60,"41-60",IF(Table3[[#This Row],[Age]]&lt;=80,"61-80","81+"))))</f>
        <v>0-20</v>
      </c>
    </row>
    <row r="110" spans="1:15" x14ac:dyDescent="0.35">
      <c r="A110" s="5">
        <v>2213</v>
      </c>
      <c r="B110" s="5" t="s">
        <v>146</v>
      </c>
      <c r="C110" s="2">
        <v>69</v>
      </c>
      <c r="D110" s="1" t="s">
        <v>31</v>
      </c>
      <c r="E110" s="5" t="s">
        <v>12</v>
      </c>
      <c r="F110" s="1" t="s">
        <v>30</v>
      </c>
      <c r="G110" s="5" t="s">
        <v>26</v>
      </c>
      <c r="H110" s="5" t="s">
        <v>18</v>
      </c>
      <c r="I110" s="4">
        <v>0</v>
      </c>
      <c r="J110" s="1" t="s">
        <v>24</v>
      </c>
      <c r="K110" s="2">
        <v>420</v>
      </c>
      <c r="L110" s="3" t="s">
        <v>1787</v>
      </c>
      <c r="M110" s="5">
        <f>YEAR(Table3[[#This Row],[Date of Admission]])</f>
        <v>2021</v>
      </c>
      <c r="N110" s="5" t="str">
        <f>TEXT(Table3[[#This Row],[Date of Admission]],"mmm")</f>
        <v>May</v>
      </c>
      <c r="O110" s="5" t="str">
        <f>IF(Table3[[#This Row],[Age]]&lt;=20,"0-20",IF(Table3[[#This Row],[Age]]&lt;=40,"21-40",IF(Table3[[#This Row],[Age]]&lt;=60,"41-60",IF(Table3[[#This Row],[Age]]&lt;=80,"61-80","81+"))))</f>
        <v>61-80</v>
      </c>
    </row>
    <row r="111" spans="1:15" x14ac:dyDescent="0.35">
      <c r="A111" s="5">
        <v>9394</v>
      </c>
      <c r="B111" s="5" t="s">
        <v>147</v>
      </c>
      <c r="C111" s="2">
        <v>37</v>
      </c>
      <c r="D111" s="1" t="s">
        <v>31</v>
      </c>
      <c r="E111" s="5" t="s">
        <v>12</v>
      </c>
      <c r="F111" s="1" t="s">
        <v>33</v>
      </c>
      <c r="G111" s="5" t="s">
        <v>1680</v>
      </c>
      <c r="H111" s="5" t="s">
        <v>15</v>
      </c>
      <c r="I111" s="4">
        <v>100000</v>
      </c>
      <c r="J111" s="1" t="s">
        <v>16</v>
      </c>
      <c r="K111" s="2">
        <v>750</v>
      </c>
      <c r="L111" s="3" t="s">
        <v>1791</v>
      </c>
      <c r="M111" s="5">
        <f>YEAR(Table3[[#This Row],[Date of Admission]])</f>
        <v>2023</v>
      </c>
      <c r="N111" s="5" t="str">
        <f>TEXT(Table3[[#This Row],[Date of Admission]],"mmm")</f>
        <v>Jun</v>
      </c>
      <c r="O111" s="5" t="str">
        <f>IF(Table3[[#This Row],[Age]]&lt;=20,"0-20",IF(Table3[[#This Row],[Age]]&lt;=40,"21-40",IF(Table3[[#This Row],[Age]]&lt;=60,"41-60",IF(Table3[[#This Row],[Age]]&lt;=80,"61-80","81+"))))</f>
        <v>21-40</v>
      </c>
    </row>
    <row r="112" spans="1:15" x14ac:dyDescent="0.35">
      <c r="A112" s="5">
        <v>2891</v>
      </c>
      <c r="B112" s="5" t="s">
        <v>148</v>
      </c>
      <c r="C112" s="2">
        <v>30</v>
      </c>
      <c r="D112" s="1" t="s">
        <v>31</v>
      </c>
      <c r="E112" s="5" t="s">
        <v>12</v>
      </c>
      <c r="F112" s="1" t="s">
        <v>30</v>
      </c>
      <c r="G112" s="5" t="s">
        <v>14</v>
      </c>
      <c r="H112" s="5" t="s">
        <v>18</v>
      </c>
      <c r="I112" s="4">
        <v>0</v>
      </c>
      <c r="J112" s="1" t="s">
        <v>16</v>
      </c>
      <c r="K112" s="2" t="s">
        <v>20</v>
      </c>
      <c r="L112" s="3" t="s">
        <v>1792</v>
      </c>
      <c r="M112" s="5">
        <f>YEAR(Table3[[#This Row],[Date of Admission]])</f>
        <v>2022</v>
      </c>
      <c r="N112" s="5" t="str">
        <f>TEXT(Table3[[#This Row],[Date of Admission]],"mmm")</f>
        <v>May</v>
      </c>
      <c r="O112" s="5" t="str">
        <f>IF(Table3[[#This Row],[Age]]&lt;=20,"0-20",IF(Table3[[#This Row],[Age]]&lt;=40,"21-40",IF(Table3[[#This Row],[Age]]&lt;=60,"41-60",IF(Table3[[#This Row],[Age]]&lt;=80,"61-80","81+"))))</f>
        <v>21-40</v>
      </c>
    </row>
    <row r="113" spans="1:15" x14ac:dyDescent="0.35">
      <c r="A113" s="5">
        <v>6951</v>
      </c>
      <c r="B113" s="5" t="s">
        <v>149</v>
      </c>
      <c r="C113" s="2">
        <v>36</v>
      </c>
      <c r="D113" s="1" t="s">
        <v>31</v>
      </c>
      <c r="E113" s="5" t="s">
        <v>12</v>
      </c>
      <c r="F113" s="1" t="s">
        <v>13</v>
      </c>
      <c r="G113" s="5" t="s">
        <v>26</v>
      </c>
      <c r="H113" s="5" t="s">
        <v>23</v>
      </c>
      <c r="I113" s="4">
        <v>30000</v>
      </c>
      <c r="J113" s="1" t="s">
        <v>24</v>
      </c>
      <c r="K113" s="2">
        <v>580</v>
      </c>
      <c r="L113" s="3" t="s">
        <v>1687</v>
      </c>
      <c r="M113" s="5">
        <f>YEAR(Table3[[#This Row],[Date of Admission]])</f>
        <v>2022</v>
      </c>
      <c r="N113" s="5" t="str">
        <f>TEXT(Table3[[#This Row],[Date of Admission]],"mmm")</f>
        <v>Sep</v>
      </c>
      <c r="O113" s="5" t="str">
        <f>IF(Table3[[#This Row],[Age]]&lt;=20,"0-20",IF(Table3[[#This Row],[Age]]&lt;=40,"21-40",IF(Table3[[#This Row],[Age]]&lt;=60,"41-60",IF(Table3[[#This Row],[Age]]&lt;=80,"61-80","81+"))))</f>
        <v>21-40</v>
      </c>
    </row>
    <row r="114" spans="1:15" x14ac:dyDescent="0.35">
      <c r="A114" s="5">
        <v>8767</v>
      </c>
      <c r="B114" s="5" t="s">
        <v>150</v>
      </c>
      <c r="C114" s="2">
        <v>59</v>
      </c>
      <c r="D114" s="1" t="s">
        <v>31</v>
      </c>
      <c r="E114" s="5" t="s">
        <v>12</v>
      </c>
      <c r="F114" s="1" t="s">
        <v>30</v>
      </c>
      <c r="G114" s="5" t="s">
        <v>14</v>
      </c>
      <c r="H114" s="5" t="s">
        <v>1683</v>
      </c>
      <c r="I114" s="4">
        <v>85000</v>
      </c>
      <c r="J114" s="1" t="s">
        <v>19</v>
      </c>
      <c r="K114" s="2">
        <v>720</v>
      </c>
      <c r="L114" s="3" t="s">
        <v>1793</v>
      </c>
      <c r="M114" s="5">
        <f>YEAR(Table3[[#This Row],[Date of Admission]])</f>
        <v>2023</v>
      </c>
      <c r="N114" s="5" t="str">
        <f>TEXT(Table3[[#This Row],[Date of Admission]],"mmm")</f>
        <v>Aug</v>
      </c>
      <c r="O114" s="5" t="str">
        <f>IF(Table3[[#This Row],[Age]]&lt;=20,"0-20",IF(Table3[[#This Row],[Age]]&lt;=40,"21-40",IF(Table3[[#This Row],[Age]]&lt;=60,"41-60",IF(Table3[[#This Row],[Age]]&lt;=80,"61-80","81+"))))</f>
        <v>41-60</v>
      </c>
    </row>
    <row r="115" spans="1:15" x14ac:dyDescent="0.35">
      <c r="A115" s="5">
        <v>6332</v>
      </c>
      <c r="B115" s="5" t="s">
        <v>151</v>
      </c>
      <c r="C115" s="2">
        <v>33</v>
      </c>
      <c r="D115" s="1" t="s">
        <v>31</v>
      </c>
      <c r="E115" s="5" t="s">
        <v>12</v>
      </c>
      <c r="F115" s="1" t="s">
        <v>30</v>
      </c>
      <c r="G115" s="5" t="s">
        <v>1680</v>
      </c>
      <c r="H115" s="5" t="s">
        <v>28</v>
      </c>
      <c r="I115" s="4">
        <v>50000</v>
      </c>
      <c r="J115" s="1" t="s">
        <v>16</v>
      </c>
      <c r="K115" s="2">
        <v>700</v>
      </c>
      <c r="L115" s="3" t="s">
        <v>1794</v>
      </c>
      <c r="M115" s="5">
        <f>YEAR(Table3[[#This Row],[Date of Admission]])</f>
        <v>2019</v>
      </c>
      <c r="N115" s="5" t="str">
        <f>TEXT(Table3[[#This Row],[Date of Admission]],"mmm")</f>
        <v>Jun</v>
      </c>
      <c r="O115" s="5" t="str">
        <f>IF(Table3[[#This Row],[Age]]&lt;=20,"0-20",IF(Table3[[#This Row],[Age]]&lt;=40,"21-40",IF(Table3[[#This Row],[Age]]&lt;=60,"41-60",IF(Table3[[#This Row],[Age]]&lt;=80,"61-80","81+"))))</f>
        <v>21-40</v>
      </c>
    </row>
    <row r="116" spans="1:15" x14ac:dyDescent="0.35">
      <c r="A116" s="5">
        <v>9106</v>
      </c>
      <c r="B116" s="5" t="s">
        <v>152</v>
      </c>
      <c r="C116" s="2">
        <v>2</v>
      </c>
      <c r="D116" s="1" t="s">
        <v>31</v>
      </c>
      <c r="E116" s="5" t="s">
        <v>12</v>
      </c>
      <c r="F116" s="1" t="s">
        <v>17</v>
      </c>
      <c r="G116" s="5" t="s">
        <v>1680</v>
      </c>
      <c r="H116" s="5" t="s">
        <v>18</v>
      </c>
      <c r="I116" s="4">
        <v>0</v>
      </c>
      <c r="J116" s="1" t="s">
        <v>24</v>
      </c>
      <c r="K116" s="2" t="s">
        <v>20</v>
      </c>
      <c r="L116" s="3" t="s">
        <v>1795</v>
      </c>
      <c r="M116" s="5">
        <f>YEAR(Table3[[#This Row],[Date of Admission]])</f>
        <v>2021</v>
      </c>
      <c r="N116" s="5" t="str">
        <f>TEXT(Table3[[#This Row],[Date of Admission]],"mmm")</f>
        <v>Nov</v>
      </c>
      <c r="O116" s="5" t="str">
        <f>IF(Table3[[#This Row],[Age]]&lt;=20,"0-20",IF(Table3[[#This Row],[Age]]&lt;=40,"21-40",IF(Table3[[#This Row],[Age]]&lt;=60,"41-60",IF(Table3[[#This Row],[Age]]&lt;=80,"61-80","81+"))))</f>
        <v>0-20</v>
      </c>
    </row>
    <row r="117" spans="1:15" x14ac:dyDescent="0.35">
      <c r="A117" s="5">
        <v>8537</v>
      </c>
      <c r="B117" s="5" t="s">
        <v>153</v>
      </c>
      <c r="C117" s="2">
        <v>40</v>
      </c>
      <c r="D117" s="1" t="s">
        <v>31</v>
      </c>
      <c r="E117" s="5" t="s">
        <v>12</v>
      </c>
      <c r="F117" s="1" t="s">
        <v>25</v>
      </c>
      <c r="G117" s="5" t="s">
        <v>14</v>
      </c>
      <c r="H117" s="5" t="s">
        <v>15</v>
      </c>
      <c r="I117" s="4">
        <v>40000</v>
      </c>
      <c r="J117" s="1" t="s">
        <v>16</v>
      </c>
      <c r="K117" s="2">
        <v>650</v>
      </c>
      <c r="L117" s="3" t="s">
        <v>1796</v>
      </c>
      <c r="M117" s="5">
        <f>YEAR(Table3[[#This Row],[Date of Admission]])</f>
        <v>2019</v>
      </c>
      <c r="N117" s="5" t="str">
        <f>TEXT(Table3[[#This Row],[Date of Admission]],"mmm")</f>
        <v>Dec</v>
      </c>
      <c r="O117" s="5" t="str">
        <f>IF(Table3[[#This Row],[Age]]&lt;=20,"0-20",IF(Table3[[#This Row],[Age]]&lt;=40,"21-40",IF(Table3[[#This Row],[Age]]&lt;=60,"41-60",IF(Table3[[#This Row],[Age]]&lt;=80,"61-80","81+"))))</f>
        <v>21-40</v>
      </c>
    </row>
    <row r="118" spans="1:15" x14ac:dyDescent="0.35">
      <c r="A118" s="5">
        <v>7594</v>
      </c>
      <c r="B118" s="5" t="s">
        <v>154</v>
      </c>
      <c r="C118" s="2">
        <v>20</v>
      </c>
      <c r="D118" s="1" t="s">
        <v>31</v>
      </c>
      <c r="E118" s="5" t="s">
        <v>12</v>
      </c>
      <c r="F118" s="1" t="s">
        <v>30</v>
      </c>
      <c r="G118" s="5" t="s">
        <v>26</v>
      </c>
      <c r="H118" s="5" t="s">
        <v>1681</v>
      </c>
      <c r="I118" s="4">
        <v>0</v>
      </c>
      <c r="J118" s="1" t="s">
        <v>19</v>
      </c>
      <c r="K118" s="2" t="s">
        <v>20</v>
      </c>
      <c r="L118" s="3" t="s">
        <v>1797</v>
      </c>
      <c r="M118" s="5">
        <f>YEAR(Table3[[#This Row],[Date of Admission]])</f>
        <v>2020</v>
      </c>
      <c r="N118" s="5" t="str">
        <f>TEXT(Table3[[#This Row],[Date of Admission]],"mmm")</f>
        <v>Aug</v>
      </c>
      <c r="O118" s="5" t="str">
        <f>IF(Table3[[#This Row],[Age]]&lt;=20,"0-20",IF(Table3[[#This Row],[Age]]&lt;=40,"21-40",IF(Table3[[#This Row],[Age]]&lt;=60,"41-60",IF(Table3[[#This Row],[Age]]&lt;=80,"61-80","81+"))))</f>
        <v>0-20</v>
      </c>
    </row>
    <row r="119" spans="1:15" x14ac:dyDescent="0.35">
      <c r="A119" s="5">
        <v>1593</v>
      </c>
      <c r="B119" s="5" t="s">
        <v>155</v>
      </c>
      <c r="C119" s="2">
        <v>36</v>
      </c>
      <c r="D119" s="1" t="s">
        <v>31</v>
      </c>
      <c r="E119" s="5" t="s">
        <v>12</v>
      </c>
      <c r="F119" s="1" t="s">
        <v>33</v>
      </c>
      <c r="G119" s="5" t="s">
        <v>14</v>
      </c>
      <c r="H119" s="5" t="s">
        <v>1684</v>
      </c>
      <c r="I119" s="4">
        <v>0</v>
      </c>
      <c r="J119" s="1" t="s">
        <v>24</v>
      </c>
      <c r="K119" s="2">
        <v>450</v>
      </c>
      <c r="L119" s="3" t="s">
        <v>1798</v>
      </c>
      <c r="M119" s="5">
        <f>YEAR(Table3[[#This Row],[Date of Admission]])</f>
        <v>2021</v>
      </c>
      <c r="N119" s="5" t="str">
        <f>TEXT(Table3[[#This Row],[Date of Admission]],"mmm")</f>
        <v>Feb</v>
      </c>
      <c r="O119" s="5" t="str">
        <f>IF(Table3[[#This Row],[Age]]&lt;=20,"0-20",IF(Table3[[#This Row],[Age]]&lt;=40,"21-40",IF(Table3[[#This Row],[Age]]&lt;=60,"41-60",IF(Table3[[#This Row],[Age]]&lt;=80,"61-80","81+"))))</f>
        <v>21-40</v>
      </c>
    </row>
    <row r="120" spans="1:15" x14ac:dyDescent="0.35">
      <c r="A120" s="5">
        <v>9873</v>
      </c>
      <c r="B120" s="5" t="s">
        <v>156</v>
      </c>
      <c r="C120" s="2">
        <v>57</v>
      </c>
      <c r="D120" s="1" t="s">
        <v>31</v>
      </c>
      <c r="E120" s="5" t="s">
        <v>12</v>
      </c>
      <c r="F120" s="1" t="s">
        <v>17</v>
      </c>
      <c r="G120" s="5" t="s">
        <v>26</v>
      </c>
      <c r="H120" s="5" t="s">
        <v>18</v>
      </c>
      <c r="I120" s="4">
        <v>0</v>
      </c>
      <c r="J120" s="1" t="s">
        <v>16</v>
      </c>
      <c r="K120" s="2">
        <v>400</v>
      </c>
      <c r="L120" s="3" t="s">
        <v>1799</v>
      </c>
      <c r="M120" s="5">
        <f>YEAR(Table3[[#This Row],[Date of Admission]])</f>
        <v>2024</v>
      </c>
      <c r="N120" s="5" t="str">
        <f>TEXT(Table3[[#This Row],[Date of Admission]],"mmm")</f>
        <v>Jan</v>
      </c>
      <c r="O120" s="5" t="str">
        <f>IF(Table3[[#This Row],[Age]]&lt;=20,"0-20",IF(Table3[[#This Row],[Age]]&lt;=40,"21-40",IF(Table3[[#This Row],[Age]]&lt;=60,"41-60",IF(Table3[[#This Row],[Age]]&lt;=80,"61-80","81+"))))</f>
        <v>41-60</v>
      </c>
    </row>
    <row r="121" spans="1:15" x14ac:dyDescent="0.35">
      <c r="A121" s="5">
        <v>2822</v>
      </c>
      <c r="B121" s="5" t="s">
        <v>157</v>
      </c>
      <c r="C121" s="2">
        <v>55</v>
      </c>
      <c r="D121" s="1" t="s">
        <v>31</v>
      </c>
      <c r="E121" s="5" t="s">
        <v>12</v>
      </c>
      <c r="F121" s="1" t="s">
        <v>34</v>
      </c>
      <c r="G121" s="5" t="s">
        <v>1680</v>
      </c>
      <c r="H121" s="5" t="s">
        <v>15</v>
      </c>
      <c r="I121" s="4">
        <v>110000</v>
      </c>
      <c r="J121" s="1" t="s">
        <v>16</v>
      </c>
      <c r="K121" s="2">
        <v>770</v>
      </c>
      <c r="L121" s="3" t="s">
        <v>1800</v>
      </c>
      <c r="M121" s="5">
        <f>YEAR(Table3[[#This Row],[Date of Admission]])</f>
        <v>2021</v>
      </c>
      <c r="N121" s="5" t="str">
        <f>TEXT(Table3[[#This Row],[Date of Admission]],"mmm")</f>
        <v>Dec</v>
      </c>
      <c r="O121" s="5" t="str">
        <f>IF(Table3[[#This Row],[Age]]&lt;=20,"0-20",IF(Table3[[#This Row],[Age]]&lt;=40,"21-40",IF(Table3[[#This Row],[Age]]&lt;=60,"41-60",IF(Table3[[#This Row],[Age]]&lt;=80,"61-80","81+"))))</f>
        <v>41-60</v>
      </c>
    </row>
    <row r="122" spans="1:15" x14ac:dyDescent="0.35">
      <c r="A122" s="5">
        <v>5175</v>
      </c>
      <c r="B122" s="5" t="s">
        <v>158</v>
      </c>
      <c r="C122" s="2">
        <v>49</v>
      </c>
      <c r="D122" s="1" t="s">
        <v>31</v>
      </c>
      <c r="E122" s="5" t="s">
        <v>12</v>
      </c>
      <c r="F122" s="1" t="s">
        <v>22</v>
      </c>
      <c r="G122" s="5" t="s">
        <v>14</v>
      </c>
      <c r="H122" s="5" t="s">
        <v>18</v>
      </c>
      <c r="I122" s="4">
        <v>0</v>
      </c>
      <c r="J122" s="1" t="s">
        <v>24</v>
      </c>
      <c r="K122" s="2" t="s">
        <v>20</v>
      </c>
      <c r="L122" s="3" t="s">
        <v>1773</v>
      </c>
      <c r="M122" s="5">
        <f>YEAR(Table3[[#This Row],[Date of Admission]])</f>
        <v>2022</v>
      </c>
      <c r="N122" s="5" t="str">
        <f>TEXT(Table3[[#This Row],[Date of Admission]],"mmm")</f>
        <v>Aug</v>
      </c>
      <c r="O122" s="5" t="str">
        <f>IF(Table3[[#This Row],[Age]]&lt;=20,"0-20",IF(Table3[[#This Row],[Age]]&lt;=40,"21-40",IF(Table3[[#This Row],[Age]]&lt;=60,"41-60",IF(Table3[[#This Row],[Age]]&lt;=80,"61-80","81+"))))</f>
        <v>41-60</v>
      </c>
    </row>
    <row r="123" spans="1:15" x14ac:dyDescent="0.35">
      <c r="A123" s="5">
        <v>7316</v>
      </c>
      <c r="B123" s="5" t="s">
        <v>159</v>
      </c>
      <c r="C123" s="2">
        <v>33</v>
      </c>
      <c r="D123" s="1" t="s">
        <v>31</v>
      </c>
      <c r="E123" s="5" t="s">
        <v>12</v>
      </c>
      <c r="F123" s="1" t="s">
        <v>33</v>
      </c>
      <c r="G123" s="5" t="s">
        <v>26</v>
      </c>
      <c r="H123" s="5" t="s">
        <v>23</v>
      </c>
      <c r="I123" s="4">
        <v>38000</v>
      </c>
      <c r="J123" s="1" t="s">
        <v>16</v>
      </c>
      <c r="K123" s="2">
        <v>610</v>
      </c>
      <c r="L123" s="3" t="s">
        <v>1801</v>
      </c>
      <c r="M123" s="5">
        <f>YEAR(Table3[[#This Row],[Date of Admission]])</f>
        <v>2021</v>
      </c>
      <c r="N123" s="5" t="str">
        <f>TEXT(Table3[[#This Row],[Date of Admission]],"mmm")</f>
        <v>Jul</v>
      </c>
      <c r="O123" s="5" t="str">
        <f>IF(Table3[[#This Row],[Age]]&lt;=20,"0-20",IF(Table3[[#This Row],[Age]]&lt;=40,"21-40",IF(Table3[[#This Row],[Age]]&lt;=60,"41-60",IF(Table3[[#This Row],[Age]]&lt;=80,"61-80","81+"))))</f>
        <v>21-40</v>
      </c>
    </row>
    <row r="124" spans="1:15" x14ac:dyDescent="0.35">
      <c r="A124" s="5">
        <v>8589</v>
      </c>
      <c r="B124" s="5" t="s">
        <v>160</v>
      </c>
      <c r="C124" s="2">
        <v>54</v>
      </c>
      <c r="D124" s="1" t="s">
        <v>31</v>
      </c>
      <c r="E124" s="5" t="s">
        <v>12</v>
      </c>
      <c r="F124" s="1" t="s">
        <v>25</v>
      </c>
      <c r="G124" s="5" t="s">
        <v>14</v>
      </c>
      <c r="H124" s="5" t="s">
        <v>1683</v>
      </c>
      <c r="I124" s="4">
        <v>95000</v>
      </c>
      <c r="J124" s="1" t="s">
        <v>19</v>
      </c>
      <c r="K124" s="2">
        <v>790</v>
      </c>
      <c r="L124" s="3" t="s">
        <v>1802</v>
      </c>
      <c r="M124" s="5">
        <f>YEAR(Table3[[#This Row],[Date of Admission]])</f>
        <v>2020</v>
      </c>
      <c r="N124" s="5" t="str">
        <f>TEXT(Table3[[#This Row],[Date of Admission]],"mmm")</f>
        <v>May</v>
      </c>
      <c r="O124" s="5" t="str">
        <f>IF(Table3[[#This Row],[Age]]&lt;=20,"0-20",IF(Table3[[#This Row],[Age]]&lt;=40,"21-40",IF(Table3[[#This Row],[Age]]&lt;=60,"41-60",IF(Table3[[#This Row],[Age]]&lt;=80,"61-80","81+"))))</f>
        <v>41-60</v>
      </c>
    </row>
    <row r="125" spans="1:15" x14ac:dyDescent="0.35">
      <c r="A125" s="5">
        <v>8045</v>
      </c>
      <c r="B125" s="5" t="s">
        <v>161</v>
      </c>
      <c r="C125" s="2">
        <v>34</v>
      </c>
      <c r="D125" s="1" t="s">
        <v>31</v>
      </c>
      <c r="E125" s="5" t="s">
        <v>12</v>
      </c>
      <c r="F125" s="1" t="s">
        <v>33</v>
      </c>
      <c r="G125" s="5" t="s">
        <v>1680</v>
      </c>
      <c r="H125" s="5" t="s">
        <v>28</v>
      </c>
      <c r="I125" s="4">
        <v>55000</v>
      </c>
      <c r="J125" s="1" t="s">
        <v>16</v>
      </c>
      <c r="K125" s="2">
        <v>730</v>
      </c>
      <c r="L125" s="3" t="s">
        <v>1803</v>
      </c>
      <c r="M125" s="5">
        <f>YEAR(Table3[[#This Row],[Date of Admission]])</f>
        <v>2020</v>
      </c>
      <c r="N125" s="5" t="str">
        <f>TEXT(Table3[[#This Row],[Date of Admission]],"mmm")</f>
        <v>Oct</v>
      </c>
      <c r="O125" s="5" t="str">
        <f>IF(Table3[[#This Row],[Age]]&lt;=20,"0-20",IF(Table3[[#This Row],[Age]]&lt;=40,"21-40",IF(Table3[[#This Row],[Age]]&lt;=60,"41-60",IF(Table3[[#This Row],[Age]]&lt;=80,"61-80","81+"))))</f>
        <v>21-40</v>
      </c>
    </row>
    <row r="126" spans="1:15" x14ac:dyDescent="0.35">
      <c r="A126" s="5">
        <v>3385</v>
      </c>
      <c r="B126" s="5" t="s">
        <v>162</v>
      </c>
      <c r="C126" s="2">
        <v>26</v>
      </c>
      <c r="D126" s="1" t="s">
        <v>31</v>
      </c>
      <c r="E126" s="5" t="s">
        <v>12</v>
      </c>
      <c r="F126" s="1" t="s">
        <v>13</v>
      </c>
      <c r="G126" s="5" t="s">
        <v>1680</v>
      </c>
      <c r="H126" s="5" t="s">
        <v>1681</v>
      </c>
      <c r="I126" s="4">
        <v>0</v>
      </c>
      <c r="J126" s="1" t="s">
        <v>19</v>
      </c>
      <c r="K126" s="2" t="s">
        <v>20</v>
      </c>
      <c r="L126" s="3" t="s">
        <v>1804</v>
      </c>
      <c r="M126" s="5">
        <f>YEAR(Table3[[#This Row],[Date of Admission]])</f>
        <v>2021</v>
      </c>
      <c r="N126" s="5" t="str">
        <f>TEXT(Table3[[#This Row],[Date of Admission]],"mmm")</f>
        <v>Jun</v>
      </c>
      <c r="O126" s="5" t="str">
        <f>IF(Table3[[#This Row],[Age]]&lt;=20,"0-20",IF(Table3[[#This Row],[Age]]&lt;=40,"21-40",IF(Table3[[#This Row],[Age]]&lt;=60,"41-60",IF(Table3[[#This Row],[Age]]&lt;=80,"61-80","81+"))))</f>
        <v>21-40</v>
      </c>
    </row>
    <row r="127" spans="1:15" x14ac:dyDescent="0.35">
      <c r="A127" s="5">
        <v>5887</v>
      </c>
      <c r="B127" s="5" t="s">
        <v>163</v>
      </c>
      <c r="C127" s="2">
        <v>1</v>
      </c>
      <c r="D127" s="1" t="s">
        <v>31</v>
      </c>
      <c r="E127" s="5" t="s">
        <v>12</v>
      </c>
      <c r="F127" s="1" t="s">
        <v>34</v>
      </c>
      <c r="G127" s="5" t="s">
        <v>1680</v>
      </c>
      <c r="H127" s="5" t="s">
        <v>15</v>
      </c>
      <c r="I127" s="4">
        <v>150000</v>
      </c>
      <c r="J127" s="1" t="s">
        <v>16</v>
      </c>
      <c r="K127" s="2">
        <v>820</v>
      </c>
      <c r="L127" s="3" t="s">
        <v>1805</v>
      </c>
      <c r="M127" s="5">
        <f>YEAR(Table3[[#This Row],[Date of Admission]])</f>
        <v>2020</v>
      </c>
      <c r="N127" s="5" t="str">
        <f>TEXT(Table3[[#This Row],[Date of Admission]],"mmm")</f>
        <v>Oct</v>
      </c>
      <c r="O127" s="5" t="str">
        <f>IF(Table3[[#This Row],[Age]]&lt;=20,"0-20",IF(Table3[[#This Row],[Age]]&lt;=40,"21-40",IF(Table3[[#This Row],[Age]]&lt;=60,"41-60",IF(Table3[[#This Row],[Age]]&lt;=80,"61-80","81+"))))</f>
        <v>0-20</v>
      </c>
    </row>
    <row r="128" spans="1:15" x14ac:dyDescent="0.35">
      <c r="A128" s="5">
        <v>7953</v>
      </c>
      <c r="B128" s="5" t="s">
        <v>164</v>
      </c>
      <c r="C128" s="2">
        <v>45</v>
      </c>
      <c r="D128" s="1" t="s">
        <v>31</v>
      </c>
      <c r="E128" s="5" t="s">
        <v>12</v>
      </c>
      <c r="F128" s="1" t="s">
        <v>25</v>
      </c>
      <c r="G128" s="5" t="s">
        <v>14</v>
      </c>
      <c r="H128" s="5" t="s">
        <v>18</v>
      </c>
      <c r="I128" s="4">
        <v>0</v>
      </c>
      <c r="J128" s="1" t="s">
        <v>24</v>
      </c>
      <c r="K128" s="2" t="s">
        <v>20</v>
      </c>
      <c r="L128" s="3" t="s">
        <v>1806</v>
      </c>
      <c r="M128" s="5">
        <f>YEAR(Table3[[#This Row],[Date of Admission]])</f>
        <v>2019</v>
      </c>
      <c r="N128" s="5" t="str">
        <f>TEXT(Table3[[#This Row],[Date of Admission]],"mmm")</f>
        <v>Aug</v>
      </c>
      <c r="O128" s="5" t="str">
        <f>IF(Table3[[#This Row],[Age]]&lt;=20,"0-20",IF(Table3[[#This Row],[Age]]&lt;=40,"21-40",IF(Table3[[#This Row],[Age]]&lt;=60,"41-60",IF(Table3[[#This Row],[Age]]&lt;=80,"61-80","81+"))))</f>
        <v>41-60</v>
      </c>
    </row>
    <row r="129" spans="1:15" x14ac:dyDescent="0.35">
      <c r="A129" s="5">
        <v>6564</v>
      </c>
      <c r="B129" s="5" t="s">
        <v>165</v>
      </c>
      <c r="C129" s="2">
        <v>27</v>
      </c>
      <c r="D129" s="1" t="s">
        <v>31</v>
      </c>
      <c r="E129" s="5" t="s">
        <v>12</v>
      </c>
      <c r="F129" s="1" t="s">
        <v>30</v>
      </c>
      <c r="G129" s="5" t="s">
        <v>26</v>
      </c>
      <c r="H129" s="5" t="s">
        <v>23</v>
      </c>
      <c r="I129" s="4">
        <v>22000</v>
      </c>
      <c r="J129" s="1" t="s">
        <v>16</v>
      </c>
      <c r="K129" s="2">
        <v>540</v>
      </c>
      <c r="L129" s="3" t="s">
        <v>1807</v>
      </c>
      <c r="M129" s="5">
        <f>YEAR(Table3[[#This Row],[Date of Admission]])</f>
        <v>2021</v>
      </c>
      <c r="N129" s="5" t="str">
        <f>TEXT(Table3[[#This Row],[Date of Admission]],"mmm")</f>
        <v>Nov</v>
      </c>
      <c r="O129" s="5" t="str">
        <f>IF(Table3[[#This Row],[Age]]&lt;=20,"0-20",IF(Table3[[#This Row],[Age]]&lt;=40,"21-40",IF(Table3[[#This Row],[Age]]&lt;=60,"41-60",IF(Table3[[#This Row],[Age]]&lt;=80,"61-80","81+"))))</f>
        <v>21-40</v>
      </c>
    </row>
    <row r="130" spans="1:15" x14ac:dyDescent="0.35">
      <c r="A130" s="5">
        <v>5376</v>
      </c>
      <c r="B130" s="5" t="s">
        <v>166</v>
      </c>
      <c r="C130" s="2">
        <v>1</v>
      </c>
      <c r="D130" s="1" t="s">
        <v>31</v>
      </c>
      <c r="E130" s="5" t="s">
        <v>12</v>
      </c>
      <c r="F130" s="1" t="s">
        <v>27</v>
      </c>
      <c r="G130" s="5" t="s">
        <v>14</v>
      </c>
      <c r="H130" s="5" t="s">
        <v>23</v>
      </c>
      <c r="I130" s="4">
        <v>80000</v>
      </c>
      <c r="J130" s="1" t="s">
        <v>19</v>
      </c>
      <c r="K130" s="2">
        <v>760</v>
      </c>
      <c r="L130" s="3" t="s">
        <v>1808</v>
      </c>
      <c r="M130" s="5">
        <f>YEAR(Table3[[#This Row],[Date of Admission]])</f>
        <v>2023</v>
      </c>
      <c r="N130" s="5" t="str">
        <f>TEXT(Table3[[#This Row],[Date of Admission]],"mmm")</f>
        <v>Oct</v>
      </c>
      <c r="O130" s="5" t="str">
        <f>IF(Table3[[#This Row],[Age]]&lt;=20,"0-20",IF(Table3[[#This Row],[Age]]&lt;=40,"21-40",IF(Table3[[#This Row],[Age]]&lt;=60,"41-60",IF(Table3[[#This Row],[Age]]&lt;=80,"61-80","81+"))))</f>
        <v>0-20</v>
      </c>
    </row>
    <row r="131" spans="1:15" x14ac:dyDescent="0.35">
      <c r="A131" s="5">
        <v>4582</v>
      </c>
      <c r="B131" s="5" t="s">
        <v>167</v>
      </c>
      <c r="C131" s="2">
        <v>43</v>
      </c>
      <c r="D131" s="1" t="s">
        <v>31</v>
      </c>
      <c r="E131" s="5" t="s">
        <v>12</v>
      </c>
      <c r="F131" s="1" t="s">
        <v>27</v>
      </c>
      <c r="G131" s="5" t="s">
        <v>26</v>
      </c>
      <c r="H131" s="5" t="s">
        <v>18</v>
      </c>
      <c r="I131" s="4">
        <v>0</v>
      </c>
      <c r="J131" s="1" t="s">
        <v>24</v>
      </c>
      <c r="K131" s="2">
        <v>380</v>
      </c>
      <c r="L131" s="3" t="s">
        <v>1809</v>
      </c>
      <c r="M131" s="5">
        <f>YEAR(Table3[[#This Row],[Date of Admission]])</f>
        <v>2024</v>
      </c>
      <c r="N131" s="5" t="str">
        <f>TEXT(Table3[[#This Row],[Date of Admission]],"mmm")</f>
        <v>Mar</v>
      </c>
      <c r="O131" s="5" t="str">
        <f>IF(Table3[[#This Row],[Age]]&lt;=20,"0-20",IF(Table3[[#This Row],[Age]]&lt;=40,"21-40",IF(Table3[[#This Row],[Age]]&lt;=60,"41-60",IF(Table3[[#This Row],[Age]]&lt;=80,"61-80","81+"))))</f>
        <v>41-60</v>
      </c>
    </row>
    <row r="132" spans="1:15" x14ac:dyDescent="0.35">
      <c r="A132" s="5">
        <v>3199</v>
      </c>
      <c r="B132" s="5" t="s">
        <v>168</v>
      </c>
      <c r="C132" s="2">
        <v>38</v>
      </c>
      <c r="D132" s="1" t="s">
        <v>31</v>
      </c>
      <c r="E132" s="5" t="s">
        <v>12</v>
      </c>
      <c r="F132" s="1" t="s">
        <v>33</v>
      </c>
      <c r="G132" s="5" t="s">
        <v>14</v>
      </c>
      <c r="H132" s="5" t="s">
        <v>1683</v>
      </c>
      <c r="I132" s="4">
        <v>12000</v>
      </c>
      <c r="J132" s="1" t="s">
        <v>16</v>
      </c>
      <c r="K132" s="2">
        <v>630</v>
      </c>
      <c r="L132" s="3" t="s">
        <v>1810</v>
      </c>
      <c r="M132" s="5">
        <f>YEAR(Table3[[#This Row],[Date of Admission]])</f>
        <v>2019</v>
      </c>
      <c r="N132" s="5" t="str">
        <f>TEXT(Table3[[#This Row],[Date of Admission]],"mmm")</f>
        <v>Oct</v>
      </c>
      <c r="O132" s="5" t="str">
        <f>IF(Table3[[#This Row],[Age]]&lt;=20,"0-20",IF(Table3[[#This Row],[Age]]&lt;=40,"21-40",IF(Table3[[#This Row],[Age]]&lt;=60,"41-60",IF(Table3[[#This Row],[Age]]&lt;=80,"61-80","81+"))))</f>
        <v>21-40</v>
      </c>
    </row>
    <row r="133" spans="1:15" x14ac:dyDescent="0.35">
      <c r="A133" s="5">
        <v>5943</v>
      </c>
      <c r="B133" s="5" t="s">
        <v>169</v>
      </c>
      <c r="C133" s="2">
        <v>19</v>
      </c>
      <c r="D133" s="1" t="s">
        <v>31</v>
      </c>
      <c r="E133" s="5" t="s">
        <v>12</v>
      </c>
      <c r="F133" s="1" t="s">
        <v>22</v>
      </c>
      <c r="G133" s="5" t="s">
        <v>26</v>
      </c>
      <c r="H133" s="5" t="s">
        <v>15</v>
      </c>
      <c r="I133" s="4">
        <v>60000</v>
      </c>
      <c r="J133" s="1" t="s">
        <v>19</v>
      </c>
      <c r="K133" s="2">
        <v>800</v>
      </c>
      <c r="L133" s="3" t="s">
        <v>1811</v>
      </c>
      <c r="M133" s="5">
        <f>YEAR(Table3[[#This Row],[Date of Admission]])</f>
        <v>2020</v>
      </c>
      <c r="N133" s="5" t="str">
        <f>TEXT(Table3[[#This Row],[Date of Admission]],"mmm")</f>
        <v>Mar</v>
      </c>
      <c r="O133" s="5" t="str">
        <f>IF(Table3[[#This Row],[Age]]&lt;=20,"0-20",IF(Table3[[#This Row],[Age]]&lt;=40,"21-40",IF(Table3[[#This Row],[Age]]&lt;=60,"41-60",IF(Table3[[#This Row],[Age]]&lt;=80,"61-80","81+"))))</f>
        <v>0-20</v>
      </c>
    </row>
    <row r="134" spans="1:15" x14ac:dyDescent="0.35">
      <c r="A134" s="5">
        <v>3973</v>
      </c>
      <c r="B134" s="5" t="s">
        <v>170</v>
      </c>
      <c r="C134" s="2">
        <v>26</v>
      </c>
      <c r="D134" s="1" t="s">
        <v>31</v>
      </c>
      <c r="E134" s="5" t="s">
        <v>12</v>
      </c>
      <c r="F134" s="1" t="s">
        <v>30</v>
      </c>
      <c r="G134" s="5" t="s">
        <v>14</v>
      </c>
      <c r="H134" s="5" t="s">
        <v>1681</v>
      </c>
      <c r="I134" s="4">
        <v>15000</v>
      </c>
      <c r="J134" s="1" t="s">
        <v>16</v>
      </c>
      <c r="K134" s="2" t="s">
        <v>20</v>
      </c>
      <c r="L134" s="3" t="s">
        <v>1812</v>
      </c>
      <c r="M134" s="5">
        <f>YEAR(Table3[[#This Row],[Date of Admission]])</f>
        <v>2019</v>
      </c>
      <c r="N134" s="5" t="str">
        <f>TEXT(Table3[[#This Row],[Date of Admission]],"mmm")</f>
        <v>Nov</v>
      </c>
      <c r="O134" s="5" t="str">
        <f>IF(Table3[[#This Row],[Age]]&lt;=20,"0-20",IF(Table3[[#This Row],[Age]]&lt;=40,"21-40",IF(Table3[[#This Row],[Age]]&lt;=60,"41-60",IF(Table3[[#This Row],[Age]]&lt;=80,"61-80","81+"))))</f>
        <v>21-40</v>
      </c>
    </row>
    <row r="135" spans="1:15" x14ac:dyDescent="0.35">
      <c r="A135" s="5">
        <v>6217</v>
      </c>
      <c r="B135" s="5" t="s">
        <v>171</v>
      </c>
      <c r="C135" s="2">
        <v>26</v>
      </c>
      <c r="D135" s="1" t="s">
        <v>31</v>
      </c>
      <c r="E135" s="5" t="s">
        <v>12</v>
      </c>
      <c r="F135" s="1" t="s">
        <v>13</v>
      </c>
      <c r="G135" s="5" t="s">
        <v>1680</v>
      </c>
      <c r="H135" s="5" t="s">
        <v>23</v>
      </c>
      <c r="I135" s="4">
        <v>100000</v>
      </c>
      <c r="J135" s="1" t="s">
        <v>16</v>
      </c>
      <c r="K135" s="2">
        <v>680</v>
      </c>
      <c r="L135" s="3" t="s">
        <v>1813</v>
      </c>
      <c r="M135" s="5">
        <f>YEAR(Table3[[#This Row],[Date of Admission]])</f>
        <v>2021</v>
      </c>
      <c r="N135" s="5" t="str">
        <f>TEXT(Table3[[#This Row],[Date of Admission]],"mmm")</f>
        <v>Feb</v>
      </c>
      <c r="O135" s="5" t="str">
        <f>IF(Table3[[#This Row],[Age]]&lt;=20,"0-20",IF(Table3[[#This Row],[Age]]&lt;=40,"21-40",IF(Table3[[#This Row],[Age]]&lt;=60,"41-60",IF(Table3[[#This Row],[Age]]&lt;=80,"61-80","81+"))))</f>
        <v>21-40</v>
      </c>
    </row>
    <row r="136" spans="1:15" x14ac:dyDescent="0.35">
      <c r="A136" s="5">
        <v>3855</v>
      </c>
      <c r="B136" s="5" t="s">
        <v>172</v>
      </c>
      <c r="C136" s="2">
        <v>38</v>
      </c>
      <c r="D136" s="1" t="s">
        <v>31</v>
      </c>
      <c r="E136" s="5" t="s">
        <v>12</v>
      </c>
      <c r="F136" s="1" t="s">
        <v>33</v>
      </c>
      <c r="G136" s="5" t="s">
        <v>1680</v>
      </c>
      <c r="H136" s="5" t="s">
        <v>15</v>
      </c>
      <c r="I136" s="4">
        <v>150000</v>
      </c>
      <c r="J136" s="1" t="s">
        <v>19</v>
      </c>
      <c r="K136" s="2">
        <v>880</v>
      </c>
      <c r="L136" s="3" t="s">
        <v>1814</v>
      </c>
      <c r="M136" s="5">
        <f>YEAR(Table3[[#This Row],[Date of Admission]])</f>
        <v>2021</v>
      </c>
      <c r="N136" s="5" t="str">
        <f>TEXT(Table3[[#This Row],[Date of Admission]],"mmm")</f>
        <v>Oct</v>
      </c>
      <c r="O136" s="5" t="str">
        <f>IF(Table3[[#This Row],[Age]]&lt;=20,"0-20",IF(Table3[[#This Row],[Age]]&lt;=40,"21-40",IF(Table3[[#This Row],[Age]]&lt;=60,"41-60",IF(Table3[[#This Row],[Age]]&lt;=80,"61-80","81+"))))</f>
        <v>21-40</v>
      </c>
    </row>
    <row r="137" spans="1:15" x14ac:dyDescent="0.35">
      <c r="A137" s="5">
        <v>1419</v>
      </c>
      <c r="B137" s="5" t="s">
        <v>173</v>
      </c>
      <c r="C137" s="2">
        <v>28</v>
      </c>
      <c r="D137" s="1" t="s">
        <v>31</v>
      </c>
      <c r="E137" s="5" t="s">
        <v>12</v>
      </c>
      <c r="F137" s="1" t="s">
        <v>34</v>
      </c>
      <c r="G137" s="5" t="s">
        <v>26</v>
      </c>
      <c r="H137" s="5" t="s">
        <v>18</v>
      </c>
      <c r="I137" s="4">
        <v>0</v>
      </c>
      <c r="J137" s="1" t="s">
        <v>24</v>
      </c>
      <c r="K137" s="2" t="s">
        <v>20</v>
      </c>
      <c r="L137" s="3" t="s">
        <v>1815</v>
      </c>
      <c r="M137" s="5">
        <f>YEAR(Table3[[#This Row],[Date of Admission]])</f>
        <v>2022</v>
      </c>
      <c r="N137" s="5" t="str">
        <f>TEXT(Table3[[#This Row],[Date of Admission]],"mmm")</f>
        <v>Jul</v>
      </c>
      <c r="O137" s="5" t="str">
        <f>IF(Table3[[#This Row],[Age]]&lt;=20,"0-20",IF(Table3[[#This Row],[Age]]&lt;=40,"21-40",IF(Table3[[#This Row],[Age]]&lt;=60,"41-60",IF(Table3[[#This Row],[Age]]&lt;=80,"61-80","81+"))))</f>
        <v>21-40</v>
      </c>
    </row>
    <row r="138" spans="1:15" x14ac:dyDescent="0.35">
      <c r="A138" s="5">
        <v>5507</v>
      </c>
      <c r="B138" s="5" t="s">
        <v>174</v>
      </c>
      <c r="C138" s="2">
        <v>44</v>
      </c>
      <c r="D138" s="1" t="s">
        <v>31</v>
      </c>
      <c r="E138" s="5" t="s">
        <v>12</v>
      </c>
      <c r="F138" s="1" t="s">
        <v>27</v>
      </c>
      <c r="G138" s="5" t="s">
        <v>14</v>
      </c>
      <c r="H138" s="5" t="s">
        <v>23</v>
      </c>
      <c r="I138" s="4">
        <v>80000</v>
      </c>
      <c r="J138" s="1" t="s">
        <v>16</v>
      </c>
      <c r="K138" s="2">
        <v>630</v>
      </c>
      <c r="L138" s="3" t="s">
        <v>1816</v>
      </c>
      <c r="M138" s="5">
        <f>YEAR(Table3[[#This Row],[Date of Admission]])</f>
        <v>2020</v>
      </c>
      <c r="N138" s="5" t="str">
        <f>TEXT(Table3[[#This Row],[Date of Admission]],"mmm")</f>
        <v>Mar</v>
      </c>
      <c r="O138" s="5" t="str">
        <f>IF(Table3[[#This Row],[Age]]&lt;=20,"0-20",IF(Table3[[#This Row],[Age]]&lt;=40,"21-40",IF(Table3[[#This Row],[Age]]&lt;=60,"41-60",IF(Table3[[#This Row],[Age]]&lt;=80,"61-80","81+"))))</f>
        <v>41-60</v>
      </c>
    </row>
    <row r="139" spans="1:15" x14ac:dyDescent="0.35">
      <c r="A139" s="5">
        <v>6601</v>
      </c>
      <c r="B139" s="5" t="s">
        <v>175</v>
      </c>
      <c r="C139" s="2">
        <v>74</v>
      </c>
      <c r="D139" s="1" t="s">
        <v>31</v>
      </c>
      <c r="E139" s="5" t="s">
        <v>12</v>
      </c>
      <c r="F139" s="1" t="s">
        <v>13</v>
      </c>
      <c r="G139" s="5" t="s">
        <v>26</v>
      </c>
      <c r="H139" s="5" t="s">
        <v>1681</v>
      </c>
      <c r="I139" s="4">
        <v>20000</v>
      </c>
      <c r="J139" s="1" t="s">
        <v>16</v>
      </c>
      <c r="K139" s="2" t="s">
        <v>20</v>
      </c>
      <c r="L139" s="3" t="s">
        <v>1817</v>
      </c>
      <c r="M139" s="5">
        <f>YEAR(Table3[[#This Row],[Date of Admission]])</f>
        <v>2021</v>
      </c>
      <c r="N139" s="5" t="str">
        <f>TEXT(Table3[[#This Row],[Date of Admission]],"mmm")</f>
        <v>Aug</v>
      </c>
      <c r="O139" s="5" t="str">
        <f>IF(Table3[[#This Row],[Age]]&lt;=20,"0-20",IF(Table3[[#This Row],[Age]]&lt;=40,"21-40",IF(Table3[[#This Row],[Age]]&lt;=60,"41-60",IF(Table3[[#This Row],[Age]]&lt;=80,"61-80","81+"))))</f>
        <v>61-80</v>
      </c>
    </row>
    <row r="140" spans="1:15" x14ac:dyDescent="0.35">
      <c r="A140" s="5">
        <v>6227</v>
      </c>
      <c r="B140" s="5" t="s">
        <v>176</v>
      </c>
      <c r="C140" s="2">
        <v>8</v>
      </c>
      <c r="D140" s="1" t="s">
        <v>31</v>
      </c>
      <c r="E140" s="5" t="s">
        <v>12</v>
      </c>
      <c r="F140" s="1" t="s">
        <v>27</v>
      </c>
      <c r="G140" s="5" t="s">
        <v>14</v>
      </c>
      <c r="H140" s="5" t="s">
        <v>1683</v>
      </c>
      <c r="I140" s="4">
        <v>30000</v>
      </c>
      <c r="J140" s="1" t="s">
        <v>19</v>
      </c>
      <c r="K140" s="2">
        <v>760</v>
      </c>
      <c r="L140" s="3" t="s">
        <v>1818</v>
      </c>
      <c r="M140" s="5">
        <f>YEAR(Table3[[#This Row],[Date of Admission]])</f>
        <v>2020</v>
      </c>
      <c r="N140" s="5" t="str">
        <f>TEXT(Table3[[#This Row],[Date of Admission]],"mmm")</f>
        <v>Jan</v>
      </c>
      <c r="O140" s="5" t="str">
        <f>IF(Table3[[#This Row],[Age]]&lt;=20,"0-20",IF(Table3[[#This Row],[Age]]&lt;=40,"21-40",IF(Table3[[#This Row],[Age]]&lt;=60,"41-60",IF(Table3[[#This Row],[Age]]&lt;=80,"61-80","81+"))))</f>
        <v>0-20</v>
      </c>
    </row>
    <row r="141" spans="1:15" x14ac:dyDescent="0.35">
      <c r="A141" s="5">
        <v>4915</v>
      </c>
      <c r="B141" s="5" t="s">
        <v>177</v>
      </c>
      <c r="C141" s="2">
        <v>33</v>
      </c>
      <c r="D141" s="1" t="s">
        <v>31</v>
      </c>
      <c r="E141" s="5" t="s">
        <v>12</v>
      </c>
      <c r="F141" s="1" t="s">
        <v>25</v>
      </c>
      <c r="G141" s="5" t="s">
        <v>1680</v>
      </c>
      <c r="H141" s="5" t="s">
        <v>18</v>
      </c>
      <c r="I141" s="4">
        <v>0</v>
      </c>
      <c r="J141" s="1" t="s">
        <v>24</v>
      </c>
      <c r="K141" s="2" t="s">
        <v>20</v>
      </c>
      <c r="L141" s="3" t="s">
        <v>1819</v>
      </c>
      <c r="M141" s="5">
        <f>YEAR(Table3[[#This Row],[Date of Admission]])</f>
        <v>2021</v>
      </c>
      <c r="N141" s="5" t="str">
        <f>TEXT(Table3[[#This Row],[Date of Admission]],"mmm")</f>
        <v>Jul</v>
      </c>
      <c r="O141" s="5" t="str">
        <f>IF(Table3[[#This Row],[Age]]&lt;=20,"0-20",IF(Table3[[#This Row],[Age]]&lt;=40,"21-40",IF(Table3[[#This Row],[Age]]&lt;=60,"41-60",IF(Table3[[#This Row],[Age]]&lt;=80,"61-80","81+"))))</f>
        <v>21-40</v>
      </c>
    </row>
    <row r="142" spans="1:15" x14ac:dyDescent="0.35">
      <c r="A142" s="5">
        <v>4894</v>
      </c>
      <c r="B142" s="5" t="s">
        <v>178</v>
      </c>
      <c r="C142" s="2">
        <v>33</v>
      </c>
      <c r="D142" s="1" t="s">
        <v>31</v>
      </c>
      <c r="E142" s="5" t="s">
        <v>12</v>
      </c>
      <c r="F142" s="1" t="s">
        <v>17</v>
      </c>
      <c r="G142" s="5" t="s">
        <v>1680</v>
      </c>
      <c r="H142" s="5" t="s">
        <v>23</v>
      </c>
      <c r="I142" s="4">
        <v>45000</v>
      </c>
      <c r="J142" s="1" t="s">
        <v>16</v>
      </c>
      <c r="K142" s="2">
        <v>590</v>
      </c>
      <c r="L142" s="3" t="s">
        <v>1820</v>
      </c>
      <c r="M142" s="5">
        <f>YEAR(Table3[[#This Row],[Date of Admission]])</f>
        <v>2024</v>
      </c>
      <c r="N142" s="5" t="str">
        <f>TEXT(Table3[[#This Row],[Date of Admission]],"mmm")</f>
        <v>Jan</v>
      </c>
      <c r="O142" s="5" t="str">
        <f>IF(Table3[[#This Row],[Age]]&lt;=20,"0-20",IF(Table3[[#This Row],[Age]]&lt;=40,"21-40",IF(Table3[[#This Row],[Age]]&lt;=60,"41-60",IF(Table3[[#This Row],[Age]]&lt;=80,"61-80","81+"))))</f>
        <v>21-40</v>
      </c>
    </row>
    <row r="143" spans="1:15" x14ac:dyDescent="0.35">
      <c r="A143" s="5">
        <v>9638</v>
      </c>
      <c r="B143" s="5" t="s">
        <v>179</v>
      </c>
      <c r="C143" s="2">
        <v>28</v>
      </c>
      <c r="D143" s="1" t="s">
        <v>31</v>
      </c>
      <c r="E143" s="5" t="s">
        <v>12</v>
      </c>
      <c r="F143" s="1" t="s">
        <v>34</v>
      </c>
      <c r="G143" s="5" t="s">
        <v>26</v>
      </c>
      <c r="H143" s="5" t="s">
        <v>15</v>
      </c>
      <c r="I143" s="4">
        <v>60000</v>
      </c>
      <c r="J143" s="1" t="s">
        <v>19</v>
      </c>
      <c r="K143" s="2">
        <v>810</v>
      </c>
      <c r="L143" s="3" t="s">
        <v>1821</v>
      </c>
      <c r="M143" s="5">
        <f>YEAR(Table3[[#This Row],[Date of Admission]])</f>
        <v>2024</v>
      </c>
      <c r="N143" s="5" t="str">
        <f>TEXT(Table3[[#This Row],[Date of Admission]],"mmm")</f>
        <v>Jan</v>
      </c>
      <c r="O143" s="5" t="str">
        <f>IF(Table3[[#This Row],[Age]]&lt;=20,"0-20",IF(Table3[[#This Row],[Age]]&lt;=40,"21-40",IF(Table3[[#This Row],[Age]]&lt;=60,"41-60",IF(Table3[[#This Row],[Age]]&lt;=80,"61-80","81+"))))</f>
        <v>21-40</v>
      </c>
    </row>
    <row r="144" spans="1:15" x14ac:dyDescent="0.35">
      <c r="A144" s="5">
        <v>3651</v>
      </c>
      <c r="B144" s="5" t="s">
        <v>180</v>
      </c>
      <c r="C144" s="2">
        <v>27</v>
      </c>
      <c r="D144" s="1" t="s">
        <v>31</v>
      </c>
      <c r="E144" s="5" t="s">
        <v>12</v>
      </c>
      <c r="F144" s="1" t="s">
        <v>34</v>
      </c>
      <c r="G144" s="5" t="s">
        <v>14</v>
      </c>
      <c r="H144" s="5" t="s">
        <v>1681</v>
      </c>
      <c r="I144" s="4">
        <v>0</v>
      </c>
      <c r="J144" s="1" t="s">
        <v>16</v>
      </c>
      <c r="K144" s="2" t="s">
        <v>20</v>
      </c>
      <c r="L144" s="3" t="s">
        <v>1822</v>
      </c>
      <c r="M144" s="5">
        <f>YEAR(Table3[[#This Row],[Date of Admission]])</f>
        <v>2020</v>
      </c>
      <c r="N144" s="5" t="str">
        <f>TEXT(Table3[[#This Row],[Date of Admission]],"mmm")</f>
        <v>Aug</v>
      </c>
      <c r="O144" s="5" t="str">
        <f>IF(Table3[[#This Row],[Age]]&lt;=20,"0-20",IF(Table3[[#This Row],[Age]]&lt;=40,"21-40",IF(Table3[[#This Row],[Age]]&lt;=60,"41-60",IF(Table3[[#This Row],[Age]]&lt;=80,"61-80","81+"))))</f>
        <v>21-40</v>
      </c>
    </row>
    <row r="145" spans="1:15" x14ac:dyDescent="0.35">
      <c r="A145" s="5">
        <v>7267</v>
      </c>
      <c r="B145" s="5" t="s">
        <v>181</v>
      </c>
      <c r="C145" s="2">
        <v>14</v>
      </c>
      <c r="D145" s="1" t="s">
        <v>31</v>
      </c>
      <c r="E145" s="5" t="s">
        <v>12</v>
      </c>
      <c r="F145" s="1" t="s">
        <v>33</v>
      </c>
      <c r="G145" s="5" t="s">
        <v>26</v>
      </c>
      <c r="H145" s="5" t="s">
        <v>23</v>
      </c>
      <c r="I145" s="4">
        <v>120000</v>
      </c>
      <c r="J145" s="1" t="s">
        <v>16</v>
      </c>
      <c r="K145" s="2">
        <v>660</v>
      </c>
      <c r="L145" s="3" t="s">
        <v>1774</v>
      </c>
      <c r="M145" s="5">
        <f>YEAR(Table3[[#This Row],[Date of Admission]])</f>
        <v>2022</v>
      </c>
      <c r="N145" s="5" t="str">
        <f>TEXT(Table3[[#This Row],[Date of Admission]],"mmm")</f>
        <v>Jun</v>
      </c>
      <c r="O145" s="5" t="str">
        <f>IF(Table3[[#This Row],[Age]]&lt;=20,"0-20",IF(Table3[[#This Row],[Age]]&lt;=40,"21-40",IF(Table3[[#This Row],[Age]]&lt;=60,"41-60",IF(Table3[[#This Row],[Age]]&lt;=80,"61-80","81+"))))</f>
        <v>0-20</v>
      </c>
    </row>
    <row r="146" spans="1:15" x14ac:dyDescent="0.35">
      <c r="A146" s="5">
        <v>1180</v>
      </c>
      <c r="B146" s="5" t="s">
        <v>182</v>
      </c>
      <c r="C146" s="2">
        <v>40</v>
      </c>
      <c r="D146" s="1" t="s">
        <v>31</v>
      </c>
      <c r="E146" s="5" t="s">
        <v>12</v>
      </c>
      <c r="F146" s="1" t="s">
        <v>30</v>
      </c>
      <c r="G146" s="5" t="s">
        <v>14</v>
      </c>
      <c r="H146" s="5" t="s">
        <v>18</v>
      </c>
      <c r="I146" s="4">
        <v>0</v>
      </c>
      <c r="J146" s="1" t="s">
        <v>24</v>
      </c>
      <c r="K146" s="2" t="s">
        <v>20</v>
      </c>
      <c r="L146" s="3" t="s">
        <v>1823</v>
      </c>
      <c r="M146" s="5">
        <f>YEAR(Table3[[#This Row],[Date of Admission]])</f>
        <v>2022</v>
      </c>
      <c r="N146" s="5" t="str">
        <f>TEXT(Table3[[#This Row],[Date of Admission]],"mmm")</f>
        <v>Apr</v>
      </c>
      <c r="O146" s="5" t="str">
        <f>IF(Table3[[#This Row],[Age]]&lt;=20,"0-20",IF(Table3[[#This Row],[Age]]&lt;=40,"21-40",IF(Table3[[#This Row],[Age]]&lt;=60,"41-60",IF(Table3[[#This Row],[Age]]&lt;=80,"61-80","81+"))))</f>
        <v>21-40</v>
      </c>
    </row>
    <row r="147" spans="1:15" x14ac:dyDescent="0.35">
      <c r="A147" s="5">
        <v>5216</v>
      </c>
      <c r="B147" s="5" t="s">
        <v>183</v>
      </c>
      <c r="C147" s="2">
        <v>34</v>
      </c>
      <c r="D147" s="1" t="s">
        <v>31</v>
      </c>
      <c r="E147" s="5" t="s">
        <v>12</v>
      </c>
      <c r="F147" s="1" t="s">
        <v>27</v>
      </c>
      <c r="G147" s="5" t="s">
        <v>1680</v>
      </c>
      <c r="H147" s="5" t="s">
        <v>15</v>
      </c>
      <c r="I147" s="4">
        <v>130000</v>
      </c>
      <c r="J147" s="1" t="s">
        <v>16</v>
      </c>
      <c r="K147" s="2">
        <v>740</v>
      </c>
      <c r="L147" s="3" t="s">
        <v>1824</v>
      </c>
      <c r="M147" s="5">
        <f>YEAR(Table3[[#This Row],[Date of Admission]])</f>
        <v>2020</v>
      </c>
      <c r="N147" s="5" t="str">
        <f>TEXT(Table3[[#This Row],[Date of Admission]],"mmm")</f>
        <v>Jun</v>
      </c>
      <c r="O147" s="5" t="str">
        <f>IF(Table3[[#This Row],[Age]]&lt;=20,"0-20",IF(Table3[[#This Row],[Age]]&lt;=40,"21-40",IF(Table3[[#This Row],[Age]]&lt;=60,"41-60",IF(Table3[[#This Row],[Age]]&lt;=80,"61-80","81+"))))</f>
        <v>21-40</v>
      </c>
    </row>
    <row r="148" spans="1:15" x14ac:dyDescent="0.35">
      <c r="A148" s="5">
        <v>1808</v>
      </c>
      <c r="B148" s="5" t="s">
        <v>184</v>
      </c>
      <c r="C148" s="2">
        <v>32</v>
      </c>
      <c r="D148" s="1" t="s">
        <v>31</v>
      </c>
      <c r="E148" s="5" t="s">
        <v>12</v>
      </c>
      <c r="F148" s="1" t="s">
        <v>33</v>
      </c>
      <c r="G148" s="5" t="s">
        <v>1680</v>
      </c>
      <c r="H148" s="5" t="s">
        <v>1681</v>
      </c>
      <c r="I148" s="4">
        <v>0</v>
      </c>
      <c r="J148" s="1" t="s">
        <v>19</v>
      </c>
      <c r="K148" s="2" t="s">
        <v>20</v>
      </c>
      <c r="L148" s="3" t="s">
        <v>1825</v>
      </c>
      <c r="M148" s="5">
        <f>YEAR(Table3[[#This Row],[Date of Admission]])</f>
        <v>2019</v>
      </c>
      <c r="N148" s="5" t="str">
        <f>TEXT(Table3[[#This Row],[Date of Admission]],"mmm")</f>
        <v>Aug</v>
      </c>
      <c r="O148" s="5" t="str">
        <f>IF(Table3[[#This Row],[Age]]&lt;=20,"0-20",IF(Table3[[#This Row],[Age]]&lt;=40,"21-40",IF(Table3[[#This Row],[Age]]&lt;=60,"41-60",IF(Table3[[#This Row],[Age]]&lt;=80,"61-80","81+"))))</f>
        <v>21-40</v>
      </c>
    </row>
    <row r="149" spans="1:15" x14ac:dyDescent="0.35">
      <c r="A149" s="5">
        <v>7437</v>
      </c>
      <c r="B149" s="5" t="s">
        <v>185</v>
      </c>
      <c r="C149" s="2">
        <v>59</v>
      </c>
      <c r="D149" s="1" t="s">
        <v>31</v>
      </c>
      <c r="E149" s="5" t="s">
        <v>12</v>
      </c>
      <c r="F149" s="1" t="s">
        <v>17</v>
      </c>
      <c r="G149" s="5" t="s">
        <v>1680</v>
      </c>
      <c r="H149" s="5" t="s">
        <v>15</v>
      </c>
      <c r="I149" s="4">
        <v>90000</v>
      </c>
      <c r="J149" s="1" t="s">
        <v>16</v>
      </c>
      <c r="K149" s="2">
        <v>800</v>
      </c>
      <c r="L149" s="3" t="s">
        <v>1826</v>
      </c>
      <c r="M149" s="5">
        <f>YEAR(Table3[[#This Row],[Date of Admission]])</f>
        <v>2024</v>
      </c>
      <c r="N149" s="5" t="str">
        <f>TEXT(Table3[[#This Row],[Date of Admission]],"mmm")</f>
        <v>Feb</v>
      </c>
      <c r="O149" s="5" t="str">
        <f>IF(Table3[[#This Row],[Age]]&lt;=20,"0-20",IF(Table3[[#This Row],[Age]]&lt;=40,"21-40",IF(Table3[[#This Row],[Age]]&lt;=60,"41-60",IF(Table3[[#This Row],[Age]]&lt;=80,"61-80","81+"))))</f>
        <v>41-60</v>
      </c>
    </row>
    <row r="150" spans="1:15" x14ac:dyDescent="0.35">
      <c r="A150" s="5">
        <v>3425</v>
      </c>
      <c r="B150" s="5" t="s">
        <v>186</v>
      </c>
      <c r="C150" s="2">
        <v>38</v>
      </c>
      <c r="D150" s="1" t="s">
        <v>31</v>
      </c>
      <c r="E150" s="5" t="s">
        <v>12</v>
      </c>
      <c r="F150" s="1" t="s">
        <v>30</v>
      </c>
      <c r="G150" s="5" t="s">
        <v>14</v>
      </c>
      <c r="H150" s="5" t="s">
        <v>18</v>
      </c>
      <c r="I150" s="4">
        <v>0</v>
      </c>
      <c r="J150" s="1" t="s">
        <v>24</v>
      </c>
      <c r="K150" s="2" t="s">
        <v>20</v>
      </c>
      <c r="L150" s="3" t="s">
        <v>1827</v>
      </c>
      <c r="M150" s="5">
        <f>YEAR(Table3[[#This Row],[Date of Admission]])</f>
        <v>2021</v>
      </c>
      <c r="N150" s="5" t="str">
        <f>TEXT(Table3[[#This Row],[Date of Admission]],"mmm")</f>
        <v>May</v>
      </c>
      <c r="O150" s="5" t="str">
        <f>IF(Table3[[#This Row],[Age]]&lt;=20,"0-20",IF(Table3[[#This Row],[Age]]&lt;=40,"21-40",IF(Table3[[#This Row],[Age]]&lt;=60,"41-60",IF(Table3[[#This Row],[Age]]&lt;=80,"61-80","81+"))))</f>
        <v>21-40</v>
      </c>
    </row>
    <row r="151" spans="1:15" x14ac:dyDescent="0.35">
      <c r="A151" s="5">
        <v>7988</v>
      </c>
      <c r="B151" s="5" t="s">
        <v>187</v>
      </c>
      <c r="C151" s="2">
        <v>58</v>
      </c>
      <c r="D151" s="1" t="s">
        <v>31</v>
      </c>
      <c r="E151" s="5" t="s">
        <v>12</v>
      </c>
      <c r="F151" s="1" t="s">
        <v>13</v>
      </c>
      <c r="G151" s="5" t="s">
        <v>26</v>
      </c>
      <c r="H151" s="5" t="s">
        <v>1683</v>
      </c>
      <c r="I151" s="4">
        <v>25000</v>
      </c>
      <c r="J151" s="1" t="s">
        <v>19</v>
      </c>
      <c r="K151" s="2">
        <v>740</v>
      </c>
      <c r="L151" s="3" t="s">
        <v>1828</v>
      </c>
      <c r="M151" s="5">
        <f>YEAR(Table3[[#This Row],[Date of Admission]])</f>
        <v>2021</v>
      </c>
      <c r="N151" s="5" t="str">
        <f>TEXT(Table3[[#This Row],[Date of Admission]],"mmm")</f>
        <v>Oct</v>
      </c>
      <c r="O151" s="5" t="str">
        <f>IF(Table3[[#This Row],[Age]]&lt;=20,"0-20",IF(Table3[[#This Row],[Age]]&lt;=40,"21-40",IF(Table3[[#This Row],[Age]]&lt;=60,"41-60",IF(Table3[[#This Row],[Age]]&lt;=80,"61-80","81+"))))</f>
        <v>41-60</v>
      </c>
    </row>
    <row r="152" spans="1:15" x14ac:dyDescent="0.35">
      <c r="A152" s="5">
        <v>7715</v>
      </c>
      <c r="B152" s="5" t="s">
        <v>188</v>
      </c>
      <c r="C152" s="2">
        <v>36</v>
      </c>
      <c r="D152" s="1" t="s">
        <v>31</v>
      </c>
      <c r="E152" s="5" t="s">
        <v>12</v>
      </c>
      <c r="F152" s="1" t="s">
        <v>33</v>
      </c>
      <c r="G152" s="5" t="s">
        <v>14</v>
      </c>
      <c r="H152" s="5" t="s">
        <v>23</v>
      </c>
      <c r="I152" s="4">
        <v>70000</v>
      </c>
      <c r="J152" s="1" t="s">
        <v>16</v>
      </c>
      <c r="K152" s="2">
        <v>670</v>
      </c>
      <c r="L152" s="3" t="s">
        <v>1829</v>
      </c>
      <c r="M152" s="5">
        <f>YEAR(Table3[[#This Row],[Date of Admission]])</f>
        <v>2020</v>
      </c>
      <c r="N152" s="5" t="str">
        <f>TEXT(Table3[[#This Row],[Date of Admission]],"mmm")</f>
        <v>Sep</v>
      </c>
      <c r="O152" s="5" t="str">
        <f>IF(Table3[[#This Row],[Age]]&lt;=20,"0-20",IF(Table3[[#This Row],[Age]]&lt;=40,"21-40",IF(Table3[[#This Row],[Age]]&lt;=60,"41-60",IF(Table3[[#This Row],[Age]]&lt;=80,"61-80","81+"))))</f>
        <v>21-40</v>
      </c>
    </row>
    <row r="153" spans="1:15" x14ac:dyDescent="0.35">
      <c r="A153" s="5">
        <v>5540</v>
      </c>
      <c r="B153" s="5" t="s">
        <v>189</v>
      </c>
      <c r="C153" s="2">
        <v>56</v>
      </c>
      <c r="D153" s="1" t="s">
        <v>31</v>
      </c>
      <c r="E153" s="5" t="s">
        <v>12</v>
      </c>
      <c r="F153" s="1" t="s">
        <v>25</v>
      </c>
      <c r="G153" s="5" t="s">
        <v>26</v>
      </c>
      <c r="H153" s="5" t="s">
        <v>28</v>
      </c>
      <c r="I153" s="4">
        <v>40000</v>
      </c>
      <c r="J153" s="1" t="s">
        <v>16</v>
      </c>
      <c r="K153" s="2">
        <v>710</v>
      </c>
      <c r="L153" s="3" t="s">
        <v>1830</v>
      </c>
      <c r="M153" s="5">
        <f>YEAR(Table3[[#This Row],[Date of Admission]])</f>
        <v>2021</v>
      </c>
      <c r="N153" s="5" t="str">
        <f>TEXT(Table3[[#This Row],[Date of Admission]],"mmm")</f>
        <v>May</v>
      </c>
      <c r="O153" s="5" t="str">
        <f>IF(Table3[[#This Row],[Age]]&lt;=20,"0-20",IF(Table3[[#This Row],[Age]]&lt;=40,"21-40",IF(Table3[[#This Row],[Age]]&lt;=60,"41-60",IF(Table3[[#This Row],[Age]]&lt;=80,"61-80","81+"))))</f>
        <v>41-60</v>
      </c>
    </row>
    <row r="154" spans="1:15" x14ac:dyDescent="0.35">
      <c r="A154" s="5">
        <v>6242</v>
      </c>
      <c r="B154" s="5" t="s">
        <v>190</v>
      </c>
      <c r="C154" s="2">
        <v>42</v>
      </c>
      <c r="D154" s="1" t="s">
        <v>31</v>
      </c>
      <c r="E154" s="5" t="s">
        <v>12</v>
      </c>
      <c r="F154" s="1" t="s">
        <v>22</v>
      </c>
      <c r="G154" s="5" t="s">
        <v>14</v>
      </c>
      <c r="H154" s="5" t="s">
        <v>23</v>
      </c>
      <c r="I154" s="4">
        <v>42000</v>
      </c>
      <c r="J154" s="1" t="s">
        <v>16</v>
      </c>
      <c r="K154" s="2">
        <v>640</v>
      </c>
      <c r="L154" s="3" t="s">
        <v>1831</v>
      </c>
      <c r="M154" s="5">
        <f>YEAR(Table3[[#This Row],[Date of Admission]])</f>
        <v>2022</v>
      </c>
      <c r="N154" s="5" t="str">
        <f>TEXT(Table3[[#This Row],[Date of Admission]],"mmm")</f>
        <v>Jun</v>
      </c>
      <c r="O154" s="5" t="str">
        <f>IF(Table3[[#This Row],[Age]]&lt;=20,"0-20",IF(Table3[[#This Row],[Age]]&lt;=40,"21-40",IF(Table3[[#This Row],[Age]]&lt;=60,"41-60",IF(Table3[[#This Row],[Age]]&lt;=80,"61-80","81+"))))</f>
        <v>41-60</v>
      </c>
    </row>
    <row r="155" spans="1:15" x14ac:dyDescent="0.35">
      <c r="A155" s="5">
        <v>1949</v>
      </c>
      <c r="B155" s="5" t="s">
        <v>191</v>
      </c>
      <c r="C155" s="2">
        <v>31</v>
      </c>
      <c r="D155" s="1" t="s">
        <v>31</v>
      </c>
      <c r="E155" s="5" t="s">
        <v>12</v>
      </c>
      <c r="F155" s="1" t="s">
        <v>34</v>
      </c>
      <c r="G155" s="5" t="s">
        <v>26</v>
      </c>
      <c r="H155" s="5" t="s">
        <v>15</v>
      </c>
      <c r="I155" s="4">
        <v>55000</v>
      </c>
      <c r="J155" s="1" t="s">
        <v>19</v>
      </c>
      <c r="K155" s="2">
        <v>780</v>
      </c>
      <c r="L155" s="3" t="s">
        <v>1832</v>
      </c>
      <c r="M155" s="5">
        <f>YEAR(Table3[[#This Row],[Date of Admission]])</f>
        <v>2023</v>
      </c>
      <c r="N155" s="5" t="str">
        <f>TEXT(Table3[[#This Row],[Date of Admission]],"mmm")</f>
        <v>May</v>
      </c>
      <c r="O155" s="5" t="str">
        <f>IF(Table3[[#This Row],[Age]]&lt;=20,"0-20",IF(Table3[[#This Row],[Age]]&lt;=40,"21-40",IF(Table3[[#This Row],[Age]]&lt;=60,"41-60",IF(Table3[[#This Row],[Age]]&lt;=80,"61-80","81+"))))</f>
        <v>21-40</v>
      </c>
    </row>
    <row r="156" spans="1:15" x14ac:dyDescent="0.35">
      <c r="A156" s="5">
        <v>6700</v>
      </c>
      <c r="B156" s="5" t="s">
        <v>192</v>
      </c>
      <c r="C156" s="2">
        <v>21</v>
      </c>
      <c r="D156" s="1" t="s">
        <v>31</v>
      </c>
      <c r="E156" s="5" t="s">
        <v>12</v>
      </c>
      <c r="F156" s="1" t="s">
        <v>27</v>
      </c>
      <c r="G156" s="5" t="s">
        <v>14</v>
      </c>
      <c r="H156" s="5" t="s">
        <v>1681</v>
      </c>
      <c r="I156" s="4">
        <v>18000</v>
      </c>
      <c r="J156" s="1" t="s">
        <v>16</v>
      </c>
      <c r="K156" s="2" t="s">
        <v>20</v>
      </c>
      <c r="L156" s="3" t="s">
        <v>1833</v>
      </c>
      <c r="M156" s="5">
        <f>YEAR(Table3[[#This Row],[Date of Admission]])</f>
        <v>2021</v>
      </c>
      <c r="N156" s="5" t="str">
        <f>TEXT(Table3[[#This Row],[Date of Admission]],"mmm")</f>
        <v>Jun</v>
      </c>
      <c r="O156" s="5" t="str">
        <f>IF(Table3[[#This Row],[Age]]&lt;=20,"0-20",IF(Table3[[#This Row],[Age]]&lt;=40,"21-40",IF(Table3[[#This Row],[Age]]&lt;=60,"41-60",IF(Table3[[#This Row],[Age]]&lt;=80,"61-80","81+"))))</f>
        <v>21-40</v>
      </c>
    </row>
    <row r="157" spans="1:15" x14ac:dyDescent="0.35">
      <c r="A157" s="5">
        <v>4055</v>
      </c>
      <c r="B157" s="5" t="s">
        <v>193</v>
      </c>
      <c r="C157" s="2">
        <v>15</v>
      </c>
      <c r="D157" s="1" t="s">
        <v>31</v>
      </c>
      <c r="E157" s="5" t="s">
        <v>12</v>
      </c>
      <c r="F157" s="1" t="s">
        <v>22</v>
      </c>
      <c r="G157" s="5" t="s">
        <v>1680</v>
      </c>
      <c r="H157" s="5" t="s">
        <v>23</v>
      </c>
      <c r="I157" s="4">
        <v>140000</v>
      </c>
      <c r="J157" s="1" t="s">
        <v>19</v>
      </c>
      <c r="K157" s="2">
        <v>850</v>
      </c>
      <c r="L157" s="3" t="s">
        <v>1834</v>
      </c>
      <c r="M157" s="5">
        <f>YEAR(Table3[[#This Row],[Date of Admission]])</f>
        <v>2023</v>
      </c>
      <c r="N157" s="5" t="str">
        <f>TEXT(Table3[[#This Row],[Date of Admission]],"mmm")</f>
        <v>Nov</v>
      </c>
      <c r="O157" s="5" t="str">
        <f>IF(Table3[[#This Row],[Age]]&lt;=20,"0-20",IF(Table3[[#This Row],[Age]]&lt;=40,"21-40",IF(Table3[[#This Row],[Age]]&lt;=60,"41-60",IF(Table3[[#This Row],[Age]]&lt;=80,"61-80","81+"))))</f>
        <v>0-20</v>
      </c>
    </row>
    <row r="158" spans="1:15" x14ac:dyDescent="0.35">
      <c r="A158" s="5">
        <v>1453</v>
      </c>
      <c r="B158" s="5" t="s">
        <v>194</v>
      </c>
      <c r="C158" s="2">
        <v>41</v>
      </c>
      <c r="D158" s="1" t="s">
        <v>31</v>
      </c>
      <c r="E158" s="5" t="s">
        <v>12</v>
      </c>
      <c r="F158" s="1" t="s">
        <v>22</v>
      </c>
      <c r="G158" s="5" t="s">
        <v>26</v>
      </c>
      <c r="H158" s="5" t="s">
        <v>18</v>
      </c>
      <c r="I158" s="4">
        <v>0</v>
      </c>
      <c r="J158" s="1" t="s">
        <v>24</v>
      </c>
      <c r="K158" s="2">
        <v>420</v>
      </c>
      <c r="L158" s="3" t="s">
        <v>1835</v>
      </c>
      <c r="M158" s="5">
        <f>YEAR(Table3[[#This Row],[Date of Admission]])</f>
        <v>2020</v>
      </c>
      <c r="N158" s="5" t="str">
        <f>TEXT(Table3[[#This Row],[Date of Admission]],"mmm")</f>
        <v>Oct</v>
      </c>
      <c r="O158" s="5" t="str">
        <f>IF(Table3[[#This Row],[Age]]&lt;=20,"0-20",IF(Table3[[#This Row],[Age]]&lt;=40,"21-40",IF(Table3[[#This Row],[Age]]&lt;=60,"41-60",IF(Table3[[#This Row],[Age]]&lt;=80,"61-80","81+"))))</f>
        <v>41-60</v>
      </c>
    </row>
    <row r="159" spans="1:15" x14ac:dyDescent="0.35">
      <c r="A159" s="5">
        <v>6430</v>
      </c>
      <c r="B159" s="5" t="s">
        <v>195</v>
      </c>
      <c r="C159" s="2">
        <v>20</v>
      </c>
      <c r="D159" s="1" t="s">
        <v>31</v>
      </c>
      <c r="E159" s="5" t="s">
        <v>12</v>
      </c>
      <c r="F159" s="1" t="s">
        <v>25</v>
      </c>
      <c r="G159" s="5" t="s">
        <v>1680</v>
      </c>
      <c r="H159" s="5" t="s">
        <v>15</v>
      </c>
      <c r="I159" s="4">
        <v>100000</v>
      </c>
      <c r="J159" s="1" t="s">
        <v>16</v>
      </c>
      <c r="K159" s="2">
        <v>750</v>
      </c>
      <c r="L159" s="3" t="s">
        <v>1836</v>
      </c>
      <c r="M159" s="5">
        <f>YEAR(Table3[[#This Row],[Date of Admission]])</f>
        <v>2021</v>
      </c>
      <c r="N159" s="5" t="str">
        <f>TEXT(Table3[[#This Row],[Date of Admission]],"mmm")</f>
        <v>Aug</v>
      </c>
      <c r="O159" s="5" t="str">
        <f>IF(Table3[[#This Row],[Age]]&lt;=20,"0-20",IF(Table3[[#This Row],[Age]]&lt;=40,"21-40",IF(Table3[[#This Row],[Age]]&lt;=60,"41-60",IF(Table3[[#This Row],[Age]]&lt;=80,"61-80","81+"))))</f>
        <v>0-20</v>
      </c>
    </row>
    <row r="160" spans="1:15" x14ac:dyDescent="0.35">
      <c r="A160" s="5">
        <v>9459</v>
      </c>
      <c r="B160" s="5" t="s">
        <v>196</v>
      </c>
      <c r="C160" s="2">
        <v>21</v>
      </c>
      <c r="D160" s="1" t="s">
        <v>31</v>
      </c>
      <c r="E160" s="5" t="s">
        <v>12</v>
      </c>
      <c r="F160" s="1" t="s">
        <v>17</v>
      </c>
      <c r="G160" s="5" t="s">
        <v>14</v>
      </c>
      <c r="H160" s="5" t="s">
        <v>18</v>
      </c>
      <c r="I160" s="4">
        <v>0</v>
      </c>
      <c r="J160" s="1" t="s">
        <v>16</v>
      </c>
      <c r="K160" s="2" t="s">
        <v>20</v>
      </c>
      <c r="L160" s="3" t="s">
        <v>1837</v>
      </c>
      <c r="M160" s="5">
        <f>YEAR(Table3[[#This Row],[Date of Admission]])</f>
        <v>2023</v>
      </c>
      <c r="N160" s="5" t="str">
        <f>TEXT(Table3[[#This Row],[Date of Admission]],"mmm")</f>
        <v>Aug</v>
      </c>
      <c r="O160" s="5" t="str">
        <f>IF(Table3[[#This Row],[Age]]&lt;=20,"0-20",IF(Table3[[#This Row],[Age]]&lt;=40,"21-40",IF(Table3[[#This Row],[Age]]&lt;=60,"41-60",IF(Table3[[#This Row],[Age]]&lt;=80,"61-80","81+"))))</f>
        <v>21-40</v>
      </c>
    </row>
    <row r="161" spans="1:15" x14ac:dyDescent="0.35">
      <c r="A161" s="5">
        <v>5418</v>
      </c>
      <c r="B161" s="5" t="s">
        <v>197</v>
      </c>
      <c r="C161" s="2">
        <v>30</v>
      </c>
      <c r="D161" s="1" t="s">
        <v>31</v>
      </c>
      <c r="E161" s="5" t="s">
        <v>12</v>
      </c>
      <c r="F161" s="1" t="s">
        <v>34</v>
      </c>
      <c r="G161" s="5" t="s">
        <v>26</v>
      </c>
      <c r="H161" s="5" t="s">
        <v>23</v>
      </c>
      <c r="I161" s="4">
        <v>30000</v>
      </c>
      <c r="J161" s="1" t="s">
        <v>24</v>
      </c>
      <c r="K161" s="2">
        <v>580</v>
      </c>
      <c r="L161" s="3" t="s">
        <v>1838</v>
      </c>
      <c r="M161" s="5">
        <f>YEAR(Table3[[#This Row],[Date of Admission]])</f>
        <v>2020</v>
      </c>
      <c r="N161" s="5" t="str">
        <f>TEXT(Table3[[#This Row],[Date of Admission]],"mmm")</f>
        <v>Feb</v>
      </c>
      <c r="O161" s="5" t="str">
        <f>IF(Table3[[#This Row],[Age]]&lt;=20,"0-20",IF(Table3[[#This Row],[Age]]&lt;=40,"21-40",IF(Table3[[#This Row],[Age]]&lt;=60,"41-60",IF(Table3[[#This Row],[Age]]&lt;=80,"61-80","81+"))))</f>
        <v>21-40</v>
      </c>
    </row>
    <row r="162" spans="1:15" x14ac:dyDescent="0.35">
      <c r="A162" s="5">
        <v>3596</v>
      </c>
      <c r="B162" s="5" t="s">
        <v>198</v>
      </c>
      <c r="C162" s="2">
        <v>22</v>
      </c>
      <c r="D162" s="1" t="s">
        <v>31</v>
      </c>
      <c r="E162" s="5" t="s">
        <v>12</v>
      </c>
      <c r="F162" s="1" t="s">
        <v>30</v>
      </c>
      <c r="G162" s="5" t="s">
        <v>14</v>
      </c>
      <c r="H162" s="5" t="s">
        <v>1683</v>
      </c>
      <c r="I162" s="4">
        <v>85000</v>
      </c>
      <c r="J162" s="1" t="s">
        <v>19</v>
      </c>
      <c r="K162" s="2">
        <v>720</v>
      </c>
      <c r="L162" s="3" t="s">
        <v>1839</v>
      </c>
      <c r="M162" s="5">
        <f>YEAR(Table3[[#This Row],[Date of Admission]])</f>
        <v>2021</v>
      </c>
      <c r="N162" s="5" t="str">
        <f>TEXT(Table3[[#This Row],[Date of Admission]],"mmm")</f>
        <v>Jul</v>
      </c>
      <c r="O162" s="5" t="str">
        <f>IF(Table3[[#This Row],[Age]]&lt;=20,"0-20",IF(Table3[[#This Row],[Age]]&lt;=40,"21-40",IF(Table3[[#This Row],[Age]]&lt;=60,"41-60",IF(Table3[[#This Row],[Age]]&lt;=80,"61-80","81+"))))</f>
        <v>21-40</v>
      </c>
    </row>
    <row r="163" spans="1:15" x14ac:dyDescent="0.35">
      <c r="A163" s="5">
        <v>7208</v>
      </c>
      <c r="B163" s="5" t="s">
        <v>199</v>
      </c>
      <c r="C163" s="2">
        <v>9</v>
      </c>
      <c r="D163" s="1" t="s">
        <v>31</v>
      </c>
      <c r="E163" s="5" t="s">
        <v>12</v>
      </c>
      <c r="F163" s="1" t="s">
        <v>30</v>
      </c>
      <c r="G163" s="5" t="s">
        <v>1680</v>
      </c>
      <c r="H163" s="5" t="s">
        <v>28</v>
      </c>
      <c r="I163" s="4">
        <v>50000</v>
      </c>
      <c r="J163" s="1" t="s">
        <v>16</v>
      </c>
      <c r="K163" s="2">
        <v>700</v>
      </c>
      <c r="L163" s="3" t="s">
        <v>1840</v>
      </c>
      <c r="M163" s="5">
        <f>YEAR(Table3[[#This Row],[Date of Admission]])</f>
        <v>2022</v>
      </c>
      <c r="N163" s="5" t="str">
        <f>TEXT(Table3[[#This Row],[Date of Admission]],"mmm")</f>
        <v>Jun</v>
      </c>
      <c r="O163" s="5" t="str">
        <f>IF(Table3[[#This Row],[Age]]&lt;=20,"0-20",IF(Table3[[#This Row],[Age]]&lt;=40,"21-40",IF(Table3[[#This Row],[Age]]&lt;=60,"41-60",IF(Table3[[#This Row],[Age]]&lt;=80,"61-80","81+"))))</f>
        <v>0-20</v>
      </c>
    </row>
    <row r="164" spans="1:15" x14ac:dyDescent="0.35">
      <c r="A164" s="5">
        <v>8214</v>
      </c>
      <c r="B164" s="5" t="s">
        <v>200</v>
      </c>
      <c r="C164" s="2">
        <v>44</v>
      </c>
      <c r="D164" s="1" t="s">
        <v>31</v>
      </c>
      <c r="E164" s="5" t="s">
        <v>12</v>
      </c>
      <c r="F164" s="1" t="s">
        <v>13</v>
      </c>
      <c r="G164" s="5" t="s">
        <v>1680</v>
      </c>
      <c r="H164" s="5" t="s">
        <v>18</v>
      </c>
      <c r="I164" s="4">
        <v>0</v>
      </c>
      <c r="J164" s="1" t="s">
        <v>24</v>
      </c>
      <c r="K164" s="2" t="s">
        <v>20</v>
      </c>
      <c r="L164" s="3" t="s">
        <v>1841</v>
      </c>
      <c r="M164" s="5">
        <f>YEAR(Table3[[#This Row],[Date of Admission]])</f>
        <v>2020</v>
      </c>
      <c r="N164" s="5" t="str">
        <f>TEXT(Table3[[#This Row],[Date of Admission]],"mmm")</f>
        <v>Feb</v>
      </c>
      <c r="O164" s="5" t="str">
        <f>IF(Table3[[#This Row],[Age]]&lt;=20,"0-20",IF(Table3[[#This Row],[Age]]&lt;=40,"21-40",IF(Table3[[#This Row],[Age]]&lt;=60,"41-60",IF(Table3[[#This Row],[Age]]&lt;=80,"61-80","81+"))))</f>
        <v>41-60</v>
      </c>
    </row>
    <row r="165" spans="1:15" x14ac:dyDescent="0.35">
      <c r="A165" s="5">
        <v>8998</v>
      </c>
      <c r="B165" s="5" t="s">
        <v>201</v>
      </c>
      <c r="C165" s="2">
        <v>43</v>
      </c>
      <c r="D165" s="1" t="s">
        <v>31</v>
      </c>
      <c r="E165" s="5" t="s">
        <v>12</v>
      </c>
      <c r="F165" s="1" t="s">
        <v>30</v>
      </c>
      <c r="G165" s="5" t="s">
        <v>14</v>
      </c>
      <c r="H165" s="5" t="s">
        <v>15</v>
      </c>
      <c r="I165" s="4">
        <v>40000</v>
      </c>
      <c r="J165" s="1" t="s">
        <v>16</v>
      </c>
      <c r="K165" s="2">
        <v>650</v>
      </c>
      <c r="L165" s="3" t="s">
        <v>1842</v>
      </c>
      <c r="M165" s="5">
        <f>YEAR(Table3[[#This Row],[Date of Admission]])</f>
        <v>2021</v>
      </c>
      <c r="N165" s="5" t="str">
        <f>TEXT(Table3[[#This Row],[Date of Admission]],"mmm")</f>
        <v>Feb</v>
      </c>
      <c r="O165" s="5" t="str">
        <f>IF(Table3[[#This Row],[Age]]&lt;=20,"0-20",IF(Table3[[#This Row],[Age]]&lt;=40,"21-40",IF(Table3[[#This Row],[Age]]&lt;=60,"41-60",IF(Table3[[#This Row],[Age]]&lt;=80,"61-80","81+"))))</f>
        <v>41-60</v>
      </c>
    </row>
    <row r="166" spans="1:15" x14ac:dyDescent="0.35">
      <c r="A166" s="5">
        <v>8511</v>
      </c>
      <c r="B166" s="5" t="s">
        <v>202</v>
      </c>
      <c r="C166" s="2">
        <v>33</v>
      </c>
      <c r="D166" s="1" t="s">
        <v>31</v>
      </c>
      <c r="E166" s="5" t="s">
        <v>12</v>
      </c>
      <c r="F166" s="1" t="s">
        <v>34</v>
      </c>
      <c r="G166" s="5" t="s">
        <v>26</v>
      </c>
      <c r="H166" s="5" t="s">
        <v>1681</v>
      </c>
      <c r="I166" s="4">
        <v>0</v>
      </c>
      <c r="J166" s="1" t="s">
        <v>19</v>
      </c>
      <c r="K166" s="2" t="s">
        <v>20</v>
      </c>
      <c r="L166" s="3" t="s">
        <v>1805</v>
      </c>
      <c r="M166" s="5">
        <f>YEAR(Table3[[#This Row],[Date of Admission]])</f>
        <v>2020</v>
      </c>
      <c r="N166" s="5" t="str">
        <f>TEXT(Table3[[#This Row],[Date of Admission]],"mmm")</f>
        <v>Oct</v>
      </c>
      <c r="O166" s="5" t="str">
        <f>IF(Table3[[#This Row],[Age]]&lt;=20,"0-20",IF(Table3[[#This Row],[Age]]&lt;=40,"21-40",IF(Table3[[#This Row],[Age]]&lt;=60,"41-60",IF(Table3[[#This Row],[Age]]&lt;=80,"61-80","81+"))))</f>
        <v>21-40</v>
      </c>
    </row>
    <row r="167" spans="1:15" x14ac:dyDescent="0.35">
      <c r="A167" s="5">
        <v>7082</v>
      </c>
      <c r="B167" s="5" t="s">
        <v>203</v>
      </c>
      <c r="C167" s="2">
        <v>0</v>
      </c>
      <c r="D167" s="1" t="s">
        <v>31</v>
      </c>
      <c r="E167" s="5" t="s">
        <v>12</v>
      </c>
      <c r="F167" s="1" t="s">
        <v>34</v>
      </c>
      <c r="G167" s="5" t="s">
        <v>14</v>
      </c>
      <c r="H167" s="5" t="s">
        <v>1684</v>
      </c>
      <c r="I167" s="4">
        <v>0</v>
      </c>
      <c r="J167" s="1" t="s">
        <v>24</v>
      </c>
      <c r="K167" s="2">
        <v>450</v>
      </c>
      <c r="L167" s="3" t="s">
        <v>1843</v>
      </c>
      <c r="M167" s="5">
        <f>YEAR(Table3[[#This Row],[Date of Admission]])</f>
        <v>2023</v>
      </c>
      <c r="N167" s="5" t="str">
        <f>TEXT(Table3[[#This Row],[Date of Admission]],"mmm")</f>
        <v>Dec</v>
      </c>
      <c r="O167" s="5" t="str">
        <f>IF(Table3[[#This Row],[Age]]&lt;=20,"0-20",IF(Table3[[#This Row],[Age]]&lt;=40,"21-40",IF(Table3[[#This Row],[Age]]&lt;=60,"41-60",IF(Table3[[#This Row],[Age]]&lt;=80,"61-80","81+"))))</f>
        <v>0-20</v>
      </c>
    </row>
    <row r="168" spans="1:15" x14ac:dyDescent="0.35">
      <c r="A168" s="5">
        <v>2122</v>
      </c>
      <c r="B168" s="5" t="s">
        <v>204</v>
      </c>
      <c r="C168" s="2">
        <v>53</v>
      </c>
      <c r="D168" s="1" t="s">
        <v>31</v>
      </c>
      <c r="E168" s="5" t="s">
        <v>12</v>
      </c>
      <c r="F168" s="1" t="s">
        <v>25</v>
      </c>
      <c r="G168" s="5" t="s">
        <v>26</v>
      </c>
      <c r="H168" s="5" t="s">
        <v>18</v>
      </c>
      <c r="I168" s="4">
        <v>0</v>
      </c>
      <c r="J168" s="1" t="s">
        <v>16</v>
      </c>
      <c r="K168" s="2">
        <v>400</v>
      </c>
      <c r="L168" s="3" t="s">
        <v>1844</v>
      </c>
      <c r="M168" s="5">
        <f>YEAR(Table3[[#This Row],[Date of Admission]])</f>
        <v>2021</v>
      </c>
      <c r="N168" s="5" t="str">
        <f>TEXT(Table3[[#This Row],[Date of Admission]],"mmm")</f>
        <v>Dec</v>
      </c>
      <c r="O168" s="5" t="str">
        <f>IF(Table3[[#This Row],[Age]]&lt;=20,"0-20",IF(Table3[[#This Row],[Age]]&lt;=40,"21-40",IF(Table3[[#This Row],[Age]]&lt;=60,"41-60",IF(Table3[[#This Row],[Age]]&lt;=80,"61-80","81+"))))</f>
        <v>41-60</v>
      </c>
    </row>
    <row r="169" spans="1:15" x14ac:dyDescent="0.35">
      <c r="A169" s="5">
        <v>5321</v>
      </c>
      <c r="B169" s="5" t="s">
        <v>205</v>
      </c>
      <c r="C169" s="2">
        <v>65</v>
      </c>
      <c r="D169" s="1" t="s">
        <v>31</v>
      </c>
      <c r="E169" s="5" t="s">
        <v>12</v>
      </c>
      <c r="F169" s="1" t="s">
        <v>22</v>
      </c>
      <c r="G169" s="5" t="s">
        <v>1680</v>
      </c>
      <c r="H169" s="5" t="s">
        <v>15</v>
      </c>
      <c r="I169" s="4">
        <v>110000</v>
      </c>
      <c r="J169" s="1" t="s">
        <v>16</v>
      </c>
      <c r="K169" s="2">
        <v>770</v>
      </c>
      <c r="L169" s="3" t="s">
        <v>1845</v>
      </c>
      <c r="M169" s="5">
        <f>YEAR(Table3[[#This Row],[Date of Admission]])</f>
        <v>2023</v>
      </c>
      <c r="N169" s="5" t="str">
        <f>TEXT(Table3[[#This Row],[Date of Admission]],"mmm")</f>
        <v>Sep</v>
      </c>
      <c r="O169" s="5" t="str">
        <f>IF(Table3[[#This Row],[Age]]&lt;=20,"0-20",IF(Table3[[#This Row],[Age]]&lt;=40,"21-40",IF(Table3[[#This Row],[Age]]&lt;=60,"41-60",IF(Table3[[#This Row],[Age]]&lt;=80,"61-80","81+"))))</f>
        <v>61-80</v>
      </c>
    </row>
    <row r="170" spans="1:15" x14ac:dyDescent="0.35">
      <c r="A170" s="5">
        <v>1432</v>
      </c>
      <c r="B170" s="5" t="s">
        <v>206</v>
      </c>
      <c r="C170" s="2">
        <v>30</v>
      </c>
      <c r="D170" s="1" t="s">
        <v>31</v>
      </c>
      <c r="E170" s="5" t="s">
        <v>12</v>
      </c>
      <c r="F170" s="1" t="s">
        <v>34</v>
      </c>
      <c r="G170" s="5" t="s">
        <v>14</v>
      </c>
      <c r="H170" s="5" t="s">
        <v>18</v>
      </c>
      <c r="I170" s="4">
        <v>0</v>
      </c>
      <c r="J170" s="1" t="s">
        <v>24</v>
      </c>
      <c r="K170" s="2" t="s">
        <v>20</v>
      </c>
      <c r="L170" s="3" t="s">
        <v>1846</v>
      </c>
      <c r="M170" s="5">
        <f>YEAR(Table3[[#This Row],[Date of Admission]])</f>
        <v>2020</v>
      </c>
      <c r="N170" s="5" t="str">
        <f>TEXT(Table3[[#This Row],[Date of Admission]],"mmm")</f>
        <v>Oct</v>
      </c>
      <c r="O170" s="5" t="str">
        <f>IF(Table3[[#This Row],[Age]]&lt;=20,"0-20",IF(Table3[[#This Row],[Age]]&lt;=40,"21-40",IF(Table3[[#This Row],[Age]]&lt;=60,"41-60",IF(Table3[[#This Row],[Age]]&lt;=80,"61-80","81+"))))</f>
        <v>21-40</v>
      </c>
    </row>
    <row r="171" spans="1:15" x14ac:dyDescent="0.35">
      <c r="A171" s="5">
        <v>4938</v>
      </c>
      <c r="B171" s="5" t="s">
        <v>207</v>
      </c>
      <c r="C171" s="2">
        <v>26</v>
      </c>
      <c r="D171" s="1" t="s">
        <v>31</v>
      </c>
      <c r="E171" s="5" t="s">
        <v>12</v>
      </c>
      <c r="F171" s="1" t="s">
        <v>33</v>
      </c>
      <c r="G171" s="5" t="s">
        <v>26</v>
      </c>
      <c r="H171" s="5" t="s">
        <v>23</v>
      </c>
      <c r="I171" s="4">
        <v>38000</v>
      </c>
      <c r="J171" s="1" t="s">
        <v>16</v>
      </c>
      <c r="K171" s="2">
        <v>610</v>
      </c>
      <c r="L171" s="3" t="s">
        <v>1839</v>
      </c>
      <c r="M171" s="5">
        <f>YEAR(Table3[[#This Row],[Date of Admission]])</f>
        <v>2021</v>
      </c>
      <c r="N171" s="5" t="str">
        <f>TEXT(Table3[[#This Row],[Date of Admission]],"mmm")</f>
        <v>Jul</v>
      </c>
      <c r="O171" s="5" t="str">
        <f>IF(Table3[[#This Row],[Age]]&lt;=20,"0-20",IF(Table3[[#This Row],[Age]]&lt;=40,"21-40",IF(Table3[[#This Row],[Age]]&lt;=60,"41-60",IF(Table3[[#This Row],[Age]]&lt;=80,"61-80","81+"))))</f>
        <v>21-40</v>
      </c>
    </row>
    <row r="172" spans="1:15" x14ac:dyDescent="0.35">
      <c r="A172" s="5">
        <v>5840</v>
      </c>
      <c r="B172" s="5" t="s">
        <v>208</v>
      </c>
      <c r="C172" s="2">
        <v>53</v>
      </c>
      <c r="D172" s="1" t="s">
        <v>31</v>
      </c>
      <c r="E172" s="5" t="s">
        <v>12</v>
      </c>
      <c r="F172" s="1" t="s">
        <v>25</v>
      </c>
      <c r="G172" s="5" t="s">
        <v>14</v>
      </c>
      <c r="H172" s="5" t="s">
        <v>1683</v>
      </c>
      <c r="I172" s="4">
        <v>95000</v>
      </c>
      <c r="J172" s="1" t="s">
        <v>19</v>
      </c>
      <c r="K172" s="2">
        <v>790</v>
      </c>
      <c r="L172" s="3" t="s">
        <v>1847</v>
      </c>
      <c r="M172" s="5">
        <f>YEAR(Table3[[#This Row],[Date of Admission]])</f>
        <v>2023</v>
      </c>
      <c r="N172" s="5" t="str">
        <f>TEXT(Table3[[#This Row],[Date of Admission]],"mmm")</f>
        <v>Aug</v>
      </c>
      <c r="O172" s="5" t="str">
        <f>IF(Table3[[#This Row],[Age]]&lt;=20,"0-20",IF(Table3[[#This Row],[Age]]&lt;=40,"21-40",IF(Table3[[#This Row],[Age]]&lt;=60,"41-60",IF(Table3[[#This Row],[Age]]&lt;=80,"61-80","81+"))))</f>
        <v>41-60</v>
      </c>
    </row>
    <row r="173" spans="1:15" x14ac:dyDescent="0.35">
      <c r="A173" s="5">
        <v>4861</v>
      </c>
      <c r="B173" s="5" t="s">
        <v>209</v>
      </c>
      <c r="C173" s="2">
        <v>0</v>
      </c>
      <c r="D173" s="1" t="s">
        <v>31</v>
      </c>
      <c r="E173" s="5" t="s">
        <v>12</v>
      </c>
      <c r="F173" s="1" t="s">
        <v>25</v>
      </c>
      <c r="G173" s="5" t="s">
        <v>1680</v>
      </c>
      <c r="H173" s="5" t="s">
        <v>28</v>
      </c>
      <c r="I173" s="4">
        <v>55000</v>
      </c>
      <c r="J173" s="1" t="s">
        <v>16</v>
      </c>
      <c r="K173" s="2">
        <v>730</v>
      </c>
      <c r="L173" s="3" t="s">
        <v>1848</v>
      </c>
      <c r="M173" s="5">
        <f>YEAR(Table3[[#This Row],[Date of Admission]])</f>
        <v>2019</v>
      </c>
      <c r="N173" s="5" t="str">
        <f>TEXT(Table3[[#This Row],[Date of Admission]],"mmm")</f>
        <v>Nov</v>
      </c>
      <c r="O173" s="5" t="str">
        <f>IF(Table3[[#This Row],[Age]]&lt;=20,"0-20",IF(Table3[[#This Row],[Age]]&lt;=40,"21-40",IF(Table3[[#This Row],[Age]]&lt;=60,"41-60",IF(Table3[[#This Row],[Age]]&lt;=80,"61-80","81+"))))</f>
        <v>0-20</v>
      </c>
    </row>
    <row r="174" spans="1:15" x14ac:dyDescent="0.35">
      <c r="A174" s="5">
        <v>4802</v>
      </c>
      <c r="B174" s="5" t="s">
        <v>210</v>
      </c>
      <c r="C174" s="2">
        <v>53</v>
      </c>
      <c r="D174" s="1" t="s">
        <v>31</v>
      </c>
      <c r="E174" s="5" t="s">
        <v>12</v>
      </c>
      <c r="F174" s="1" t="s">
        <v>33</v>
      </c>
      <c r="G174" s="5" t="s">
        <v>1680</v>
      </c>
      <c r="H174" s="5" t="s">
        <v>15</v>
      </c>
      <c r="I174" s="4">
        <v>150000</v>
      </c>
      <c r="J174" s="1" t="s">
        <v>19</v>
      </c>
      <c r="K174" s="2">
        <v>880</v>
      </c>
      <c r="L174" s="3" t="s">
        <v>1849</v>
      </c>
      <c r="M174" s="5">
        <f>YEAR(Table3[[#This Row],[Date of Admission]])</f>
        <v>2020</v>
      </c>
      <c r="N174" s="5" t="str">
        <f>TEXT(Table3[[#This Row],[Date of Admission]],"mmm")</f>
        <v>Nov</v>
      </c>
      <c r="O174" s="5" t="str">
        <f>IF(Table3[[#This Row],[Age]]&lt;=20,"0-20",IF(Table3[[#This Row],[Age]]&lt;=40,"21-40",IF(Table3[[#This Row],[Age]]&lt;=60,"41-60",IF(Table3[[#This Row],[Age]]&lt;=80,"61-80","81+"))))</f>
        <v>41-60</v>
      </c>
    </row>
    <row r="175" spans="1:15" x14ac:dyDescent="0.35">
      <c r="A175" s="5">
        <v>6239</v>
      </c>
      <c r="B175" s="5" t="s">
        <v>211</v>
      </c>
      <c r="C175" s="2">
        <v>44</v>
      </c>
      <c r="D175" s="1" t="s">
        <v>31</v>
      </c>
      <c r="E175" s="5" t="s">
        <v>12</v>
      </c>
      <c r="F175" s="1" t="s">
        <v>34</v>
      </c>
      <c r="G175" s="5" t="s">
        <v>26</v>
      </c>
      <c r="H175" s="5" t="s">
        <v>18</v>
      </c>
      <c r="I175" s="4">
        <v>0</v>
      </c>
      <c r="J175" s="1" t="s">
        <v>24</v>
      </c>
      <c r="K175" s="2" t="s">
        <v>20</v>
      </c>
      <c r="L175" s="3" t="s">
        <v>1759</v>
      </c>
      <c r="M175" s="5">
        <f>YEAR(Table3[[#This Row],[Date of Admission]])</f>
        <v>2021</v>
      </c>
      <c r="N175" s="5" t="str">
        <f>TEXT(Table3[[#This Row],[Date of Admission]],"mmm")</f>
        <v>Nov</v>
      </c>
      <c r="O175" s="5" t="str">
        <f>IF(Table3[[#This Row],[Age]]&lt;=20,"0-20",IF(Table3[[#This Row],[Age]]&lt;=40,"21-40",IF(Table3[[#This Row],[Age]]&lt;=60,"41-60",IF(Table3[[#This Row],[Age]]&lt;=80,"61-80","81+"))))</f>
        <v>41-60</v>
      </c>
    </row>
    <row r="176" spans="1:15" x14ac:dyDescent="0.35">
      <c r="A176" s="5">
        <v>1265</v>
      </c>
      <c r="B176" s="5" t="s">
        <v>212</v>
      </c>
      <c r="C176" s="2">
        <v>46</v>
      </c>
      <c r="D176" s="1" t="s">
        <v>31</v>
      </c>
      <c r="E176" s="5" t="s">
        <v>12</v>
      </c>
      <c r="F176" s="1" t="s">
        <v>33</v>
      </c>
      <c r="G176" s="5" t="s">
        <v>14</v>
      </c>
      <c r="H176" s="5" t="s">
        <v>23</v>
      </c>
      <c r="I176" s="4">
        <v>80000</v>
      </c>
      <c r="J176" s="1" t="s">
        <v>16</v>
      </c>
      <c r="K176" s="2">
        <v>630</v>
      </c>
      <c r="L176" s="3" t="s">
        <v>1850</v>
      </c>
      <c r="M176" s="5">
        <f>YEAR(Table3[[#This Row],[Date of Admission]])</f>
        <v>2022</v>
      </c>
      <c r="N176" s="5" t="str">
        <f>TEXT(Table3[[#This Row],[Date of Admission]],"mmm")</f>
        <v>Feb</v>
      </c>
      <c r="O176" s="5" t="str">
        <f>IF(Table3[[#This Row],[Age]]&lt;=20,"0-20",IF(Table3[[#This Row],[Age]]&lt;=40,"21-40",IF(Table3[[#This Row],[Age]]&lt;=60,"41-60",IF(Table3[[#This Row],[Age]]&lt;=80,"61-80","81+"))))</f>
        <v>41-60</v>
      </c>
    </row>
    <row r="177" spans="1:15" x14ac:dyDescent="0.35">
      <c r="A177" s="5">
        <v>3685</v>
      </c>
      <c r="B177" s="5" t="s">
        <v>213</v>
      </c>
      <c r="C177" s="2">
        <v>22</v>
      </c>
      <c r="D177" s="1" t="s">
        <v>31</v>
      </c>
      <c r="E177" s="5" t="s">
        <v>12</v>
      </c>
      <c r="F177" s="1" t="s">
        <v>25</v>
      </c>
      <c r="G177" s="5" t="s">
        <v>26</v>
      </c>
      <c r="H177" s="5" t="s">
        <v>1681</v>
      </c>
      <c r="I177" s="4">
        <v>20000</v>
      </c>
      <c r="J177" s="1" t="s">
        <v>16</v>
      </c>
      <c r="K177" s="2" t="s">
        <v>20</v>
      </c>
      <c r="L177" s="3" t="s">
        <v>1851</v>
      </c>
      <c r="M177" s="5">
        <f>YEAR(Table3[[#This Row],[Date of Admission]])</f>
        <v>2019</v>
      </c>
      <c r="N177" s="5" t="str">
        <f>TEXT(Table3[[#This Row],[Date of Admission]],"mmm")</f>
        <v>May</v>
      </c>
      <c r="O177" s="5" t="str">
        <f>IF(Table3[[#This Row],[Age]]&lt;=20,"0-20",IF(Table3[[#This Row],[Age]]&lt;=40,"21-40",IF(Table3[[#This Row],[Age]]&lt;=60,"41-60",IF(Table3[[#This Row],[Age]]&lt;=80,"61-80","81+"))))</f>
        <v>21-40</v>
      </c>
    </row>
    <row r="178" spans="1:15" x14ac:dyDescent="0.35">
      <c r="A178" s="5">
        <v>5236</v>
      </c>
      <c r="B178" s="5" t="s">
        <v>214</v>
      </c>
      <c r="C178" s="2">
        <v>27</v>
      </c>
      <c r="D178" s="1" t="s">
        <v>31</v>
      </c>
      <c r="E178" s="5" t="s">
        <v>12</v>
      </c>
      <c r="F178" s="1" t="s">
        <v>27</v>
      </c>
      <c r="G178" s="5" t="s">
        <v>14</v>
      </c>
      <c r="H178" s="5" t="s">
        <v>1683</v>
      </c>
      <c r="I178" s="4">
        <v>30000</v>
      </c>
      <c r="J178" s="1" t="s">
        <v>19</v>
      </c>
      <c r="K178" s="2">
        <v>760</v>
      </c>
      <c r="L178" s="3" t="s">
        <v>1852</v>
      </c>
      <c r="M178" s="5">
        <f>YEAR(Table3[[#This Row],[Date of Admission]])</f>
        <v>2021</v>
      </c>
      <c r="N178" s="5" t="str">
        <f>TEXT(Table3[[#This Row],[Date of Admission]],"mmm")</f>
        <v>Aug</v>
      </c>
      <c r="O178" s="5" t="str">
        <f>IF(Table3[[#This Row],[Age]]&lt;=20,"0-20",IF(Table3[[#This Row],[Age]]&lt;=40,"21-40",IF(Table3[[#This Row],[Age]]&lt;=60,"41-60",IF(Table3[[#This Row],[Age]]&lt;=80,"61-80","81+"))))</f>
        <v>21-40</v>
      </c>
    </row>
    <row r="179" spans="1:15" x14ac:dyDescent="0.35">
      <c r="A179" s="5">
        <v>3342</v>
      </c>
      <c r="B179" s="5" t="s">
        <v>215</v>
      </c>
      <c r="C179" s="2">
        <v>53</v>
      </c>
      <c r="D179" s="1" t="s">
        <v>31</v>
      </c>
      <c r="E179" s="5" t="s">
        <v>12</v>
      </c>
      <c r="F179" s="1" t="s">
        <v>13</v>
      </c>
      <c r="G179" s="5" t="s">
        <v>1680</v>
      </c>
      <c r="H179" s="5" t="s">
        <v>18</v>
      </c>
      <c r="I179" s="4">
        <v>0</v>
      </c>
      <c r="J179" s="1" t="s">
        <v>24</v>
      </c>
      <c r="K179" s="2" t="s">
        <v>20</v>
      </c>
      <c r="L179" s="3" t="s">
        <v>1853</v>
      </c>
      <c r="M179" s="5">
        <f>YEAR(Table3[[#This Row],[Date of Admission]])</f>
        <v>2020</v>
      </c>
      <c r="N179" s="5" t="str">
        <f>TEXT(Table3[[#This Row],[Date of Admission]],"mmm")</f>
        <v>Jan</v>
      </c>
      <c r="O179" s="5" t="str">
        <f>IF(Table3[[#This Row],[Age]]&lt;=20,"0-20",IF(Table3[[#This Row],[Age]]&lt;=40,"21-40",IF(Table3[[#This Row],[Age]]&lt;=60,"41-60",IF(Table3[[#This Row],[Age]]&lt;=80,"61-80","81+"))))</f>
        <v>41-60</v>
      </c>
    </row>
    <row r="180" spans="1:15" x14ac:dyDescent="0.35">
      <c r="A180" s="5">
        <v>3933</v>
      </c>
      <c r="B180" s="5" t="s">
        <v>216</v>
      </c>
      <c r="C180" s="2">
        <v>27</v>
      </c>
      <c r="D180" s="1" t="s">
        <v>31</v>
      </c>
      <c r="E180" s="5" t="s">
        <v>12</v>
      </c>
      <c r="F180" s="1" t="s">
        <v>17</v>
      </c>
      <c r="G180" s="5" t="s">
        <v>1680</v>
      </c>
      <c r="H180" s="5" t="s">
        <v>23</v>
      </c>
      <c r="I180" s="4">
        <v>45000</v>
      </c>
      <c r="J180" s="1" t="s">
        <v>16</v>
      </c>
      <c r="K180" s="2">
        <v>590</v>
      </c>
      <c r="L180" s="3" t="s">
        <v>1854</v>
      </c>
      <c r="M180" s="5">
        <f>YEAR(Table3[[#This Row],[Date of Admission]])</f>
        <v>2022</v>
      </c>
      <c r="N180" s="5" t="str">
        <f>TEXT(Table3[[#This Row],[Date of Admission]],"mmm")</f>
        <v>Sep</v>
      </c>
      <c r="O180" s="5" t="str">
        <f>IF(Table3[[#This Row],[Age]]&lt;=20,"0-20",IF(Table3[[#This Row],[Age]]&lt;=40,"21-40",IF(Table3[[#This Row],[Age]]&lt;=60,"41-60",IF(Table3[[#This Row],[Age]]&lt;=80,"61-80","81+"))))</f>
        <v>21-40</v>
      </c>
    </row>
    <row r="181" spans="1:15" x14ac:dyDescent="0.35">
      <c r="A181" s="5">
        <v>1451</v>
      </c>
      <c r="B181" s="5" t="s">
        <v>217</v>
      </c>
      <c r="C181" s="2">
        <v>24</v>
      </c>
      <c r="D181" s="1" t="s">
        <v>31</v>
      </c>
      <c r="E181" s="5" t="s">
        <v>12</v>
      </c>
      <c r="F181" s="1" t="s">
        <v>34</v>
      </c>
      <c r="G181" s="5" t="s">
        <v>26</v>
      </c>
      <c r="H181" s="5" t="s">
        <v>15</v>
      </c>
      <c r="I181" s="4">
        <v>60000</v>
      </c>
      <c r="J181" s="1" t="s">
        <v>19</v>
      </c>
      <c r="K181" s="2">
        <v>810</v>
      </c>
      <c r="L181" s="3" t="s">
        <v>1855</v>
      </c>
      <c r="M181" s="5">
        <f>YEAR(Table3[[#This Row],[Date of Admission]])</f>
        <v>2020</v>
      </c>
      <c r="N181" s="5" t="str">
        <f>TEXT(Table3[[#This Row],[Date of Admission]],"mmm")</f>
        <v>Dec</v>
      </c>
      <c r="O181" s="5" t="str">
        <f>IF(Table3[[#This Row],[Age]]&lt;=20,"0-20",IF(Table3[[#This Row],[Age]]&lt;=40,"21-40",IF(Table3[[#This Row],[Age]]&lt;=60,"41-60",IF(Table3[[#This Row],[Age]]&lt;=80,"61-80","81+"))))</f>
        <v>21-40</v>
      </c>
    </row>
    <row r="182" spans="1:15" x14ac:dyDescent="0.35">
      <c r="A182" s="5">
        <v>4304</v>
      </c>
      <c r="B182" s="5" t="s">
        <v>218</v>
      </c>
      <c r="C182" s="2">
        <v>33</v>
      </c>
      <c r="D182" s="1" t="s">
        <v>31</v>
      </c>
      <c r="E182" s="5" t="s">
        <v>12</v>
      </c>
      <c r="F182" s="1" t="s">
        <v>27</v>
      </c>
      <c r="G182" s="5" t="s">
        <v>14</v>
      </c>
      <c r="H182" s="5" t="s">
        <v>1681</v>
      </c>
      <c r="I182" s="4">
        <v>0</v>
      </c>
      <c r="J182" s="1" t="s">
        <v>16</v>
      </c>
      <c r="K182" s="2" t="s">
        <v>20</v>
      </c>
      <c r="L182" s="3" t="s">
        <v>1856</v>
      </c>
      <c r="M182" s="5">
        <f>YEAR(Table3[[#This Row],[Date of Admission]])</f>
        <v>2023</v>
      </c>
      <c r="N182" s="5" t="str">
        <f>TEXT(Table3[[#This Row],[Date of Admission]],"mmm")</f>
        <v>Mar</v>
      </c>
      <c r="O182" s="5" t="str">
        <f>IF(Table3[[#This Row],[Age]]&lt;=20,"0-20",IF(Table3[[#This Row],[Age]]&lt;=40,"21-40",IF(Table3[[#This Row],[Age]]&lt;=60,"41-60",IF(Table3[[#This Row],[Age]]&lt;=80,"61-80","81+"))))</f>
        <v>21-40</v>
      </c>
    </row>
    <row r="183" spans="1:15" x14ac:dyDescent="0.35">
      <c r="A183" s="5">
        <v>5277</v>
      </c>
      <c r="B183" s="5" t="s">
        <v>219</v>
      </c>
      <c r="C183" s="2">
        <v>90</v>
      </c>
      <c r="D183" s="1" t="s">
        <v>31</v>
      </c>
      <c r="E183" s="5" t="s">
        <v>12</v>
      </c>
      <c r="F183" s="1" t="s">
        <v>13</v>
      </c>
      <c r="G183" s="5" t="s">
        <v>26</v>
      </c>
      <c r="H183" s="5" t="s">
        <v>23</v>
      </c>
      <c r="I183" s="4">
        <v>120000</v>
      </c>
      <c r="J183" s="1" t="s">
        <v>16</v>
      </c>
      <c r="K183" s="2">
        <v>660</v>
      </c>
      <c r="L183" s="3" t="s">
        <v>1748</v>
      </c>
      <c r="M183" s="5">
        <f>YEAR(Table3[[#This Row],[Date of Admission]])</f>
        <v>2020</v>
      </c>
      <c r="N183" s="5" t="str">
        <f>TEXT(Table3[[#This Row],[Date of Admission]],"mmm")</f>
        <v>May</v>
      </c>
      <c r="O183" s="5" t="str">
        <f>IF(Table3[[#This Row],[Age]]&lt;=20,"0-20",IF(Table3[[#This Row],[Age]]&lt;=40,"21-40",IF(Table3[[#This Row],[Age]]&lt;=60,"41-60",IF(Table3[[#This Row],[Age]]&lt;=80,"61-80","81+"))))</f>
        <v>81+</v>
      </c>
    </row>
    <row r="184" spans="1:15" x14ac:dyDescent="0.35">
      <c r="A184" s="5">
        <v>4772</v>
      </c>
      <c r="B184" s="5" t="s">
        <v>220</v>
      </c>
      <c r="C184" s="2">
        <v>23</v>
      </c>
      <c r="D184" s="1" t="s">
        <v>31</v>
      </c>
      <c r="E184" s="5" t="s">
        <v>12</v>
      </c>
      <c r="F184" s="1" t="s">
        <v>27</v>
      </c>
      <c r="G184" s="5" t="s">
        <v>14</v>
      </c>
      <c r="H184" s="5" t="s">
        <v>18</v>
      </c>
      <c r="I184" s="4">
        <v>0</v>
      </c>
      <c r="J184" s="1" t="s">
        <v>24</v>
      </c>
      <c r="K184" s="2" t="s">
        <v>20</v>
      </c>
      <c r="L184" s="3" t="s">
        <v>1857</v>
      </c>
      <c r="M184" s="5">
        <f>YEAR(Table3[[#This Row],[Date of Admission]])</f>
        <v>2023</v>
      </c>
      <c r="N184" s="5" t="str">
        <f>TEXT(Table3[[#This Row],[Date of Admission]],"mmm")</f>
        <v>Jul</v>
      </c>
      <c r="O184" s="5" t="str">
        <f>IF(Table3[[#This Row],[Age]]&lt;=20,"0-20",IF(Table3[[#This Row],[Age]]&lt;=40,"21-40",IF(Table3[[#This Row],[Age]]&lt;=60,"41-60",IF(Table3[[#This Row],[Age]]&lt;=80,"61-80","81+"))))</f>
        <v>21-40</v>
      </c>
    </row>
    <row r="185" spans="1:15" x14ac:dyDescent="0.35">
      <c r="A185" s="5">
        <v>5934</v>
      </c>
      <c r="B185" s="5" t="s">
        <v>221</v>
      </c>
      <c r="C185" s="2">
        <v>47</v>
      </c>
      <c r="D185" s="1" t="s">
        <v>31</v>
      </c>
      <c r="E185" s="5" t="s">
        <v>12</v>
      </c>
      <c r="F185" s="1" t="s">
        <v>30</v>
      </c>
      <c r="G185" s="5" t="s">
        <v>1680</v>
      </c>
      <c r="H185" s="5" t="s">
        <v>15</v>
      </c>
      <c r="I185" s="4">
        <v>130000</v>
      </c>
      <c r="J185" s="1" t="s">
        <v>16</v>
      </c>
      <c r="K185" s="2">
        <v>740</v>
      </c>
      <c r="L185" s="3" t="s">
        <v>1755</v>
      </c>
      <c r="M185" s="5">
        <f>YEAR(Table3[[#This Row],[Date of Admission]])</f>
        <v>2022</v>
      </c>
      <c r="N185" s="5" t="str">
        <f>TEXT(Table3[[#This Row],[Date of Admission]],"mmm")</f>
        <v>Jan</v>
      </c>
      <c r="O185" s="5" t="str">
        <f>IF(Table3[[#This Row],[Age]]&lt;=20,"0-20",IF(Table3[[#This Row],[Age]]&lt;=40,"21-40",IF(Table3[[#This Row],[Age]]&lt;=60,"41-60",IF(Table3[[#This Row],[Age]]&lt;=80,"61-80","81+"))))</f>
        <v>41-60</v>
      </c>
    </row>
    <row r="186" spans="1:15" x14ac:dyDescent="0.35">
      <c r="A186" s="5">
        <v>2277</v>
      </c>
      <c r="B186" s="5" t="s">
        <v>222</v>
      </c>
      <c r="C186" s="2">
        <v>48</v>
      </c>
      <c r="D186" s="1" t="s">
        <v>31</v>
      </c>
      <c r="E186" s="5" t="s">
        <v>12</v>
      </c>
      <c r="F186" s="1" t="s">
        <v>22</v>
      </c>
      <c r="G186" s="5" t="s">
        <v>14</v>
      </c>
      <c r="H186" s="5" t="s">
        <v>15</v>
      </c>
      <c r="I186" s="4">
        <v>80000</v>
      </c>
      <c r="J186" s="1" t="s">
        <v>16</v>
      </c>
      <c r="K186" s="2">
        <v>720</v>
      </c>
      <c r="L186" s="3" t="s">
        <v>1858</v>
      </c>
      <c r="M186" s="5">
        <f>YEAR(Table3[[#This Row],[Date of Admission]])</f>
        <v>2023</v>
      </c>
      <c r="N186" s="5" t="str">
        <f>TEXT(Table3[[#This Row],[Date of Admission]],"mmm")</f>
        <v>Dec</v>
      </c>
      <c r="O186" s="5" t="str">
        <f>IF(Table3[[#This Row],[Age]]&lt;=20,"0-20",IF(Table3[[#This Row],[Age]]&lt;=40,"21-40",IF(Table3[[#This Row],[Age]]&lt;=60,"41-60",IF(Table3[[#This Row],[Age]]&lt;=80,"61-80","81+"))))</f>
        <v>41-60</v>
      </c>
    </row>
    <row r="187" spans="1:15" x14ac:dyDescent="0.35">
      <c r="A187" s="5">
        <v>3118</v>
      </c>
      <c r="B187" s="5" t="s">
        <v>223</v>
      </c>
      <c r="C187" s="2">
        <v>33</v>
      </c>
      <c r="D187" s="1" t="s">
        <v>31</v>
      </c>
      <c r="E187" s="5" t="s">
        <v>12</v>
      </c>
      <c r="F187" s="1" t="s">
        <v>17</v>
      </c>
      <c r="G187" s="5" t="s">
        <v>14</v>
      </c>
      <c r="H187" s="5" t="s">
        <v>18</v>
      </c>
      <c r="I187" s="4">
        <v>0</v>
      </c>
      <c r="J187" s="1" t="s">
        <v>19</v>
      </c>
      <c r="K187" s="2" t="s">
        <v>20</v>
      </c>
      <c r="L187" s="3" t="s">
        <v>1859</v>
      </c>
      <c r="M187" s="5">
        <f>YEAR(Table3[[#This Row],[Date of Admission]])</f>
        <v>2020</v>
      </c>
      <c r="N187" s="5" t="str">
        <f>TEXT(Table3[[#This Row],[Date of Admission]],"mmm")</f>
        <v>Dec</v>
      </c>
      <c r="O187" s="5" t="str">
        <f>IF(Table3[[#This Row],[Age]]&lt;=20,"0-20",IF(Table3[[#This Row],[Age]]&lt;=40,"21-40",IF(Table3[[#This Row],[Age]]&lt;=60,"41-60",IF(Table3[[#This Row],[Age]]&lt;=80,"61-80","81+"))))</f>
        <v>21-40</v>
      </c>
    </row>
    <row r="188" spans="1:15" x14ac:dyDescent="0.35">
      <c r="A188" s="5">
        <v>1520</v>
      </c>
      <c r="B188" s="5" t="s">
        <v>224</v>
      </c>
      <c r="C188" s="2">
        <v>37</v>
      </c>
      <c r="D188" s="1" t="s">
        <v>31</v>
      </c>
      <c r="E188" s="5" t="s">
        <v>12</v>
      </c>
      <c r="F188" s="1" t="s">
        <v>27</v>
      </c>
      <c r="G188" s="5" t="s">
        <v>1680</v>
      </c>
      <c r="H188" s="5" t="s">
        <v>23</v>
      </c>
      <c r="I188" s="4">
        <v>120000</v>
      </c>
      <c r="J188" s="1" t="s">
        <v>24</v>
      </c>
      <c r="K188" s="2">
        <v>550</v>
      </c>
      <c r="L188" s="3" t="s">
        <v>1860</v>
      </c>
      <c r="M188" s="5">
        <f>YEAR(Table3[[#This Row],[Date of Admission]])</f>
        <v>2021</v>
      </c>
      <c r="N188" s="5" t="str">
        <f>TEXT(Table3[[#This Row],[Date of Admission]],"mmm")</f>
        <v>Nov</v>
      </c>
      <c r="O188" s="5" t="str">
        <f>IF(Table3[[#This Row],[Age]]&lt;=20,"0-20",IF(Table3[[#This Row],[Age]]&lt;=40,"21-40",IF(Table3[[#This Row],[Age]]&lt;=60,"41-60",IF(Table3[[#This Row],[Age]]&lt;=80,"61-80","81+"))))</f>
        <v>21-40</v>
      </c>
    </row>
    <row r="189" spans="1:15" x14ac:dyDescent="0.35">
      <c r="A189" s="5">
        <v>4952</v>
      </c>
      <c r="B189" s="5" t="s">
        <v>225</v>
      </c>
      <c r="C189" s="2">
        <v>23</v>
      </c>
      <c r="D189" s="1" t="s">
        <v>31</v>
      </c>
      <c r="E189" s="5" t="s">
        <v>12</v>
      </c>
      <c r="F189" s="1" t="s">
        <v>25</v>
      </c>
      <c r="G189" s="5" t="s">
        <v>26</v>
      </c>
      <c r="H189" s="5" t="s">
        <v>15</v>
      </c>
      <c r="I189" s="4">
        <v>45000</v>
      </c>
      <c r="J189" s="1" t="s">
        <v>19</v>
      </c>
      <c r="K189" s="2">
        <v>800</v>
      </c>
      <c r="L189" s="3" t="s">
        <v>1861</v>
      </c>
      <c r="M189" s="5">
        <f>YEAR(Table3[[#This Row],[Date of Admission]])</f>
        <v>2019</v>
      </c>
      <c r="N189" s="5" t="str">
        <f>TEXT(Table3[[#This Row],[Date of Admission]],"mmm")</f>
        <v>Sep</v>
      </c>
      <c r="O189" s="5" t="str">
        <f>IF(Table3[[#This Row],[Age]]&lt;=20,"0-20",IF(Table3[[#This Row],[Age]]&lt;=40,"21-40",IF(Table3[[#This Row],[Age]]&lt;=60,"41-60",IF(Table3[[#This Row],[Age]]&lt;=80,"61-80","81+"))))</f>
        <v>21-40</v>
      </c>
    </row>
    <row r="190" spans="1:15" x14ac:dyDescent="0.35">
      <c r="A190" s="5">
        <v>9341</v>
      </c>
      <c r="B190" s="5" t="s">
        <v>226</v>
      </c>
      <c r="C190" s="2">
        <v>21</v>
      </c>
      <c r="D190" s="1" t="s">
        <v>31</v>
      </c>
      <c r="E190" s="5" t="s">
        <v>12</v>
      </c>
      <c r="F190" s="1" t="s">
        <v>22</v>
      </c>
      <c r="G190" s="5" t="s">
        <v>1680</v>
      </c>
      <c r="H190" s="5" t="s">
        <v>28</v>
      </c>
      <c r="I190" s="4">
        <v>50000</v>
      </c>
      <c r="J190" s="1" t="s">
        <v>16</v>
      </c>
      <c r="K190" s="2">
        <v>680</v>
      </c>
      <c r="L190" s="3" t="s">
        <v>1862</v>
      </c>
      <c r="M190" s="5">
        <f>YEAR(Table3[[#This Row],[Date of Admission]])</f>
        <v>2020</v>
      </c>
      <c r="N190" s="5" t="str">
        <f>TEXT(Table3[[#This Row],[Date of Admission]],"mmm")</f>
        <v>Dec</v>
      </c>
      <c r="O190" s="5" t="str">
        <f>IF(Table3[[#This Row],[Age]]&lt;=20,"0-20",IF(Table3[[#This Row],[Age]]&lt;=40,"21-40",IF(Table3[[#This Row],[Age]]&lt;=60,"41-60",IF(Table3[[#This Row],[Age]]&lt;=80,"61-80","81+"))))</f>
        <v>21-40</v>
      </c>
    </row>
    <row r="191" spans="1:15" x14ac:dyDescent="0.35">
      <c r="A191" s="5">
        <v>9377</v>
      </c>
      <c r="B191" s="5" t="s">
        <v>227</v>
      </c>
      <c r="C191" s="2">
        <v>22</v>
      </c>
      <c r="D191" s="1" t="s">
        <v>31</v>
      </c>
      <c r="E191" s="5" t="s">
        <v>12</v>
      </c>
      <c r="F191" s="1" t="s">
        <v>25</v>
      </c>
      <c r="G191" s="5" t="s">
        <v>26</v>
      </c>
      <c r="H191" s="5" t="s">
        <v>29</v>
      </c>
      <c r="I191" s="4">
        <v>0</v>
      </c>
      <c r="J191" s="1" t="s">
        <v>16</v>
      </c>
      <c r="K191" s="2" t="s">
        <v>20</v>
      </c>
      <c r="L191" s="3" t="s">
        <v>1863</v>
      </c>
      <c r="M191" s="5">
        <f>YEAR(Table3[[#This Row],[Date of Admission]])</f>
        <v>2022</v>
      </c>
      <c r="N191" s="5" t="str">
        <f>TEXT(Table3[[#This Row],[Date of Admission]],"mmm")</f>
        <v>Dec</v>
      </c>
      <c r="O191" s="5" t="str">
        <f>IF(Table3[[#This Row],[Age]]&lt;=20,"0-20",IF(Table3[[#This Row],[Age]]&lt;=40,"21-40",IF(Table3[[#This Row],[Age]]&lt;=60,"41-60",IF(Table3[[#This Row],[Age]]&lt;=80,"61-80","81+"))))</f>
        <v>21-40</v>
      </c>
    </row>
    <row r="192" spans="1:15" x14ac:dyDescent="0.35">
      <c r="A192" s="5">
        <v>3788</v>
      </c>
      <c r="B192" s="5" t="s">
        <v>228</v>
      </c>
      <c r="C192" s="2">
        <v>34</v>
      </c>
      <c r="D192" s="1" t="s">
        <v>31</v>
      </c>
      <c r="E192" s="5" t="s">
        <v>12</v>
      </c>
      <c r="F192" s="1" t="s">
        <v>33</v>
      </c>
      <c r="G192" s="5" t="s">
        <v>26</v>
      </c>
      <c r="H192" s="5" t="s">
        <v>18</v>
      </c>
      <c r="I192" s="4">
        <v>0</v>
      </c>
      <c r="J192" s="1" t="s">
        <v>24</v>
      </c>
      <c r="K192" s="2">
        <v>400</v>
      </c>
      <c r="L192" s="3" t="s">
        <v>1864</v>
      </c>
      <c r="M192" s="5">
        <f>YEAR(Table3[[#This Row],[Date of Admission]])</f>
        <v>2021</v>
      </c>
      <c r="N192" s="5" t="str">
        <f>TEXT(Table3[[#This Row],[Date of Admission]],"mmm")</f>
        <v>Jul</v>
      </c>
      <c r="O192" s="5" t="str">
        <f>IF(Table3[[#This Row],[Age]]&lt;=20,"0-20",IF(Table3[[#This Row],[Age]]&lt;=40,"21-40",IF(Table3[[#This Row],[Age]]&lt;=60,"41-60",IF(Table3[[#This Row],[Age]]&lt;=80,"61-80","81+"))))</f>
        <v>21-40</v>
      </c>
    </row>
    <row r="193" spans="1:15" x14ac:dyDescent="0.35">
      <c r="A193" s="5">
        <v>9065</v>
      </c>
      <c r="B193" s="5" t="s">
        <v>229</v>
      </c>
      <c r="C193" s="2">
        <v>21</v>
      </c>
      <c r="D193" s="1" t="s">
        <v>31</v>
      </c>
      <c r="E193" s="5" t="s">
        <v>12</v>
      </c>
      <c r="F193" s="1" t="s">
        <v>27</v>
      </c>
      <c r="G193" s="5" t="s">
        <v>14</v>
      </c>
      <c r="H193" s="5" t="s">
        <v>15</v>
      </c>
      <c r="I193" s="4">
        <v>65000</v>
      </c>
      <c r="J193" s="1" t="s">
        <v>19</v>
      </c>
      <c r="K193" s="2">
        <v>750</v>
      </c>
      <c r="L193" s="3" t="s">
        <v>1865</v>
      </c>
      <c r="M193" s="5">
        <f>YEAR(Table3[[#This Row],[Date of Admission]])</f>
        <v>2022</v>
      </c>
      <c r="N193" s="5" t="str">
        <f>TEXT(Table3[[#This Row],[Date of Admission]],"mmm")</f>
        <v>Jun</v>
      </c>
      <c r="O193" s="5" t="str">
        <f>IF(Table3[[#This Row],[Age]]&lt;=20,"0-20",IF(Table3[[#This Row],[Age]]&lt;=40,"21-40",IF(Table3[[#This Row],[Age]]&lt;=60,"41-60",IF(Table3[[#This Row],[Age]]&lt;=80,"61-80","81+"))))</f>
        <v>21-40</v>
      </c>
    </row>
    <row r="194" spans="1:15" x14ac:dyDescent="0.35">
      <c r="A194" s="5">
        <v>4823</v>
      </c>
      <c r="B194" s="5" t="s">
        <v>230</v>
      </c>
      <c r="C194" s="2">
        <v>48</v>
      </c>
      <c r="D194" s="1" t="s">
        <v>31</v>
      </c>
      <c r="E194" s="5" t="s">
        <v>12</v>
      </c>
      <c r="F194" s="1" t="s">
        <v>17</v>
      </c>
      <c r="G194" s="5" t="s">
        <v>26</v>
      </c>
      <c r="H194" s="5" t="s">
        <v>23</v>
      </c>
      <c r="I194" s="4">
        <v>30000</v>
      </c>
      <c r="J194" s="1" t="s">
        <v>19</v>
      </c>
      <c r="K194" s="2">
        <v>600</v>
      </c>
      <c r="L194" s="3" t="s">
        <v>1866</v>
      </c>
      <c r="M194" s="5">
        <f>YEAR(Table3[[#This Row],[Date of Admission]])</f>
        <v>2024</v>
      </c>
      <c r="N194" s="5" t="str">
        <f>TEXT(Table3[[#This Row],[Date of Admission]],"mmm")</f>
        <v>Feb</v>
      </c>
      <c r="O194" s="5" t="str">
        <f>IF(Table3[[#This Row],[Age]]&lt;=20,"0-20",IF(Table3[[#This Row],[Age]]&lt;=40,"21-40",IF(Table3[[#This Row],[Age]]&lt;=60,"41-60",IF(Table3[[#This Row],[Age]]&lt;=80,"61-80","81+"))))</f>
        <v>41-60</v>
      </c>
    </row>
    <row r="195" spans="1:15" x14ac:dyDescent="0.35">
      <c r="A195" s="5">
        <v>4452</v>
      </c>
      <c r="B195" s="5" t="s">
        <v>231</v>
      </c>
      <c r="C195" s="2">
        <v>21</v>
      </c>
      <c r="D195" s="1" t="s">
        <v>31</v>
      </c>
      <c r="E195" s="5" t="s">
        <v>12</v>
      </c>
      <c r="F195" s="1" t="s">
        <v>27</v>
      </c>
      <c r="G195" s="5" t="s">
        <v>1680</v>
      </c>
      <c r="H195" s="5" t="s">
        <v>15</v>
      </c>
      <c r="I195" s="4">
        <v>100000</v>
      </c>
      <c r="J195" s="1" t="s">
        <v>16</v>
      </c>
      <c r="K195" s="2">
        <v>790</v>
      </c>
      <c r="L195" s="3" t="s">
        <v>1867</v>
      </c>
      <c r="M195" s="5">
        <f>YEAR(Table3[[#This Row],[Date of Admission]])</f>
        <v>2024</v>
      </c>
      <c r="N195" s="5" t="str">
        <f>TEXT(Table3[[#This Row],[Date of Admission]],"mmm")</f>
        <v>Mar</v>
      </c>
      <c r="O195" s="5" t="str">
        <f>IF(Table3[[#This Row],[Age]]&lt;=20,"0-20",IF(Table3[[#This Row],[Age]]&lt;=40,"21-40",IF(Table3[[#This Row],[Age]]&lt;=60,"41-60",IF(Table3[[#This Row],[Age]]&lt;=80,"61-80","81+"))))</f>
        <v>21-40</v>
      </c>
    </row>
    <row r="196" spans="1:15" x14ac:dyDescent="0.35">
      <c r="A196" s="5">
        <v>1025</v>
      </c>
      <c r="B196" s="5" t="s">
        <v>232</v>
      </c>
      <c r="C196" s="2">
        <v>45</v>
      </c>
      <c r="D196" s="1" t="s">
        <v>31</v>
      </c>
      <c r="E196" s="5" t="s">
        <v>12</v>
      </c>
      <c r="F196" s="1" t="s">
        <v>17</v>
      </c>
      <c r="G196" s="5" t="s">
        <v>1680</v>
      </c>
      <c r="H196" s="5" t="s">
        <v>28</v>
      </c>
      <c r="I196" s="4">
        <v>0</v>
      </c>
      <c r="J196" s="1" t="s">
        <v>16</v>
      </c>
      <c r="K196" s="2">
        <v>537</v>
      </c>
      <c r="L196" s="3" t="s">
        <v>1868</v>
      </c>
      <c r="M196" s="5">
        <f>YEAR(Table3[[#This Row],[Date of Admission]])</f>
        <v>2022</v>
      </c>
      <c r="N196" s="5" t="str">
        <f>TEXT(Table3[[#This Row],[Date of Admission]],"mmm")</f>
        <v>Feb</v>
      </c>
      <c r="O196" s="5" t="str">
        <f>IF(Table3[[#This Row],[Age]]&lt;=20,"0-20",IF(Table3[[#This Row],[Age]]&lt;=40,"21-40",IF(Table3[[#This Row],[Age]]&lt;=60,"41-60",IF(Table3[[#This Row],[Age]]&lt;=80,"61-80","81+"))))</f>
        <v>41-60</v>
      </c>
    </row>
    <row r="197" spans="1:15" x14ac:dyDescent="0.35">
      <c r="A197" s="5">
        <v>7029</v>
      </c>
      <c r="B197" s="5" t="s">
        <v>233</v>
      </c>
      <c r="C197" s="2">
        <v>43</v>
      </c>
      <c r="D197" s="1" t="s">
        <v>31</v>
      </c>
      <c r="E197" s="5" t="s">
        <v>12</v>
      </c>
      <c r="F197" s="1" t="s">
        <v>34</v>
      </c>
      <c r="G197" s="5" t="s">
        <v>14</v>
      </c>
      <c r="H197" s="5" t="s">
        <v>18</v>
      </c>
      <c r="I197" s="4">
        <v>0</v>
      </c>
      <c r="J197" s="1" t="s">
        <v>19</v>
      </c>
      <c r="K197" s="2" t="s">
        <v>20</v>
      </c>
      <c r="L197" s="3" t="s">
        <v>1869</v>
      </c>
      <c r="M197" s="5">
        <f>YEAR(Table3[[#This Row],[Date of Admission]])</f>
        <v>2022</v>
      </c>
      <c r="N197" s="5" t="str">
        <f>TEXT(Table3[[#This Row],[Date of Admission]],"mmm")</f>
        <v>Feb</v>
      </c>
      <c r="O197" s="5" t="str">
        <f>IF(Table3[[#This Row],[Age]]&lt;=20,"0-20",IF(Table3[[#This Row],[Age]]&lt;=40,"21-40",IF(Table3[[#This Row],[Age]]&lt;=60,"41-60",IF(Table3[[#This Row],[Age]]&lt;=80,"61-80","81+"))))</f>
        <v>41-60</v>
      </c>
    </row>
    <row r="198" spans="1:15" x14ac:dyDescent="0.35">
      <c r="A198" s="5">
        <v>2178</v>
      </c>
      <c r="B198" s="5" t="s">
        <v>234</v>
      </c>
      <c r="C198" s="2">
        <v>25</v>
      </c>
      <c r="D198" s="1" t="s">
        <v>31</v>
      </c>
      <c r="E198" s="5" t="s">
        <v>12</v>
      </c>
      <c r="F198" s="1" t="s">
        <v>22</v>
      </c>
      <c r="G198" s="5" t="s">
        <v>26</v>
      </c>
      <c r="H198" s="5" t="s">
        <v>18</v>
      </c>
      <c r="I198" s="4">
        <v>0</v>
      </c>
      <c r="J198" s="1" t="s">
        <v>16</v>
      </c>
      <c r="K198" s="2">
        <v>457</v>
      </c>
      <c r="L198" s="3" t="s">
        <v>1870</v>
      </c>
      <c r="M198" s="5">
        <f>YEAR(Table3[[#This Row],[Date of Admission]])</f>
        <v>2023</v>
      </c>
      <c r="N198" s="5" t="str">
        <f>TEXT(Table3[[#This Row],[Date of Admission]],"mmm")</f>
        <v>Jun</v>
      </c>
      <c r="O198" s="5" t="str">
        <f>IF(Table3[[#This Row],[Age]]&lt;=20,"0-20",IF(Table3[[#This Row],[Age]]&lt;=40,"21-40",IF(Table3[[#This Row],[Age]]&lt;=60,"41-60",IF(Table3[[#This Row],[Age]]&lt;=80,"61-80","81+"))))</f>
        <v>21-40</v>
      </c>
    </row>
    <row r="199" spans="1:15" x14ac:dyDescent="0.35">
      <c r="A199" s="5">
        <v>8585</v>
      </c>
      <c r="B199" s="5" t="s">
        <v>235</v>
      </c>
      <c r="C199" s="2">
        <v>36</v>
      </c>
      <c r="D199" s="1" t="s">
        <v>31</v>
      </c>
      <c r="E199" s="5" t="s">
        <v>12</v>
      </c>
      <c r="F199" s="1" t="s">
        <v>34</v>
      </c>
      <c r="G199" s="5" t="s">
        <v>1680</v>
      </c>
      <c r="H199" s="5" t="s">
        <v>18</v>
      </c>
      <c r="I199" s="4">
        <v>0</v>
      </c>
      <c r="J199" s="1" t="s">
        <v>19</v>
      </c>
      <c r="K199" s="2" t="s">
        <v>20</v>
      </c>
      <c r="L199" s="3" t="s">
        <v>1871</v>
      </c>
      <c r="M199" s="5">
        <f>YEAR(Table3[[#This Row],[Date of Admission]])</f>
        <v>2021</v>
      </c>
      <c r="N199" s="5" t="str">
        <f>TEXT(Table3[[#This Row],[Date of Admission]],"mmm")</f>
        <v>Oct</v>
      </c>
      <c r="O199" s="5" t="str">
        <f>IF(Table3[[#This Row],[Age]]&lt;=20,"0-20",IF(Table3[[#This Row],[Age]]&lt;=40,"21-40",IF(Table3[[#This Row],[Age]]&lt;=60,"41-60",IF(Table3[[#This Row],[Age]]&lt;=80,"61-80","81+"))))</f>
        <v>21-40</v>
      </c>
    </row>
    <row r="200" spans="1:15" x14ac:dyDescent="0.35">
      <c r="A200" s="5">
        <v>7027</v>
      </c>
      <c r="B200" s="5" t="s">
        <v>236</v>
      </c>
      <c r="C200" s="2">
        <v>33</v>
      </c>
      <c r="D200" s="1" t="s">
        <v>31</v>
      </c>
      <c r="E200" s="5" t="s">
        <v>12</v>
      </c>
      <c r="F200" s="1" t="s">
        <v>25</v>
      </c>
      <c r="G200" s="5" t="s">
        <v>14</v>
      </c>
      <c r="H200" s="5" t="s">
        <v>28</v>
      </c>
      <c r="I200" s="4">
        <v>0</v>
      </c>
      <c r="J200" s="1" t="s">
        <v>19</v>
      </c>
      <c r="K200" s="2" t="s">
        <v>20</v>
      </c>
      <c r="L200" s="3" t="s">
        <v>1872</v>
      </c>
      <c r="M200" s="5">
        <f>YEAR(Table3[[#This Row],[Date of Admission]])</f>
        <v>2021</v>
      </c>
      <c r="N200" s="5" t="str">
        <f>TEXT(Table3[[#This Row],[Date of Admission]],"mmm")</f>
        <v>Dec</v>
      </c>
      <c r="O200" s="5" t="str">
        <f>IF(Table3[[#This Row],[Age]]&lt;=20,"0-20",IF(Table3[[#This Row],[Age]]&lt;=40,"21-40",IF(Table3[[#This Row],[Age]]&lt;=60,"41-60",IF(Table3[[#This Row],[Age]]&lt;=80,"61-80","81+"))))</f>
        <v>21-40</v>
      </c>
    </row>
    <row r="201" spans="1:15" x14ac:dyDescent="0.35">
      <c r="A201" s="5">
        <v>7973</v>
      </c>
      <c r="B201" s="5" t="s">
        <v>237</v>
      </c>
      <c r="C201" s="2">
        <v>32</v>
      </c>
      <c r="D201" s="1" t="s">
        <v>31</v>
      </c>
      <c r="E201" s="5" t="s">
        <v>12</v>
      </c>
      <c r="F201" s="1" t="s">
        <v>25</v>
      </c>
      <c r="G201" s="5" t="s">
        <v>26</v>
      </c>
      <c r="H201" s="5" t="s">
        <v>29</v>
      </c>
      <c r="I201" s="4">
        <v>0</v>
      </c>
      <c r="J201" s="1" t="s">
        <v>19</v>
      </c>
      <c r="K201" s="2" t="s">
        <v>20</v>
      </c>
      <c r="L201" s="3" t="s">
        <v>1873</v>
      </c>
      <c r="M201" s="5">
        <f>YEAR(Table3[[#This Row],[Date of Admission]])</f>
        <v>2023</v>
      </c>
      <c r="N201" s="5" t="str">
        <f>TEXT(Table3[[#This Row],[Date of Admission]],"mmm")</f>
        <v>Jul</v>
      </c>
      <c r="O201" s="5" t="str">
        <f>IF(Table3[[#This Row],[Age]]&lt;=20,"0-20",IF(Table3[[#This Row],[Age]]&lt;=40,"21-40",IF(Table3[[#This Row],[Age]]&lt;=60,"41-60",IF(Table3[[#This Row],[Age]]&lt;=80,"61-80","81+"))))</f>
        <v>21-40</v>
      </c>
    </row>
    <row r="202" spans="1:15" x14ac:dyDescent="0.35">
      <c r="A202" s="5">
        <v>6591</v>
      </c>
      <c r="B202" s="5" t="s">
        <v>238</v>
      </c>
      <c r="C202" s="2">
        <v>43</v>
      </c>
      <c r="D202" s="1" t="s">
        <v>31</v>
      </c>
      <c r="E202" s="5" t="s">
        <v>12</v>
      </c>
      <c r="F202" s="1" t="s">
        <v>22</v>
      </c>
      <c r="G202" s="5" t="s">
        <v>1680</v>
      </c>
      <c r="H202" s="5" t="s">
        <v>23</v>
      </c>
      <c r="I202" s="4">
        <v>135068</v>
      </c>
      <c r="J202" s="1" t="s">
        <v>16</v>
      </c>
      <c r="K202" s="2">
        <v>794</v>
      </c>
      <c r="L202" s="3" t="s">
        <v>1874</v>
      </c>
      <c r="M202" s="5">
        <f>YEAR(Table3[[#This Row],[Date of Admission]])</f>
        <v>2020</v>
      </c>
      <c r="N202" s="5" t="str">
        <f>TEXT(Table3[[#This Row],[Date of Admission]],"mmm")</f>
        <v>Sep</v>
      </c>
      <c r="O202" s="5" t="str">
        <f>IF(Table3[[#This Row],[Age]]&lt;=20,"0-20",IF(Table3[[#This Row],[Age]]&lt;=40,"21-40",IF(Table3[[#This Row],[Age]]&lt;=60,"41-60",IF(Table3[[#This Row],[Age]]&lt;=80,"61-80","81+"))))</f>
        <v>41-60</v>
      </c>
    </row>
    <row r="203" spans="1:15" x14ac:dyDescent="0.35">
      <c r="A203" s="5">
        <v>6819</v>
      </c>
      <c r="B203" s="5" t="s">
        <v>239</v>
      </c>
      <c r="C203" s="2">
        <v>33</v>
      </c>
      <c r="D203" s="1" t="s">
        <v>31</v>
      </c>
      <c r="E203" s="5" t="s">
        <v>12</v>
      </c>
      <c r="F203" s="1" t="s">
        <v>30</v>
      </c>
      <c r="G203" s="5" t="s">
        <v>1680</v>
      </c>
      <c r="H203" s="5" t="s">
        <v>15</v>
      </c>
      <c r="I203" s="4">
        <v>50975</v>
      </c>
      <c r="J203" s="1" t="s">
        <v>16</v>
      </c>
      <c r="K203" s="2" t="s">
        <v>20</v>
      </c>
      <c r="L203" s="3" t="s">
        <v>1875</v>
      </c>
      <c r="M203" s="5">
        <f>YEAR(Table3[[#This Row],[Date of Admission]])</f>
        <v>2020</v>
      </c>
      <c r="N203" s="5" t="str">
        <f>TEXT(Table3[[#This Row],[Date of Admission]],"mmm")</f>
        <v>Aug</v>
      </c>
      <c r="O203" s="5" t="str">
        <f>IF(Table3[[#This Row],[Age]]&lt;=20,"0-20",IF(Table3[[#This Row],[Age]]&lt;=40,"21-40",IF(Table3[[#This Row],[Age]]&lt;=60,"41-60",IF(Table3[[#This Row],[Age]]&lt;=80,"61-80","81+"))))</f>
        <v>21-40</v>
      </c>
    </row>
    <row r="204" spans="1:15" x14ac:dyDescent="0.35">
      <c r="A204" s="5">
        <v>8499</v>
      </c>
      <c r="B204" s="5" t="s">
        <v>240</v>
      </c>
      <c r="C204" s="2">
        <v>31</v>
      </c>
      <c r="D204" s="1" t="s">
        <v>31</v>
      </c>
      <c r="E204" s="5" t="s">
        <v>12</v>
      </c>
      <c r="F204" s="1" t="s">
        <v>27</v>
      </c>
      <c r="G204" s="5" t="s">
        <v>1680</v>
      </c>
      <c r="H204" s="5" t="s">
        <v>18</v>
      </c>
      <c r="I204" s="4">
        <v>0</v>
      </c>
      <c r="J204" s="1" t="s">
        <v>16</v>
      </c>
      <c r="K204" s="2">
        <v>814</v>
      </c>
      <c r="L204" s="3" t="s">
        <v>1876</v>
      </c>
      <c r="M204" s="5">
        <f>YEAR(Table3[[#This Row],[Date of Admission]])</f>
        <v>2024</v>
      </c>
      <c r="N204" s="5" t="str">
        <f>TEXT(Table3[[#This Row],[Date of Admission]],"mmm")</f>
        <v>Apr</v>
      </c>
      <c r="O204" s="5" t="str">
        <f>IF(Table3[[#This Row],[Age]]&lt;=20,"0-20",IF(Table3[[#This Row],[Age]]&lt;=40,"21-40",IF(Table3[[#This Row],[Age]]&lt;=60,"41-60",IF(Table3[[#This Row],[Age]]&lt;=80,"61-80","81+"))))</f>
        <v>21-40</v>
      </c>
    </row>
    <row r="205" spans="1:15" x14ac:dyDescent="0.35">
      <c r="A205" s="5">
        <v>2523</v>
      </c>
      <c r="B205" s="5" t="s">
        <v>241</v>
      </c>
      <c r="C205" s="2">
        <v>17</v>
      </c>
      <c r="D205" s="1" t="s">
        <v>31</v>
      </c>
      <c r="E205" s="5" t="s">
        <v>12</v>
      </c>
      <c r="F205" s="1" t="s">
        <v>13</v>
      </c>
      <c r="G205" s="5" t="s">
        <v>1680</v>
      </c>
      <c r="H205" s="5" t="s">
        <v>23</v>
      </c>
      <c r="I205" s="4">
        <v>102073</v>
      </c>
      <c r="J205" s="1" t="s">
        <v>24</v>
      </c>
      <c r="K205" s="2">
        <v>780</v>
      </c>
      <c r="L205" s="3" t="s">
        <v>1836</v>
      </c>
      <c r="M205" s="5">
        <f>YEAR(Table3[[#This Row],[Date of Admission]])</f>
        <v>2021</v>
      </c>
      <c r="N205" s="5" t="str">
        <f>TEXT(Table3[[#This Row],[Date of Admission]],"mmm")</f>
        <v>Aug</v>
      </c>
      <c r="O205" s="5" t="str">
        <f>IF(Table3[[#This Row],[Age]]&lt;=20,"0-20",IF(Table3[[#This Row],[Age]]&lt;=40,"21-40",IF(Table3[[#This Row],[Age]]&lt;=60,"41-60",IF(Table3[[#This Row],[Age]]&lt;=80,"61-80","81+"))))</f>
        <v>0-20</v>
      </c>
    </row>
    <row r="206" spans="1:15" x14ac:dyDescent="0.35">
      <c r="A206" s="5">
        <v>5088</v>
      </c>
      <c r="B206" s="5" t="s">
        <v>242</v>
      </c>
      <c r="C206" s="2">
        <v>23</v>
      </c>
      <c r="D206" s="1" t="s">
        <v>31</v>
      </c>
      <c r="E206" s="5" t="s">
        <v>12</v>
      </c>
      <c r="F206" s="1" t="s">
        <v>34</v>
      </c>
      <c r="G206" s="5" t="s">
        <v>26</v>
      </c>
      <c r="H206" s="5" t="s">
        <v>23</v>
      </c>
      <c r="I206" s="4">
        <v>25000</v>
      </c>
      <c r="J206" s="1" t="s">
        <v>19</v>
      </c>
      <c r="K206" s="2">
        <v>720</v>
      </c>
      <c r="L206" s="3" t="s">
        <v>1877</v>
      </c>
      <c r="M206" s="5">
        <f>YEAR(Table3[[#This Row],[Date of Admission]])</f>
        <v>2022</v>
      </c>
      <c r="N206" s="5" t="str">
        <f>TEXT(Table3[[#This Row],[Date of Admission]],"mmm")</f>
        <v>Jan</v>
      </c>
      <c r="O206" s="5" t="str">
        <f>IF(Table3[[#This Row],[Age]]&lt;=20,"0-20",IF(Table3[[#This Row],[Age]]&lt;=40,"21-40",IF(Table3[[#This Row],[Age]]&lt;=60,"41-60",IF(Table3[[#This Row],[Age]]&lt;=80,"61-80","81+"))))</f>
        <v>21-40</v>
      </c>
    </row>
    <row r="207" spans="1:15" x14ac:dyDescent="0.35">
      <c r="A207" s="5">
        <v>7336</v>
      </c>
      <c r="B207" s="5" t="s">
        <v>243</v>
      </c>
      <c r="C207" s="2">
        <v>31</v>
      </c>
      <c r="D207" s="1" t="s">
        <v>31</v>
      </c>
      <c r="E207" s="5" t="s">
        <v>12</v>
      </c>
      <c r="F207" s="1" t="s">
        <v>30</v>
      </c>
      <c r="G207" s="5" t="s">
        <v>26</v>
      </c>
      <c r="H207" s="5" t="s">
        <v>1681</v>
      </c>
      <c r="I207" s="4">
        <v>15000</v>
      </c>
      <c r="J207" s="1" t="s">
        <v>16</v>
      </c>
      <c r="K207" s="2" t="s">
        <v>20</v>
      </c>
      <c r="L207" s="3" t="s">
        <v>1878</v>
      </c>
      <c r="M207" s="5">
        <f>YEAR(Table3[[#This Row],[Date of Admission]])</f>
        <v>2023</v>
      </c>
      <c r="N207" s="5" t="str">
        <f>TEXT(Table3[[#This Row],[Date of Admission]],"mmm")</f>
        <v>Sep</v>
      </c>
      <c r="O207" s="5" t="str">
        <f>IF(Table3[[#This Row],[Age]]&lt;=20,"0-20",IF(Table3[[#This Row],[Age]]&lt;=40,"21-40",IF(Table3[[#This Row],[Age]]&lt;=60,"41-60",IF(Table3[[#This Row],[Age]]&lt;=80,"61-80","81+"))))</f>
        <v>21-40</v>
      </c>
    </row>
    <row r="208" spans="1:15" x14ac:dyDescent="0.35">
      <c r="A208" s="5">
        <v>6405</v>
      </c>
      <c r="B208" s="5" t="s">
        <v>244</v>
      </c>
      <c r="C208" s="2">
        <v>62</v>
      </c>
      <c r="D208" s="1" t="s">
        <v>31</v>
      </c>
      <c r="E208" s="5" t="s">
        <v>12</v>
      </c>
      <c r="F208" s="1" t="s">
        <v>13</v>
      </c>
      <c r="G208" s="5" t="s">
        <v>1680</v>
      </c>
      <c r="H208" s="5" t="s">
        <v>1682</v>
      </c>
      <c r="I208" s="4">
        <v>35000</v>
      </c>
      <c r="J208" s="1" t="s">
        <v>16</v>
      </c>
      <c r="K208" s="2">
        <v>650</v>
      </c>
      <c r="L208" s="3" t="s">
        <v>1879</v>
      </c>
      <c r="M208" s="5">
        <f>YEAR(Table3[[#This Row],[Date of Admission]])</f>
        <v>2020</v>
      </c>
      <c r="N208" s="5" t="str">
        <f>TEXT(Table3[[#This Row],[Date of Admission]],"mmm")</f>
        <v>Aug</v>
      </c>
      <c r="O208" s="5" t="str">
        <f>IF(Table3[[#This Row],[Age]]&lt;=20,"0-20",IF(Table3[[#This Row],[Age]]&lt;=40,"21-40",IF(Table3[[#This Row],[Age]]&lt;=60,"41-60",IF(Table3[[#This Row],[Age]]&lt;=80,"61-80","81+"))))</f>
        <v>61-80</v>
      </c>
    </row>
    <row r="209" spans="1:15" x14ac:dyDescent="0.35">
      <c r="A209" s="5">
        <v>4861</v>
      </c>
      <c r="B209" s="5" t="s">
        <v>245</v>
      </c>
      <c r="C209" s="2">
        <v>57</v>
      </c>
      <c r="D209" s="1" t="s">
        <v>31</v>
      </c>
      <c r="E209" s="5" t="s">
        <v>12</v>
      </c>
      <c r="F209" s="1" t="s">
        <v>22</v>
      </c>
      <c r="G209" s="5" t="s">
        <v>14</v>
      </c>
      <c r="H209" s="5" t="s">
        <v>23</v>
      </c>
      <c r="I209" s="4">
        <v>150000</v>
      </c>
      <c r="J209" s="1" t="s">
        <v>24</v>
      </c>
      <c r="K209" s="2">
        <v>500</v>
      </c>
      <c r="L209" s="3" t="s">
        <v>1880</v>
      </c>
      <c r="M209" s="5">
        <f>YEAR(Table3[[#This Row],[Date of Admission]])</f>
        <v>2022</v>
      </c>
      <c r="N209" s="5" t="str">
        <f>TEXT(Table3[[#This Row],[Date of Admission]],"mmm")</f>
        <v>May</v>
      </c>
      <c r="O209" s="5" t="str">
        <f>IF(Table3[[#This Row],[Age]]&lt;=20,"0-20",IF(Table3[[#This Row],[Age]]&lt;=40,"21-40",IF(Table3[[#This Row],[Age]]&lt;=60,"41-60",IF(Table3[[#This Row],[Age]]&lt;=80,"61-80","81+"))))</f>
        <v>41-60</v>
      </c>
    </row>
    <row r="210" spans="1:15" x14ac:dyDescent="0.35">
      <c r="A210" s="5">
        <v>3650</v>
      </c>
      <c r="B210" s="5" t="s">
        <v>246</v>
      </c>
      <c r="C210" s="2">
        <v>18</v>
      </c>
      <c r="D210" s="1" t="s">
        <v>31</v>
      </c>
      <c r="E210" s="5" t="s">
        <v>12</v>
      </c>
      <c r="F210" s="1" t="s">
        <v>17</v>
      </c>
      <c r="G210" s="5" t="s">
        <v>14</v>
      </c>
      <c r="H210" s="5" t="s">
        <v>18</v>
      </c>
      <c r="I210" s="4">
        <v>0</v>
      </c>
      <c r="J210" s="1" t="s">
        <v>19</v>
      </c>
      <c r="K210" s="2" t="s">
        <v>20</v>
      </c>
      <c r="L210" s="3" t="s">
        <v>1850</v>
      </c>
      <c r="M210" s="5">
        <f>YEAR(Table3[[#This Row],[Date of Admission]])</f>
        <v>2022</v>
      </c>
      <c r="N210" s="5" t="str">
        <f>TEXT(Table3[[#This Row],[Date of Admission]],"mmm")</f>
        <v>Feb</v>
      </c>
      <c r="O210" s="5" t="str">
        <f>IF(Table3[[#This Row],[Age]]&lt;=20,"0-20",IF(Table3[[#This Row],[Age]]&lt;=40,"21-40",IF(Table3[[#This Row],[Age]]&lt;=60,"41-60",IF(Table3[[#This Row],[Age]]&lt;=80,"61-80","81+"))))</f>
        <v>0-20</v>
      </c>
    </row>
    <row r="211" spans="1:15" x14ac:dyDescent="0.35">
      <c r="A211" s="5">
        <v>3193</v>
      </c>
      <c r="B211" s="5" t="s">
        <v>247</v>
      </c>
      <c r="C211" s="2">
        <v>64</v>
      </c>
      <c r="D211" s="1" t="s">
        <v>31</v>
      </c>
      <c r="E211" s="5" t="s">
        <v>12</v>
      </c>
      <c r="F211" s="1" t="s">
        <v>27</v>
      </c>
      <c r="G211" s="5" t="s">
        <v>1680</v>
      </c>
      <c r="H211" s="5" t="s">
        <v>15</v>
      </c>
      <c r="I211" s="4">
        <v>110000</v>
      </c>
      <c r="J211" s="1" t="s">
        <v>16</v>
      </c>
      <c r="K211" s="2">
        <v>830</v>
      </c>
      <c r="L211" s="3" t="s">
        <v>1881</v>
      </c>
      <c r="M211" s="5">
        <f>YEAR(Table3[[#This Row],[Date of Admission]])</f>
        <v>2024</v>
      </c>
      <c r="N211" s="5" t="str">
        <f>TEXT(Table3[[#This Row],[Date of Admission]],"mmm")</f>
        <v>Mar</v>
      </c>
      <c r="O211" s="5" t="str">
        <f>IF(Table3[[#This Row],[Age]]&lt;=20,"0-20",IF(Table3[[#This Row],[Age]]&lt;=40,"21-40",IF(Table3[[#This Row],[Age]]&lt;=60,"41-60",IF(Table3[[#This Row],[Age]]&lt;=80,"61-80","81+"))))</f>
        <v>61-80</v>
      </c>
    </row>
    <row r="212" spans="1:15" x14ac:dyDescent="0.35">
      <c r="A212" s="5">
        <v>5167</v>
      </c>
      <c r="B212" s="5" t="s">
        <v>248</v>
      </c>
      <c r="C212" s="2">
        <v>33</v>
      </c>
      <c r="D212" s="1" t="s">
        <v>31</v>
      </c>
      <c r="E212" s="5" t="s">
        <v>12</v>
      </c>
      <c r="F212" s="1" t="s">
        <v>33</v>
      </c>
      <c r="G212" s="5" t="s">
        <v>1680</v>
      </c>
      <c r="H212" s="5" t="s">
        <v>28</v>
      </c>
      <c r="I212" s="4">
        <v>48000</v>
      </c>
      <c r="J212" s="1" t="s">
        <v>19</v>
      </c>
      <c r="K212" s="2">
        <v>750</v>
      </c>
      <c r="L212" s="3" t="s">
        <v>1882</v>
      </c>
      <c r="M212" s="5">
        <f>YEAR(Table3[[#This Row],[Date of Admission]])</f>
        <v>2020</v>
      </c>
      <c r="N212" s="5" t="str">
        <f>TEXT(Table3[[#This Row],[Date of Admission]],"mmm")</f>
        <v>Mar</v>
      </c>
      <c r="O212" s="5" t="str">
        <f>IF(Table3[[#This Row],[Age]]&lt;=20,"0-20",IF(Table3[[#This Row],[Age]]&lt;=40,"21-40",IF(Table3[[#This Row],[Age]]&lt;=60,"41-60",IF(Table3[[#This Row],[Age]]&lt;=80,"61-80","81+"))))</f>
        <v>21-40</v>
      </c>
    </row>
    <row r="213" spans="1:15" x14ac:dyDescent="0.35">
      <c r="A213" s="5">
        <v>3332</v>
      </c>
      <c r="B213" s="5" t="s">
        <v>249</v>
      </c>
      <c r="C213" s="2">
        <v>33</v>
      </c>
      <c r="D213" s="1" t="s">
        <v>31</v>
      </c>
      <c r="E213" s="5" t="s">
        <v>12</v>
      </c>
      <c r="F213" s="1" t="s">
        <v>30</v>
      </c>
      <c r="G213" s="5" t="s">
        <v>26</v>
      </c>
      <c r="H213" s="5" t="s">
        <v>1683</v>
      </c>
      <c r="I213" s="4">
        <v>30000</v>
      </c>
      <c r="J213" s="1" t="s">
        <v>24</v>
      </c>
      <c r="K213" s="2">
        <v>420</v>
      </c>
      <c r="L213" s="3" t="s">
        <v>1883</v>
      </c>
      <c r="M213" s="5">
        <f>YEAR(Table3[[#This Row],[Date of Admission]])</f>
        <v>2024</v>
      </c>
      <c r="N213" s="5" t="str">
        <f>TEXT(Table3[[#This Row],[Date of Admission]],"mmm")</f>
        <v>Feb</v>
      </c>
      <c r="O213" s="5" t="str">
        <f>IF(Table3[[#This Row],[Age]]&lt;=20,"0-20",IF(Table3[[#This Row],[Age]]&lt;=40,"21-40",IF(Table3[[#This Row],[Age]]&lt;=60,"41-60",IF(Table3[[#This Row],[Age]]&lt;=80,"61-80","81+"))))</f>
        <v>21-40</v>
      </c>
    </row>
    <row r="214" spans="1:15" x14ac:dyDescent="0.35">
      <c r="A214" s="5">
        <v>6731</v>
      </c>
      <c r="B214" s="5" t="s">
        <v>250</v>
      </c>
      <c r="C214" s="2">
        <v>33</v>
      </c>
      <c r="D214" s="1" t="s">
        <v>31</v>
      </c>
      <c r="E214" s="5" t="s">
        <v>12</v>
      </c>
      <c r="F214" s="1" t="s">
        <v>25</v>
      </c>
      <c r="G214" s="5" t="s">
        <v>14</v>
      </c>
      <c r="H214" s="5" t="s">
        <v>1681</v>
      </c>
      <c r="I214" s="4">
        <v>0</v>
      </c>
      <c r="J214" s="1" t="s">
        <v>19</v>
      </c>
      <c r="K214" s="2" t="s">
        <v>20</v>
      </c>
      <c r="L214" s="3" t="s">
        <v>1884</v>
      </c>
      <c r="M214" s="5">
        <f>YEAR(Table3[[#This Row],[Date of Admission]])</f>
        <v>2019</v>
      </c>
      <c r="N214" s="5" t="str">
        <f>TEXT(Table3[[#This Row],[Date of Admission]],"mmm")</f>
        <v>Jul</v>
      </c>
      <c r="O214" s="5" t="str">
        <f>IF(Table3[[#This Row],[Age]]&lt;=20,"0-20",IF(Table3[[#This Row],[Age]]&lt;=40,"21-40",IF(Table3[[#This Row],[Age]]&lt;=60,"41-60",IF(Table3[[#This Row],[Age]]&lt;=80,"61-80","81+"))))</f>
        <v>21-40</v>
      </c>
    </row>
    <row r="215" spans="1:15" x14ac:dyDescent="0.35">
      <c r="A215" s="5">
        <v>9131</v>
      </c>
      <c r="B215" s="5" t="s">
        <v>251</v>
      </c>
      <c r="C215" s="2">
        <v>42</v>
      </c>
      <c r="D215" s="1" t="s">
        <v>31</v>
      </c>
      <c r="E215" s="5" t="s">
        <v>12</v>
      </c>
      <c r="F215" s="1" t="s">
        <v>25</v>
      </c>
      <c r="G215" s="5" t="s">
        <v>1680</v>
      </c>
      <c r="H215" s="5" t="s">
        <v>23</v>
      </c>
      <c r="I215" s="4">
        <v>0</v>
      </c>
      <c r="J215" s="1" t="s">
        <v>24</v>
      </c>
      <c r="K215" s="2">
        <v>480</v>
      </c>
      <c r="L215" s="3" t="s">
        <v>1885</v>
      </c>
      <c r="M215" s="5">
        <f>YEAR(Table3[[#This Row],[Date of Admission]])</f>
        <v>2023</v>
      </c>
      <c r="N215" s="5" t="str">
        <f>TEXT(Table3[[#This Row],[Date of Admission]],"mmm")</f>
        <v>Apr</v>
      </c>
      <c r="O215" s="5" t="str">
        <f>IF(Table3[[#This Row],[Age]]&lt;=20,"0-20",IF(Table3[[#This Row],[Age]]&lt;=40,"21-40",IF(Table3[[#This Row],[Age]]&lt;=60,"41-60",IF(Table3[[#This Row],[Age]]&lt;=80,"61-80","81+"))))</f>
        <v>41-60</v>
      </c>
    </row>
    <row r="216" spans="1:15" x14ac:dyDescent="0.35">
      <c r="A216" s="5">
        <v>4815</v>
      </c>
      <c r="B216" s="5" t="s">
        <v>252</v>
      </c>
      <c r="C216" s="2">
        <v>33</v>
      </c>
      <c r="D216" s="1" t="s">
        <v>31</v>
      </c>
      <c r="E216" s="5" t="s">
        <v>12</v>
      </c>
      <c r="F216" s="1" t="s">
        <v>13</v>
      </c>
      <c r="G216" s="5" t="s">
        <v>26</v>
      </c>
      <c r="H216" s="5" t="s">
        <v>18</v>
      </c>
      <c r="I216" s="4">
        <v>0</v>
      </c>
      <c r="J216" s="1" t="s">
        <v>19</v>
      </c>
      <c r="K216" s="2" t="s">
        <v>20</v>
      </c>
      <c r="L216" s="3" t="s">
        <v>1886</v>
      </c>
      <c r="M216" s="5">
        <f>YEAR(Table3[[#This Row],[Date of Admission]])</f>
        <v>2024</v>
      </c>
      <c r="N216" s="5" t="str">
        <f>TEXT(Table3[[#This Row],[Date of Admission]],"mmm")</f>
        <v>Jan</v>
      </c>
      <c r="O216" s="5" t="str">
        <f>IF(Table3[[#This Row],[Age]]&lt;=20,"0-20",IF(Table3[[#This Row],[Age]]&lt;=40,"21-40",IF(Table3[[#This Row],[Age]]&lt;=60,"41-60",IF(Table3[[#This Row],[Age]]&lt;=80,"61-80","81+"))))</f>
        <v>21-40</v>
      </c>
    </row>
    <row r="217" spans="1:15" x14ac:dyDescent="0.35">
      <c r="A217" s="5">
        <v>7765</v>
      </c>
      <c r="B217" s="5" t="s">
        <v>253</v>
      </c>
      <c r="C217" s="2">
        <v>60</v>
      </c>
      <c r="D217" s="1" t="s">
        <v>31</v>
      </c>
      <c r="E217" s="5" t="s">
        <v>12</v>
      </c>
      <c r="F217" s="1" t="s">
        <v>25</v>
      </c>
      <c r="G217" s="5" t="s">
        <v>26</v>
      </c>
      <c r="H217" s="5" t="s">
        <v>15</v>
      </c>
      <c r="I217" s="4">
        <v>40000</v>
      </c>
      <c r="J217" s="1" t="s">
        <v>16</v>
      </c>
      <c r="K217" s="2">
        <v>720</v>
      </c>
      <c r="L217" s="3" t="s">
        <v>1887</v>
      </c>
      <c r="M217" s="5">
        <f>YEAR(Table3[[#This Row],[Date of Admission]])</f>
        <v>2019</v>
      </c>
      <c r="N217" s="5" t="str">
        <f>TEXT(Table3[[#This Row],[Date of Admission]],"mmm")</f>
        <v>Jun</v>
      </c>
      <c r="O217" s="5" t="str">
        <f>IF(Table3[[#This Row],[Age]]&lt;=20,"0-20",IF(Table3[[#This Row],[Age]]&lt;=40,"21-40",IF(Table3[[#This Row],[Age]]&lt;=60,"41-60",IF(Table3[[#This Row],[Age]]&lt;=80,"61-80","81+"))))</f>
        <v>41-60</v>
      </c>
    </row>
    <row r="218" spans="1:15" x14ac:dyDescent="0.35">
      <c r="A218" s="5">
        <v>1415</v>
      </c>
      <c r="B218" s="5" t="s">
        <v>254</v>
      </c>
      <c r="C218" s="2">
        <v>17</v>
      </c>
      <c r="D218" s="1" t="s">
        <v>31</v>
      </c>
      <c r="E218" s="5" t="s">
        <v>12</v>
      </c>
      <c r="F218" s="1" t="s">
        <v>30</v>
      </c>
      <c r="G218" s="5" t="s">
        <v>14</v>
      </c>
      <c r="H218" s="5" t="s">
        <v>29</v>
      </c>
      <c r="I218" s="4">
        <v>0</v>
      </c>
      <c r="J218" s="1" t="s">
        <v>19</v>
      </c>
      <c r="K218" s="2" t="s">
        <v>20</v>
      </c>
      <c r="L218" s="3" t="s">
        <v>1888</v>
      </c>
      <c r="M218" s="5">
        <f>YEAR(Table3[[#This Row],[Date of Admission]])</f>
        <v>2021</v>
      </c>
      <c r="N218" s="5" t="str">
        <f>TEXT(Table3[[#This Row],[Date of Admission]],"mmm")</f>
        <v>May</v>
      </c>
      <c r="O218" s="5" t="str">
        <f>IF(Table3[[#This Row],[Age]]&lt;=20,"0-20",IF(Table3[[#This Row],[Age]]&lt;=40,"21-40",IF(Table3[[#This Row],[Age]]&lt;=60,"41-60",IF(Table3[[#This Row],[Age]]&lt;=80,"61-80","81+"))))</f>
        <v>0-20</v>
      </c>
    </row>
    <row r="219" spans="1:15" x14ac:dyDescent="0.35">
      <c r="A219" s="5">
        <v>9558</v>
      </c>
      <c r="B219" s="5" t="s">
        <v>255</v>
      </c>
      <c r="C219" s="2">
        <v>49</v>
      </c>
      <c r="D219" s="1" t="s">
        <v>31</v>
      </c>
      <c r="E219" s="5" t="s">
        <v>12</v>
      </c>
      <c r="F219" s="1" t="s">
        <v>13</v>
      </c>
      <c r="G219" s="5" t="s">
        <v>26</v>
      </c>
      <c r="H219" s="5" t="s">
        <v>23</v>
      </c>
      <c r="I219" s="4">
        <v>60000</v>
      </c>
      <c r="J219" s="1" t="s">
        <v>24</v>
      </c>
      <c r="K219" s="2">
        <v>580</v>
      </c>
      <c r="L219" s="3" t="s">
        <v>1889</v>
      </c>
      <c r="M219" s="5">
        <f>YEAR(Table3[[#This Row],[Date of Admission]])</f>
        <v>2020</v>
      </c>
      <c r="N219" s="5" t="str">
        <f>TEXT(Table3[[#This Row],[Date of Admission]],"mmm")</f>
        <v>Apr</v>
      </c>
      <c r="O219" s="5" t="str">
        <f>IF(Table3[[#This Row],[Age]]&lt;=20,"0-20",IF(Table3[[#This Row],[Age]]&lt;=40,"21-40",IF(Table3[[#This Row],[Age]]&lt;=60,"41-60",IF(Table3[[#This Row],[Age]]&lt;=80,"61-80","81+"))))</f>
        <v>41-60</v>
      </c>
    </row>
    <row r="220" spans="1:15" x14ac:dyDescent="0.35">
      <c r="A220" s="5">
        <v>5996</v>
      </c>
      <c r="B220" s="5" t="s">
        <v>256</v>
      </c>
      <c r="C220" s="2">
        <v>49</v>
      </c>
      <c r="D220" s="1" t="s">
        <v>31</v>
      </c>
      <c r="E220" s="5" t="s">
        <v>12</v>
      </c>
      <c r="F220" s="1" t="s">
        <v>13</v>
      </c>
      <c r="G220" s="5" t="s">
        <v>1680</v>
      </c>
      <c r="H220" s="5" t="s">
        <v>18</v>
      </c>
      <c r="I220" s="4">
        <v>0</v>
      </c>
      <c r="J220" s="1" t="s">
        <v>16</v>
      </c>
      <c r="K220" s="2">
        <v>650</v>
      </c>
      <c r="L220" s="3" t="s">
        <v>1706</v>
      </c>
      <c r="M220" s="5">
        <f>YEAR(Table3[[#This Row],[Date of Admission]])</f>
        <v>2020</v>
      </c>
      <c r="N220" s="5" t="str">
        <f>TEXT(Table3[[#This Row],[Date of Admission]],"mmm")</f>
        <v>Jan</v>
      </c>
      <c r="O220" s="5" t="str">
        <f>IF(Table3[[#This Row],[Age]]&lt;=20,"0-20",IF(Table3[[#This Row],[Age]]&lt;=40,"21-40",IF(Table3[[#This Row],[Age]]&lt;=60,"41-60",IF(Table3[[#This Row],[Age]]&lt;=80,"61-80","81+"))))</f>
        <v>41-60</v>
      </c>
    </row>
    <row r="221" spans="1:15" x14ac:dyDescent="0.35">
      <c r="A221" s="5">
        <v>1077</v>
      </c>
      <c r="B221" s="5" t="s">
        <v>257</v>
      </c>
      <c r="C221" s="2">
        <v>29</v>
      </c>
      <c r="D221" s="1" t="s">
        <v>31</v>
      </c>
      <c r="E221" s="5" t="s">
        <v>12</v>
      </c>
      <c r="F221" s="1" t="s">
        <v>30</v>
      </c>
      <c r="G221" s="5" t="s">
        <v>1680</v>
      </c>
      <c r="H221" s="5" t="s">
        <v>28</v>
      </c>
      <c r="I221" s="4">
        <v>75000</v>
      </c>
      <c r="J221" s="1" t="s">
        <v>19</v>
      </c>
      <c r="K221" s="2">
        <v>810</v>
      </c>
      <c r="L221" s="3" t="s">
        <v>1890</v>
      </c>
      <c r="M221" s="5">
        <f>YEAR(Table3[[#This Row],[Date of Admission]])</f>
        <v>2021</v>
      </c>
      <c r="N221" s="5" t="str">
        <f>TEXT(Table3[[#This Row],[Date of Admission]],"mmm")</f>
        <v>Dec</v>
      </c>
      <c r="O221" s="5" t="str">
        <f>IF(Table3[[#This Row],[Age]]&lt;=20,"0-20",IF(Table3[[#This Row],[Age]]&lt;=40,"21-40",IF(Table3[[#This Row],[Age]]&lt;=60,"41-60",IF(Table3[[#This Row],[Age]]&lt;=80,"61-80","81+"))))</f>
        <v>21-40</v>
      </c>
    </row>
    <row r="222" spans="1:15" x14ac:dyDescent="0.35">
      <c r="A222" s="5">
        <v>7356</v>
      </c>
      <c r="B222" s="5" t="s">
        <v>258</v>
      </c>
      <c r="C222" s="2">
        <v>14</v>
      </c>
      <c r="D222" s="1" t="s">
        <v>31</v>
      </c>
      <c r="E222" s="5" t="s">
        <v>12</v>
      </c>
      <c r="F222" s="1" t="s">
        <v>27</v>
      </c>
      <c r="G222" s="5" t="s">
        <v>14</v>
      </c>
      <c r="H222" s="5" t="s">
        <v>15</v>
      </c>
      <c r="I222" s="4">
        <v>50000</v>
      </c>
      <c r="J222" s="1" t="s">
        <v>16</v>
      </c>
      <c r="K222" s="2">
        <v>780</v>
      </c>
      <c r="L222" s="3" t="s">
        <v>1891</v>
      </c>
      <c r="M222" s="5">
        <f>YEAR(Table3[[#This Row],[Date of Admission]])</f>
        <v>2021</v>
      </c>
      <c r="N222" s="5" t="str">
        <f>TEXT(Table3[[#This Row],[Date of Admission]],"mmm")</f>
        <v>May</v>
      </c>
      <c r="O222" s="5" t="str">
        <f>IF(Table3[[#This Row],[Age]]&lt;=20,"0-20",IF(Table3[[#This Row],[Age]]&lt;=40,"21-40",IF(Table3[[#This Row],[Age]]&lt;=60,"41-60",IF(Table3[[#This Row],[Age]]&lt;=80,"61-80","81+"))))</f>
        <v>0-20</v>
      </c>
    </row>
    <row r="223" spans="1:15" x14ac:dyDescent="0.35">
      <c r="A223" s="5">
        <v>5481</v>
      </c>
      <c r="B223" s="5" t="s">
        <v>259</v>
      </c>
      <c r="C223" s="2">
        <v>21</v>
      </c>
      <c r="D223" s="1" t="s">
        <v>31</v>
      </c>
      <c r="E223" s="5" t="s">
        <v>12</v>
      </c>
      <c r="F223" s="1" t="s">
        <v>27</v>
      </c>
      <c r="G223" s="5" t="s">
        <v>26</v>
      </c>
      <c r="H223" s="5" t="s">
        <v>18</v>
      </c>
      <c r="I223" s="4">
        <v>0</v>
      </c>
      <c r="J223" s="1" t="s">
        <v>24</v>
      </c>
      <c r="K223" s="2" t="s">
        <v>20</v>
      </c>
      <c r="L223" s="3" t="s">
        <v>1892</v>
      </c>
      <c r="M223" s="5">
        <f>YEAR(Table3[[#This Row],[Date of Admission]])</f>
        <v>2020</v>
      </c>
      <c r="N223" s="5" t="str">
        <f>TEXT(Table3[[#This Row],[Date of Admission]],"mmm")</f>
        <v>Mar</v>
      </c>
      <c r="O223" s="5" t="str">
        <f>IF(Table3[[#This Row],[Age]]&lt;=20,"0-20",IF(Table3[[#This Row],[Age]]&lt;=40,"21-40",IF(Table3[[#This Row],[Age]]&lt;=60,"41-60",IF(Table3[[#This Row],[Age]]&lt;=80,"61-80","81+"))))</f>
        <v>21-40</v>
      </c>
    </row>
    <row r="224" spans="1:15" x14ac:dyDescent="0.35">
      <c r="A224" s="5">
        <v>8099</v>
      </c>
      <c r="B224" s="5" t="s">
        <v>260</v>
      </c>
      <c r="C224" s="2">
        <v>0</v>
      </c>
      <c r="D224" s="1" t="s">
        <v>31</v>
      </c>
      <c r="E224" s="5" t="s">
        <v>12</v>
      </c>
      <c r="F224" s="1" t="s">
        <v>17</v>
      </c>
      <c r="G224" s="5" t="s">
        <v>14</v>
      </c>
      <c r="H224" s="5" t="s">
        <v>1683</v>
      </c>
      <c r="I224" s="4">
        <v>20000</v>
      </c>
      <c r="J224" s="1" t="s">
        <v>19</v>
      </c>
      <c r="K224" s="2">
        <v>700</v>
      </c>
      <c r="L224" s="3" t="s">
        <v>1893</v>
      </c>
      <c r="M224" s="5">
        <f>YEAR(Table3[[#This Row],[Date of Admission]])</f>
        <v>2022</v>
      </c>
      <c r="N224" s="5" t="str">
        <f>TEXT(Table3[[#This Row],[Date of Admission]],"mmm")</f>
        <v>Aug</v>
      </c>
      <c r="O224" s="5" t="str">
        <f>IF(Table3[[#This Row],[Age]]&lt;=20,"0-20",IF(Table3[[#This Row],[Age]]&lt;=40,"21-40",IF(Table3[[#This Row],[Age]]&lt;=60,"41-60",IF(Table3[[#This Row],[Age]]&lt;=80,"61-80","81+"))))</f>
        <v>0-20</v>
      </c>
    </row>
    <row r="225" spans="1:15" x14ac:dyDescent="0.35">
      <c r="A225" s="5">
        <v>2014</v>
      </c>
      <c r="B225" s="5" t="s">
        <v>261</v>
      </c>
      <c r="C225" s="2">
        <v>54</v>
      </c>
      <c r="D225" s="1" t="s">
        <v>31</v>
      </c>
      <c r="E225" s="5" t="s">
        <v>12</v>
      </c>
      <c r="F225" s="1" t="s">
        <v>17</v>
      </c>
      <c r="G225" s="5" t="s">
        <v>1680</v>
      </c>
      <c r="H225" s="5" t="s">
        <v>23</v>
      </c>
      <c r="I225" s="4">
        <v>100000</v>
      </c>
      <c r="J225" s="1" t="s">
        <v>16</v>
      </c>
      <c r="K225" s="2">
        <v>690</v>
      </c>
      <c r="L225" s="3" t="s">
        <v>1894</v>
      </c>
      <c r="M225" s="5">
        <f>YEAR(Table3[[#This Row],[Date of Admission]])</f>
        <v>2024</v>
      </c>
      <c r="N225" s="5" t="str">
        <f>TEXT(Table3[[#This Row],[Date of Admission]],"mmm")</f>
        <v>Mar</v>
      </c>
      <c r="O225" s="5" t="str">
        <f>IF(Table3[[#This Row],[Age]]&lt;=20,"0-20",IF(Table3[[#This Row],[Age]]&lt;=40,"21-40",IF(Table3[[#This Row],[Age]]&lt;=60,"41-60",IF(Table3[[#This Row],[Age]]&lt;=80,"61-80","81+"))))</f>
        <v>41-60</v>
      </c>
    </row>
    <row r="226" spans="1:15" x14ac:dyDescent="0.35">
      <c r="A226" s="5">
        <v>1157</v>
      </c>
      <c r="B226" s="5" t="s">
        <v>262</v>
      </c>
      <c r="C226" s="2">
        <v>33</v>
      </c>
      <c r="D226" s="1" t="s">
        <v>31</v>
      </c>
      <c r="E226" s="5" t="s">
        <v>12</v>
      </c>
      <c r="F226" s="1" t="s">
        <v>30</v>
      </c>
      <c r="G226" s="5" t="s">
        <v>26</v>
      </c>
      <c r="H226" s="5" t="s">
        <v>1681</v>
      </c>
      <c r="I226" s="4">
        <v>0</v>
      </c>
      <c r="J226" s="1" t="s">
        <v>16</v>
      </c>
      <c r="K226" s="2" t="s">
        <v>20</v>
      </c>
      <c r="L226" s="3" t="s">
        <v>1895</v>
      </c>
      <c r="M226" s="5">
        <f>YEAR(Table3[[#This Row],[Date of Admission]])</f>
        <v>2022</v>
      </c>
      <c r="N226" s="5" t="str">
        <f>TEXT(Table3[[#This Row],[Date of Admission]],"mmm")</f>
        <v>Mar</v>
      </c>
      <c r="O226" s="5" t="str">
        <f>IF(Table3[[#This Row],[Age]]&lt;=20,"0-20",IF(Table3[[#This Row],[Age]]&lt;=40,"21-40",IF(Table3[[#This Row],[Age]]&lt;=60,"41-60",IF(Table3[[#This Row],[Age]]&lt;=80,"61-80","81+"))))</f>
        <v>21-40</v>
      </c>
    </row>
    <row r="227" spans="1:15" x14ac:dyDescent="0.35">
      <c r="A227" s="5">
        <v>7085</v>
      </c>
      <c r="B227" s="5" t="s">
        <v>263</v>
      </c>
      <c r="C227" s="2">
        <v>62</v>
      </c>
      <c r="D227" s="1" t="s">
        <v>31</v>
      </c>
      <c r="E227" s="5" t="s">
        <v>12</v>
      </c>
      <c r="F227" s="1" t="s">
        <v>27</v>
      </c>
      <c r="G227" s="5" t="s">
        <v>1680</v>
      </c>
      <c r="H227" s="5" t="s">
        <v>15</v>
      </c>
      <c r="I227" s="4">
        <v>120000</v>
      </c>
      <c r="J227" s="1" t="s">
        <v>19</v>
      </c>
      <c r="K227" s="2">
        <v>830</v>
      </c>
      <c r="L227" s="3" t="s">
        <v>1896</v>
      </c>
      <c r="M227" s="5">
        <f>YEAR(Table3[[#This Row],[Date of Admission]])</f>
        <v>2020</v>
      </c>
      <c r="N227" s="5" t="str">
        <f>TEXT(Table3[[#This Row],[Date of Admission]],"mmm")</f>
        <v>Aug</v>
      </c>
      <c r="O227" s="5" t="str">
        <f>IF(Table3[[#This Row],[Age]]&lt;=20,"0-20",IF(Table3[[#This Row],[Age]]&lt;=40,"21-40",IF(Table3[[#This Row],[Age]]&lt;=60,"41-60",IF(Table3[[#This Row],[Age]]&lt;=80,"61-80","81+"))))</f>
        <v>61-80</v>
      </c>
    </row>
    <row r="228" spans="1:15" x14ac:dyDescent="0.35">
      <c r="A228" s="5">
        <v>8629</v>
      </c>
      <c r="B228" s="5" t="s">
        <v>264</v>
      </c>
      <c r="C228" s="2">
        <v>49</v>
      </c>
      <c r="D228" s="1" t="s">
        <v>31</v>
      </c>
      <c r="E228" s="5" t="s">
        <v>12</v>
      </c>
      <c r="F228" s="1" t="s">
        <v>27</v>
      </c>
      <c r="G228" s="5" t="s">
        <v>14</v>
      </c>
      <c r="H228" s="5" t="s">
        <v>18</v>
      </c>
      <c r="I228" s="4">
        <v>0</v>
      </c>
      <c r="J228" s="1" t="s">
        <v>24</v>
      </c>
      <c r="K228" s="2">
        <v>550</v>
      </c>
      <c r="L228" s="3" t="s">
        <v>1897</v>
      </c>
      <c r="M228" s="5">
        <f>YEAR(Table3[[#This Row],[Date of Admission]])</f>
        <v>2019</v>
      </c>
      <c r="N228" s="5" t="str">
        <f>TEXT(Table3[[#This Row],[Date of Admission]],"mmm")</f>
        <v>Jun</v>
      </c>
      <c r="O228" s="5" t="str">
        <f>IF(Table3[[#This Row],[Age]]&lt;=20,"0-20",IF(Table3[[#This Row],[Age]]&lt;=40,"21-40",IF(Table3[[#This Row],[Age]]&lt;=60,"41-60",IF(Table3[[#This Row],[Age]]&lt;=80,"61-80","81+"))))</f>
        <v>41-60</v>
      </c>
    </row>
    <row r="229" spans="1:15" x14ac:dyDescent="0.35">
      <c r="A229" s="5">
        <v>4307</v>
      </c>
      <c r="B229" s="5" t="s">
        <v>265</v>
      </c>
      <c r="C229" s="2">
        <v>60</v>
      </c>
      <c r="D229" s="1" t="s">
        <v>31</v>
      </c>
      <c r="E229" s="5" t="s">
        <v>12</v>
      </c>
      <c r="F229" s="1" t="s">
        <v>30</v>
      </c>
      <c r="G229" s="5" t="s">
        <v>26</v>
      </c>
      <c r="H229" s="5" t="s">
        <v>23</v>
      </c>
      <c r="I229" s="4">
        <v>35000</v>
      </c>
      <c r="J229" s="1" t="s">
        <v>16</v>
      </c>
      <c r="K229" s="2">
        <v>620</v>
      </c>
      <c r="L229" s="3" t="s">
        <v>1898</v>
      </c>
      <c r="M229" s="5">
        <f>YEAR(Table3[[#This Row],[Date of Admission]])</f>
        <v>2019</v>
      </c>
      <c r="N229" s="5" t="str">
        <f>TEXT(Table3[[#This Row],[Date of Admission]],"mmm")</f>
        <v>Sep</v>
      </c>
      <c r="O229" s="5" t="str">
        <f>IF(Table3[[#This Row],[Age]]&lt;=20,"0-20",IF(Table3[[#This Row],[Age]]&lt;=40,"21-40",IF(Table3[[#This Row],[Age]]&lt;=60,"41-60",IF(Table3[[#This Row],[Age]]&lt;=80,"61-80","81+"))))</f>
        <v>41-60</v>
      </c>
    </row>
    <row r="230" spans="1:15" x14ac:dyDescent="0.35">
      <c r="A230" s="5">
        <v>7750</v>
      </c>
      <c r="B230" s="5" t="s">
        <v>266</v>
      </c>
      <c r="C230" s="2">
        <v>33</v>
      </c>
      <c r="D230" s="1" t="s">
        <v>31</v>
      </c>
      <c r="E230" s="5" t="s">
        <v>12</v>
      </c>
      <c r="F230" s="1" t="s">
        <v>22</v>
      </c>
      <c r="G230" s="5" t="s">
        <v>14</v>
      </c>
      <c r="H230" s="5" t="s">
        <v>1683</v>
      </c>
      <c r="I230" s="4">
        <v>80000</v>
      </c>
      <c r="J230" s="1" t="s">
        <v>16</v>
      </c>
      <c r="K230" s="2">
        <v>750</v>
      </c>
      <c r="L230" s="3" t="s">
        <v>1899</v>
      </c>
      <c r="M230" s="5">
        <f>YEAR(Table3[[#This Row],[Date of Admission]])</f>
        <v>2021</v>
      </c>
      <c r="N230" s="5" t="str">
        <f>TEXT(Table3[[#This Row],[Date of Admission]],"mmm")</f>
        <v>Feb</v>
      </c>
      <c r="O230" s="5" t="str">
        <f>IF(Table3[[#This Row],[Age]]&lt;=20,"0-20",IF(Table3[[#This Row],[Age]]&lt;=40,"21-40",IF(Table3[[#This Row],[Age]]&lt;=60,"41-60",IF(Table3[[#This Row],[Age]]&lt;=80,"61-80","81+"))))</f>
        <v>21-40</v>
      </c>
    </row>
    <row r="231" spans="1:15" x14ac:dyDescent="0.35">
      <c r="A231" s="5">
        <v>6079</v>
      </c>
      <c r="B231" s="5" t="s">
        <v>267</v>
      </c>
      <c r="C231" s="2">
        <v>31</v>
      </c>
      <c r="D231" s="1" t="s">
        <v>31</v>
      </c>
      <c r="E231" s="5" t="s">
        <v>12</v>
      </c>
      <c r="F231" s="1" t="s">
        <v>22</v>
      </c>
      <c r="G231" s="5" t="s">
        <v>1680</v>
      </c>
      <c r="H231" s="5" t="s">
        <v>28</v>
      </c>
      <c r="I231" s="4">
        <v>55000</v>
      </c>
      <c r="J231" s="1" t="s">
        <v>19</v>
      </c>
      <c r="K231" s="2">
        <v>790</v>
      </c>
      <c r="L231" s="3" t="s">
        <v>1900</v>
      </c>
      <c r="M231" s="5">
        <f>YEAR(Table3[[#This Row],[Date of Admission]])</f>
        <v>2019</v>
      </c>
      <c r="N231" s="5" t="str">
        <f>TEXT(Table3[[#This Row],[Date of Admission]],"mmm")</f>
        <v>Nov</v>
      </c>
      <c r="O231" s="5" t="str">
        <f>IF(Table3[[#This Row],[Age]]&lt;=20,"0-20",IF(Table3[[#This Row],[Age]]&lt;=40,"21-40",IF(Table3[[#This Row],[Age]]&lt;=60,"41-60",IF(Table3[[#This Row],[Age]]&lt;=80,"61-80","81+"))))</f>
        <v>21-40</v>
      </c>
    </row>
    <row r="232" spans="1:15" x14ac:dyDescent="0.35">
      <c r="A232" s="5">
        <v>4495</v>
      </c>
      <c r="B232" s="5" t="s">
        <v>268</v>
      </c>
      <c r="C232" s="2">
        <v>69</v>
      </c>
      <c r="D232" s="1" t="s">
        <v>31</v>
      </c>
      <c r="E232" s="5" t="s">
        <v>12</v>
      </c>
      <c r="F232" s="1" t="s">
        <v>25</v>
      </c>
      <c r="G232" s="5" t="s">
        <v>1680</v>
      </c>
      <c r="H232" s="5" t="s">
        <v>18</v>
      </c>
      <c r="I232" s="4">
        <v>0</v>
      </c>
      <c r="J232" s="1" t="s">
        <v>24</v>
      </c>
      <c r="K232" s="2" t="s">
        <v>20</v>
      </c>
      <c r="L232" s="3" t="s">
        <v>1901</v>
      </c>
      <c r="M232" s="5">
        <f>YEAR(Table3[[#This Row],[Date of Admission]])</f>
        <v>2023</v>
      </c>
      <c r="N232" s="5" t="str">
        <f>TEXT(Table3[[#This Row],[Date of Admission]],"mmm")</f>
        <v>Apr</v>
      </c>
      <c r="O232" s="5" t="str">
        <f>IF(Table3[[#This Row],[Age]]&lt;=20,"0-20",IF(Table3[[#This Row],[Age]]&lt;=40,"21-40",IF(Table3[[#This Row],[Age]]&lt;=60,"41-60",IF(Table3[[#This Row],[Age]]&lt;=80,"61-80","81+"))))</f>
        <v>61-80</v>
      </c>
    </row>
    <row r="233" spans="1:15" x14ac:dyDescent="0.35">
      <c r="A233" s="5">
        <v>1233</v>
      </c>
      <c r="B233" s="5" t="s">
        <v>269</v>
      </c>
      <c r="C233" s="2">
        <v>30</v>
      </c>
      <c r="D233" s="1" t="s">
        <v>31</v>
      </c>
      <c r="E233" s="5" t="s">
        <v>12</v>
      </c>
      <c r="F233" s="1" t="s">
        <v>33</v>
      </c>
      <c r="G233" s="5" t="s">
        <v>14</v>
      </c>
      <c r="H233" s="5" t="s">
        <v>15</v>
      </c>
      <c r="I233" s="4">
        <v>45000</v>
      </c>
      <c r="J233" s="1" t="s">
        <v>16</v>
      </c>
      <c r="K233" s="2">
        <v>680</v>
      </c>
      <c r="L233" s="3" t="s">
        <v>1902</v>
      </c>
      <c r="M233" s="5">
        <f>YEAR(Table3[[#This Row],[Date of Admission]])</f>
        <v>2020</v>
      </c>
      <c r="N233" s="5" t="str">
        <f>TEXT(Table3[[#This Row],[Date of Admission]],"mmm")</f>
        <v>Apr</v>
      </c>
      <c r="O233" s="5" t="str">
        <f>IF(Table3[[#This Row],[Age]]&lt;=20,"0-20",IF(Table3[[#This Row],[Age]]&lt;=40,"21-40",IF(Table3[[#This Row],[Age]]&lt;=60,"41-60",IF(Table3[[#This Row],[Age]]&lt;=80,"61-80","81+"))))</f>
        <v>21-40</v>
      </c>
    </row>
    <row r="234" spans="1:15" x14ac:dyDescent="0.35">
      <c r="A234" s="5">
        <v>1935</v>
      </c>
      <c r="B234" s="5" t="s">
        <v>270</v>
      </c>
      <c r="C234" s="2">
        <v>1</v>
      </c>
      <c r="D234" s="1" t="s">
        <v>31</v>
      </c>
      <c r="E234" s="5" t="s">
        <v>12</v>
      </c>
      <c r="F234" s="1" t="s">
        <v>22</v>
      </c>
      <c r="G234" s="5" t="s">
        <v>26</v>
      </c>
      <c r="H234" s="5" t="s">
        <v>1681</v>
      </c>
      <c r="I234" s="4">
        <v>15000</v>
      </c>
      <c r="J234" s="1" t="s">
        <v>16</v>
      </c>
      <c r="K234" s="2" t="s">
        <v>20</v>
      </c>
      <c r="L234" s="3" t="s">
        <v>1903</v>
      </c>
      <c r="M234" s="5">
        <f>YEAR(Table3[[#This Row],[Date of Admission]])</f>
        <v>2021</v>
      </c>
      <c r="N234" s="5" t="str">
        <f>TEXT(Table3[[#This Row],[Date of Admission]],"mmm")</f>
        <v>Aug</v>
      </c>
      <c r="O234" s="5" t="str">
        <f>IF(Table3[[#This Row],[Age]]&lt;=20,"0-20",IF(Table3[[#This Row],[Age]]&lt;=40,"21-40",IF(Table3[[#This Row],[Age]]&lt;=60,"41-60",IF(Table3[[#This Row],[Age]]&lt;=80,"61-80","81+"))))</f>
        <v>0-20</v>
      </c>
    </row>
    <row r="235" spans="1:15" x14ac:dyDescent="0.35">
      <c r="A235" s="5">
        <v>2576</v>
      </c>
      <c r="B235" s="5" t="s">
        <v>271</v>
      </c>
      <c r="C235" s="2">
        <v>37</v>
      </c>
      <c r="D235" s="1" t="s">
        <v>31</v>
      </c>
      <c r="E235" s="5" t="s">
        <v>12</v>
      </c>
      <c r="F235" s="1" t="s">
        <v>25</v>
      </c>
      <c r="G235" s="5" t="s">
        <v>14</v>
      </c>
      <c r="H235" s="5" t="s">
        <v>23</v>
      </c>
      <c r="I235" s="4">
        <v>110000</v>
      </c>
      <c r="J235" s="1" t="s">
        <v>19</v>
      </c>
      <c r="K235" s="2">
        <v>820</v>
      </c>
      <c r="L235" s="3" t="s">
        <v>1904</v>
      </c>
      <c r="M235" s="5">
        <f>YEAR(Table3[[#This Row],[Date of Admission]])</f>
        <v>2021</v>
      </c>
      <c r="N235" s="5" t="str">
        <f>TEXT(Table3[[#This Row],[Date of Admission]],"mmm")</f>
        <v>Jan</v>
      </c>
      <c r="O235" s="5" t="str">
        <f>IF(Table3[[#This Row],[Age]]&lt;=20,"0-20",IF(Table3[[#This Row],[Age]]&lt;=40,"21-40",IF(Table3[[#This Row],[Age]]&lt;=60,"41-60",IF(Table3[[#This Row],[Age]]&lt;=80,"61-80","81+"))))</f>
        <v>21-40</v>
      </c>
    </row>
    <row r="236" spans="1:15" x14ac:dyDescent="0.35">
      <c r="A236" s="5">
        <v>7911</v>
      </c>
      <c r="B236" s="5" t="s">
        <v>272</v>
      </c>
      <c r="C236" s="2">
        <v>44</v>
      </c>
      <c r="D236" s="1" t="s">
        <v>31</v>
      </c>
      <c r="E236" s="5" t="s">
        <v>12</v>
      </c>
      <c r="F236" s="1" t="s">
        <v>27</v>
      </c>
      <c r="G236" s="5" t="s">
        <v>26</v>
      </c>
      <c r="H236" s="5" t="s">
        <v>18</v>
      </c>
      <c r="I236" s="4">
        <v>0</v>
      </c>
      <c r="J236" s="1" t="s">
        <v>24</v>
      </c>
      <c r="K236" s="2">
        <v>480</v>
      </c>
      <c r="L236" s="3" t="s">
        <v>1905</v>
      </c>
      <c r="M236" s="5">
        <f>YEAR(Table3[[#This Row],[Date of Admission]])</f>
        <v>2020</v>
      </c>
      <c r="N236" s="5" t="str">
        <f>TEXT(Table3[[#This Row],[Date of Admission]],"mmm")</f>
        <v>Sep</v>
      </c>
      <c r="O236" s="5" t="str">
        <f>IF(Table3[[#This Row],[Age]]&lt;=20,"0-20",IF(Table3[[#This Row],[Age]]&lt;=40,"21-40",IF(Table3[[#This Row],[Age]]&lt;=60,"41-60",IF(Table3[[#This Row],[Age]]&lt;=80,"61-80","81+"))))</f>
        <v>41-60</v>
      </c>
    </row>
    <row r="237" spans="1:15" x14ac:dyDescent="0.35">
      <c r="A237" s="5">
        <v>2629</v>
      </c>
      <c r="B237" s="5" t="s">
        <v>199</v>
      </c>
      <c r="C237" s="2">
        <v>4</v>
      </c>
      <c r="D237" s="1" t="s">
        <v>31</v>
      </c>
      <c r="E237" s="5" t="s">
        <v>12</v>
      </c>
      <c r="F237" s="1" t="s">
        <v>27</v>
      </c>
      <c r="G237" s="5" t="s">
        <v>1680</v>
      </c>
      <c r="H237" s="5" t="s">
        <v>15</v>
      </c>
      <c r="I237" s="4">
        <v>130000</v>
      </c>
      <c r="J237" s="1" t="s">
        <v>16</v>
      </c>
      <c r="K237" s="2">
        <v>710</v>
      </c>
      <c r="L237" s="3" t="s">
        <v>1906</v>
      </c>
      <c r="M237" s="5">
        <f>YEAR(Table3[[#This Row],[Date of Admission]])</f>
        <v>2020</v>
      </c>
      <c r="N237" s="5" t="str">
        <f>TEXT(Table3[[#This Row],[Date of Admission]],"mmm")</f>
        <v>Mar</v>
      </c>
      <c r="O237" s="5" t="str">
        <f>IF(Table3[[#This Row],[Age]]&lt;=20,"0-20",IF(Table3[[#This Row],[Age]]&lt;=40,"21-40",IF(Table3[[#This Row],[Age]]&lt;=60,"41-60",IF(Table3[[#This Row],[Age]]&lt;=80,"61-80","81+"))))</f>
        <v>0-20</v>
      </c>
    </row>
    <row r="238" spans="1:15" x14ac:dyDescent="0.35">
      <c r="A238" s="5">
        <v>1370</v>
      </c>
      <c r="B238" s="5" t="s">
        <v>273</v>
      </c>
      <c r="C238" s="2">
        <v>33</v>
      </c>
      <c r="D238" s="1" t="s">
        <v>31</v>
      </c>
      <c r="E238" s="5" t="s">
        <v>12</v>
      </c>
      <c r="F238" s="1" t="s">
        <v>22</v>
      </c>
      <c r="G238" s="5" t="s">
        <v>14</v>
      </c>
      <c r="H238" s="5" t="s">
        <v>18</v>
      </c>
      <c r="I238" s="4">
        <v>0</v>
      </c>
      <c r="J238" s="1" t="s">
        <v>16</v>
      </c>
      <c r="K238" s="2" t="s">
        <v>20</v>
      </c>
      <c r="L238" s="3" t="s">
        <v>1907</v>
      </c>
      <c r="M238" s="5">
        <f>YEAR(Table3[[#This Row],[Date of Admission]])</f>
        <v>2019</v>
      </c>
      <c r="N238" s="5" t="str">
        <f>TEXT(Table3[[#This Row],[Date of Admission]],"mmm")</f>
        <v>Jul</v>
      </c>
      <c r="O238" s="5" t="str">
        <f>IF(Table3[[#This Row],[Age]]&lt;=20,"0-20",IF(Table3[[#This Row],[Age]]&lt;=40,"21-40",IF(Table3[[#This Row],[Age]]&lt;=60,"41-60",IF(Table3[[#This Row],[Age]]&lt;=80,"61-80","81+"))))</f>
        <v>21-40</v>
      </c>
    </row>
    <row r="239" spans="1:15" x14ac:dyDescent="0.35">
      <c r="A239" s="5">
        <v>5110</v>
      </c>
      <c r="B239" s="5" t="s">
        <v>274</v>
      </c>
      <c r="C239" s="2">
        <v>34</v>
      </c>
      <c r="D239" s="1" t="s">
        <v>31</v>
      </c>
      <c r="E239" s="5" t="s">
        <v>12</v>
      </c>
      <c r="F239" s="1" t="s">
        <v>17</v>
      </c>
      <c r="G239" s="5" t="s">
        <v>26</v>
      </c>
      <c r="H239" s="5" t="s">
        <v>23</v>
      </c>
      <c r="I239" s="4">
        <v>28000</v>
      </c>
      <c r="J239" s="1" t="s">
        <v>24</v>
      </c>
      <c r="K239" s="2">
        <v>520</v>
      </c>
      <c r="L239" s="3" t="s">
        <v>1908</v>
      </c>
      <c r="M239" s="5">
        <f>YEAR(Table3[[#This Row],[Date of Admission]])</f>
        <v>2023</v>
      </c>
      <c r="N239" s="5" t="str">
        <f>TEXT(Table3[[#This Row],[Date of Admission]],"mmm")</f>
        <v>Dec</v>
      </c>
      <c r="O239" s="5" t="str">
        <f>IF(Table3[[#This Row],[Age]]&lt;=20,"0-20",IF(Table3[[#This Row],[Age]]&lt;=40,"21-40",IF(Table3[[#This Row],[Age]]&lt;=60,"41-60",IF(Table3[[#This Row],[Age]]&lt;=80,"61-80","81+"))))</f>
        <v>21-40</v>
      </c>
    </row>
    <row r="240" spans="1:15" x14ac:dyDescent="0.35">
      <c r="A240" s="5">
        <v>9922</v>
      </c>
      <c r="B240" s="5" t="s">
        <v>275</v>
      </c>
      <c r="C240" s="2">
        <v>29</v>
      </c>
      <c r="D240" s="1" t="s">
        <v>31</v>
      </c>
      <c r="E240" s="5" t="s">
        <v>12</v>
      </c>
      <c r="F240" s="1" t="s">
        <v>13</v>
      </c>
      <c r="G240" s="5" t="s">
        <v>14</v>
      </c>
      <c r="H240" s="5" t="s">
        <v>1683</v>
      </c>
      <c r="I240" s="4">
        <v>90000</v>
      </c>
      <c r="J240" s="1" t="s">
        <v>19</v>
      </c>
      <c r="K240" s="2">
        <v>770</v>
      </c>
      <c r="L240" s="3" t="s">
        <v>1909</v>
      </c>
      <c r="M240" s="5">
        <f>YEAR(Table3[[#This Row],[Date of Admission]])</f>
        <v>2021</v>
      </c>
      <c r="N240" s="5" t="str">
        <f>TEXT(Table3[[#This Row],[Date of Admission]],"mmm")</f>
        <v>Jun</v>
      </c>
      <c r="O240" s="5" t="str">
        <f>IF(Table3[[#This Row],[Age]]&lt;=20,"0-20",IF(Table3[[#This Row],[Age]]&lt;=40,"21-40",IF(Table3[[#This Row],[Age]]&lt;=60,"41-60",IF(Table3[[#This Row],[Age]]&lt;=80,"61-80","81+"))))</f>
        <v>21-40</v>
      </c>
    </row>
    <row r="241" spans="1:15" x14ac:dyDescent="0.35">
      <c r="A241" s="5">
        <v>3038</v>
      </c>
      <c r="B241" s="5" t="s">
        <v>276</v>
      </c>
      <c r="C241" s="2">
        <v>33</v>
      </c>
      <c r="D241" s="1" t="s">
        <v>31</v>
      </c>
      <c r="E241" s="5" t="s">
        <v>12</v>
      </c>
      <c r="F241" s="1" t="s">
        <v>34</v>
      </c>
      <c r="G241" s="5" t="s">
        <v>1680</v>
      </c>
      <c r="H241" s="5" t="s">
        <v>28</v>
      </c>
      <c r="I241" s="4">
        <v>60000</v>
      </c>
      <c r="J241" s="1" t="s">
        <v>16</v>
      </c>
      <c r="K241" s="2">
        <v>740</v>
      </c>
      <c r="L241" s="3" t="s">
        <v>1868</v>
      </c>
      <c r="M241" s="5">
        <f>YEAR(Table3[[#This Row],[Date of Admission]])</f>
        <v>2022</v>
      </c>
      <c r="N241" s="5" t="str">
        <f>TEXT(Table3[[#This Row],[Date of Admission]],"mmm")</f>
        <v>Feb</v>
      </c>
      <c r="O241" s="5" t="str">
        <f>IF(Table3[[#This Row],[Age]]&lt;=20,"0-20",IF(Table3[[#This Row],[Age]]&lt;=40,"21-40",IF(Table3[[#This Row],[Age]]&lt;=60,"41-60",IF(Table3[[#This Row],[Age]]&lt;=80,"61-80","81+"))))</f>
        <v>21-40</v>
      </c>
    </row>
    <row r="242" spans="1:15" x14ac:dyDescent="0.35">
      <c r="A242" s="5">
        <v>6548</v>
      </c>
      <c r="B242" s="5" t="s">
        <v>277</v>
      </c>
      <c r="C242" s="2">
        <v>21</v>
      </c>
      <c r="D242" s="1" t="s">
        <v>31</v>
      </c>
      <c r="E242" s="5" t="s">
        <v>12</v>
      </c>
      <c r="F242" s="1" t="s">
        <v>25</v>
      </c>
      <c r="G242" s="5" t="s">
        <v>1680</v>
      </c>
      <c r="H242" s="5" t="s">
        <v>18</v>
      </c>
      <c r="I242" s="4">
        <v>0</v>
      </c>
      <c r="J242" s="1" t="s">
        <v>24</v>
      </c>
      <c r="K242" s="2" t="s">
        <v>20</v>
      </c>
      <c r="L242" s="3" t="s">
        <v>1905</v>
      </c>
      <c r="M242" s="5">
        <f>YEAR(Table3[[#This Row],[Date of Admission]])</f>
        <v>2020</v>
      </c>
      <c r="N242" s="5" t="str">
        <f>TEXT(Table3[[#This Row],[Date of Admission]],"mmm")</f>
        <v>Sep</v>
      </c>
      <c r="O242" s="5" t="str">
        <f>IF(Table3[[#This Row],[Age]]&lt;=20,"0-20",IF(Table3[[#This Row],[Age]]&lt;=40,"21-40",IF(Table3[[#This Row],[Age]]&lt;=60,"41-60",IF(Table3[[#This Row],[Age]]&lt;=80,"61-80","81+"))))</f>
        <v>21-40</v>
      </c>
    </row>
    <row r="243" spans="1:15" x14ac:dyDescent="0.35">
      <c r="A243" s="5">
        <v>9624</v>
      </c>
      <c r="B243" s="5" t="s">
        <v>278</v>
      </c>
      <c r="C243" s="2">
        <v>55</v>
      </c>
      <c r="D243" s="1" t="s">
        <v>31</v>
      </c>
      <c r="E243" s="5" t="s">
        <v>12</v>
      </c>
      <c r="F243" s="1" t="s">
        <v>30</v>
      </c>
      <c r="G243" s="5" t="s">
        <v>14</v>
      </c>
      <c r="H243" s="5" t="s">
        <v>15</v>
      </c>
      <c r="I243" s="4">
        <v>50000</v>
      </c>
      <c r="J243" s="1" t="s">
        <v>16</v>
      </c>
      <c r="K243" s="2">
        <v>690</v>
      </c>
      <c r="L243" s="3" t="s">
        <v>1910</v>
      </c>
      <c r="M243" s="5">
        <f>YEAR(Table3[[#This Row],[Date of Admission]])</f>
        <v>2020</v>
      </c>
      <c r="N243" s="5" t="str">
        <f>TEXT(Table3[[#This Row],[Date of Admission]],"mmm")</f>
        <v>May</v>
      </c>
      <c r="O243" s="5" t="str">
        <f>IF(Table3[[#This Row],[Age]]&lt;=20,"0-20",IF(Table3[[#This Row],[Age]]&lt;=40,"21-40",IF(Table3[[#This Row],[Age]]&lt;=60,"41-60",IF(Table3[[#This Row],[Age]]&lt;=80,"61-80","81+"))))</f>
        <v>41-60</v>
      </c>
    </row>
    <row r="244" spans="1:15" x14ac:dyDescent="0.35">
      <c r="A244" s="5">
        <v>6222</v>
      </c>
      <c r="B244" s="5" t="s">
        <v>279</v>
      </c>
      <c r="C244" s="2">
        <v>18</v>
      </c>
      <c r="D244" s="1" t="s">
        <v>31</v>
      </c>
      <c r="E244" s="5" t="s">
        <v>12</v>
      </c>
      <c r="F244" s="1" t="s">
        <v>25</v>
      </c>
      <c r="G244" s="5" t="s">
        <v>26</v>
      </c>
      <c r="H244" s="5" t="s">
        <v>1681</v>
      </c>
      <c r="I244" s="4">
        <v>0</v>
      </c>
      <c r="J244" s="1" t="s">
        <v>19</v>
      </c>
      <c r="K244" s="2" t="s">
        <v>20</v>
      </c>
      <c r="L244" s="3" t="s">
        <v>1911</v>
      </c>
      <c r="M244" s="5">
        <f>YEAR(Table3[[#This Row],[Date of Admission]])</f>
        <v>2023</v>
      </c>
      <c r="N244" s="5" t="str">
        <f>TEXT(Table3[[#This Row],[Date of Admission]],"mmm")</f>
        <v>Sep</v>
      </c>
      <c r="O244" s="5" t="str">
        <f>IF(Table3[[#This Row],[Age]]&lt;=20,"0-20",IF(Table3[[#This Row],[Age]]&lt;=40,"21-40",IF(Table3[[#This Row],[Age]]&lt;=60,"41-60",IF(Table3[[#This Row],[Age]]&lt;=80,"61-80","81+"))))</f>
        <v>0-20</v>
      </c>
    </row>
    <row r="245" spans="1:15" x14ac:dyDescent="0.35">
      <c r="A245" s="5">
        <v>8712</v>
      </c>
      <c r="B245" s="5" t="s">
        <v>280</v>
      </c>
      <c r="C245" s="2">
        <v>25</v>
      </c>
      <c r="D245" s="1" t="s">
        <v>31</v>
      </c>
      <c r="E245" s="5" t="s">
        <v>12</v>
      </c>
      <c r="F245" s="1" t="s">
        <v>33</v>
      </c>
      <c r="G245" s="5" t="s">
        <v>14</v>
      </c>
      <c r="H245" s="5" t="s">
        <v>23</v>
      </c>
      <c r="I245" s="4">
        <v>120000</v>
      </c>
      <c r="J245" s="1" t="s">
        <v>19</v>
      </c>
      <c r="K245" s="2">
        <v>840</v>
      </c>
      <c r="L245" s="3" t="s">
        <v>1831</v>
      </c>
      <c r="M245" s="5">
        <f>YEAR(Table3[[#This Row],[Date of Admission]])</f>
        <v>2022</v>
      </c>
      <c r="N245" s="5" t="str">
        <f>TEXT(Table3[[#This Row],[Date of Admission]],"mmm")</f>
        <v>Jun</v>
      </c>
      <c r="O245" s="5" t="str">
        <f>IF(Table3[[#This Row],[Age]]&lt;=20,"0-20",IF(Table3[[#This Row],[Age]]&lt;=40,"21-40",IF(Table3[[#This Row],[Age]]&lt;=60,"41-60",IF(Table3[[#This Row],[Age]]&lt;=80,"61-80","81+"))))</f>
        <v>21-40</v>
      </c>
    </row>
    <row r="246" spans="1:15" x14ac:dyDescent="0.35">
      <c r="A246" s="5">
        <v>4980</v>
      </c>
      <c r="B246" s="5" t="s">
        <v>281</v>
      </c>
      <c r="C246" s="2">
        <v>43</v>
      </c>
      <c r="D246" s="1" t="s">
        <v>31</v>
      </c>
      <c r="E246" s="5" t="s">
        <v>12</v>
      </c>
      <c r="F246" s="1" t="s">
        <v>25</v>
      </c>
      <c r="G246" s="5" t="s">
        <v>26</v>
      </c>
      <c r="H246" s="5" t="s">
        <v>18</v>
      </c>
      <c r="I246" s="4">
        <v>0</v>
      </c>
      <c r="J246" s="1" t="s">
        <v>16</v>
      </c>
      <c r="K246" s="2">
        <v>450</v>
      </c>
      <c r="L246" s="3" t="s">
        <v>1912</v>
      </c>
      <c r="M246" s="5">
        <f>YEAR(Table3[[#This Row],[Date of Admission]])</f>
        <v>2020</v>
      </c>
      <c r="N246" s="5" t="str">
        <f>TEXT(Table3[[#This Row],[Date of Admission]],"mmm")</f>
        <v>Jan</v>
      </c>
      <c r="O246" s="5" t="str">
        <f>IF(Table3[[#This Row],[Age]]&lt;=20,"0-20",IF(Table3[[#This Row],[Age]]&lt;=40,"21-40",IF(Table3[[#This Row],[Age]]&lt;=60,"41-60",IF(Table3[[#This Row],[Age]]&lt;=80,"61-80","81+"))))</f>
        <v>41-60</v>
      </c>
    </row>
    <row r="247" spans="1:15" x14ac:dyDescent="0.35">
      <c r="A247" s="5">
        <v>9268</v>
      </c>
      <c r="B247" s="5" t="s">
        <v>282</v>
      </c>
      <c r="C247" s="2">
        <v>27</v>
      </c>
      <c r="D247" s="1" t="s">
        <v>31</v>
      </c>
      <c r="E247" s="5" t="s">
        <v>12</v>
      </c>
      <c r="F247" s="1" t="s">
        <v>33</v>
      </c>
      <c r="G247" s="5" t="s">
        <v>1680</v>
      </c>
      <c r="H247" s="5" t="s">
        <v>15</v>
      </c>
      <c r="I247" s="4">
        <v>140000</v>
      </c>
      <c r="J247" s="1" t="s">
        <v>16</v>
      </c>
      <c r="K247" s="2">
        <v>730</v>
      </c>
      <c r="L247" s="3" t="s">
        <v>1913</v>
      </c>
      <c r="M247" s="5">
        <f>YEAR(Table3[[#This Row],[Date of Admission]])</f>
        <v>2022</v>
      </c>
      <c r="N247" s="5" t="str">
        <f>TEXT(Table3[[#This Row],[Date of Admission]],"mmm")</f>
        <v>Jul</v>
      </c>
      <c r="O247" s="5" t="str">
        <f>IF(Table3[[#This Row],[Age]]&lt;=20,"0-20",IF(Table3[[#This Row],[Age]]&lt;=40,"21-40",IF(Table3[[#This Row],[Age]]&lt;=60,"41-60",IF(Table3[[#This Row],[Age]]&lt;=80,"61-80","81+"))))</f>
        <v>21-40</v>
      </c>
    </row>
    <row r="248" spans="1:15" x14ac:dyDescent="0.35">
      <c r="A248" s="5">
        <v>1389</v>
      </c>
      <c r="B248" s="5" t="s">
        <v>283</v>
      </c>
      <c r="C248" s="2">
        <v>30</v>
      </c>
      <c r="D248" s="1" t="s">
        <v>31</v>
      </c>
      <c r="E248" s="5" t="s">
        <v>12</v>
      </c>
      <c r="F248" s="1" t="s">
        <v>22</v>
      </c>
      <c r="G248" s="5" t="s">
        <v>14</v>
      </c>
      <c r="H248" s="5" t="s">
        <v>18</v>
      </c>
      <c r="I248" s="4">
        <v>0</v>
      </c>
      <c r="J248" s="1" t="s">
        <v>24</v>
      </c>
      <c r="K248" s="2" t="s">
        <v>20</v>
      </c>
      <c r="L248" s="3" t="s">
        <v>1914</v>
      </c>
      <c r="M248" s="5">
        <f>YEAR(Table3[[#This Row],[Date of Admission]])</f>
        <v>2023</v>
      </c>
      <c r="N248" s="5" t="str">
        <f>TEXT(Table3[[#This Row],[Date of Admission]],"mmm")</f>
        <v>Feb</v>
      </c>
      <c r="O248" s="5" t="str">
        <f>IF(Table3[[#This Row],[Age]]&lt;=20,"0-20",IF(Table3[[#This Row],[Age]]&lt;=40,"21-40",IF(Table3[[#This Row],[Age]]&lt;=60,"41-60",IF(Table3[[#This Row],[Age]]&lt;=80,"61-80","81+"))))</f>
        <v>21-40</v>
      </c>
    </row>
    <row r="249" spans="1:15" x14ac:dyDescent="0.35">
      <c r="A249" s="5">
        <v>9126</v>
      </c>
      <c r="B249" s="5" t="s">
        <v>284</v>
      </c>
      <c r="C249" s="2">
        <v>32</v>
      </c>
      <c r="D249" s="1" t="s">
        <v>31</v>
      </c>
      <c r="E249" s="5" t="s">
        <v>12</v>
      </c>
      <c r="F249" s="1" t="s">
        <v>22</v>
      </c>
      <c r="G249" s="5" t="s">
        <v>26</v>
      </c>
      <c r="H249" s="5" t="s">
        <v>23</v>
      </c>
      <c r="I249" s="4">
        <v>32000</v>
      </c>
      <c r="J249" s="1" t="s">
        <v>16</v>
      </c>
      <c r="K249" s="2">
        <v>600</v>
      </c>
      <c r="L249" s="3" t="s">
        <v>1915</v>
      </c>
      <c r="M249" s="5">
        <f>YEAR(Table3[[#This Row],[Date of Admission]])</f>
        <v>2021</v>
      </c>
      <c r="N249" s="5" t="str">
        <f>TEXT(Table3[[#This Row],[Date of Admission]],"mmm")</f>
        <v>Jul</v>
      </c>
      <c r="O249" s="5" t="str">
        <f>IF(Table3[[#This Row],[Age]]&lt;=20,"0-20",IF(Table3[[#This Row],[Age]]&lt;=40,"21-40",IF(Table3[[#This Row],[Age]]&lt;=60,"41-60",IF(Table3[[#This Row],[Age]]&lt;=80,"61-80","81+"))))</f>
        <v>21-40</v>
      </c>
    </row>
    <row r="250" spans="1:15" x14ac:dyDescent="0.35">
      <c r="A250" s="5">
        <v>7061</v>
      </c>
      <c r="B250" s="5" t="s">
        <v>285</v>
      </c>
      <c r="C250" s="2">
        <v>24</v>
      </c>
      <c r="D250" s="1" t="s">
        <v>31</v>
      </c>
      <c r="E250" s="5" t="s">
        <v>12</v>
      </c>
      <c r="F250" s="1" t="s">
        <v>25</v>
      </c>
      <c r="G250" s="5" t="s">
        <v>14</v>
      </c>
      <c r="H250" s="5" t="s">
        <v>1683</v>
      </c>
      <c r="I250" s="4">
        <v>100000</v>
      </c>
      <c r="J250" s="1" t="s">
        <v>19</v>
      </c>
      <c r="K250" s="2">
        <v>790</v>
      </c>
      <c r="L250" s="3" t="s">
        <v>1916</v>
      </c>
      <c r="M250" s="5">
        <f>YEAR(Table3[[#This Row],[Date of Admission]])</f>
        <v>2024</v>
      </c>
      <c r="N250" s="5" t="str">
        <f>TEXT(Table3[[#This Row],[Date of Admission]],"mmm")</f>
        <v>Apr</v>
      </c>
      <c r="O250" s="5" t="str">
        <f>IF(Table3[[#This Row],[Age]]&lt;=20,"0-20",IF(Table3[[#This Row],[Age]]&lt;=40,"21-40",IF(Table3[[#This Row],[Age]]&lt;=60,"41-60",IF(Table3[[#This Row],[Age]]&lt;=80,"61-80","81+"))))</f>
        <v>21-40</v>
      </c>
    </row>
    <row r="251" spans="1:15" x14ac:dyDescent="0.35">
      <c r="A251" s="5">
        <v>2730</v>
      </c>
      <c r="B251" s="5" t="s">
        <v>286</v>
      </c>
      <c r="C251" s="2">
        <v>38</v>
      </c>
      <c r="D251" s="1" t="s">
        <v>31</v>
      </c>
      <c r="E251" s="5" t="s">
        <v>12</v>
      </c>
      <c r="F251" s="1" t="s">
        <v>17</v>
      </c>
      <c r="G251" s="5" t="s">
        <v>1680</v>
      </c>
      <c r="H251" s="5" t="s">
        <v>28</v>
      </c>
      <c r="I251" s="4">
        <v>65000</v>
      </c>
      <c r="J251" s="1" t="s">
        <v>16</v>
      </c>
      <c r="K251" s="2">
        <v>760</v>
      </c>
      <c r="L251" s="3" t="s">
        <v>1917</v>
      </c>
      <c r="M251" s="5">
        <f>YEAR(Table3[[#This Row],[Date of Admission]])</f>
        <v>2021</v>
      </c>
      <c r="N251" s="5" t="str">
        <f>TEXT(Table3[[#This Row],[Date of Admission]],"mmm")</f>
        <v>Feb</v>
      </c>
      <c r="O251" s="5" t="str">
        <f>IF(Table3[[#This Row],[Age]]&lt;=20,"0-20",IF(Table3[[#This Row],[Age]]&lt;=40,"21-40",IF(Table3[[#This Row],[Age]]&lt;=60,"41-60",IF(Table3[[#This Row],[Age]]&lt;=80,"61-80","81+"))))</f>
        <v>21-40</v>
      </c>
    </row>
    <row r="252" spans="1:15" x14ac:dyDescent="0.35">
      <c r="A252" s="5">
        <v>1890</v>
      </c>
      <c r="B252" s="5" t="s">
        <v>287</v>
      </c>
      <c r="C252" s="2">
        <v>1</v>
      </c>
      <c r="D252" s="1" t="s">
        <v>31</v>
      </c>
      <c r="E252" s="5" t="s">
        <v>12</v>
      </c>
      <c r="F252" s="1" t="s">
        <v>34</v>
      </c>
      <c r="G252" s="5" t="s">
        <v>1680</v>
      </c>
      <c r="H252" s="5" t="s">
        <v>1681</v>
      </c>
      <c r="I252" s="4">
        <v>0</v>
      </c>
      <c r="J252" s="1" t="s">
        <v>19</v>
      </c>
      <c r="K252" s="2" t="s">
        <v>20</v>
      </c>
      <c r="L252" s="3" t="s">
        <v>1918</v>
      </c>
      <c r="M252" s="5">
        <f>YEAR(Table3[[#This Row],[Date of Admission]])</f>
        <v>2021</v>
      </c>
      <c r="N252" s="5" t="str">
        <f>TEXT(Table3[[#This Row],[Date of Admission]],"mmm")</f>
        <v>Sep</v>
      </c>
      <c r="O252" s="5" t="str">
        <f>IF(Table3[[#This Row],[Age]]&lt;=20,"0-20",IF(Table3[[#This Row],[Age]]&lt;=40,"21-40",IF(Table3[[#This Row],[Age]]&lt;=60,"41-60",IF(Table3[[#This Row],[Age]]&lt;=80,"61-80","81+"))))</f>
        <v>0-20</v>
      </c>
    </row>
    <row r="253" spans="1:15" x14ac:dyDescent="0.35">
      <c r="A253" s="5">
        <v>8941</v>
      </c>
      <c r="B253" s="5" t="s">
        <v>288</v>
      </c>
      <c r="C253" s="2">
        <v>24</v>
      </c>
      <c r="D253" s="1" t="s">
        <v>31</v>
      </c>
      <c r="E253" s="5" t="s">
        <v>12</v>
      </c>
      <c r="F253" s="1" t="s">
        <v>13</v>
      </c>
      <c r="G253" s="5" t="s">
        <v>1680</v>
      </c>
      <c r="H253" s="5" t="s">
        <v>15</v>
      </c>
      <c r="I253" s="4">
        <v>90000</v>
      </c>
      <c r="J253" s="1" t="s">
        <v>16</v>
      </c>
      <c r="K253" s="2">
        <v>800</v>
      </c>
      <c r="L253" s="3" t="s">
        <v>1919</v>
      </c>
      <c r="M253" s="5">
        <f>YEAR(Table3[[#This Row],[Date of Admission]])</f>
        <v>2022</v>
      </c>
      <c r="N253" s="5" t="str">
        <f>TEXT(Table3[[#This Row],[Date of Admission]],"mmm")</f>
        <v>Sep</v>
      </c>
      <c r="O253" s="5" t="str">
        <f>IF(Table3[[#This Row],[Age]]&lt;=20,"0-20",IF(Table3[[#This Row],[Age]]&lt;=40,"21-40",IF(Table3[[#This Row],[Age]]&lt;=60,"41-60",IF(Table3[[#This Row],[Age]]&lt;=80,"61-80","81+"))))</f>
        <v>21-40</v>
      </c>
    </row>
    <row r="254" spans="1:15" x14ac:dyDescent="0.35">
      <c r="A254" s="5">
        <v>9624</v>
      </c>
      <c r="B254" s="5" t="s">
        <v>289</v>
      </c>
      <c r="C254" s="2">
        <v>33</v>
      </c>
      <c r="D254" s="1" t="s">
        <v>31</v>
      </c>
      <c r="E254" s="5" t="s">
        <v>12</v>
      </c>
      <c r="F254" s="1" t="s">
        <v>17</v>
      </c>
      <c r="G254" s="5" t="s">
        <v>14</v>
      </c>
      <c r="H254" s="5" t="s">
        <v>18</v>
      </c>
      <c r="I254" s="4">
        <v>0</v>
      </c>
      <c r="J254" s="1" t="s">
        <v>24</v>
      </c>
      <c r="K254" s="2" t="s">
        <v>20</v>
      </c>
      <c r="L254" s="3" t="s">
        <v>1920</v>
      </c>
      <c r="M254" s="5">
        <f>YEAR(Table3[[#This Row],[Date of Admission]])</f>
        <v>2022</v>
      </c>
      <c r="N254" s="5" t="str">
        <f>TEXT(Table3[[#This Row],[Date of Admission]],"mmm")</f>
        <v>Nov</v>
      </c>
      <c r="O254" s="5" t="str">
        <f>IF(Table3[[#This Row],[Age]]&lt;=20,"0-20",IF(Table3[[#This Row],[Age]]&lt;=40,"21-40",IF(Table3[[#This Row],[Age]]&lt;=60,"41-60",IF(Table3[[#This Row],[Age]]&lt;=80,"61-80","81+"))))</f>
        <v>21-40</v>
      </c>
    </row>
    <row r="255" spans="1:15" x14ac:dyDescent="0.35">
      <c r="A255" s="5">
        <v>1111</v>
      </c>
      <c r="B255" s="5" t="s">
        <v>290</v>
      </c>
      <c r="C255" s="2">
        <v>58</v>
      </c>
      <c r="D255" s="1" t="s">
        <v>31</v>
      </c>
      <c r="E255" s="5" t="s">
        <v>12</v>
      </c>
      <c r="F255" s="1" t="s">
        <v>34</v>
      </c>
      <c r="G255" s="5" t="s">
        <v>26</v>
      </c>
      <c r="H255" s="5" t="s">
        <v>1683</v>
      </c>
      <c r="I255" s="4">
        <v>25000</v>
      </c>
      <c r="J255" s="1" t="s">
        <v>19</v>
      </c>
      <c r="K255" s="2">
        <v>740</v>
      </c>
      <c r="L255" s="3" t="s">
        <v>1921</v>
      </c>
      <c r="M255" s="5">
        <f>YEAR(Table3[[#This Row],[Date of Admission]])</f>
        <v>2023</v>
      </c>
      <c r="N255" s="5" t="str">
        <f>TEXT(Table3[[#This Row],[Date of Admission]],"mmm")</f>
        <v>Aug</v>
      </c>
      <c r="O255" s="5" t="str">
        <f>IF(Table3[[#This Row],[Age]]&lt;=20,"0-20",IF(Table3[[#This Row],[Age]]&lt;=40,"21-40",IF(Table3[[#This Row],[Age]]&lt;=60,"41-60",IF(Table3[[#This Row],[Age]]&lt;=80,"61-80","81+"))))</f>
        <v>41-60</v>
      </c>
    </row>
    <row r="256" spans="1:15" x14ac:dyDescent="0.35">
      <c r="A256" s="5">
        <v>2174</v>
      </c>
      <c r="B256" s="5" t="s">
        <v>291</v>
      </c>
      <c r="C256" s="2">
        <v>37</v>
      </c>
      <c r="D256" s="1" t="s">
        <v>31</v>
      </c>
      <c r="E256" s="5" t="s">
        <v>12</v>
      </c>
      <c r="F256" s="1" t="s">
        <v>34</v>
      </c>
      <c r="G256" s="5" t="s">
        <v>14</v>
      </c>
      <c r="H256" s="5" t="s">
        <v>23</v>
      </c>
      <c r="I256" s="4">
        <v>70000</v>
      </c>
      <c r="J256" s="1" t="s">
        <v>16</v>
      </c>
      <c r="K256" s="2">
        <v>670</v>
      </c>
      <c r="L256" s="3" t="s">
        <v>1922</v>
      </c>
      <c r="M256" s="5">
        <f>YEAR(Table3[[#This Row],[Date of Admission]])</f>
        <v>2020</v>
      </c>
      <c r="N256" s="5" t="str">
        <f>TEXT(Table3[[#This Row],[Date of Admission]],"mmm")</f>
        <v>Nov</v>
      </c>
      <c r="O256" s="5" t="str">
        <f>IF(Table3[[#This Row],[Age]]&lt;=20,"0-20",IF(Table3[[#This Row],[Age]]&lt;=40,"21-40",IF(Table3[[#This Row],[Age]]&lt;=60,"41-60",IF(Table3[[#This Row],[Age]]&lt;=80,"61-80","81+"))))</f>
        <v>21-40</v>
      </c>
    </row>
    <row r="257" spans="1:15" x14ac:dyDescent="0.35">
      <c r="A257" s="5">
        <v>6880</v>
      </c>
      <c r="B257" s="5" t="s">
        <v>292</v>
      </c>
      <c r="C257" s="2">
        <v>26</v>
      </c>
      <c r="D257" s="1" t="s">
        <v>31</v>
      </c>
      <c r="E257" s="5" t="s">
        <v>12</v>
      </c>
      <c r="F257" s="1" t="s">
        <v>30</v>
      </c>
      <c r="G257" s="5" t="s">
        <v>26</v>
      </c>
      <c r="H257" s="5" t="s">
        <v>28</v>
      </c>
      <c r="I257" s="4">
        <v>40000</v>
      </c>
      <c r="J257" s="1" t="s">
        <v>16</v>
      </c>
      <c r="K257" s="2">
        <v>710</v>
      </c>
      <c r="L257" s="3" t="s">
        <v>1923</v>
      </c>
      <c r="M257" s="5">
        <f>YEAR(Table3[[#This Row],[Date of Admission]])</f>
        <v>2019</v>
      </c>
      <c r="N257" s="5" t="str">
        <f>TEXT(Table3[[#This Row],[Date of Admission]],"mmm")</f>
        <v>Oct</v>
      </c>
      <c r="O257" s="5" t="str">
        <f>IF(Table3[[#This Row],[Age]]&lt;=20,"0-20",IF(Table3[[#This Row],[Age]]&lt;=40,"21-40",IF(Table3[[#This Row],[Age]]&lt;=60,"41-60",IF(Table3[[#This Row],[Age]]&lt;=80,"61-80","81+"))))</f>
        <v>21-40</v>
      </c>
    </row>
    <row r="258" spans="1:15" x14ac:dyDescent="0.35">
      <c r="A258" s="5">
        <v>1648</v>
      </c>
      <c r="B258" s="5" t="s">
        <v>293</v>
      </c>
      <c r="C258" s="2">
        <v>31</v>
      </c>
      <c r="D258" s="1" t="s">
        <v>31</v>
      </c>
      <c r="E258" s="5" t="s">
        <v>12</v>
      </c>
      <c r="F258" s="1" t="s">
        <v>27</v>
      </c>
      <c r="G258" s="5" t="s">
        <v>14</v>
      </c>
      <c r="H258" s="5" t="s">
        <v>23</v>
      </c>
      <c r="I258" s="4">
        <v>42000</v>
      </c>
      <c r="J258" s="1" t="s">
        <v>16</v>
      </c>
      <c r="K258" s="2">
        <v>640</v>
      </c>
      <c r="L258" s="3" t="s">
        <v>1924</v>
      </c>
      <c r="M258" s="5">
        <f>YEAR(Table3[[#This Row],[Date of Admission]])</f>
        <v>2020</v>
      </c>
      <c r="N258" s="5" t="str">
        <f>TEXT(Table3[[#This Row],[Date of Admission]],"mmm")</f>
        <v>Oct</v>
      </c>
      <c r="O258" s="5" t="str">
        <f>IF(Table3[[#This Row],[Age]]&lt;=20,"0-20",IF(Table3[[#This Row],[Age]]&lt;=40,"21-40",IF(Table3[[#This Row],[Age]]&lt;=60,"41-60",IF(Table3[[#This Row],[Age]]&lt;=80,"61-80","81+"))))</f>
        <v>21-40</v>
      </c>
    </row>
    <row r="259" spans="1:15" x14ac:dyDescent="0.35">
      <c r="A259" s="5">
        <v>4157</v>
      </c>
      <c r="B259" s="5" t="s">
        <v>294</v>
      </c>
      <c r="C259" s="2">
        <v>31</v>
      </c>
      <c r="D259" s="1" t="s">
        <v>31</v>
      </c>
      <c r="E259" s="5" t="s">
        <v>12</v>
      </c>
      <c r="F259" s="1" t="s">
        <v>25</v>
      </c>
      <c r="G259" s="5" t="s">
        <v>26</v>
      </c>
      <c r="H259" s="5" t="s">
        <v>15</v>
      </c>
      <c r="I259" s="4">
        <v>55000</v>
      </c>
      <c r="J259" s="1" t="s">
        <v>19</v>
      </c>
      <c r="K259" s="2">
        <v>780</v>
      </c>
      <c r="L259" s="3" t="s">
        <v>1925</v>
      </c>
      <c r="M259" s="5">
        <f>YEAR(Table3[[#This Row],[Date of Admission]])</f>
        <v>2022</v>
      </c>
      <c r="N259" s="5" t="str">
        <f>TEXT(Table3[[#This Row],[Date of Admission]],"mmm")</f>
        <v>Dec</v>
      </c>
      <c r="O259" s="5" t="str">
        <f>IF(Table3[[#This Row],[Age]]&lt;=20,"0-20",IF(Table3[[#This Row],[Age]]&lt;=40,"21-40",IF(Table3[[#This Row],[Age]]&lt;=60,"41-60",IF(Table3[[#This Row],[Age]]&lt;=80,"61-80","81+"))))</f>
        <v>21-40</v>
      </c>
    </row>
    <row r="260" spans="1:15" x14ac:dyDescent="0.35">
      <c r="A260" s="5">
        <v>8083</v>
      </c>
      <c r="B260" s="5" t="s">
        <v>295</v>
      </c>
      <c r="C260" s="2">
        <v>31</v>
      </c>
      <c r="D260" s="1" t="s">
        <v>31</v>
      </c>
      <c r="E260" s="5" t="s">
        <v>12</v>
      </c>
      <c r="F260" s="1" t="s">
        <v>33</v>
      </c>
      <c r="G260" s="5" t="s">
        <v>14</v>
      </c>
      <c r="H260" s="5" t="s">
        <v>1681</v>
      </c>
      <c r="I260" s="4">
        <v>18000</v>
      </c>
      <c r="J260" s="1" t="s">
        <v>16</v>
      </c>
      <c r="K260" s="2" t="s">
        <v>20</v>
      </c>
      <c r="L260" s="3" t="s">
        <v>1926</v>
      </c>
      <c r="M260" s="5">
        <f>YEAR(Table3[[#This Row],[Date of Admission]])</f>
        <v>2023</v>
      </c>
      <c r="N260" s="5" t="str">
        <f>TEXT(Table3[[#This Row],[Date of Admission]],"mmm")</f>
        <v>Jun</v>
      </c>
      <c r="O260" s="5" t="str">
        <f>IF(Table3[[#This Row],[Age]]&lt;=20,"0-20",IF(Table3[[#This Row],[Age]]&lt;=40,"21-40",IF(Table3[[#This Row],[Age]]&lt;=60,"41-60",IF(Table3[[#This Row],[Age]]&lt;=80,"61-80","81+"))))</f>
        <v>21-40</v>
      </c>
    </row>
    <row r="261" spans="1:15" x14ac:dyDescent="0.35">
      <c r="A261" s="5">
        <v>5775</v>
      </c>
      <c r="B261" s="5" t="s">
        <v>296</v>
      </c>
      <c r="C261" s="2">
        <v>52</v>
      </c>
      <c r="D261" s="1" t="s">
        <v>31</v>
      </c>
      <c r="E261" s="5" t="s">
        <v>12</v>
      </c>
      <c r="F261" s="1" t="s">
        <v>17</v>
      </c>
      <c r="G261" s="5" t="s">
        <v>1680</v>
      </c>
      <c r="H261" s="5" t="s">
        <v>23</v>
      </c>
      <c r="I261" s="4">
        <v>140000</v>
      </c>
      <c r="J261" s="1" t="s">
        <v>19</v>
      </c>
      <c r="K261" s="2">
        <v>850</v>
      </c>
      <c r="L261" s="3" t="s">
        <v>1927</v>
      </c>
      <c r="M261" s="5">
        <f>YEAR(Table3[[#This Row],[Date of Admission]])</f>
        <v>2023</v>
      </c>
      <c r="N261" s="5" t="str">
        <f>TEXT(Table3[[#This Row],[Date of Admission]],"mmm")</f>
        <v>Nov</v>
      </c>
      <c r="O261" s="5" t="str">
        <f>IF(Table3[[#This Row],[Age]]&lt;=20,"0-20",IF(Table3[[#This Row],[Age]]&lt;=40,"21-40",IF(Table3[[#This Row],[Age]]&lt;=60,"41-60",IF(Table3[[#This Row],[Age]]&lt;=80,"61-80","81+"))))</f>
        <v>41-60</v>
      </c>
    </row>
    <row r="262" spans="1:15" x14ac:dyDescent="0.35">
      <c r="A262" s="5">
        <v>4632</v>
      </c>
      <c r="B262" s="5" t="s">
        <v>297</v>
      </c>
      <c r="C262" s="2">
        <v>30</v>
      </c>
      <c r="D262" s="1" t="s">
        <v>31</v>
      </c>
      <c r="E262" s="5" t="s">
        <v>12</v>
      </c>
      <c r="F262" s="1" t="s">
        <v>17</v>
      </c>
      <c r="G262" s="5" t="s">
        <v>26</v>
      </c>
      <c r="H262" s="5" t="s">
        <v>18</v>
      </c>
      <c r="I262" s="4">
        <v>0</v>
      </c>
      <c r="J262" s="1" t="s">
        <v>24</v>
      </c>
      <c r="K262" s="2">
        <v>420</v>
      </c>
      <c r="L262" s="3" t="s">
        <v>1928</v>
      </c>
      <c r="M262" s="5">
        <f>YEAR(Table3[[#This Row],[Date of Admission]])</f>
        <v>2023</v>
      </c>
      <c r="N262" s="5" t="str">
        <f>TEXT(Table3[[#This Row],[Date of Admission]],"mmm")</f>
        <v>Dec</v>
      </c>
      <c r="O262" s="5" t="str">
        <f>IF(Table3[[#This Row],[Age]]&lt;=20,"0-20",IF(Table3[[#This Row],[Age]]&lt;=40,"21-40",IF(Table3[[#This Row],[Age]]&lt;=60,"41-60",IF(Table3[[#This Row],[Age]]&lt;=80,"61-80","81+"))))</f>
        <v>21-40</v>
      </c>
    </row>
    <row r="263" spans="1:15" x14ac:dyDescent="0.35">
      <c r="A263" s="5">
        <v>5795</v>
      </c>
      <c r="B263" s="5" t="s">
        <v>298</v>
      </c>
      <c r="C263" s="2">
        <v>33</v>
      </c>
      <c r="D263" s="1" t="s">
        <v>31</v>
      </c>
      <c r="E263" s="5" t="s">
        <v>12</v>
      </c>
      <c r="F263" s="1" t="s">
        <v>13</v>
      </c>
      <c r="G263" s="5" t="s">
        <v>1680</v>
      </c>
      <c r="H263" s="5" t="s">
        <v>15</v>
      </c>
      <c r="I263" s="4">
        <v>100000</v>
      </c>
      <c r="J263" s="1" t="s">
        <v>16</v>
      </c>
      <c r="K263" s="2">
        <v>750</v>
      </c>
      <c r="L263" s="3" t="s">
        <v>1929</v>
      </c>
      <c r="M263" s="5">
        <f>YEAR(Table3[[#This Row],[Date of Admission]])</f>
        <v>2023</v>
      </c>
      <c r="N263" s="5" t="str">
        <f>TEXT(Table3[[#This Row],[Date of Admission]],"mmm")</f>
        <v>Feb</v>
      </c>
      <c r="O263" s="5" t="str">
        <f>IF(Table3[[#This Row],[Age]]&lt;=20,"0-20",IF(Table3[[#This Row],[Age]]&lt;=40,"21-40",IF(Table3[[#This Row],[Age]]&lt;=60,"41-60",IF(Table3[[#This Row],[Age]]&lt;=80,"61-80","81+"))))</f>
        <v>21-40</v>
      </c>
    </row>
    <row r="264" spans="1:15" x14ac:dyDescent="0.35">
      <c r="A264" s="5">
        <v>5053</v>
      </c>
      <c r="B264" s="5" t="s">
        <v>299</v>
      </c>
      <c r="C264" s="2">
        <v>25</v>
      </c>
      <c r="D264" s="1" t="s">
        <v>31</v>
      </c>
      <c r="E264" s="5" t="s">
        <v>12</v>
      </c>
      <c r="F264" s="1" t="s">
        <v>25</v>
      </c>
      <c r="G264" s="5" t="s">
        <v>14</v>
      </c>
      <c r="H264" s="5" t="s">
        <v>18</v>
      </c>
      <c r="I264" s="4">
        <v>0</v>
      </c>
      <c r="J264" s="1" t="s">
        <v>16</v>
      </c>
      <c r="K264" s="2" t="s">
        <v>20</v>
      </c>
      <c r="L264" s="3" t="s">
        <v>1693</v>
      </c>
      <c r="M264" s="5">
        <f>YEAR(Table3[[#This Row],[Date of Admission]])</f>
        <v>2020</v>
      </c>
      <c r="N264" s="5" t="str">
        <f>TEXT(Table3[[#This Row],[Date of Admission]],"mmm")</f>
        <v>Jul</v>
      </c>
      <c r="O264" s="5" t="str">
        <f>IF(Table3[[#This Row],[Age]]&lt;=20,"0-20",IF(Table3[[#This Row],[Age]]&lt;=40,"21-40",IF(Table3[[#This Row],[Age]]&lt;=60,"41-60",IF(Table3[[#This Row],[Age]]&lt;=80,"61-80","81+"))))</f>
        <v>21-40</v>
      </c>
    </row>
    <row r="265" spans="1:15" x14ac:dyDescent="0.35">
      <c r="A265" s="5">
        <v>6774</v>
      </c>
      <c r="B265" s="5" t="s">
        <v>300</v>
      </c>
      <c r="C265" s="2">
        <v>33</v>
      </c>
      <c r="D265" s="1" t="s">
        <v>31</v>
      </c>
      <c r="E265" s="5" t="s">
        <v>12</v>
      </c>
      <c r="F265" s="1" t="s">
        <v>27</v>
      </c>
      <c r="G265" s="5" t="s">
        <v>26</v>
      </c>
      <c r="H265" s="5" t="s">
        <v>23</v>
      </c>
      <c r="I265" s="4">
        <v>30000</v>
      </c>
      <c r="J265" s="1" t="s">
        <v>24</v>
      </c>
      <c r="K265" s="2">
        <v>580</v>
      </c>
      <c r="L265" s="3" t="s">
        <v>1930</v>
      </c>
      <c r="M265" s="5">
        <f>YEAR(Table3[[#This Row],[Date of Admission]])</f>
        <v>2023</v>
      </c>
      <c r="N265" s="5" t="str">
        <f>TEXT(Table3[[#This Row],[Date of Admission]],"mmm")</f>
        <v>Sep</v>
      </c>
      <c r="O265" s="5" t="str">
        <f>IF(Table3[[#This Row],[Age]]&lt;=20,"0-20",IF(Table3[[#This Row],[Age]]&lt;=40,"21-40",IF(Table3[[#This Row],[Age]]&lt;=60,"41-60",IF(Table3[[#This Row],[Age]]&lt;=80,"61-80","81+"))))</f>
        <v>21-40</v>
      </c>
    </row>
    <row r="266" spans="1:15" x14ac:dyDescent="0.35">
      <c r="A266" s="5">
        <v>9175</v>
      </c>
      <c r="B266" s="5" t="s">
        <v>301</v>
      </c>
      <c r="C266" s="2">
        <v>28</v>
      </c>
      <c r="D266" s="1" t="s">
        <v>31</v>
      </c>
      <c r="E266" s="5" t="s">
        <v>12</v>
      </c>
      <c r="F266" s="1" t="s">
        <v>33</v>
      </c>
      <c r="G266" s="5" t="s">
        <v>14</v>
      </c>
      <c r="H266" s="5" t="s">
        <v>1683</v>
      </c>
      <c r="I266" s="4">
        <v>85000</v>
      </c>
      <c r="J266" s="1" t="s">
        <v>19</v>
      </c>
      <c r="K266" s="2">
        <v>720</v>
      </c>
      <c r="L266" s="3" t="s">
        <v>1931</v>
      </c>
      <c r="M266" s="5">
        <f>YEAR(Table3[[#This Row],[Date of Admission]])</f>
        <v>2020</v>
      </c>
      <c r="N266" s="5" t="str">
        <f>TEXT(Table3[[#This Row],[Date of Admission]],"mmm")</f>
        <v>Nov</v>
      </c>
      <c r="O266" s="5" t="str">
        <f>IF(Table3[[#This Row],[Age]]&lt;=20,"0-20",IF(Table3[[#This Row],[Age]]&lt;=40,"21-40",IF(Table3[[#This Row],[Age]]&lt;=60,"41-60",IF(Table3[[#This Row],[Age]]&lt;=80,"61-80","81+"))))</f>
        <v>21-40</v>
      </c>
    </row>
    <row r="267" spans="1:15" x14ac:dyDescent="0.35">
      <c r="A267" s="5">
        <v>8859</v>
      </c>
      <c r="B267" s="5" t="s">
        <v>302</v>
      </c>
      <c r="C267" s="2">
        <v>31</v>
      </c>
      <c r="D267" s="1" t="s">
        <v>31</v>
      </c>
      <c r="E267" s="5" t="s">
        <v>12</v>
      </c>
      <c r="F267" s="1" t="s">
        <v>17</v>
      </c>
      <c r="G267" s="5" t="s">
        <v>1680</v>
      </c>
      <c r="H267" s="5" t="s">
        <v>28</v>
      </c>
      <c r="I267" s="4">
        <v>50000</v>
      </c>
      <c r="J267" s="1" t="s">
        <v>16</v>
      </c>
      <c r="K267" s="2">
        <v>700</v>
      </c>
      <c r="L267" s="3" t="s">
        <v>1743</v>
      </c>
      <c r="M267" s="5">
        <f>YEAR(Table3[[#This Row],[Date of Admission]])</f>
        <v>2020</v>
      </c>
      <c r="N267" s="5" t="str">
        <f>TEXT(Table3[[#This Row],[Date of Admission]],"mmm")</f>
        <v>Jul</v>
      </c>
      <c r="O267" s="5" t="str">
        <f>IF(Table3[[#This Row],[Age]]&lt;=20,"0-20",IF(Table3[[#This Row],[Age]]&lt;=40,"21-40",IF(Table3[[#This Row],[Age]]&lt;=60,"41-60",IF(Table3[[#This Row],[Age]]&lt;=80,"61-80","81+"))))</f>
        <v>21-40</v>
      </c>
    </row>
    <row r="268" spans="1:15" x14ac:dyDescent="0.35">
      <c r="A268" s="5">
        <v>6515</v>
      </c>
      <c r="B268" s="5" t="s">
        <v>303</v>
      </c>
      <c r="C268" s="2">
        <v>31</v>
      </c>
      <c r="D268" s="1" t="s">
        <v>31</v>
      </c>
      <c r="E268" s="5" t="s">
        <v>12</v>
      </c>
      <c r="F268" s="1" t="s">
        <v>13</v>
      </c>
      <c r="G268" s="5" t="s">
        <v>1680</v>
      </c>
      <c r="H268" s="5" t="s">
        <v>18</v>
      </c>
      <c r="I268" s="4">
        <v>0</v>
      </c>
      <c r="J268" s="1" t="s">
        <v>24</v>
      </c>
      <c r="K268" s="2" t="s">
        <v>20</v>
      </c>
      <c r="L268" s="3" t="s">
        <v>1932</v>
      </c>
      <c r="M268" s="5">
        <f>YEAR(Table3[[#This Row],[Date of Admission]])</f>
        <v>2022</v>
      </c>
      <c r="N268" s="5" t="str">
        <f>TEXT(Table3[[#This Row],[Date of Admission]],"mmm")</f>
        <v>Dec</v>
      </c>
      <c r="O268" s="5" t="str">
        <f>IF(Table3[[#This Row],[Age]]&lt;=20,"0-20",IF(Table3[[#This Row],[Age]]&lt;=40,"21-40",IF(Table3[[#This Row],[Age]]&lt;=60,"41-60",IF(Table3[[#This Row],[Age]]&lt;=80,"61-80","81+"))))</f>
        <v>21-40</v>
      </c>
    </row>
    <row r="269" spans="1:15" x14ac:dyDescent="0.35">
      <c r="A269" s="5">
        <v>4850</v>
      </c>
      <c r="B269" s="5" t="s">
        <v>304</v>
      </c>
      <c r="C269" s="2">
        <v>46</v>
      </c>
      <c r="D269" s="1" t="s">
        <v>31</v>
      </c>
      <c r="E269" s="5" t="s">
        <v>12</v>
      </c>
      <c r="F269" s="1" t="s">
        <v>33</v>
      </c>
      <c r="G269" s="5" t="s">
        <v>14</v>
      </c>
      <c r="H269" s="5" t="s">
        <v>15</v>
      </c>
      <c r="I269" s="4">
        <v>40000</v>
      </c>
      <c r="J269" s="1" t="s">
        <v>16</v>
      </c>
      <c r="K269" s="2">
        <v>650</v>
      </c>
      <c r="L269" s="3" t="s">
        <v>1933</v>
      </c>
      <c r="M269" s="5">
        <f>YEAR(Table3[[#This Row],[Date of Admission]])</f>
        <v>2019</v>
      </c>
      <c r="N269" s="5" t="str">
        <f>TEXT(Table3[[#This Row],[Date of Admission]],"mmm")</f>
        <v>Oct</v>
      </c>
      <c r="O269" s="5" t="str">
        <f>IF(Table3[[#This Row],[Age]]&lt;=20,"0-20",IF(Table3[[#This Row],[Age]]&lt;=40,"21-40",IF(Table3[[#This Row],[Age]]&lt;=60,"41-60",IF(Table3[[#This Row],[Age]]&lt;=80,"61-80","81+"))))</f>
        <v>41-60</v>
      </c>
    </row>
    <row r="270" spans="1:15" x14ac:dyDescent="0.35">
      <c r="A270" s="5">
        <v>5985</v>
      </c>
      <c r="B270" s="5" t="s">
        <v>305</v>
      </c>
      <c r="C270" s="2">
        <v>23</v>
      </c>
      <c r="D270" s="1" t="s">
        <v>31</v>
      </c>
      <c r="E270" s="5" t="s">
        <v>12</v>
      </c>
      <c r="F270" s="1" t="s">
        <v>34</v>
      </c>
      <c r="G270" s="5" t="s">
        <v>26</v>
      </c>
      <c r="H270" s="5" t="s">
        <v>1681</v>
      </c>
      <c r="I270" s="4">
        <v>0</v>
      </c>
      <c r="J270" s="1" t="s">
        <v>19</v>
      </c>
      <c r="K270" s="2" t="s">
        <v>20</v>
      </c>
      <c r="L270" s="3" t="s">
        <v>1934</v>
      </c>
      <c r="M270" s="5">
        <f>YEAR(Table3[[#This Row],[Date of Admission]])</f>
        <v>2022</v>
      </c>
      <c r="N270" s="5" t="str">
        <f>TEXT(Table3[[#This Row],[Date of Admission]],"mmm")</f>
        <v>Mar</v>
      </c>
      <c r="O270" s="5" t="str">
        <f>IF(Table3[[#This Row],[Age]]&lt;=20,"0-20",IF(Table3[[#This Row],[Age]]&lt;=40,"21-40",IF(Table3[[#This Row],[Age]]&lt;=60,"41-60",IF(Table3[[#This Row],[Age]]&lt;=80,"61-80","81+"))))</f>
        <v>21-40</v>
      </c>
    </row>
    <row r="271" spans="1:15" x14ac:dyDescent="0.35">
      <c r="A271" s="5">
        <v>5503</v>
      </c>
      <c r="B271" s="5" t="s">
        <v>306</v>
      </c>
      <c r="C271" s="2">
        <v>52</v>
      </c>
      <c r="D271" s="1" t="s">
        <v>31</v>
      </c>
      <c r="E271" s="5" t="s">
        <v>12</v>
      </c>
      <c r="F271" s="1" t="s">
        <v>27</v>
      </c>
      <c r="G271" s="5" t="s">
        <v>14</v>
      </c>
      <c r="H271" s="5" t="s">
        <v>1684</v>
      </c>
      <c r="I271" s="4">
        <v>0</v>
      </c>
      <c r="J271" s="1" t="s">
        <v>24</v>
      </c>
      <c r="K271" s="2">
        <v>450</v>
      </c>
      <c r="L271" s="3" t="s">
        <v>1709</v>
      </c>
      <c r="M271" s="5">
        <f>YEAR(Table3[[#This Row],[Date of Admission]])</f>
        <v>2020</v>
      </c>
      <c r="N271" s="5" t="str">
        <f>TEXT(Table3[[#This Row],[Date of Admission]],"mmm")</f>
        <v>May</v>
      </c>
      <c r="O271" s="5" t="str">
        <f>IF(Table3[[#This Row],[Age]]&lt;=20,"0-20",IF(Table3[[#This Row],[Age]]&lt;=40,"21-40",IF(Table3[[#This Row],[Age]]&lt;=60,"41-60",IF(Table3[[#This Row],[Age]]&lt;=80,"61-80","81+"))))</f>
        <v>41-60</v>
      </c>
    </row>
    <row r="272" spans="1:15" x14ac:dyDescent="0.35">
      <c r="A272" s="5">
        <v>2970</v>
      </c>
      <c r="B272" s="5" t="s">
        <v>307</v>
      </c>
      <c r="C272" s="2">
        <v>26</v>
      </c>
      <c r="D272" s="1" t="s">
        <v>31</v>
      </c>
      <c r="E272" s="5" t="s">
        <v>12</v>
      </c>
      <c r="F272" s="1" t="s">
        <v>30</v>
      </c>
      <c r="G272" s="5" t="s">
        <v>26</v>
      </c>
      <c r="H272" s="5" t="s">
        <v>18</v>
      </c>
      <c r="I272" s="4">
        <v>0</v>
      </c>
      <c r="J272" s="1" t="s">
        <v>16</v>
      </c>
      <c r="K272" s="2">
        <v>400</v>
      </c>
      <c r="L272" s="3" t="s">
        <v>1935</v>
      </c>
      <c r="M272" s="5">
        <f>YEAR(Table3[[#This Row],[Date of Admission]])</f>
        <v>2020</v>
      </c>
      <c r="N272" s="5" t="str">
        <f>TEXT(Table3[[#This Row],[Date of Admission]],"mmm")</f>
        <v>Dec</v>
      </c>
      <c r="O272" s="5" t="str">
        <f>IF(Table3[[#This Row],[Age]]&lt;=20,"0-20",IF(Table3[[#This Row],[Age]]&lt;=40,"21-40",IF(Table3[[#This Row],[Age]]&lt;=60,"41-60",IF(Table3[[#This Row],[Age]]&lt;=80,"61-80","81+"))))</f>
        <v>21-40</v>
      </c>
    </row>
    <row r="273" spans="1:15" x14ac:dyDescent="0.35">
      <c r="A273" s="5">
        <v>1229</v>
      </c>
      <c r="B273" s="5" t="s">
        <v>308</v>
      </c>
      <c r="C273" s="2">
        <v>22</v>
      </c>
      <c r="D273" s="1" t="s">
        <v>31</v>
      </c>
      <c r="E273" s="5" t="s">
        <v>12</v>
      </c>
      <c r="F273" s="1" t="s">
        <v>27</v>
      </c>
      <c r="G273" s="5" t="s">
        <v>1680</v>
      </c>
      <c r="H273" s="5" t="s">
        <v>15</v>
      </c>
      <c r="I273" s="4">
        <v>110000</v>
      </c>
      <c r="J273" s="1" t="s">
        <v>16</v>
      </c>
      <c r="K273" s="2">
        <v>770</v>
      </c>
      <c r="L273" s="3" t="s">
        <v>1936</v>
      </c>
      <c r="M273" s="5">
        <f>YEAR(Table3[[#This Row],[Date of Admission]])</f>
        <v>2024</v>
      </c>
      <c r="N273" s="5" t="str">
        <f>TEXT(Table3[[#This Row],[Date of Admission]],"mmm")</f>
        <v>Jan</v>
      </c>
      <c r="O273" s="5" t="str">
        <f>IF(Table3[[#This Row],[Age]]&lt;=20,"0-20",IF(Table3[[#This Row],[Age]]&lt;=40,"21-40",IF(Table3[[#This Row],[Age]]&lt;=60,"41-60",IF(Table3[[#This Row],[Age]]&lt;=80,"61-80","81+"))))</f>
        <v>21-40</v>
      </c>
    </row>
    <row r="274" spans="1:15" x14ac:dyDescent="0.35">
      <c r="A274" s="5">
        <v>2799</v>
      </c>
      <c r="B274" s="5" t="s">
        <v>309</v>
      </c>
      <c r="C274" s="2">
        <v>33</v>
      </c>
      <c r="D274" s="1" t="s">
        <v>31</v>
      </c>
      <c r="E274" s="5" t="s">
        <v>12</v>
      </c>
      <c r="F274" s="1" t="s">
        <v>30</v>
      </c>
      <c r="G274" s="5" t="s">
        <v>14</v>
      </c>
      <c r="H274" s="5" t="s">
        <v>18</v>
      </c>
      <c r="I274" s="4">
        <v>0</v>
      </c>
      <c r="J274" s="1" t="s">
        <v>24</v>
      </c>
      <c r="K274" s="2" t="s">
        <v>20</v>
      </c>
      <c r="L274" s="3" t="s">
        <v>1825</v>
      </c>
      <c r="M274" s="5">
        <f>YEAR(Table3[[#This Row],[Date of Admission]])</f>
        <v>2019</v>
      </c>
      <c r="N274" s="5" t="str">
        <f>TEXT(Table3[[#This Row],[Date of Admission]],"mmm")</f>
        <v>Aug</v>
      </c>
      <c r="O274" s="5" t="str">
        <f>IF(Table3[[#This Row],[Age]]&lt;=20,"0-20",IF(Table3[[#This Row],[Age]]&lt;=40,"21-40",IF(Table3[[#This Row],[Age]]&lt;=60,"41-60",IF(Table3[[#This Row],[Age]]&lt;=80,"61-80","81+"))))</f>
        <v>21-40</v>
      </c>
    </row>
    <row r="275" spans="1:15" x14ac:dyDescent="0.35">
      <c r="A275" s="5">
        <v>1810</v>
      </c>
      <c r="B275" s="5" t="s">
        <v>310</v>
      </c>
      <c r="C275" s="2">
        <v>49</v>
      </c>
      <c r="D275" s="1" t="s">
        <v>31</v>
      </c>
      <c r="E275" s="5" t="s">
        <v>12</v>
      </c>
      <c r="F275" s="1" t="s">
        <v>27</v>
      </c>
      <c r="G275" s="5" t="s">
        <v>26</v>
      </c>
      <c r="H275" s="5" t="s">
        <v>23</v>
      </c>
      <c r="I275" s="4">
        <v>38000</v>
      </c>
      <c r="J275" s="1" t="s">
        <v>16</v>
      </c>
      <c r="K275" s="2">
        <v>610</v>
      </c>
      <c r="L275" s="3" t="s">
        <v>1937</v>
      </c>
      <c r="M275" s="5">
        <f>YEAR(Table3[[#This Row],[Date of Admission]])</f>
        <v>2023</v>
      </c>
      <c r="N275" s="5" t="str">
        <f>TEXT(Table3[[#This Row],[Date of Admission]],"mmm")</f>
        <v>Mar</v>
      </c>
      <c r="O275" s="5" t="str">
        <f>IF(Table3[[#This Row],[Age]]&lt;=20,"0-20",IF(Table3[[#This Row],[Age]]&lt;=40,"21-40",IF(Table3[[#This Row],[Age]]&lt;=60,"41-60",IF(Table3[[#This Row],[Age]]&lt;=80,"61-80","81+"))))</f>
        <v>41-60</v>
      </c>
    </row>
    <row r="276" spans="1:15" x14ac:dyDescent="0.35">
      <c r="A276" s="5">
        <v>7123</v>
      </c>
      <c r="B276" s="5" t="s">
        <v>311</v>
      </c>
      <c r="C276" s="2">
        <v>33</v>
      </c>
      <c r="D276" s="1" t="s">
        <v>31</v>
      </c>
      <c r="E276" s="5" t="s">
        <v>12</v>
      </c>
      <c r="F276" s="1" t="s">
        <v>25</v>
      </c>
      <c r="G276" s="5" t="s">
        <v>14</v>
      </c>
      <c r="H276" s="5" t="s">
        <v>1683</v>
      </c>
      <c r="I276" s="4">
        <v>95000</v>
      </c>
      <c r="J276" s="1" t="s">
        <v>19</v>
      </c>
      <c r="K276" s="2">
        <v>790</v>
      </c>
      <c r="L276" s="3" t="s">
        <v>1938</v>
      </c>
      <c r="M276" s="5">
        <f>YEAR(Table3[[#This Row],[Date of Admission]])</f>
        <v>2020</v>
      </c>
      <c r="N276" s="5" t="str">
        <f>TEXT(Table3[[#This Row],[Date of Admission]],"mmm")</f>
        <v>Jan</v>
      </c>
      <c r="O276" s="5" t="str">
        <f>IF(Table3[[#This Row],[Age]]&lt;=20,"0-20",IF(Table3[[#This Row],[Age]]&lt;=40,"21-40",IF(Table3[[#This Row],[Age]]&lt;=60,"41-60",IF(Table3[[#This Row],[Age]]&lt;=80,"61-80","81+"))))</f>
        <v>21-40</v>
      </c>
    </row>
    <row r="277" spans="1:15" x14ac:dyDescent="0.35">
      <c r="A277" s="5">
        <v>1553</v>
      </c>
      <c r="B277" s="5" t="s">
        <v>312</v>
      </c>
      <c r="C277" s="2">
        <v>53</v>
      </c>
      <c r="D277" s="1" t="s">
        <v>31</v>
      </c>
      <c r="E277" s="5" t="s">
        <v>12</v>
      </c>
      <c r="F277" s="1" t="s">
        <v>13</v>
      </c>
      <c r="G277" s="5" t="s">
        <v>1680</v>
      </c>
      <c r="H277" s="5" t="s">
        <v>28</v>
      </c>
      <c r="I277" s="4">
        <v>55000</v>
      </c>
      <c r="J277" s="1" t="s">
        <v>16</v>
      </c>
      <c r="K277" s="2">
        <v>730</v>
      </c>
      <c r="L277" s="3" t="s">
        <v>1939</v>
      </c>
      <c r="M277" s="5">
        <f>YEAR(Table3[[#This Row],[Date of Admission]])</f>
        <v>2024</v>
      </c>
      <c r="N277" s="5" t="str">
        <f>TEXT(Table3[[#This Row],[Date of Admission]],"mmm")</f>
        <v>Jan</v>
      </c>
      <c r="O277" s="5" t="str">
        <f>IF(Table3[[#This Row],[Age]]&lt;=20,"0-20",IF(Table3[[#This Row],[Age]]&lt;=40,"21-40",IF(Table3[[#This Row],[Age]]&lt;=60,"41-60",IF(Table3[[#This Row],[Age]]&lt;=80,"61-80","81+"))))</f>
        <v>41-60</v>
      </c>
    </row>
    <row r="278" spans="1:15" x14ac:dyDescent="0.35">
      <c r="A278" s="5">
        <v>2624</v>
      </c>
      <c r="B278" s="5" t="s">
        <v>313</v>
      </c>
      <c r="C278" s="2">
        <v>35</v>
      </c>
      <c r="D278" s="1" t="s">
        <v>31</v>
      </c>
      <c r="E278" s="5" t="s">
        <v>12</v>
      </c>
      <c r="F278" s="1" t="s">
        <v>13</v>
      </c>
      <c r="G278" s="5" t="s">
        <v>1680</v>
      </c>
      <c r="H278" s="5" t="s">
        <v>18</v>
      </c>
      <c r="I278" s="4">
        <v>0</v>
      </c>
      <c r="J278" s="1" t="s">
        <v>19</v>
      </c>
      <c r="K278" s="2" t="s">
        <v>20</v>
      </c>
      <c r="L278" s="3" t="s">
        <v>1940</v>
      </c>
      <c r="M278" s="5">
        <f>YEAR(Table3[[#This Row],[Date of Admission]])</f>
        <v>2022</v>
      </c>
      <c r="N278" s="5" t="str">
        <f>TEXT(Table3[[#This Row],[Date of Admission]],"mmm")</f>
        <v>Dec</v>
      </c>
      <c r="O278" s="5" t="str">
        <f>IF(Table3[[#This Row],[Age]]&lt;=20,"0-20",IF(Table3[[#This Row],[Age]]&lt;=40,"21-40",IF(Table3[[#This Row],[Age]]&lt;=60,"41-60",IF(Table3[[#This Row],[Age]]&lt;=80,"61-80","81+"))))</f>
        <v>21-40</v>
      </c>
    </row>
    <row r="279" spans="1:15" x14ac:dyDescent="0.35">
      <c r="A279" s="5">
        <v>2982</v>
      </c>
      <c r="B279" s="5" t="s">
        <v>314</v>
      </c>
      <c r="C279" s="2">
        <v>46</v>
      </c>
      <c r="D279" s="1" t="s">
        <v>31</v>
      </c>
      <c r="E279" s="5" t="s">
        <v>12</v>
      </c>
      <c r="F279" s="1" t="s">
        <v>17</v>
      </c>
      <c r="G279" s="5" t="s">
        <v>14</v>
      </c>
      <c r="H279" s="5" t="s">
        <v>18</v>
      </c>
      <c r="I279" s="4">
        <v>0</v>
      </c>
      <c r="J279" s="1" t="s">
        <v>24</v>
      </c>
      <c r="K279" s="2" t="s">
        <v>20</v>
      </c>
      <c r="L279" s="3" t="s">
        <v>1836</v>
      </c>
      <c r="M279" s="5">
        <f>YEAR(Table3[[#This Row],[Date of Admission]])</f>
        <v>2021</v>
      </c>
      <c r="N279" s="5" t="str">
        <f>TEXT(Table3[[#This Row],[Date of Admission]],"mmm")</f>
        <v>Aug</v>
      </c>
      <c r="O279" s="5" t="str">
        <f>IF(Table3[[#This Row],[Age]]&lt;=20,"0-20",IF(Table3[[#This Row],[Age]]&lt;=40,"21-40",IF(Table3[[#This Row],[Age]]&lt;=60,"41-60",IF(Table3[[#This Row],[Age]]&lt;=80,"61-80","81+"))))</f>
        <v>41-60</v>
      </c>
    </row>
    <row r="280" spans="1:15" x14ac:dyDescent="0.35">
      <c r="A280" s="5">
        <v>9941</v>
      </c>
      <c r="B280" s="5" t="s">
        <v>315</v>
      </c>
      <c r="C280" s="2">
        <v>27</v>
      </c>
      <c r="D280" s="1" t="s">
        <v>31</v>
      </c>
      <c r="E280" s="5" t="s">
        <v>12</v>
      </c>
      <c r="F280" s="1" t="s">
        <v>34</v>
      </c>
      <c r="G280" s="5" t="s">
        <v>1680</v>
      </c>
      <c r="H280" s="5" t="s">
        <v>23</v>
      </c>
      <c r="I280" s="4">
        <v>120000</v>
      </c>
      <c r="J280" s="1" t="s">
        <v>16</v>
      </c>
      <c r="K280" s="2">
        <v>810</v>
      </c>
      <c r="L280" s="3" t="s">
        <v>1941</v>
      </c>
      <c r="M280" s="5">
        <f>YEAR(Table3[[#This Row],[Date of Admission]])</f>
        <v>2020</v>
      </c>
      <c r="N280" s="5" t="str">
        <f>TEXT(Table3[[#This Row],[Date of Admission]],"mmm")</f>
        <v>Nov</v>
      </c>
      <c r="O280" s="5" t="str">
        <f>IF(Table3[[#This Row],[Age]]&lt;=20,"0-20",IF(Table3[[#This Row],[Age]]&lt;=40,"21-40",IF(Table3[[#This Row],[Age]]&lt;=60,"41-60",IF(Table3[[#This Row],[Age]]&lt;=80,"61-80","81+"))))</f>
        <v>21-40</v>
      </c>
    </row>
    <row r="281" spans="1:15" x14ac:dyDescent="0.35">
      <c r="A281" s="5">
        <v>1355</v>
      </c>
      <c r="B281" s="5" t="s">
        <v>35</v>
      </c>
      <c r="C281" s="2">
        <v>20</v>
      </c>
      <c r="D281" s="1" t="s">
        <v>31</v>
      </c>
      <c r="E281" s="5" t="s">
        <v>12</v>
      </c>
      <c r="F281" s="1" t="s">
        <v>22</v>
      </c>
      <c r="G281" s="5" t="s">
        <v>26</v>
      </c>
      <c r="H281" s="5" t="s">
        <v>1683</v>
      </c>
      <c r="I281" s="4">
        <v>15000</v>
      </c>
      <c r="J281" s="1" t="s">
        <v>19</v>
      </c>
      <c r="K281" s="2">
        <v>690</v>
      </c>
      <c r="L281" s="3" t="s">
        <v>1942</v>
      </c>
      <c r="M281" s="5">
        <f>YEAR(Table3[[#This Row],[Date of Admission]])</f>
        <v>2020</v>
      </c>
      <c r="N281" s="5" t="str">
        <f>TEXT(Table3[[#This Row],[Date of Admission]],"mmm")</f>
        <v>Feb</v>
      </c>
      <c r="O281" s="5" t="str">
        <f>IF(Table3[[#This Row],[Age]]&lt;=20,"0-20",IF(Table3[[#This Row],[Age]]&lt;=40,"21-40",IF(Table3[[#This Row],[Age]]&lt;=60,"41-60",IF(Table3[[#This Row],[Age]]&lt;=80,"61-80","81+"))))</f>
        <v>0-20</v>
      </c>
    </row>
    <row r="282" spans="1:15" x14ac:dyDescent="0.35">
      <c r="A282" s="5">
        <v>2879</v>
      </c>
      <c r="B282" s="5" t="s">
        <v>316</v>
      </c>
      <c r="C282" s="2">
        <v>70</v>
      </c>
      <c r="D282" s="1" t="s">
        <v>31</v>
      </c>
      <c r="E282" s="5" t="s">
        <v>12</v>
      </c>
      <c r="F282" s="1" t="s">
        <v>17</v>
      </c>
      <c r="G282" s="5" t="s">
        <v>1680</v>
      </c>
      <c r="H282" s="5" t="s">
        <v>23</v>
      </c>
      <c r="I282" s="4">
        <v>50000</v>
      </c>
      <c r="J282" s="1" t="s">
        <v>16</v>
      </c>
      <c r="K282" s="2">
        <v>700</v>
      </c>
      <c r="L282" s="3" t="s">
        <v>1943</v>
      </c>
      <c r="M282" s="5">
        <f>YEAR(Table3[[#This Row],[Date of Admission]])</f>
        <v>2019</v>
      </c>
      <c r="N282" s="5" t="str">
        <f>TEXT(Table3[[#This Row],[Date of Admission]],"mmm")</f>
        <v>Jun</v>
      </c>
      <c r="O282" s="5" t="str">
        <f>IF(Table3[[#This Row],[Age]]&lt;=20,"0-20",IF(Table3[[#This Row],[Age]]&lt;=40,"21-40",IF(Table3[[#This Row],[Age]]&lt;=60,"41-60",IF(Table3[[#This Row],[Age]]&lt;=80,"61-80","81+"))))</f>
        <v>61-80</v>
      </c>
    </row>
    <row r="283" spans="1:15" x14ac:dyDescent="0.35">
      <c r="A283" s="5">
        <v>9692</v>
      </c>
      <c r="B283" s="5" t="s">
        <v>317</v>
      </c>
      <c r="C283" s="2">
        <v>59</v>
      </c>
      <c r="D283" s="1" t="s">
        <v>31</v>
      </c>
      <c r="E283" s="5" t="s">
        <v>12</v>
      </c>
      <c r="F283" s="1" t="s">
        <v>25</v>
      </c>
      <c r="G283" s="5" t="s">
        <v>14</v>
      </c>
      <c r="H283" s="5" t="s">
        <v>23</v>
      </c>
      <c r="I283" s="4">
        <v>80000</v>
      </c>
      <c r="J283" s="1" t="s">
        <v>24</v>
      </c>
      <c r="K283" s="2">
        <v>590</v>
      </c>
      <c r="L283" s="3" t="s">
        <v>1944</v>
      </c>
      <c r="M283" s="5">
        <f>YEAR(Table3[[#This Row],[Date of Admission]])</f>
        <v>2023</v>
      </c>
      <c r="N283" s="5" t="str">
        <f>TEXT(Table3[[#This Row],[Date of Admission]],"mmm")</f>
        <v>Sep</v>
      </c>
      <c r="O283" s="5" t="str">
        <f>IF(Table3[[#This Row],[Age]]&lt;=20,"0-20",IF(Table3[[#This Row],[Age]]&lt;=40,"21-40",IF(Table3[[#This Row],[Age]]&lt;=60,"41-60",IF(Table3[[#This Row],[Age]]&lt;=80,"61-80","81+"))))</f>
        <v>41-60</v>
      </c>
    </row>
    <row r="284" spans="1:15" x14ac:dyDescent="0.35">
      <c r="A284" s="5">
        <v>6487</v>
      </c>
      <c r="B284" s="5" t="s">
        <v>318</v>
      </c>
      <c r="C284" s="2">
        <v>34</v>
      </c>
      <c r="D284" s="1" t="s">
        <v>31</v>
      </c>
      <c r="E284" s="5" t="s">
        <v>12</v>
      </c>
      <c r="F284" s="1" t="s">
        <v>13</v>
      </c>
      <c r="G284" s="5" t="s">
        <v>1680</v>
      </c>
      <c r="H284" s="5" t="s">
        <v>1681</v>
      </c>
      <c r="I284" s="4">
        <v>0</v>
      </c>
      <c r="J284" s="1" t="s">
        <v>19</v>
      </c>
      <c r="K284" s="2" t="s">
        <v>20</v>
      </c>
      <c r="L284" s="3" t="s">
        <v>1945</v>
      </c>
      <c r="M284" s="5">
        <f>YEAR(Table3[[#This Row],[Date of Admission]])</f>
        <v>2021</v>
      </c>
      <c r="N284" s="5" t="str">
        <f>TEXT(Table3[[#This Row],[Date of Admission]],"mmm")</f>
        <v>Aug</v>
      </c>
      <c r="O284" s="5" t="str">
        <f>IF(Table3[[#This Row],[Age]]&lt;=20,"0-20",IF(Table3[[#This Row],[Age]]&lt;=40,"21-40",IF(Table3[[#This Row],[Age]]&lt;=60,"41-60",IF(Table3[[#This Row],[Age]]&lt;=80,"61-80","81+"))))</f>
        <v>21-40</v>
      </c>
    </row>
    <row r="285" spans="1:15" x14ac:dyDescent="0.35">
      <c r="A285" s="5">
        <v>7364</v>
      </c>
      <c r="B285" s="5" t="s">
        <v>319</v>
      </c>
      <c r="C285" s="2">
        <v>24</v>
      </c>
      <c r="D285" s="1" t="s">
        <v>31</v>
      </c>
      <c r="E285" s="5" t="s">
        <v>12</v>
      </c>
      <c r="F285" s="1" t="s">
        <v>30</v>
      </c>
      <c r="G285" s="5" t="s">
        <v>1680</v>
      </c>
      <c r="H285" s="5" t="s">
        <v>15</v>
      </c>
      <c r="I285" s="4">
        <v>90000</v>
      </c>
      <c r="J285" s="1" t="s">
        <v>16</v>
      </c>
      <c r="K285" s="2">
        <v>800</v>
      </c>
      <c r="L285" s="3" t="s">
        <v>1946</v>
      </c>
      <c r="M285" s="5">
        <f>YEAR(Table3[[#This Row],[Date of Admission]])</f>
        <v>2020</v>
      </c>
      <c r="N285" s="5" t="str">
        <f>TEXT(Table3[[#This Row],[Date of Admission]],"mmm")</f>
        <v>Jul</v>
      </c>
      <c r="O285" s="5" t="str">
        <f>IF(Table3[[#This Row],[Age]]&lt;=20,"0-20",IF(Table3[[#This Row],[Age]]&lt;=40,"21-40",IF(Table3[[#This Row],[Age]]&lt;=60,"41-60",IF(Table3[[#This Row],[Age]]&lt;=80,"61-80","81+"))))</f>
        <v>21-40</v>
      </c>
    </row>
    <row r="286" spans="1:15" x14ac:dyDescent="0.35">
      <c r="A286" s="5">
        <v>3769</v>
      </c>
      <c r="B286" s="5" t="s">
        <v>320</v>
      </c>
      <c r="C286" s="2">
        <v>24</v>
      </c>
      <c r="D286" s="1" t="s">
        <v>31</v>
      </c>
      <c r="E286" s="5" t="s">
        <v>12</v>
      </c>
      <c r="F286" s="1" t="s">
        <v>13</v>
      </c>
      <c r="G286" s="5" t="s">
        <v>14</v>
      </c>
      <c r="H286" s="5" t="s">
        <v>18</v>
      </c>
      <c r="I286" s="4">
        <v>0</v>
      </c>
      <c r="J286" s="1" t="s">
        <v>24</v>
      </c>
      <c r="K286" s="2" t="s">
        <v>20</v>
      </c>
      <c r="L286" s="3" t="s">
        <v>1947</v>
      </c>
      <c r="M286" s="5">
        <f>YEAR(Table3[[#This Row],[Date of Admission]])</f>
        <v>2022</v>
      </c>
      <c r="N286" s="5" t="str">
        <f>TEXT(Table3[[#This Row],[Date of Admission]],"mmm")</f>
        <v>Dec</v>
      </c>
      <c r="O286" s="5" t="str">
        <f>IF(Table3[[#This Row],[Age]]&lt;=20,"0-20",IF(Table3[[#This Row],[Age]]&lt;=40,"21-40",IF(Table3[[#This Row],[Age]]&lt;=60,"41-60",IF(Table3[[#This Row],[Age]]&lt;=80,"61-80","81+"))))</f>
        <v>21-40</v>
      </c>
    </row>
    <row r="287" spans="1:15" x14ac:dyDescent="0.35">
      <c r="A287" s="5">
        <v>8820</v>
      </c>
      <c r="B287" s="5" t="s">
        <v>321</v>
      </c>
      <c r="C287" s="2">
        <v>33</v>
      </c>
      <c r="D287" s="1" t="s">
        <v>31</v>
      </c>
      <c r="E287" s="5" t="s">
        <v>12</v>
      </c>
      <c r="F287" s="1" t="s">
        <v>30</v>
      </c>
      <c r="G287" s="5" t="s">
        <v>26</v>
      </c>
      <c r="H287" s="5" t="s">
        <v>1683</v>
      </c>
      <c r="I287" s="4">
        <v>25000</v>
      </c>
      <c r="J287" s="1" t="s">
        <v>19</v>
      </c>
      <c r="K287" s="2">
        <v>740</v>
      </c>
      <c r="L287" s="3" t="s">
        <v>1948</v>
      </c>
      <c r="M287" s="5">
        <f>YEAR(Table3[[#This Row],[Date of Admission]])</f>
        <v>2023</v>
      </c>
      <c r="N287" s="5" t="str">
        <f>TEXT(Table3[[#This Row],[Date of Admission]],"mmm")</f>
        <v>Dec</v>
      </c>
      <c r="O287" s="5" t="str">
        <f>IF(Table3[[#This Row],[Age]]&lt;=20,"0-20",IF(Table3[[#This Row],[Age]]&lt;=40,"21-40",IF(Table3[[#This Row],[Age]]&lt;=60,"41-60",IF(Table3[[#This Row],[Age]]&lt;=80,"61-80","81+"))))</f>
        <v>21-40</v>
      </c>
    </row>
    <row r="288" spans="1:15" x14ac:dyDescent="0.35">
      <c r="A288" s="5">
        <v>3496</v>
      </c>
      <c r="B288" s="5" t="s">
        <v>322</v>
      </c>
      <c r="C288" s="2">
        <v>10</v>
      </c>
      <c r="D288" s="1" t="s">
        <v>31</v>
      </c>
      <c r="E288" s="5" t="s">
        <v>12</v>
      </c>
      <c r="F288" s="1" t="s">
        <v>34</v>
      </c>
      <c r="G288" s="5" t="s">
        <v>14</v>
      </c>
      <c r="H288" s="5" t="s">
        <v>23</v>
      </c>
      <c r="I288" s="4">
        <v>70000</v>
      </c>
      <c r="J288" s="1" t="s">
        <v>16</v>
      </c>
      <c r="K288" s="2">
        <v>670</v>
      </c>
      <c r="L288" s="3" t="s">
        <v>1949</v>
      </c>
      <c r="M288" s="5">
        <f>YEAR(Table3[[#This Row],[Date of Admission]])</f>
        <v>2023</v>
      </c>
      <c r="N288" s="5" t="str">
        <f>TEXT(Table3[[#This Row],[Date of Admission]],"mmm")</f>
        <v>Feb</v>
      </c>
      <c r="O288" s="5" t="str">
        <f>IF(Table3[[#This Row],[Age]]&lt;=20,"0-20",IF(Table3[[#This Row],[Age]]&lt;=40,"21-40",IF(Table3[[#This Row],[Age]]&lt;=60,"41-60",IF(Table3[[#This Row],[Age]]&lt;=80,"61-80","81+"))))</f>
        <v>0-20</v>
      </c>
    </row>
    <row r="289" spans="1:15" x14ac:dyDescent="0.35">
      <c r="A289" s="5">
        <v>3935</v>
      </c>
      <c r="B289" s="5" t="s">
        <v>323</v>
      </c>
      <c r="C289" s="2">
        <v>39</v>
      </c>
      <c r="D289" s="1" t="s">
        <v>31</v>
      </c>
      <c r="E289" s="5" t="s">
        <v>12</v>
      </c>
      <c r="F289" s="1" t="s">
        <v>33</v>
      </c>
      <c r="G289" s="5" t="s">
        <v>26</v>
      </c>
      <c r="H289" s="5" t="s">
        <v>28</v>
      </c>
      <c r="I289" s="4">
        <v>40000</v>
      </c>
      <c r="J289" s="1" t="s">
        <v>16</v>
      </c>
      <c r="K289" s="2">
        <v>710</v>
      </c>
      <c r="L289" s="3" t="s">
        <v>1707</v>
      </c>
      <c r="M289" s="5">
        <f>YEAR(Table3[[#This Row],[Date of Admission]])</f>
        <v>2022</v>
      </c>
      <c r="N289" s="5" t="str">
        <f>TEXT(Table3[[#This Row],[Date of Admission]],"mmm")</f>
        <v>May</v>
      </c>
      <c r="O289" s="5" t="str">
        <f>IF(Table3[[#This Row],[Age]]&lt;=20,"0-20",IF(Table3[[#This Row],[Age]]&lt;=40,"21-40",IF(Table3[[#This Row],[Age]]&lt;=60,"41-60",IF(Table3[[#This Row],[Age]]&lt;=80,"61-80","81+"))))</f>
        <v>21-40</v>
      </c>
    </row>
    <row r="290" spans="1:15" x14ac:dyDescent="0.35">
      <c r="A290" s="5">
        <v>5563</v>
      </c>
      <c r="B290" s="5" t="s">
        <v>324</v>
      </c>
      <c r="C290" s="2">
        <v>11</v>
      </c>
      <c r="D290" s="1" t="s">
        <v>31</v>
      </c>
      <c r="E290" s="5" t="s">
        <v>12</v>
      </c>
      <c r="F290" s="1" t="s">
        <v>25</v>
      </c>
      <c r="G290" s="5" t="s">
        <v>14</v>
      </c>
      <c r="H290" s="5" t="s">
        <v>23</v>
      </c>
      <c r="I290" s="4">
        <v>42000</v>
      </c>
      <c r="J290" s="1" t="s">
        <v>16</v>
      </c>
      <c r="K290" s="2">
        <v>640</v>
      </c>
      <c r="L290" s="3" t="s">
        <v>1950</v>
      </c>
      <c r="M290" s="5">
        <f>YEAR(Table3[[#This Row],[Date of Admission]])</f>
        <v>2023</v>
      </c>
      <c r="N290" s="5" t="str">
        <f>TEXT(Table3[[#This Row],[Date of Admission]],"mmm")</f>
        <v>Sep</v>
      </c>
      <c r="O290" s="5" t="str">
        <f>IF(Table3[[#This Row],[Age]]&lt;=20,"0-20",IF(Table3[[#This Row],[Age]]&lt;=40,"21-40",IF(Table3[[#This Row],[Age]]&lt;=60,"41-60",IF(Table3[[#This Row],[Age]]&lt;=80,"61-80","81+"))))</f>
        <v>0-20</v>
      </c>
    </row>
    <row r="291" spans="1:15" x14ac:dyDescent="0.35">
      <c r="A291" s="5">
        <v>1082</v>
      </c>
      <c r="B291" s="5" t="s">
        <v>325</v>
      </c>
      <c r="C291" s="2">
        <v>23</v>
      </c>
      <c r="D291" s="1" t="s">
        <v>31</v>
      </c>
      <c r="E291" s="5" t="s">
        <v>12</v>
      </c>
      <c r="F291" s="1" t="s">
        <v>34</v>
      </c>
      <c r="G291" s="5" t="s">
        <v>26</v>
      </c>
      <c r="H291" s="5" t="s">
        <v>15</v>
      </c>
      <c r="I291" s="4">
        <v>55000</v>
      </c>
      <c r="J291" s="1" t="s">
        <v>19</v>
      </c>
      <c r="K291" s="2">
        <v>780</v>
      </c>
      <c r="L291" s="3" t="s">
        <v>1951</v>
      </c>
      <c r="M291" s="5">
        <f>YEAR(Table3[[#This Row],[Date of Admission]])</f>
        <v>2020</v>
      </c>
      <c r="N291" s="5" t="str">
        <f>TEXT(Table3[[#This Row],[Date of Admission]],"mmm")</f>
        <v>Jan</v>
      </c>
      <c r="O291" s="5" t="str">
        <f>IF(Table3[[#This Row],[Age]]&lt;=20,"0-20",IF(Table3[[#This Row],[Age]]&lt;=40,"21-40",IF(Table3[[#This Row],[Age]]&lt;=60,"41-60",IF(Table3[[#This Row],[Age]]&lt;=80,"61-80","81+"))))</f>
        <v>21-40</v>
      </c>
    </row>
    <row r="292" spans="1:15" x14ac:dyDescent="0.35">
      <c r="A292" s="5">
        <v>2104</v>
      </c>
      <c r="B292" s="5" t="s">
        <v>326</v>
      </c>
      <c r="C292" s="2">
        <v>39</v>
      </c>
      <c r="D292" s="1" t="s">
        <v>31</v>
      </c>
      <c r="E292" s="5" t="s">
        <v>12</v>
      </c>
      <c r="F292" s="1" t="s">
        <v>34</v>
      </c>
      <c r="G292" s="5" t="s">
        <v>14</v>
      </c>
      <c r="H292" s="5" t="s">
        <v>1681</v>
      </c>
      <c r="I292" s="4">
        <v>18000</v>
      </c>
      <c r="J292" s="1" t="s">
        <v>16</v>
      </c>
      <c r="K292" s="2" t="s">
        <v>20</v>
      </c>
      <c r="L292" s="3" t="s">
        <v>1952</v>
      </c>
      <c r="M292" s="5">
        <f>YEAR(Table3[[#This Row],[Date of Admission]])</f>
        <v>2022</v>
      </c>
      <c r="N292" s="5" t="str">
        <f>TEXT(Table3[[#This Row],[Date of Admission]],"mmm")</f>
        <v>Mar</v>
      </c>
      <c r="O292" s="5" t="str">
        <f>IF(Table3[[#This Row],[Age]]&lt;=20,"0-20",IF(Table3[[#This Row],[Age]]&lt;=40,"21-40",IF(Table3[[#This Row],[Age]]&lt;=60,"41-60",IF(Table3[[#This Row],[Age]]&lt;=80,"61-80","81+"))))</f>
        <v>21-40</v>
      </c>
    </row>
    <row r="293" spans="1:15" x14ac:dyDescent="0.35">
      <c r="A293" s="5">
        <v>9669</v>
      </c>
      <c r="B293" s="5" t="s">
        <v>327</v>
      </c>
      <c r="C293" s="2">
        <v>47</v>
      </c>
      <c r="D293" s="1" t="s">
        <v>31</v>
      </c>
      <c r="E293" s="5" t="s">
        <v>12</v>
      </c>
      <c r="F293" s="1" t="s">
        <v>27</v>
      </c>
      <c r="G293" s="5" t="s">
        <v>1680</v>
      </c>
      <c r="H293" s="5" t="s">
        <v>23</v>
      </c>
      <c r="I293" s="4">
        <v>140000</v>
      </c>
      <c r="J293" s="1" t="s">
        <v>19</v>
      </c>
      <c r="K293" s="2">
        <v>850</v>
      </c>
      <c r="L293" s="3" t="s">
        <v>1953</v>
      </c>
      <c r="M293" s="5">
        <f>YEAR(Table3[[#This Row],[Date of Admission]])</f>
        <v>2020</v>
      </c>
      <c r="N293" s="5" t="str">
        <f>TEXT(Table3[[#This Row],[Date of Admission]],"mmm")</f>
        <v>May</v>
      </c>
      <c r="O293" s="5" t="str">
        <f>IF(Table3[[#This Row],[Age]]&lt;=20,"0-20",IF(Table3[[#This Row],[Age]]&lt;=40,"21-40",IF(Table3[[#This Row],[Age]]&lt;=60,"41-60",IF(Table3[[#This Row],[Age]]&lt;=80,"61-80","81+"))))</f>
        <v>41-60</v>
      </c>
    </row>
    <row r="294" spans="1:15" x14ac:dyDescent="0.35">
      <c r="A294" s="5">
        <v>1017</v>
      </c>
      <c r="B294" s="5" t="s">
        <v>328</v>
      </c>
      <c r="C294" s="2">
        <v>30</v>
      </c>
      <c r="D294" s="1" t="s">
        <v>31</v>
      </c>
      <c r="E294" s="5" t="s">
        <v>12</v>
      </c>
      <c r="F294" s="1" t="s">
        <v>25</v>
      </c>
      <c r="G294" s="5" t="s">
        <v>26</v>
      </c>
      <c r="H294" s="5" t="s">
        <v>18</v>
      </c>
      <c r="I294" s="4">
        <v>0</v>
      </c>
      <c r="J294" s="1" t="s">
        <v>24</v>
      </c>
      <c r="K294" s="2">
        <v>420</v>
      </c>
      <c r="L294" s="3" t="s">
        <v>1954</v>
      </c>
      <c r="M294" s="5">
        <f>YEAR(Table3[[#This Row],[Date of Admission]])</f>
        <v>2022</v>
      </c>
      <c r="N294" s="5" t="str">
        <f>TEXT(Table3[[#This Row],[Date of Admission]],"mmm")</f>
        <v>Jan</v>
      </c>
      <c r="O294" s="5" t="str">
        <f>IF(Table3[[#This Row],[Age]]&lt;=20,"0-20",IF(Table3[[#This Row],[Age]]&lt;=40,"21-40",IF(Table3[[#This Row],[Age]]&lt;=60,"41-60",IF(Table3[[#This Row],[Age]]&lt;=80,"61-80","81+"))))</f>
        <v>21-40</v>
      </c>
    </row>
    <row r="295" spans="1:15" x14ac:dyDescent="0.35">
      <c r="A295" s="5">
        <v>1316</v>
      </c>
      <c r="B295" s="5" t="s">
        <v>329</v>
      </c>
      <c r="C295" s="2">
        <v>22</v>
      </c>
      <c r="D295" s="1" t="s">
        <v>31</v>
      </c>
      <c r="E295" s="5" t="s">
        <v>12</v>
      </c>
      <c r="F295" s="1" t="s">
        <v>22</v>
      </c>
      <c r="G295" s="5" t="s">
        <v>1680</v>
      </c>
      <c r="H295" s="5" t="s">
        <v>15</v>
      </c>
      <c r="I295" s="4">
        <v>100000</v>
      </c>
      <c r="J295" s="1" t="s">
        <v>16</v>
      </c>
      <c r="K295" s="2">
        <v>750</v>
      </c>
      <c r="L295" s="3" t="s">
        <v>1955</v>
      </c>
      <c r="M295" s="5">
        <f>YEAR(Table3[[#This Row],[Date of Admission]])</f>
        <v>2019</v>
      </c>
      <c r="N295" s="5" t="str">
        <f>TEXT(Table3[[#This Row],[Date of Admission]],"mmm")</f>
        <v>Nov</v>
      </c>
      <c r="O295" s="5" t="str">
        <f>IF(Table3[[#This Row],[Age]]&lt;=20,"0-20",IF(Table3[[#This Row],[Age]]&lt;=40,"21-40",IF(Table3[[#This Row],[Age]]&lt;=60,"41-60",IF(Table3[[#This Row],[Age]]&lt;=80,"61-80","81+"))))</f>
        <v>21-40</v>
      </c>
    </row>
    <row r="296" spans="1:15" x14ac:dyDescent="0.35">
      <c r="A296" s="5">
        <v>4311</v>
      </c>
      <c r="B296" s="5" t="s">
        <v>330</v>
      </c>
      <c r="C296" s="2">
        <v>31</v>
      </c>
      <c r="D296" s="1" t="s">
        <v>31</v>
      </c>
      <c r="E296" s="5" t="s">
        <v>12</v>
      </c>
      <c r="F296" s="1" t="s">
        <v>30</v>
      </c>
      <c r="G296" s="5" t="s">
        <v>14</v>
      </c>
      <c r="H296" s="5" t="s">
        <v>18</v>
      </c>
      <c r="I296" s="4">
        <v>0</v>
      </c>
      <c r="J296" s="1" t="s">
        <v>16</v>
      </c>
      <c r="K296" s="2" t="s">
        <v>20</v>
      </c>
      <c r="L296" s="3" t="s">
        <v>1956</v>
      </c>
      <c r="M296" s="5">
        <f>YEAR(Table3[[#This Row],[Date of Admission]])</f>
        <v>2021</v>
      </c>
      <c r="N296" s="5" t="str">
        <f>TEXT(Table3[[#This Row],[Date of Admission]],"mmm")</f>
        <v>Feb</v>
      </c>
      <c r="O296" s="5" t="str">
        <f>IF(Table3[[#This Row],[Age]]&lt;=20,"0-20",IF(Table3[[#This Row],[Age]]&lt;=40,"21-40",IF(Table3[[#This Row],[Age]]&lt;=60,"41-60",IF(Table3[[#This Row],[Age]]&lt;=80,"61-80","81+"))))</f>
        <v>21-40</v>
      </c>
    </row>
    <row r="297" spans="1:15" x14ac:dyDescent="0.35">
      <c r="A297" s="5">
        <v>8672</v>
      </c>
      <c r="B297" s="5" t="s">
        <v>331</v>
      </c>
      <c r="C297" s="2">
        <v>63</v>
      </c>
      <c r="D297" s="1" t="s">
        <v>31</v>
      </c>
      <c r="E297" s="5" t="s">
        <v>12</v>
      </c>
      <c r="F297" s="1" t="s">
        <v>27</v>
      </c>
      <c r="G297" s="5" t="s">
        <v>26</v>
      </c>
      <c r="H297" s="5" t="s">
        <v>23</v>
      </c>
      <c r="I297" s="4">
        <v>30000</v>
      </c>
      <c r="J297" s="1" t="s">
        <v>24</v>
      </c>
      <c r="K297" s="2">
        <v>580</v>
      </c>
      <c r="L297" s="3" t="s">
        <v>1805</v>
      </c>
      <c r="M297" s="5">
        <f>YEAR(Table3[[#This Row],[Date of Admission]])</f>
        <v>2020</v>
      </c>
      <c r="N297" s="5" t="str">
        <f>TEXT(Table3[[#This Row],[Date of Admission]],"mmm")</f>
        <v>Oct</v>
      </c>
      <c r="O297" s="5" t="str">
        <f>IF(Table3[[#This Row],[Age]]&lt;=20,"0-20",IF(Table3[[#This Row],[Age]]&lt;=40,"21-40",IF(Table3[[#This Row],[Age]]&lt;=60,"41-60",IF(Table3[[#This Row],[Age]]&lt;=80,"61-80","81+"))))</f>
        <v>61-80</v>
      </c>
    </row>
    <row r="298" spans="1:15" x14ac:dyDescent="0.35">
      <c r="A298" s="5">
        <v>1170</v>
      </c>
      <c r="B298" s="5" t="s">
        <v>332</v>
      </c>
      <c r="C298" s="2">
        <v>33</v>
      </c>
      <c r="D298" s="1" t="s">
        <v>31</v>
      </c>
      <c r="E298" s="5" t="s">
        <v>12</v>
      </c>
      <c r="F298" s="1" t="s">
        <v>25</v>
      </c>
      <c r="G298" s="5" t="s">
        <v>14</v>
      </c>
      <c r="H298" s="5" t="s">
        <v>1683</v>
      </c>
      <c r="I298" s="4">
        <v>85000</v>
      </c>
      <c r="J298" s="1" t="s">
        <v>19</v>
      </c>
      <c r="K298" s="2">
        <v>720</v>
      </c>
      <c r="L298" s="3" t="s">
        <v>1957</v>
      </c>
      <c r="M298" s="5">
        <f>YEAR(Table3[[#This Row],[Date of Admission]])</f>
        <v>2022</v>
      </c>
      <c r="N298" s="5" t="str">
        <f>TEXT(Table3[[#This Row],[Date of Admission]],"mmm")</f>
        <v>Oct</v>
      </c>
      <c r="O298" s="5" t="str">
        <f>IF(Table3[[#This Row],[Age]]&lt;=20,"0-20",IF(Table3[[#This Row],[Age]]&lt;=40,"21-40",IF(Table3[[#This Row],[Age]]&lt;=60,"41-60",IF(Table3[[#This Row],[Age]]&lt;=80,"61-80","81+"))))</f>
        <v>21-40</v>
      </c>
    </row>
    <row r="299" spans="1:15" x14ac:dyDescent="0.35">
      <c r="A299" s="5">
        <v>5695</v>
      </c>
      <c r="B299" s="5" t="s">
        <v>333</v>
      </c>
      <c r="C299" s="2">
        <v>9</v>
      </c>
      <c r="D299" s="1" t="s">
        <v>31</v>
      </c>
      <c r="E299" s="5" t="s">
        <v>12</v>
      </c>
      <c r="F299" s="1" t="s">
        <v>33</v>
      </c>
      <c r="G299" s="5" t="s">
        <v>1680</v>
      </c>
      <c r="H299" s="5" t="s">
        <v>28</v>
      </c>
      <c r="I299" s="4">
        <v>50000</v>
      </c>
      <c r="J299" s="1" t="s">
        <v>16</v>
      </c>
      <c r="K299" s="2">
        <v>700</v>
      </c>
      <c r="L299" s="3" t="s">
        <v>1958</v>
      </c>
      <c r="M299" s="5">
        <f>YEAR(Table3[[#This Row],[Date of Admission]])</f>
        <v>2023</v>
      </c>
      <c r="N299" s="5" t="str">
        <f>TEXT(Table3[[#This Row],[Date of Admission]],"mmm")</f>
        <v>Dec</v>
      </c>
      <c r="O299" s="5" t="str">
        <f>IF(Table3[[#This Row],[Age]]&lt;=20,"0-20",IF(Table3[[#This Row],[Age]]&lt;=40,"21-40",IF(Table3[[#This Row],[Age]]&lt;=60,"41-60",IF(Table3[[#This Row],[Age]]&lt;=80,"61-80","81+"))))</f>
        <v>0-20</v>
      </c>
    </row>
    <row r="300" spans="1:15" x14ac:dyDescent="0.35">
      <c r="A300" s="5">
        <v>2981</v>
      </c>
      <c r="B300" s="5" t="s">
        <v>334</v>
      </c>
      <c r="C300" s="2">
        <v>6</v>
      </c>
      <c r="D300" s="1" t="s">
        <v>31</v>
      </c>
      <c r="E300" s="5" t="s">
        <v>12</v>
      </c>
      <c r="F300" s="1" t="s">
        <v>30</v>
      </c>
      <c r="G300" s="5" t="s">
        <v>1680</v>
      </c>
      <c r="H300" s="5" t="s">
        <v>18</v>
      </c>
      <c r="I300" s="4">
        <v>0</v>
      </c>
      <c r="J300" s="1" t="s">
        <v>24</v>
      </c>
      <c r="K300" s="2" t="s">
        <v>20</v>
      </c>
      <c r="L300" s="3" t="s">
        <v>1959</v>
      </c>
      <c r="M300" s="5">
        <f>YEAR(Table3[[#This Row],[Date of Admission]])</f>
        <v>2023</v>
      </c>
      <c r="N300" s="5" t="str">
        <f>TEXT(Table3[[#This Row],[Date of Admission]],"mmm")</f>
        <v>Nov</v>
      </c>
      <c r="O300" s="5" t="str">
        <f>IF(Table3[[#This Row],[Age]]&lt;=20,"0-20",IF(Table3[[#This Row],[Age]]&lt;=40,"21-40",IF(Table3[[#This Row],[Age]]&lt;=60,"41-60",IF(Table3[[#This Row],[Age]]&lt;=80,"61-80","81+"))))</f>
        <v>0-20</v>
      </c>
    </row>
    <row r="301" spans="1:15" x14ac:dyDescent="0.35">
      <c r="A301" s="5">
        <v>2793</v>
      </c>
      <c r="B301" s="5" t="s">
        <v>335</v>
      </c>
      <c r="C301" s="2">
        <v>5</v>
      </c>
      <c r="D301" s="1" t="s">
        <v>31</v>
      </c>
      <c r="E301" s="5" t="s">
        <v>12</v>
      </c>
      <c r="F301" s="1" t="s">
        <v>27</v>
      </c>
      <c r="G301" s="5" t="s">
        <v>14</v>
      </c>
      <c r="H301" s="5" t="s">
        <v>15</v>
      </c>
      <c r="I301" s="4">
        <v>40000</v>
      </c>
      <c r="J301" s="1" t="s">
        <v>16</v>
      </c>
      <c r="K301" s="2">
        <v>650</v>
      </c>
      <c r="L301" s="3" t="s">
        <v>1960</v>
      </c>
      <c r="M301" s="5">
        <f>YEAR(Table3[[#This Row],[Date of Admission]])</f>
        <v>2024</v>
      </c>
      <c r="N301" s="5" t="str">
        <f>TEXT(Table3[[#This Row],[Date of Admission]],"mmm")</f>
        <v>Mar</v>
      </c>
      <c r="O301" s="5" t="str">
        <f>IF(Table3[[#This Row],[Age]]&lt;=20,"0-20",IF(Table3[[#This Row],[Age]]&lt;=40,"21-40",IF(Table3[[#This Row],[Age]]&lt;=60,"41-60",IF(Table3[[#This Row],[Age]]&lt;=80,"61-80","81+"))))</f>
        <v>0-20</v>
      </c>
    </row>
    <row r="302" spans="1:15" x14ac:dyDescent="0.35">
      <c r="A302" s="5">
        <v>8606</v>
      </c>
      <c r="B302" s="5" t="s">
        <v>336</v>
      </c>
      <c r="C302" s="2">
        <v>32</v>
      </c>
      <c r="D302" s="1" t="s">
        <v>31</v>
      </c>
      <c r="E302" s="5" t="s">
        <v>12</v>
      </c>
      <c r="F302" s="1" t="s">
        <v>17</v>
      </c>
      <c r="G302" s="5" t="s">
        <v>26</v>
      </c>
      <c r="H302" s="5" t="s">
        <v>1681</v>
      </c>
      <c r="I302" s="4">
        <v>0</v>
      </c>
      <c r="J302" s="1" t="s">
        <v>19</v>
      </c>
      <c r="K302" s="2" t="s">
        <v>20</v>
      </c>
      <c r="L302" s="3" t="s">
        <v>1961</v>
      </c>
      <c r="M302" s="5">
        <f>YEAR(Table3[[#This Row],[Date of Admission]])</f>
        <v>2023</v>
      </c>
      <c r="N302" s="5" t="str">
        <f>TEXT(Table3[[#This Row],[Date of Admission]],"mmm")</f>
        <v>Apr</v>
      </c>
      <c r="O302" s="5" t="str">
        <f>IF(Table3[[#This Row],[Age]]&lt;=20,"0-20",IF(Table3[[#This Row],[Age]]&lt;=40,"21-40",IF(Table3[[#This Row],[Age]]&lt;=60,"41-60",IF(Table3[[#This Row],[Age]]&lt;=80,"61-80","81+"))))</f>
        <v>21-40</v>
      </c>
    </row>
    <row r="303" spans="1:15" x14ac:dyDescent="0.35">
      <c r="A303" s="5">
        <v>7385</v>
      </c>
      <c r="B303" s="5" t="s">
        <v>337</v>
      </c>
      <c r="C303" s="2">
        <v>42</v>
      </c>
      <c r="D303" s="1" t="s">
        <v>31</v>
      </c>
      <c r="E303" s="5" t="s">
        <v>12</v>
      </c>
      <c r="F303" s="1" t="s">
        <v>25</v>
      </c>
      <c r="G303" s="5" t="s">
        <v>14</v>
      </c>
      <c r="H303" s="5" t="s">
        <v>1684</v>
      </c>
      <c r="I303" s="4">
        <v>0</v>
      </c>
      <c r="J303" s="1" t="s">
        <v>24</v>
      </c>
      <c r="K303" s="2">
        <v>450</v>
      </c>
      <c r="L303" s="3" t="s">
        <v>1962</v>
      </c>
      <c r="M303" s="5">
        <f>YEAR(Table3[[#This Row],[Date of Admission]])</f>
        <v>2021</v>
      </c>
      <c r="N303" s="5" t="str">
        <f>TEXT(Table3[[#This Row],[Date of Admission]],"mmm")</f>
        <v>Jun</v>
      </c>
      <c r="O303" s="5" t="str">
        <f>IF(Table3[[#This Row],[Age]]&lt;=20,"0-20",IF(Table3[[#This Row],[Age]]&lt;=40,"21-40",IF(Table3[[#This Row],[Age]]&lt;=60,"41-60",IF(Table3[[#This Row],[Age]]&lt;=80,"61-80","81+"))))</f>
        <v>41-60</v>
      </c>
    </row>
    <row r="304" spans="1:15" x14ac:dyDescent="0.35">
      <c r="A304" s="5">
        <v>2702</v>
      </c>
      <c r="B304" s="5" t="s">
        <v>338</v>
      </c>
      <c r="C304" s="2">
        <v>55</v>
      </c>
      <c r="D304" s="1" t="s">
        <v>31</v>
      </c>
      <c r="E304" s="5" t="s">
        <v>12</v>
      </c>
      <c r="F304" s="1" t="s">
        <v>30</v>
      </c>
      <c r="G304" s="5" t="s">
        <v>26</v>
      </c>
      <c r="H304" s="5" t="s">
        <v>18</v>
      </c>
      <c r="I304" s="4">
        <v>0</v>
      </c>
      <c r="J304" s="1" t="s">
        <v>16</v>
      </c>
      <c r="K304" s="2">
        <v>400</v>
      </c>
      <c r="L304" s="3" t="s">
        <v>1963</v>
      </c>
      <c r="M304" s="5">
        <f>YEAR(Table3[[#This Row],[Date of Admission]])</f>
        <v>2021</v>
      </c>
      <c r="N304" s="5" t="str">
        <f>TEXT(Table3[[#This Row],[Date of Admission]],"mmm")</f>
        <v>Nov</v>
      </c>
      <c r="O304" s="5" t="str">
        <f>IF(Table3[[#This Row],[Age]]&lt;=20,"0-20",IF(Table3[[#This Row],[Age]]&lt;=40,"21-40",IF(Table3[[#This Row],[Age]]&lt;=60,"41-60",IF(Table3[[#This Row],[Age]]&lt;=80,"61-80","81+"))))</f>
        <v>41-60</v>
      </c>
    </row>
    <row r="305" spans="1:15" x14ac:dyDescent="0.35">
      <c r="A305" s="5">
        <v>1822</v>
      </c>
      <c r="B305" s="5" t="s">
        <v>339</v>
      </c>
      <c r="C305" s="2">
        <v>54</v>
      </c>
      <c r="D305" s="1" t="s">
        <v>31</v>
      </c>
      <c r="E305" s="5" t="s">
        <v>12</v>
      </c>
      <c r="F305" s="1" t="s">
        <v>13</v>
      </c>
      <c r="G305" s="5" t="s">
        <v>1680</v>
      </c>
      <c r="H305" s="5" t="s">
        <v>15</v>
      </c>
      <c r="I305" s="4">
        <v>110000</v>
      </c>
      <c r="J305" s="1" t="s">
        <v>16</v>
      </c>
      <c r="K305" s="2">
        <v>770</v>
      </c>
      <c r="L305" s="3" t="s">
        <v>1946</v>
      </c>
      <c r="M305" s="5">
        <f>YEAR(Table3[[#This Row],[Date of Admission]])</f>
        <v>2020</v>
      </c>
      <c r="N305" s="5" t="str">
        <f>TEXT(Table3[[#This Row],[Date of Admission]],"mmm")</f>
        <v>Jul</v>
      </c>
      <c r="O305" s="5" t="str">
        <f>IF(Table3[[#This Row],[Age]]&lt;=20,"0-20",IF(Table3[[#This Row],[Age]]&lt;=40,"21-40",IF(Table3[[#This Row],[Age]]&lt;=60,"41-60",IF(Table3[[#This Row],[Age]]&lt;=80,"61-80","81+"))))</f>
        <v>41-60</v>
      </c>
    </row>
    <row r="306" spans="1:15" x14ac:dyDescent="0.35">
      <c r="A306" s="5">
        <v>7933</v>
      </c>
      <c r="B306" s="5" t="s">
        <v>340</v>
      </c>
      <c r="C306" s="2">
        <v>33</v>
      </c>
      <c r="D306" s="1" t="s">
        <v>31</v>
      </c>
      <c r="E306" s="5" t="s">
        <v>12</v>
      </c>
      <c r="F306" s="1" t="s">
        <v>30</v>
      </c>
      <c r="G306" s="5" t="s">
        <v>14</v>
      </c>
      <c r="H306" s="5" t="s">
        <v>18</v>
      </c>
      <c r="I306" s="4">
        <v>0</v>
      </c>
      <c r="J306" s="1" t="s">
        <v>24</v>
      </c>
      <c r="K306" s="2" t="s">
        <v>20</v>
      </c>
      <c r="L306" s="3" t="s">
        <v>1964</v>
      </c>
      <c r="M306" s="5">
        <f>YEAR(Table3[[#This Row],[Date of Admission]])</f>
        <v>2022</v>
      </c>
      <c r="N306" s="5" t="str">
        <f>TEXT(Table3[[#This Row],[Date of Admission]],"mmm")</f>
        <v>Jun</v>
      </c>
      <c r="O306" s="5" t="str">
        <f>IF(Table3[[#This Row],[Age]]&lt;=20,"0-20",IF(Table3[[#This Row],[Age]]&lt;=40,"21-40",IF(Table3[[#This Row],[Age]]&lt;=60,"41-60",IF(Table3[[#This Row],[Age]]&lt;=80,"61-80","81+"))))</f>
        <v>21-40</v>
      </c>
    </row>
    <row r="307" spans="1:15" x14ac:dyDescent="0.35">
      <c r="A307" s="5">
        <v>7490</v>
      </c>
      <c r="B307" s="5" t="s">
        <v>341</v>
      </c>
      <c r="C307" s="2">
        <v>33</v>
      </c>
      <c r="D307" s="1" t="s">
        <v>31</v>
      </c>
      <c r="E307" s="5" t="s">
        <v>12</v>
      </c>
      <c r="F307" s="1" t="s">
        <v>30</v>
      </c>
      <c r="G307" s="5" t="s">
        <v>26</v>
      </c>
      <c r="H307" s="5" t="s">
        <v>23</v>
      </c>
      <c r="I307" s="4">
        <v>38000</v>
      </c>
      <c r="J307" s="1" t="s">
        <v>16</v>
      </c>
      <c r="K307" s="2">
        <v>610</v>
      </c>
      <c r="L307" s="3" t="s">
        <v>1965</v>
      </c>
      <c r="M307" s="5">
        <f>YEAR(Table3[[#This Row],[Date of Admission]])</f>
        <v>2020</v>
      </c>
      <c r="N307" s="5" t="str">
        <f>TEXT(Table3[[#This Row],[Date of Admission]],"mmm")</f>
        <v>Jul</v>
      </c>
      <c r="O307" s="5" t="str">
        <f>IF(Table3[[#This Row],[Age]]&lt;=20,"0-20",IF(Table3[[#This Row],[Age]]&lt;=40,"21-40",IF(Table3[[#This Row],[Age]]&lt;=60,"41-60",IF(Table3[[#This Row],[Age]]&lt;=80,"61-80","81+"))))</f>
        <v>21-40</v>
      </c>
    </row>
    <row r="308" spans="1:15" x14ac:dyDescent="0.35">
      <c r="A308" s="5">
        <v>5510</v>
      </c>
      <c r="B308" s="5" t="s">
        <v>342</v>
      </c>
      <c r="C308" s="2">
        <v>39</v>
      </c>
      <c r="D308" s="1" t="s">
        <v>31</v>
      </c>
      <c r="E308" s="5" t="s">
        <v>12</v>
      </c>
      <c r="F308" s="1" t="s">
        <v>22</v>
      </c>
      <c r="G308" s="5" t="s">
        <v>14</v>
      </c>
      <c r="H308" s="5" t="s">
        <v>1683</v>
      </c>
      <c r="I308" s="4">
        <v>95000</v>
      </c>
      <c r="J308" s="1" t="s">
        <v>19</v>
      </c>
      <c r="K308" s="2">
        <v>790</v>
      </c>
      <c r="L308" s="3" t="s">
        <v>1966</v>
      </c>
      <c r="M308" s="5">
        <f>YEAR(Table3[[#This Row],[Date of Admission]])</f>
        <v>2019</v>
      </c>
      <c r="N308" s="5" t="str">
        <f>TEXT(Table3[[#This Row],[Date of Admission]],"mmm")</f>
        <v>Nov</v>
      </c>
      <c r="O308" s="5" t="str">
        <f>IF(Table3[[#This Row],[Age]]&lt;=20,"0-20",IF(Table3[[#This Row],[Age]]&lt;=40,"21-40",IF(Table3[[#This Row],[Age]]&lt;=60,"41-60",IF(Table3[[#This Row],[Age]]&lt;=80,"61-80","81+"))))</f>
        <v>21-40</v>
      </c>
    </row>
    <row r="309" spans="1:15" x14ac:dyDescent="0.35">
      <c r="A309" s="5">
        <v>9962</v>
      </c>
      <c r="B309" s="5" t="s">
        <v>343</v>
      </c>
      <c r="C309" s="2">
        <v>20</v>
      </c>
      <c r="D309" s="1" t="s">
        <v>31</v>
      </c>
      <c r="E309" s="5" t="s">
        <v>12</v>
      </c>
      <c r="F309" s="1" t="s">
        <v>27</v>
      </c>
      <c r="G309" s="5" t="s">
        <v>1680</v>
      </c>
      <c r="H309" s="5" t="s">
        <v>28</v>
      </c>
      <c r="I309" s="4">
        <v>55000</v>
      </c>
      <c r="J309" s="1" t="s">
        <v>16</v>
      </c>
      <c r="K309" s="2">
        <v>730</v>
      </c>
      <c r="L309" s="3" t="s">
        <v>1967</v>
      </c>
      <c r="M309" s="5">
        <f>YEAR(Table3[[#This Row],[Date of Admission]])</f>
        <v>2021</v>
      </c>
      <c r="N309" s="5" t="str">
        <f>TEXT(Table3[[#This Row],[Date of Admission]],"mmm")</f>
        <v>Nov</v>
      </c>
      <c r="O309" s="5" t="str">
        <f>IF(Table3[[#This Row],[Age]]&lt;=20,"0-20",IF(Table3[[#This Row],[Age]]&lt;=40,"21-40",IF(Table3[[#This Row],[Age]]&lt;=60,"41-60",IF(Table3[[#This Row],[Age]]&lt;=80,"61-80","81+"))))</f>
        <v>0-20</v>
      </c>
    </row>
    <row r="310" spans="1:15" x14ac:dyDescent="0.35">
      <c r="A310" s="5">
        <v>2928</v>
      </c>
      <c r="B310" s="5" t="s">
        <v>344</v>
      </c>
      <c r="C310" s="2">
        <v>39</v>
      </c>
      <c r="D310" s="1" t="s">
        <v>31</v>
      </c>
      <c r="E310" s="5" t="s">
        <v>12</v>
      </c>
      <c r="F310" s="1" t="s">
        <v>33</v>
      </c>
      <c r="G310" s="5" t="s">
        <v>1680</v>
      </c>
      <c r="H310" s="5" t="s">
        <v>1681</v>
      </c>
      <c r="I310" s="4">
        <v>0</v>
      </c>
      <c r="J310" s="1" t="s">
        <v>19</v>
      </c>
      <c r="K310" s="2" t="s">
        <v>20</v>
      </c>
      <c r="L310" s="3" t="s">
        <v>1848</v>
      </c>
      <c r="M310" s="5">
        <f>YEAR(Table3[[#This Row],[Date of Admission]])</f>
        <v>2019</v>
      </c>
      <c r="N310" s="5" t="str">
        <f>TEXT(Table3[[#This Row],[Date of Admission]],"mmm")</f>
        <v>Nov</v>
      </c>
      <c r="O310" s="5" t="str">
        <f>IF(Table3[[#This Row],[Age]]&lt;=20,"0-20",IF(Table3[[#This Row],[Age]]&lt;=40,"21-40",IF(Table3[[#This Row],[Age]]&lt;=60,"41-60",IF(Table3[[#This Row],[Age]]&lt;=80,"61-80","81+"))))</f>
        <v>21-40</v>
      </c>
    </row>
    <row r="311" spans="1:15" x14ac:dyDescent="0.35">
      <c r="A311" s="5">
        <v>1607</v>
      </c>
      <c r="B311" s="5" t="s">
        <v>345</v>
      </c>
      <c r="C311" s="2">
        <v>33</v>
      </c>
      <c r="D311" s="1" t="s">
        <v>31</v>
      </c>
      <c r="E311" s="5" t="s">
        <v>12</v>
      </c>
      <c r="F311" s="1" t="s">
        <v>33</v>
      </c>
      <c r="G311" s="5" t="s">
        <v>1680</v>
      </c>
      <c r="H311" s="5" t="s">
        <v>15</v>
      </c>
      <c r="I311" s="4">
        <v>150000</v>
      </c>
      <c r="J311" s="1" t="s">
        <v>16</v>
      </c>
      <c r="K311" s="2">
        <v>820</v>
      </c>
      <c r="L311" s="3" t="s">
        <v>1968</v>
      </c>
      <c r="M311" s="5">
        <f>YEAR(Table3[[#This Row],[Date of Admission]])</f>
        <v>2022</v>
      </c>
      <c r="N311" s="5" t="str">
        <f>TEXT(Table3[[#This Row],[Date of Admission]],"mmm")</f>
        <v>Dec</v>
      </c>
      <c r="O311" s="5" t="str">
        <f>IF(Table3[[#This Row],[Age]]&lt;=20,"0-20",IF(Table3[[#This Row],[Age]]&lt;=40,"21-40",IF(Table3[[#This Row],[Age]]&lt;=60,"41-60",IF(Table3[[#This Row],[Age]]&lt;=80,"61-80","81+"))))</f>
        <v>21-40</v>
      </c>
    </row>
    <row r="312" spans="1:15" x14ac:dyDescent="0.35">
      <c r="A312" s="5">
        <v>7156</v>
      </c>
      <c r="B312" s="5" t="s">
        <v>346</v>
      </c>
      <c r="C312" s="2">
        <v>33</v>
      </c>
      <c r="D312" s="1" t="s">
        <v>31</v>
      </c>
      <c r="E312" s="5" t="s">
        <v>12</v>
      </c>
      <c r="F312" s="1" t="s">
        <v>17</v>
      </c>
      <c r="G312" s="5" t="s">
        <v>14</v>
      </c>
      <c r="H312" s="5" t="s">
        <v>18</v>
      </c>
      <c r="I312" s="4">
        <v>0</v>
      </c>
      <c r="J312" s="1" t="s">
        <v>24</v>
      </c>
      <c r="K312" s="2" t="s">
        <v>20</v>
      </c>
      <c r="L312" s="3" t="s">
        <v>1969</v>
      </c>
      <c r="M312" s="5">
        <f>YEAR(Table3[[#This Row],[Date of Admission]])</f>
        <v>2020</v>
      </c>
      <c r="N312" s="5" t="str">
        <f>TEXT(Table3[[#This Row],[Date of Admission]],"mmm")</f>
        <v>Oct</v>
      </c>
      <c r="O312" s="5" t="str">
        <f>IF(Table3[[#This Row],[Age]]&lt;=20,"0-20",IF(Table3[[#This Row],[Age]]&lt;=40,"21-40",IF(Table3[[#This Row],[Age]]&lt;=60,"41-60",IF(Table3[[#This Row],[Age]]&lt;=80,"61-80","81+"))))</f>
        <v>21-40</v>
      </c>
    </row>
    <row r="313" spans="1:15" x14ac:dyDescent="0.35">
      <c r="A313" s="5">
        <v>3693</v>
      </c>
      <c r="B313" s="5" t="s">
        <v>347</v>
      </c>
      <c r="C313" s="2">
        <v>33</v>
      </c>
      <c r="D313" s="1" t="s">
        <v>31</v>
      </c>
      <c r="E313" s="5" t="s">
        <v>12</v>
      </c>
      <c r="F313" s="1" t="s">
        <v>30</v>
      </c>
      <c r="G313" s="5" t="s">
        <v>26</v>
      </c>
      <c r="H313" s="5" t="s">
        <v>23</v>
      </c>
      <c r="I313" s="4">
        <v>22000</v>
      </c>
      <c r="J313" s="1" t="s">
        <v>16</v>
      </c>
      <c r="K313" s="2">
        <v>540</v>
      </c>
      <c r="L313" s="3" t="s">
        <v>1970</v>
      </c>
      <c r="M313" s="5">
        <f>YEAR(Table3[[#This Row],[Date of Admission]])</f>
        <v>2022</v>
      </c>
      <c r="N313" s="5" t="str">
        <f>TEXT(Table3[[#This Row],[Date of Admission]],"mmm")</f>
        <v>Jan</v>
      </c>
      <c r="O313" s="5" t="str">
        <f>IF(Table3[[#This Row],[Age]]&lt;=20,"0-20",IF(Table3[[#This Row],[Age]]&lt;=40,"21-40",IF(Table3[[#This Row],[Age]]&lt;=60,"41-60",IF(Table3[[#This Row],[Age]]&lt;=80,"61-80","81+"))))</f>
        <v>21-40</v>
      </c>
    </row>
    <row r="314" spans="1:15" x14ac:dyDescent="0.35">
      <c r="A314" s="5">
        <v>6778</v>
      </c>
      <c r="B314" s="5" t="s">
        <v>348</v>
      </c>
      <c r="C314" s="2">
        <v>43</v>
      </c>
      <c r="D314" s="1" t="s">
        <v>31</v>
      </c>
      <c r="E314" s="5" t="s">
        <v>12</v>
      </c>
      <c r="F314" s="1" t="s">
        <v>17</v>
      </c>
      <c r="G314" s="5" t="s">
        <v>14</v>
      </c>
      <c r="H314" s="5" t="s">
        <v>23</v>
      </c>
      <c r="I314" s="4">
        <v>80000</v>
      </c>
      <c r="J314" s="1" t="s">
        <v>19</v>
      </c>
      <c r="K314" s="2">
        <v>760</v>
      </c>
      <c r="L314" s="3" t="s">
        <v>1971</v>
      </c>
      <c r="M314" s="5">
        <f>YEAR(Table3[[#This Row],[Date of Admission]])</f>
        <v>2023</v>
      </c>
      <c r="N314" s="5" t="str">
        <f>TEXT(Table3[[#This Row],[Date of Admission]],"mmm")</f>
        <v>Jul</v>
      </c>
      <c r="O314" s="5" t="str">
        <f>IF(Table3[[#This Row],[Age]]&lt;=20,"0-20",IF(Table3[[#This Row],[Age]]&lt;=40,"21-40",IF(Table3[[#This Row],[Age]]&lt;=60,"41-60",IF(Table3[[#This Row],[Age]]&lt;=80,"61-80","81+"))))</f>
        <v>41-60</v>
      </c>
    </row>
    <row r="315" spans="1:15" x14ac:dyDescent="0.35">
      <c r="A315" s="5">
        <v>3150</v>
      </c>
      <c r="B315" s="5" t="s">
        <v>349</v>
      </c>
      <c r="C315" s="2">
        <v>50</v>
      </c>
      <c r="D315" s="1" t="s">
        <v>31</v>
      </c>
      <c r="E315" s="5" t="s">
        <v>12</v>
      </c>
      <c r="F315" s="1" t="s">
        <v>25</v>
      </c>
      <c r="G315" s="5" t="s">
        <v>26</v>
      </c>
      <c r="H315" s="5" t="s">
        <v>18</v>
      </c>
      <c r="I315" s="4">
        <v>0</v>
      </c>
      <c r="J315" s="1" t="s">
        <v>24</v>
      </c>
      <c r="K315" s="2">
        <v>380</v>
      </c>
      <c r="L315" s="3" t="s">
        <v>1972</v>
      </c>
      <c r="M315" s="5">
        <f>YEAR(Table3[[#This Row],[Date of Admission]])</f>
        <v>2021</v>
      </c>
      <c r="N315" s="5" t="str">
        <f>TEXT(Table3[[#This Row],[Date of Admission]],"mmm")</f>
        <v>Jun</v>
      </c>
      <c r="O315" s="5" t="str">
        <f>IF(Table3[[#This Row],[Age]]&lt;=20,"0-20",IF(Table3[[#This Row],[Age]]&lt;=40,"21-40",IF(Table3[[#This Row],[Age]]&lt;=60,"41-60",IF(Table3[[#This Row],[Age]]&lt;=80,"61-80","81+"))))</f>
        <v>41-60</v>
      </c>
    </row>
    <row r="316" spans="1:15" x14ac:dyDescent="0.35">
      <c r="A316" s="5">
        <v>5135</v>
      </c>
      <c r="B316" s="5" t="s">
        <v>350</v>
      </c>
      <c r="C316" s="2">
        <v>26</v>
      </c>
      <c r="D316" s="1" t="s">
        <v>31</v>
      </c>
      <c r="E316" s="5" t="s">
        <v>12</v>
      </c>
      <c r="F316" s="1" t="s">
        <v>27</v>
      </c>
      <c r="G316" s="5" t="s">
        <v>14</v>
      </c>
      <c r="H316" s="5" t="s">
        <v>1683</v>
      </c>
      <c r="I316" s="4">
        <v>12000</v>
      </c>
      <c r="J316" s="1" t="s">
        <v>16</v>
      </c>
      <c r="K316" s="2">
        <v>630</v>
      </c>
      <c r="L316" s="3" t="s">
        <v>1806</v>
      </c>
      <c r="M316" s="5">
        <f>YEAR(Table3[[#This Row],[Date of Admission]])</f>
        <v>2019</v>
      </c>
      <c r="N316" s="5" t="str">
        <f>TEXT(Table3[[#This Row],[Date of Admission]],"mmm")</f>
        <v>Aug</v>
      </c>
      <c r="O316" s="5" t="str">
        <f>IF(Table3[[#This Row],[Age]]&lt;=20,"0-20",IF(Table3[[#This Row],[Age]]&lt;=40,"21-40",IF(Table3[[#This Row],[Age]]&lt;=60,"41-60",IF(Table3[[#This Row],[Age]]&lt;=80,"61-80","81+"))))</f>
        <v>21-40</v>
      </c>
    </row>
    <row r="317" spans="1:15" x14ac:dyDescent="0.35">
      <c r="A317" s="5">
        <v>6811</v>
      </c>
      <c r="B317" s="5" t="s">
        <v>351</v>
      </c>
      <c r="C317" s="2">
        <v>58</v>
      </c>
      <c r="D317" s="1" t="s">
        <v>31</v>
      </c>
      <c r="E317" s="5" t="s">
        <v>12</v>
      </c>
      <c r="F317" s="1" t="s">
        <v>30</v>
      </c>
      <c r="G317" s="5" t="s">
        <v>26</v>
      </c>
      <c r="H317" s="5" t="s">
        <v>15</v>
      </c>
      <c r="I317" s="4">
        <v>60000</v>
      </c>
      <c r="J317" s="1" t="s">
        <v>19</v>
      </c>
      <c r="K317" s="2">
        <v>800</v>
      </c>
      <c r="L317" s="3" t="s">
        <v>1973</v>
      </c>
      <c r="M317" s="5">
        <f>YEAR(Table3[[#This Row],[Date of Admission]])</f>
        <v>2022</v>
      </c>
      <c r="N317" s="5" t="str">
        <f>TEXT(Table3[[#This Row],[Date of Admission]],"mmm")</f>
        <v>May</v>
      </c>
      <c r="O317" s="5" t="str">
        <f>IF(Table3[[#This Row],[Age]]&lt;=20,"0-20",IF(Table3[[#This Row],[Age]]&lt;=40,"21-40",IF(Table3[[#This Row],[Age]]&lt;=60,"41-60",IF(Table3[[#This Row],[Age]]&lt;=80,"61-80","81+"))))</f>
        <v>41-60</v>
      </c>
    </row>
    <row r="318" spans="1:15" x14ac:dyDescent="0.35">
      <c r="A318" s="5">
        <v>7528</v>
      </c>
      <c r="B318" s="5" t="s">
        <v>352</v>
      </c>
      <c r="C318" s="2">
        <v>30</v>
      </c>
      <c r="D318" s="1" t="s">
        <v>31</v>
      </c>
      <c r="E318" s="5" t="s">
        <v>12</v>
      </c>
      <c r="F318" s="1" t="s">
        <v>27</v>
      </c>
      <c r="G318" s="5" t="s">
        <v>14</v>
      </c>
      <c r="H318" s="5" t="s">
        <v>1681</v>
      </c>
      <c r="I318" s="4">
        <v>15000</v>
      </c>
      <c r="J318" s="1" t="s">
        <v>16</v>
      </c>
      <c r="K318" s="2" t="s">
        <v>20</v>
      </c>
      <c r="L318" s="3" t="s">
        <v>1974</v>
      </c>
      <c r="M318" s="5">
        <f>YEAR(Table3[[#This Row],[Date of Admission]])</f>
        <v>2020</v>
      </c>
      <c r="N318" s="5" t="str">
        <f>TEXT(Table3[[#This Row],[Date of Admission]],"mmm")</f>
        <v>Oct</v>
      </c>
      <c r="O318" s="5" t="str">
        <f>IF(Table3[[#This Row],[Age]]&lt;=20,"0-20",IF(Table3[[#This Row],[Age]]&lt;=40,"21-40",IF(Table3[[#This Row],[Age]]&lt;=60,"41-60",IF(Table3[[#This Row],[Age]]&lt;=80,"61-80","81+"))))</f>
        <v>21-40</v>
      </c>
    </row>
    <row r="319" spans="1:15" x14ac:dyDescent="0.35">
      <c r="A319" s="5">
        <v>2726</v>
      </c>
      <c r="B319" s="5" t="s">
        <v>353</v>
      </c>
      <c r="C319" s="2">
        <v>21</v>
      </c>
      <c r="D319" s="1" t="s">
        <v>31</v>
      </c>
      <c r="E319" s="5" t="s">
        <v>12</v>
      </c>
      <c r="F319" s="1" t="s">
        <v>25</v>
      </c>
      <c r="G319" s="5" t="s">
        <v>1680</v>
      </c>
      <c r="H319" s="5" t="s">
        <v>23</v>
      </c>
      <c r="I319" s="4">
        <v>100000</v>
      </c>
      <c r="J319" s="1" t="s">
        <v>16</v>
      </c>
      <c r="K319" s="2">
        <v>680</v>
      </c>
      <c r="L319" s="3" t="s">
        <v>1975</v>
      </c>
      <c r="M319" s="5">
        <f>YEAR(Table3[[#This Row],[Date of Admission]])</f>
        <v>2021</v>
      </c>
      <c r="N319" s="5" t="str">
        <f>TEXT(Table3[[#This Row],[Date of Admission]],"mmm")</f>
        <v>Aug</v>
      </c>
      <c r="O319" s="5" t="str">
        <f>IF(Table3[[#This Row],[Age]]&lt;=20,"0-20",IF(Table3[[#This Row],[Age]]&lt;=40,"21-40",IF(Table3[[#This Row],[Age]]&lt;=60,"41-60",IF(Table3[[#This Row],[Age]]&lt;=80,"61-80","81+"))))</f>
        <v>21-40</v>
      </c>
    </row>
    <row r="320" spans="1:15" x14ac:dyDescent="0.35">
      <c r="A320" s="5">
        <v>4625</v>
      </c>
      <c r="B320" s="5" t="s">
        <v>354</v>
      </c>
      <c r="C320" s="2">
        <v>30</v>
      </c>
      <c r="D320" s="1" t="s">
        <v>31</v>
      </c>
      <c r="E320" s="5" t="s">
        <v>12</v>
      </c>
      <c r="F320" s="1" t="s">
        <v>34</v>
      </c>
      <c r="G320" s="5" t="s">
        <v>1680</v>
      </c>
      <c r="H320" s="5" t="s">
        <v>15</v>
      </c>
      <c r="I320" s="4">
        <v>150000</v>
      </c>
      <c r="J320" s="1" t="s">
        <v>19</v>
      </c>
      <c r="K320" s="2">
        <v>880</v>
      </c>
      <c r="L320" s="3" t="s">
        <v>1812</v>
      </c>
      <c r="M320" s="5">
        <f>YEAR(Table3[[#This Row],[Date of Admission]])</f>
        <v>2019</v>
      </c>
      <c r="N320" s="5" t="str">
        <f>TEXT(Table3[[#This Row],[Date of Admission]],"mmm")</f>
        <v>Nov</v>
      </c>
      <c r="O320" s="5" t="str">
        <f>IF(Table3[[#This Row],[Age]]&lt;=20,"0-20",IF(Table3[[#This Row],[Age]]&lt;=40,"21-40",IF(Table3[[#This Row],[Age]]&lt;=60,"41-60",IF(Table3[[#This Row],[Age]]&lt;=80,"61-80","81+"))))</f>
        <v>21-40</v>
      </c>
    </row>
    <row r="321" spans="1:15" x14ac:dyDescent="0.35">
      <c r="A321" s="5">
        <v>4040</v>
      </c>
      <c r="B321" s="5" t="s">
        <v>355</v>
      </c>
      <c r="C321" s="2">
        <v>42</v>
      </c>
      <c r="D321" s="1" t="s">
        <v>31</v>
      </c>
      <c r="E321" s="5" t="s">
        <v>12</v>
      </c>
      <c r="F321" s="1" t="s">
        <v>34</v>
      </c>
      <c r="G321" s="5" t="s">
        <v>26</v>
      </c>
      <c r="H321" s="5" t="s">
        <v>18</v>
      </c>
      <c r="I321" s="4">
        <v>0</v>
      </c>
      <c r="J321" s="1" t="s">
        <v>24</v>
      </c>
      <c r="K321" s="2" t="s">
        <v>20</v>
      </c>
      <c r="L321" s="3" t="s">
        <v>1752</v>
      </c>
      <c r="M321" s="5">
        <f>YEAR(Table3[[#This Row],[Date of Admission]])</f>
        <v>2024</v>
      </c>
      <c r="N321" s="5" t="str">
        <f>TEXT(Table3[[#This Row],[Date of Admission]],"mmm")</f>
        <v>Feb</v>
      </c>
      <c r="O321" s="5" t="str">
        <f>IF(Table3[[#This Row],[Age]]&lt;=20,"0-20",IF(Table3[[#This Row],[Age]]&lt;=40,"21-40",IF(Table3[[#This Row],[Age]]&lt;=60,"41-60",IF(Table3[[#This Row],[Age]]&lt;=80,"61-80","81+"))))</f>
        <v>41-60</v>
      </c>
    </row>
    <row r="322" spans="1:15" x14ac:dyDescent="0.35">
      <c r="A322" s="5">
        <v>8766</v>
      </c>
      <c r="B322" s="5" t="s">
        <v>356</v>
      </c>
      <c r="C322" s="2">
        <v>33</v>
      </c>
      <c r="D322" s="1" t="s">
        <v>31</v>
      </c>
      <c r="E322" s="5" t="s">
        <v>12</v>
      </c>
      <c r="F322" s="1" t="s">
        <v>34</v>
      </c>
      <c r="G322" s="5" t="s">
        <v>14</v>
      </c>
      <c r="H322" s="5" t="s">
        <v>23</v>
      </c>
      <c r="I322" s="4">
        <v>80000</v>
      </c>
      <c r="J322" s="1" t="s">
        <v>16</v>
      </c>
      <c r="K322" s="2">
        <v>630</v>
      </c>
      <c r="L322" s="3" t="s">
        <v>1883</v>
      </c>
      <c r="M322" s="5">
        <f>YEAR(Table3[[#This Row],[Date of Admission]])</f>
        <v>2024</v>
      </c>
      <c r="N322" s="5" t="str">
        <f>TEXT(Table3[[#This Row],[Date of Admission]],"mmm")</f>
        <v>Feb</v>
      </c>
      <c r="O322" s="5" t="str">
        <f>IF(Table3[[#This Row],[Age]]&lt;=20,"0-20",IF(Table3[[#This Row],[Age]]&lt;=40,"21-40",IF(Table3[[#This Row],[Age]]&lt;=60,"41-60",IF(Table3[[#This Row],[Age]]&lt;=80,"61-80","81+"))))</f>
        <v>21-40</v>
      </c>
    </row>
    <row r="323" spans="1:15" x14ac:dyDescent="0.35">
      <c r="A323" s="5">
        <v>8080</v>
      </c>
      <c r="B323" s="5" t="s">
        <v>357</v>
      </c>
      <c r="C323" s="2">
        <v>30</v>
      </c>
      <c r="D323" s="1" t="s">
        <v>31</v>
      </c>
      <c r="E323" s="5" t="s">
        <v>12</v>
      </c>
      <c r="F323" s="1" t="s">
        <v>25</v>
      </c>
      <c r="G323" s="5" t="s">
        <v>26</v>
      </c>
      <c r="H323" s="5" t="s">
        <v>1681</v>
      </c>
      <c r="I323" s="4">
        <v>20000</v>
      </c>
      <c r="J323" s="1" t="s">
        <v>16</v>
      </c>
      <c r="K323" s="2" t="s">
        <v>20</v>
      </c>
      <c r="L323" s="3" t="s">
        <v>1976</v>
      </c>
      <c r="M323" s="5">
        <f>YEAR(Table3[[#This Row],[Date of Admission]])</f>
        <v>2023</v>
      </c>
      <c r="N323" s="5" t="str">
        <f>TEXT(Table3[[#This Row],[Date of Admission]],"mmm")</f>
        <v>Jun</v>
      </c>
      <c r="O323" s="5" t="str">
        <f>IF(Table3[[#This Row],[Age]]&lt;=20,"0-20",IF(Table3[[#This Row],[Age]]&lt;=40,"21-40",IF(Table3[[#This Row],[Age]]&lt;=60,"41-60",IF(Table3[[#This Row],[Age]]&lt;=80,"61-80","81+"))))</f>
        <v>21-40</v>
      </c>
    </row>
    <row r="324" spans="1:15" x14ac:dyDescent="0.35">
      <c r="A324" s="5">
        <v>6684</v>
      </c>
      <c r="B324" s="5" t="s">
        <v>358</v>
      </c>
      <c r="C324" s="2">
        <v>33</v>
      </c>
      <c r="D324" s="1" t="s">
        <v>31</v>
      </c>
      <c r="E324" s="5" t="s">
        <v>12</v>
      </c>
      <c r="F324" s="1" t="s">
        <v>22</v>
      </c>
      <c r="G324" s="5" t="s">
        <v>14</v>
      </c>
      <c r="H324" s="5" t="s">
        <v>1683</v>
      </c>
      <c r="I324" s="4">
        <v>30000</v>
      </c>
      <c r="J324" s="1" t="s">
        <v>19</v>
      </c>
      <c r="K324" s="2">
        <v>760</v>
      </c>
      <c r="L324" s="3" t="s">
        <v>1977</v>
      </c>
      <c r="M324" s="5">
        <f>YEAR(Table3[[#This Row],[Date of Admission]])</f>
        <v>2020</v>
      </c>
      <c r="N324" s="5" t="str">
        <f>TEXT(Table3[[#This Row],[Date of Admission]],"mmm")</f>
        <v>Nov</v>
      </c>
      <c r="O324" s="5" t="str">
        <f>IF(Table3[[#This Row],[Age]]&lt;=20,"0-20",IF(Table3[[#This Row],[Age]]&lt;=40,"21-40",IF(Table3[[#This Row],[Age]]&lt;=60,"41-60",IF(Table3[[#This Row],[Age]]&lt;=80,"61-80","81+"))))</f>
        <v>21-40</v>
      </c>
    </row>
    <row r="325" spans="1:15" x14ac:dyDescent="0.35">
      <c r="A325" s="5">
        <v>4469</v>
      </c>
      <c r="B325" s="5" t="s">
        <v>359</v>
      </c>
      <c r="C325" s="2">
        <v>33</v>
      </c>
      <c r="D325" s="1" t="s">
        <v>31</v>
      </c>
      <c r="E325" s="5" t="s">
        <v>12</v>
      </c>
      <c r="F325" s="1" t="s">
        <v>25</v>
      </c>
      <c r="G325" s="5" t="s">
        <v>1680</v>
      </c>
      <c r="H325" s="5" t="s">
        <v>18</v>
      </c>
      <c r="I325" s="4">
        <v>0</v>
      </c>
      <c r="J325" s="1" t="s">
        <v>24</v>
      </c>
      <c r="K325" s="2" t="s">
        <v>20</v>
      </c>
      <c r="L325" s="3" t="s">
        <v>1963</v>
      </c>
      <c r="M325" s="5">
        <f>YEAR(Table3[[#This Row],[Date of Admission]])</f>
        <v>2021</v>
      </c>
      <c r="N325" s="5" t="str">
        <f>TEXT(Table3[[#This Row],[Date of Admission]],"mmm")</f>
        <v>Nov</v>
      </c>
      <c r="O325" s="5" t="str">
        <f>IF(Table3[[#This Row],[Age]]&lt;=20,"0-20",IF(Table3[[#This Row],[Age]]&lt;=40,"21-40",IF(Table3[[#This Row],[Age]]&lt;=60,"41-60",IF(Table3[[#This Row],[Age]]&lt;=80,"61-80","81+"))))</f>
        <v>21-40</v>
      </c>
    </row>
    <row r="326" spans="1:15" x14ac:dyDescent="0.35">
      <c r="A326" s="5">
        <v>8154</v>
      </c>
      <c r="B326" s="5" t="s">
        <v>360</v>
      </c>
      <c r="C326" s="2">
        <v>66</v>
      </c>
      <c r="D326" s="1" t="s">
        <v>31</v>
      </c>
      <c r="E326" s="5" t="s">
        <v>12</v>
      </c>
      <c r="F326" s="1" t="s">
        <v>34</v>
      </c>
      <c r="G326" s="5" t="s">
        <v>1680</v>
      </c>
      <c r="H326" s="5" t="s">
        <v>23</v>
      </c>
      <c r="I326" s="4">
        <v>45000</v>
      </c>
      <c r="J326" s="1" t="s">
        <v>16</v>
      </c>
      <c r="K326" s="2">
        <v>590</v>
      </c>
      <c r="L326" s="3" t="s">
        <v>1907</v>
      </c>
      <c r="M326" s="5">
        <f>YEAR(Table3[[#This Row],[Date of Admission]])</f>
        <v>2019</v>
      </c>
      <c r="N326" s="5" t="str">
        <f>TEXT(Table3[[#This Row],[Date of Admission]],"mmm")</f>
        <v>Jul</v>
      </c>
      <c r="O326" s="5" t="str">
        <f>IF(Table3[[#This Row],[Age]]&lt;=20,"0-20",IF(Table3[[#This Row],[Age]]&lt;=40,"21-40",IF(Table3[[#This Row],[Age]]&lt;=60,"41-60",IF(Table3[[#This Row],[Age]]&lt;=80,"61-80","81+"))))</f>
        <v>61-80</v>
      </c>
    </row>
    <row r="327" spans="1:15" x14ac:dyDescent="0.35">
      <c r="A327" s="5">
        <v>3111</v>
      </c>
      <c r="B327" s="5" t="s">
        <v>361</v>
      </c>
      <c r="C327" s="2">
        <v>44</v>
      </c>
      <c r="D327" s="1" t="s">
        <v>31</v>
      </c>
      <c r="E327" s="5" t="s">
        <v>12</v>
      </c>
      <c r="F327" s="1" t="s">
        <v>27</v>
      </c>
      <c r="G327" s="5" t="s">
        <v>26</v>
      </c>
      <c r="H327" s="5" t="s">
        <v>15</v>
      </c>
      <c r="I327" s="4">
        <v>60000</v>
      </c>
      <c r="J327" s="1" t="s">
        <v>19</v>
      </c>
      <c r="K327" s="2">
        <v>810</v>
      </c>
      <c r="L327" s="3" t="s">
        <v>1978</v>
      </c>
      <c r="M327" s="5">
        <f>YEAR(Table3[[#This Row],[Date of Admission]])</f>
        <v>2022</v>
      </c>
      <c r="N327" s="5" t="str">
        <f>TEXT(Table3[[#This Row],[Date of Admission]],"mmm")</f>
        <v>Jul</v>
      </c>
      <c r="O327" s="5" t="str">
        <f>IF(Table3[[#This Row],[Age]]&lt;=20,"0-20",IF(Table3[[#This Row],[Age]]&lt;=40,"21-40",IF(Table3[[#This Row],[Age]]&lt;=60,"41-60",IF(Table3[[#This Row],[Age]]&lt;=80,"61-80","81+"))))</f>
        <v>41-60</v>
      </c>
    </row>
    <row r="328" spans="1:15" x14ac:dyDescent="0.35">
      <c r="A328" s="5">
        <v>3284</v>
      </c>
      <c r="B328" s="5" t="s">
        <v>362</v>
      </c>
      <c r="C328" s="2">
        <v>32</v>
      </c>
      <c r="D328" s="1" t="s">
        <v>31</v>
      </c>
      <c r="E328" s="5" t="s">
        <v>12</v>
      </c>
      <c r="F328" s="1" t="s">
        <v>25</v>
      </c>
      <c r="G328" s="5" t="s">
        <v>14</v>
      </c>
      <c r="H328" s="5" t="s">
        <v>1681</v>
      </c>
      <c r="I328" s="4">
        <v>0</v>
      </c>
      <c r="J328" s="1" t="s">
        <v>16</v>
      </c>
      <c r="K328" s="2" t="s">
        <v>20</v>
      </c>
      <c r="L328" s="3" t="s">
        <v>1979</v>
      </c>
      <c r="M328" s="5">
        <f>YEAR(Table3[[#This Row],[Date of Admission]])</f>
        <v>2019</v>
      </c>
      <c r="N328" s="5" t="str">
        <f>TEXT(Table3[[#This Row],[Date of Admission]],"mmm")</f>
        <v>Aug</v>
      </c>
      <c r="O328" s="5" t="str">
        <f>IF(Table3[[#This Row],[Age]]&lt;=20,"0-20",IF(Table3[[#This Row],[Age]]&lt;=40,"21-40",IF(Table3[[#This Row],[Age]]&lt;=60,"41-60",IF(Table3[[#This Row],[Age]]&lt;=80,"61-80","81+"))))</f>
        <v>21-40</v>
      </c>
    </row>
    <row r="329" spans="1:15" x14ac:dyDescent="0.35">
      <c r="A329" s="5">
        <v>7448</v>
      </c>
      <c r="B329" s="5" t="s">
        <v>363</v>
      </c>
      <c r="C329" s="2">
        <v>33</v>
      </c>
      <c r="D329" s="1" t="s">
        <v>31</v>
      </c>
      <c r="E329" s="5" t="s">
        <v>12</v>
      </c>
      <c r="F329" s="1" t="s">
        <v>33</v>
      </c>
      <c r="G329" s="5" t="s">
        <v>26</v>
      </c>
      <c r="H329" s="5" t="s">
        <v>23</v>
      </c>
      <c r="I329" s="4">
        <v>120000</v>
      </c>
      <c r="J329" s="1" t="s">
        <v>16</v>
      </c>
      <c r="K329" s="2">
        <v>660</v>
      </c>
      <c r="L329" s="3" t="s">
        <v>1980</v>
      </c>
      <c r="M329" s="5">
        <f>YEAR(Table3[[#This Row],[Date of Admission]])</f>
        <v>2024</v>
      </c>
      <c r="N329" s="5" t="str">
        <f>TEXT(Table3[[#This Row],[Date of Admission]],"mmm")</f>
        <v>May</v>
      </c>
      <c r="O329" s="5" t="str">
        <f>IF(Table3[[#This Row],[Age]]&lt;=20,"0-20",IF(Table3[[#This Row],[Age]]&lt;=40,"21-40",IF(Table3[[#This Row],[Age]]&lt;=60,"41-60",IF(Table3[[#This Row],[Age]]&lt;=80,"61-80","81+"))))</f>
        <v>21-40</v>
      </c>
    </row>
    <row r="330" spans="1:15" x14ac:dyDescent="0.35">
      <c r="A330" s="5">
        <v>9761</v>
      </c>
      <c r="B330" s="5" t="s">
        <v>364</v>
      </c>
      <c r="C330" s="2">
        <v>33</v>
      </c>
      <c r="D330" s="1" t="s">
        <v>31</v>
      </c>
      <c r="E330" s="5" t="s">
        <v>12</v>
      </c>
      <c r="F330" s="1" t="s">
        <v>33</v>
      </c>
      <c r="G330" s="5" t="s">
        <v>14</v>
      </c>
      <c r="H330" s="5" t="s">
        <v>18</v>
      </c>
      <c r="I330" s="4">
        <v>0</v>
      </c>
      <c r="J330" s="1" t="s">
        <v>24</v>
      </c>
      <c r="K330" s="2" t="s">
        <v>20</v>
      </c>
      <c r="L330" s="3" t="s">
        <v>1981</v>
      </c>
      <c r="M330" s="5">
        <f>YEAR(Table3[[#This Row],[Date of Admission]])</f>
        <v>2020</v>
      </c>
      <c r="N330" s="5" t="str">
        <f>TEXT(Table3[[#This Row],[Date of Admission]],"mmm")</f>
        <v>May</v>
      </c>
      <c r="O330" s="5" t="str">
        <f>IF(Table3[[#This Row],[Age]]&lt;=20,"0-20",IF(Table3[[#This Row],[Age]]&lt;=40,"21-40",IF(Table3[[#This Row],[Age]]&lt;=60,"41-60",IF(Table3[[#This Row],[Age]]&lt;=80,"61-80","81+"))))</f>
        <v>21-40</v>
      </c>
    </row>
    <row r="331" spans="1:15" x14ac:dyDescent="0.35">
      <c r="A331" s="5">
        <v>3574</v>
      </c>
      <c r="B331" s="5" t="s">
        <v>365</v>
      </c>
      <c r="C331" s="2">
        <v>27</v>
      </c>
      <c r="D331" s="1" t="s">
        <v>31</v>
      </c>
      <c r="E331" s="5" t="s">
        <v>12</v>
      </c>
      <c r="F331" s="1" t="s">
        <v>33</v>
      </c>
      <c r="G331" s="5" t="s">
        <v>1680</v>
      </c>
      <c r="H331" s="5" t="s">
        <v>15</v>
      </c>
      <c r="I331" s="4">
        <v>130000</v>
      </c>
      <c r="J331" s="1" t="s">
        <v>16</v>
      </c>
      <c r="K331" s="2">
        <v>740</v>
      </c>
      <c r="L331" s="3" t="s">
        <v>1982</v>
      </c>
      <c r="M331" s="5">
        <f>YEAR(Table3[[#This Row],[Date of Admission]])</f>
        <v>2024</v>
      </c>
      <c r="N331" s="5" t="str">
        <f>TEXT(Table3[[#This Row],[Date of Admission]],"mmm")</f>
        <v>Mar</v>
      </c>
      <c r="O331" s="5" t="str">
        <f>IF(Table3[[#This Row],[Age]]&lt;=20,"0-20",IF(Table3[[#This Row],[Age]]&lt;=40,"21-40",IF(Table3[[#This Row],[Age]]&lt;=60,"41-60",IF(Table3[[#This Row],[Age]]&lt;=80,"61-80","81+"))))</f>
        <v>21-40</v>
      </c>
    </row>
    <row r="332" spans="1:15" x14ac:dyDescent="0.35">
      <c r="A332" s="5">
        <v>4566</v>
      </c>
      <c r="B332" s="5" t="s">
        <v>366</v>
      </c>
      <c r="C332" s="2">
        <v>25</v>
      </c>
      <c r="D332" s="1" t="s">
        <v>31</v>
      </c>
      <c r="E332" s="5" t="s">
        <v>12</v>
      </c>
      <c r="F332" s="1" t="s">
        <v>25</v>
      </c>
      <c r="G332" s="5" t="s">
        <v>1680</v>
      </c>
      <c r="H332" s="5" t="s">
        <v>1681</v>
      </c>
      <c r="I332" s="4">
        <v>0</v>
      </c>
      <c r="J332" s="1" t="s">
        <v>19</v>
      </c>
      <c r="K332" s="2" t="s">
        <v>20</v>
      </c>
      <c r="L332" s="3" t="s">
        <v>1983</v>
      </c>
      <c r="M332" s="5">
        <f>YEAR(Table3[[#This Row],[Date of Admission]])</f>
        <v>2024</v>
      </c>
      <c r="N332" s="5" t="str">
        <f>TEXT(Table3[[#This Row],[Date of Admission]],"mmm")</f>
        <v>Mar</v>
      </c>
      <c r="O332" s="5" t="str">
        <f>IF(Table3[[#This Row],[Age]]&lt;=20,"0-20",IF(Table3[[#This Row],[Age]]&lt;=40,"21-40",IF(Table3[[#This Row],[Age]]&lt;=60,"41-60",IF(Table3[[#This Row],[Age]]&lt;=80,"61-80","81+"))))</f>
        <v>21-40</v>
      </c>
    </row>
    <row r="333" spans="1:15" x14ac:dyDescent="0.35">
      <c r="A333" s="5">
        <v>2313</v>
      </c>
      <c r="B333" s="5" t="s">
        <v>367</v>
      </c>
      <c r="C333" s="2">
        <v>33</v>
      </c>
      <c r="D333" s="1" t="s">
        <v>31</v>
      </c>
      <c r="E333" s="5" t="s">
        <v>12</v>
      </c>
      <c r="F333" s="1" t="s">
        <v>25</v>
      </c>
      <c r="G333" s="5" t="s">
        <v>1680</v>
      </c>
      <c r="H333" s="5" t="s">
        <v>15</v>
      </c>
      <c r="I333" s="4">
        <v>90000</v>
      </c>
      <c r="J333" s="1" t="s">
        <v>16</v>
      </c>
      <c r="K333" s="2">
        <v>800</v>
      </c>
      <c r="L333" s="3" t="s">
        <v>1984</v>
      </c>
      <c r="M333" s="5">
        <f>YEAR(Table3[[#This Row],[Date of Admission]])</f>
        <v>2021</v>
      </c>
      <c r="N333" s="5" t="str">
        <f>TEXT(Table3[[#This Row],[Date of Admission]],"mmm")</f>
        <v>Mar</v>
      </c>
      <c r="O333" s="5" t="str">
        <f>IF(Table3[[#This Row],[Age]]&lt;=20,"0-20",IF(Table3[[#This Row],[Age]]&lt;=40,"21-40",IF(Table3[[#This Row],[Age]]&lt;=60,"41-60",IF(Table3[[#This Row],[Age]]&lt;=80,"61-80","81+"))))</f>
        <v>21-40</v>
      </c>
    </row>
    <row r="334" spans="1:15" x14ac:dyDescent="0.35">
      <c r="A334" s="5">
        <v>4469</v>
      </c>
      <c r="B334" s="5" t="s">
        <v>368</v>
      </c>
      <c r="C334" s="2">
        <v>33</v>
      </c>
      <c r="D334" s="1" t="s">
        <v>31</v>
      </c>
      <c r="E334" s="5" t="s">
        <v>12</v>
      </c>
      <c r="F334" s="1" t="s">
        <v>34</v>
      </c>
      <c r="G334" s="5" t="s">
        <v>14</v>
      </c>
      <c r="H334" s="5" t="s">
        <v>18</v>
      </c>
      <c r="I334" s="4">
        <v>0</v>
      </c>
      <c r="J334" s="1" t="s">
        <v>24</v>
      </c>
      <c r="K334" s="2" t="s">
        <v>20</v>
      </c>
      <c r="L334" s="3" t="s">
        <v>1985</v>
      </c>
      <c r="M334" s="5">
        <f>YEAR(Table3[[#This Row],[Date of Admission]])</f>
        <v>2020</v>
      </c>
      <c r="N334" s="5" t="str">
        <f>TEXT(Table3[[#This Row],[Date of Admission]],"mmm")</f>
        <v>Oct</v>
      </c>
      <c r="O334" s="5" t="str">
        <f>IF(Table3[[#This Row],[Age]]&lt;=20,"0-20",IF(Table3[[#This Row],[Age]]&lt;=40,"21-40",IF(Table3[[#This Row],[Age]]&lt;=60,"41-60",IF(Table3[[#This Row],[Age]]&lt;=80,"61-80","81+"))))</f>
        <v>21-40</v>
      </c>
    </row>
    <row r="335" spans="1:15" x14ac:dyDescent="0.35">
      <c r="A335" s="5">
        <v>5570</v>
      </c>
      <c r="B335" s="5" t="s">
        <v>369</v>
      </c>
      <c r="C335" s="2">
        <v>33</v>
      </c>
      <c r="D335" s="1" t="s">
        <v>31</v>
      </c>
      <c r="E335" s="5" t="s">
        <v>12</v>
      </c>
      <c r="F335" s="1" t="s">
        <v>33</v>
      </c>
      <c r="G335" s="5" t="s">
        <v>26</v>
      </c>
      <c r="H335" s="5" t="s">
        <v>1683</v>
      </c>
      <c r="I335" s="4">
        <v>25000</v>
      </c>
      <c r="J335" s="1" t="s">
        <v>19</v>
      </c>
      <c r="K335" s="2">
        <v>740</v>
      </c>
      <c r="L335" s="3" t="s">
        <v>1832</v>
      </c>
      <c r="M335" s="5">
        <f>YEAR(Table3[[#This Row],[Date of Admission]])</f>
        <v>2023</v>
      </c>
      <c r="N335" s="5" t="str">
        <f>TEXT(Table3[[#This Row],[Date of Admission]],"mmm")</f>
        <v>May</v>
      </c>
      <c r="O335" s="5" t="str">
        <f>IF(Table3[[#This Row],[Age]]&lt;=20,"0-20",IF(Table3[[#This Row],[Age]]&lt;=40,"21-40",IF(Table3[[#This Row],[Age]]&lt;=60,"41-60",IF(Table3[[#This Row],[Age]]&lt;=80,"61-80","81+"))))</f>
        <v>21-40</v>
      </c>
    </row>
    <row r="336" spans="1:15" x14ac:dyDescent="0.35">
      <c r="A336" s="5">
        <v>8187</v>
      </c>
      <c r="B336" s="5" t="s">
        <v>370</v>
      </c>
      <c r="C336" s="2">
        <v>33</v>
      </c>
      <c r="D336" s="1" t="s">
        <v>31</v>
      </c>
      <c r="E336" s="5" t="s">
        <v>12</v>
      </c>
      <c r="F336" s="1" t="s">
        <v>17</v>
      </c>
      <c r="G336" s="5" t="s">
        <v>14</v>
      </c>
      <c r="H336" s="5" t="s">
        <v>23</v>
      </c>
      <c r="I336" s="4">
        <v>70000</v>
      </c>
      <c r="J336" s="1" t="s">
        <v>16</v>
      </c>
      <c r="K336" s="2">
        <v>670</v>
      </c>
      <c r="L336" s="3" t="s">
        <v>1986</v>
      </c>
      <c r="M336" s="5">
        <f>YEAR(Table3[[#This Row],[Date of Admission]])</f>
        <v>2022</v>
      </c>
      <c r="N336" s="5" t="str">
        <f>TEXT(Table3[[#This Row],[Date of Admission]],"mmm")</f>
        <v>Aug</v>
      </c>
      <c r="O336" s="5" t="str">
        <f>IF(Table3[[#This Row],[Age]]&lt;=20,"0-20",IF(Table3[[#This Row],[Age]]&lt;=40,"21-40",IF(Table3[[#This Row],[Age]]&lt;=60,"41-60",IF(Table3[[#This Row],[Age]]&lt;=80,"61-80","81+"))))</f>
        <v>21-40</v>
      </c>
    </row>
    <row r="337" spans="1:15" x14ac:dyDescent="0.35">
      <c r="A337" s="5">
        <v>9913</v>
      </c>
      <c r="B337" s="5" t="s">
        <v>371</v>
      </c>
      <c r="C337" s="2">
        <v>33</v>
      </c>
      <c r="D337" s="1" t="s">
        <v>31</v>
      </c>
      <c r="E337" s="5" t="s">
        <v>12</v>
      </c>
      <c r="F337" s="1" t="s">
        <v>22</v>
      </c>
      <c r="G337" s="5" t="s">
        <v>26</v>
      </c>
      <c r="H337" s="5" t="s">
        <v>28</v>
      </c>
      <c r="I337" s="4">
        <v>40000</v>
      </c>
      <c r="J337" s="1" t="s">
        <v>16</v>
      </c>
      <c r="K337" s="2">
        <v>710</v>
      </c>
      <c r="L337" s="3" t="s">
        <v>1987</v>
      </c>
      <c r="M337" s="5">
        <f>YEAR(Table3[[#This Row],[Date of Admission]])</f>
        <v>2020</v>
      </c>
      <c r="N337" s="5" t="str">
        <f>TEXT(Table3[[#This Row],[Date of Admission]],"mmm")</f>
        <v>Jun</v>
      </c>
      <c r="O337" s="5" t="str">
        <f>IF(Table3[[#This Row],[Age]]&lt;=20,"0-20",IF(Table3[[#This Row],[Age]]&lt;=40,"21-40",IF(Table3[[#This Row],[Age]]&lt;=60,"41-60",IF(Table3[[#This Row],[Age]]&lt;=80,"61-80","81+"))))</f>
        <v>21-40</v>
      </c>
    </row>
    <row r="338" spans="1:15" x14ac:dyDescent="0.35">
      <c r="A338" s="5">
        <v>8401</v>
      </c>
      <c r="B338" s="5" t="s">
        <v>372</v>
      </c>
      <c r="C338" s="2">
        <v>39</v>
      </c>
      <c r="D338" s="1" t="s">
        <v>31</v>
      </c>
      <c r="E338" s="5" t="s">
        <v>12</v>
      </c>
      <c r="F338" s="1" t="s">
        <v>27</v>
      </c>
      <c r="G338" s="5" t="s">
        <v>14</v>
      </c>
      <c r="H338" s="5" t="s">
        <v>23</v>
      </c>
      <c r="I338" s="4">
        <v>42000</v>
      </c>
      <c r="J338" s="1" t="s">
        <v>16</v>
      </c>
      <c r="K338" s="2">
        <v>640</v>
      </c>
      <c r="L338" s="3" t="s">
        <v>1988</v>
      </c>
      <c r="M338" s="5">
        <f>YEAR(Table3[[#This Row],[Date of Admission]])</f>
        <v>2023</v>
      </c>
      <c r="N338" s="5" t="str">
        <f>TEXT(Table3[[#This Row],[Date of Admission]],"mmm")</f>
        <v>Apr</v>
      </c>
      <c r="O338" s="5" t="str">
        <f>IF(Table3[[#This Row],[Age]]&lt;=20,"0-20",IF(Table3[[#This Row],[Age]]&lt;=40,"21-40",IF(Table3[[#This Row],[Age]]&lt;=60,"41-60",IF(Table3[[#This Row],[Age]]&lt;=80,"61-80","81+"))))</f>
        <v>21-40</v>
      </c>
    </row>
    <row r="339" spans="1:15" x14ac:dyDescent="0.35">
      <c r="A339" s="5">
        <v>6964</v>
      </c>
      <c r="B339" s="5" t="s">
        <v>373</v>
      </c>
      <c r="C339" s="2">
        <v>24</v>
      </c>
      <c r="D339" s="1" t="s">
        <v>31</v>
      </c>
      <c r="E339" s="5" t="s">
        <v>12</v>
      </c>
      <c r="F339" s="1" t="s">
        <v>22</v>
      </c>
      <c r="G339" s="5" t="s">
        <v>26</v>
      </c>
      <c r="H339" s="5" t="s">
        <v>15</v>
      </c>
      <c r="I339" s="4">
        <v>55000</v>
      </c>
      <c r="J339" s="1" t="s">
        <v>19</v>
      </c>
      <c r="K339" s="2">
        <v>780</v>
      </c>
      <c r="L339" s="3" t="s">
        <v>1989</v>
      </c>
      <c r="M339" s="5">
        <f>YEAR(Table3[[#This Row],[Date of Admission]])</f>
        <v>2019</v>
      </c>
      <c r="N339" s="5" t="str">
        <f>TEXT(Table3[[#This Row],[Date of Admission]],"mmm")</f>
        <v>Oct</v>
      </c>
      <c r="O339" s="5" t="str">
        <f>IF(Table3[[#This Row],[Age]]&lt;=20,"0-20",IF(Table3[[#This Row],[Age]]&lt;=40,"21-40",IF(Table3[[#This Row],[Age]]&lt;=60,"41-60",IF(Table3[[#This Row],[Age]]&lt;=80,"61-80","81+"))))</f>
        <v>21-40</v>
      </c>
    </row>
    <row r="340" spans="1:15" x14ac:dyDescent="0.35">
      <c r="A340" s="5">
        <v>5901</v>
      </c>
      <c r="B340" s="5" t="s">
        <v>374</v>
      </c>
      <c r="C340" s="2">
        <v>33</v>
      </c>
      <c r="D340" s="1" t="s">
        <v>31</v>
      </c>
      <c r="E340" s="5" t="s">
        <v>12</v>
      </c>
      <c r="F340" s="1" t="s">
        <v>25</v>
      </c>
      <c r="G340" s="5" t="s">
        <v>14</v>
      </c>
      <c r="H340" s="5" t="s">
        <v>1681</v>
      </c>
      <c r="I340" s="4">
        <v>18000</v>
      </c>
      <c r="J340" s="1" t="s">
        <v>16</v>
      </c>
      <c r="K340" s="2" t="s">
        <v>20</v>
      </c>
      <c r="L340" s="3" t="s">
        <v>1990</v>
      </c>
      <c r="M340" s="5">
        <f>YEAR(Table3[[#This Row],[Date of Admission]])</f>
        <v>2021</v>
      </c>
      <c r="N340" s="5" t="str">
        <f>TEXT(Table3[[#This Row],[Date of Admission]],"mmm")</f>
        <v>Aug</v>
      </c>
      <c r="O340" s="5" t="str">
        <f>IF(Table3[[#This Row],[Age]]&lt;=20,"0-20",IF(Table3[[#This Row],[Age]]&lt;=40,"21-40",IF(Table3[[#This Row],[Age]]&lt;=60,"41-60",IF(Table3[[#This Row],[Age]]&lt;=80,"61-80","81+"))))</f>
        <v>21-40</v>
      </c>
    </row>
    <row r="341" spans="1:15" x14ac:dyDescent="0.35">
      <c r="A341" s="5">
        <v>2966</v>
      </c>
      <c r="B341" s="5" t="s">
        <v>375</v>
      </c>
      <c r="C341" s="2">
        <v>19</v>
      </c>
      <c r="D341" s="1" t="s">
        <v>31</v>
      </c>
      <c r="E341" s="5" t="s">
        <v>12</v>
      </c>
      <c r="F341" s="1" t="s">
        <v>17</v>
      </c>
      <c r="G341" s="5" t="s">
        <v>1680</v>
      </c>
      <c r="H341" s="5" t="s">
        <v>23</v>
      </c>
      <c r="I341" s="4">
        <v>140000</v>
      </c>
      <c r="J341" s="1" t="s">
        <v>19</v>
      </c>
      <c r="K341" s="2">
        <v>850</v>
      </c>
      <c r="L341" s="3" t="s">
        <v>1915</v>
      </c>
      <c r="M341" s="5">
        <f>YEAR(Table3[[#This Row],[Date of Admission]])</f>
        <v>2021</v>
      </c>
      <c r="N341" s="5" t="str">
        <f>TEXT(Table3[[#This Row],[Date of Admission]],"mmm")</f>
        <v>Jul</v>
      </c>
      <c r="O341" s="5" t="str">
        <f>IF(Table3[[#This Row],[Age]]&lt;=20,"0-20",IF(Table3[[#This Row],[Age]]&lt;=40,"21-40",IF(Table3[[#This Row],[Age]]&lt;=60,"41-60",IF(Table3[[#This Row],[Age]]&lt;=80,"61-80","81+"))))</f>
        <v>0-20</v>
      </c>
    </row>
    <row r="342" spans="1:15" x14ac:dyDescent="0.35">
      <c r="A342" s="5">
        <v>3097</v>
      </c>
      <c r="B342" s="5" t="s">
        <v>376</v>
      </c>
      <c r="C342" s="2">
        <v>19</v>
      </c>
      <c r="D342" s="1" t="s">
        <v>31</v>
      </c>
      <c r="E342" s="5" t="s">
        <v>12</v>
      </c>
      <c r="F342" s="1" t="s">
        <v>22</v>
      </c>
      <c r="G342" s="5" t="s">
        <v>26</v>
      </c>
      <c r="H342" s="5" t="s">
        <v>18</v>
      </c>
      <c r="I342" s="4">
        <v>0</v>
      </c>
      <c r="J342" s="1" t="s">
        <v>24</v>
      </c>
      <c r="K342" s="2">
        <v>420</v>
      </c>
      <c r="L342" s="3" t="s">
        <v>1991</v>
      </c>
      <c r="M342" s="5">
        <f>YEAR(Table3[[#This Row],[Date of Admission]])</f>
        <v>2022</v>
      </c>
      <c r="N342" s="5" t="str">
        <f>TEXT(Table3[[#This Row],[Date of Admission]],"mmm")</f>
        <v>Jan</v>
      </c>
      <c r="O342" s="5" t="str">
        <f>IF(Table3[[#This Row],[Age]]&lt;=20,"0-20",IF(Table3[[#This Row],[Age]]&lt;=40,"21-40",IF(Table3[[#This Row],[Age]]&lt;=60,"41-60",IF(Table3[[#This Row],[Age]]&lt;=80,"61-80","81+"))))</f>
        <v>0-20</v>
      </c>
    </row>
    <row r="343" spans="1:15" x14ac:dyDescent="0.35">
      <c r="A343" s="5">
        <v>9317</v>
      </c>
      <c r="B343" s="5" t="s">
        <v>377</v>
      </c>
      <c r="C343" s="2">
        <v>33</v>
      </c>
      <c r="D343" s="1" t="s">
        <v>31</v>
      </c>
      <c r="E343" s="5" t="s">
        <v>12</v>
      </c>
      <c r="F343" s="1" t="s">
        <v>25</v>
      </c>
      <c r="G343" s="5" t="s">
        <v>1680</v>
      </c>
      <c r="H343" s="5" t="s">
        <v>15</v>
      </c>
      <c r="I343" s="4">
        <v>100000</v>
      </c>
      <c r="J343" s="1" t="s">
        <v>16</v>
      </c>
      <c r="K343" s="2">
        <v>750</v>
      </c>
      <c r="L343" s="3" t="s">
        <v>1992</v>
      </c>
      <c r="M343" s="5">
        <f>YEAR(Table3[[#This Row],[Date of Admission]])</f>
        <v>2019</v>
      </c>
      <c r="N343" s="5" t="str">
        <f>TEXT(Table3[[#This Row],[Date of Admission]],"mmm")</f>
        <v>Sep</v>
      </c>
      <c r="O343" s="5" t="str">
        <f>IF(Table3[[#This Row],[Age]]&lt;=20,"0-20",IF(Table3[[#This Row],[Age]]&lt;=40,"21-40",IF(Table3[[#This Row],[Age]]&lt;=60,"41-60",IF(Table3[[#This Row],[Age]]&lt;=80,"61-80","81+"))))</f>
        <v>21-40</v>
      </c>
    </row>
    <row r="344" spans="1:15" x14ac:dyDescent="0.35">
      <c r="A344" s="5">
        <v>9802</v>
      </c>
      <c r="B344" s="5" t="s">
        <v>378</v>
      </c>
      <c r="C344" s="2">
        <v>33</v>
      </c>
      <c r="D344" s="1" t="s">
        <v>31</v>
      </c>
      <c r="E344" s="5" t="s">
        <v>12</v>
      </c>
      <c r="F344" s="1" t="s">
        <v>27</v>
      </c>
      <c r="G344" s="5" t="s">
        <v>14</v>
      </c>
      <c r="H344" s="5" t="s">
        <v>18</v>
      </c>
      <c r="I344" s="4">
        <v>0</v>
      </c>
      <c r="J344" s="1" t="s">
        <v>16</v>
      </c>
      <c r="K344" s="2" t="s">
        <v>20</v>
      </c>
      <c r="L344" s="3" t="s">
        <v>1993</v>
      </c>
      <c r="M344" s="5">
        <f>YEAR(Table3[[#This Row],[Date of Admission]])</f>
        <v>2023</v>
      </c>
      <c r="N344" s="5" t="str">
        <f>TEXT(Table3[[#This Row],[Date of Admission]],"mmm")</f>
        <v>Jan</v>
      </c>
      <c r="O344" s="5" t="str">
        <f>IF(Table3[[#This Row],[Age]]&lt;=20,"0-20",IF(Table3[[#This Row],[Age]]&lt;=40,"21-40",IF(Table3[[#This Row],[Age]]&lt;=60,"41-60",IF(Table3[[#This Row],[Age]]&lt;=80,"61-80","81+"))))</f>
        <v>21-40</v>
      </c>
    </row>
    <row r="345" spans="1:15" x14ac:dyDescent="0.35">
      <c r="A345" s="5">
        <v>7644</v>
      </c>
      <c r="B345" s="5" t="s">
        <v>379</v>
      </c>
      <c r="C345" s="2">
        <v>33</v>
      </c>
      <c r="D345" s="1" t="s">
        <v>31</v>
      </c>
      <c r="E345" s="5" t="s">
        <v>12</v>
      </c>
      <c r="F345" s="1" t="s">
        <v>17</v>
      </c>
      <c r="G345" s="5" t="s">
        <v>26</v>
      </c>
      <c r="H345" s="5" t="s">
        <v>23</v>
      </c>
      <c r="I345" s="4">
        <v>30000</v>
      </c>
      <c r="J345" s="1" t="s">
        <v>24</v>
      </c>
      <c r="K345" s="2">
        <v>580</v>
      </c>
      <c r="L345" s="3" t="s">
        <v>1994</v>
      </c>
      <c r="M345" s="5">
        <f>YEAR(Table3[[#This Row],[Date of Admission]])</f>
        <v>2020</v>
      </c>
      <c r="N345" s="5" t="str">
        <f>TEXT(Table3[[#This Row],[Date of Admission]],"mmm")</f>
        <v>Jan</v>
      </c>
      <c r="O345" s="5" t="str">
        <f>IF(Table3[[#This Row],[Age]]&lt;=20,"0-20",IF(Table3[[#This Row],[Age]]&lt;=40,"21-40",IF(Table3[[#This Row],[Age]]&lt;=60,"41-60",IF(Table3[[#This Row],[Age]]&lt;=80,"61-80","81+"))))</f>
        <v>21-40</v>
      </c>
    </row>
    <row r="346" spans="1:15" x14ac:dyDescent="0.35">
      <c r="A346" s="5">
        <v>1360</v>
      </c>
      <c r="B346" s="5" t="s">
        <v>380</v>
      </c>
      <c r="C346" s="2">
        <v>59</v>
      </c>
      <c r="D346" s="1" t="s">
        <v>31</v>
      </c>
      <c r="E346" s="5" t="s">
        <v>12</v>
      </c>
      <c r="F346" s="1" t="s">
        <v>30</v>
      </c>
      <c r="G346" s="5" t="s">
        <v>14</v>
      </c>
      <c r="H346" s="5" t="s">
        <v>1683</v>
      </c>
      <c r="I346" s="4">
        <v>85000</v>
      </c>
      <c r="J346" s="1" t="s">
        <v>19</v>
      </c>
      <c r="K346" s="2">
        <v>720</v>
      </c>
      <c r="L346" s="3" t="s">
        <v>1881</v>
      </c>
      <c r="M346" s="5">
        <f>YEAR(Table3[[#This Row],[Date of Admission]])</f>
        <v>2024</v>
      </c>
      <c r="N346" s="5" t="str">
        <f>TEXT(Table3[[#This Row],[Date of Admission]],"mmm")</f>
        <v>Mar</v>
      </c>
      <c r="O346" s="5" t="str">
        <f>IF(Table3[[#This Row],[Age]]&lt;=20,"0-20",IF(Table3[[#This Row],[Age]]&lt;=40,"21-40",IF(Table3[[#This Row],[Age]]&lt;=60,"41-60",IF(Table3[[#This Row],[Age]]&lt;=80,"61-80","81+"))))</f>
        <v>41-60</v>
      </c>
    </row>
    <row r="347" spans="1:15" x14ac:dyDescent="0.35">
      <c r="A347" s="5">
        <v>9648</v>
      </c>
      <c r="B347" s="5" t="s">
        <v>381</v>
      </c>
      <c r="C347" s="2">
        <v>59</v>
      </c>
      <c r="D347" s="1" t="s">
        <v>31</v>
      </c>
      <c r="E347" s="5" t="s">
        <v>12</v>
      </c>
      <c r="F347" s="1" t="s">
        <v>27</v>
      </c>
      <c r="G347" s="5" t="s">
        <v>1680</v>
      </c>
      <c r="H347" s="5" t="s">
        <v>28</v>
      </c>
      <c r="I347" s="4">
        <v>50000</v>
      </c>
      <c r="J347" s="1" t="s">
        <v>16</v>
      </c>
      <c r="K347" s="2">
        <v>700</v>
      </c>
      <c r="L347" s="3" t="s">
        <v>1995</v>
      </c>
      <c r="M347" s="5">
        <f>YEAR(Table3[[#This Row],[Date of Admission]])</f>
        <v>2019</v>
      </c>
      <c r="N347" s="5" t="str">
        <f>TEXT(Table3[[#This Row],[Date of Admission]],"mmm")</f>
        <v>Jul</v>
      </c>
      <c r="O347" s="5" t="str">
        <f>IF(Table3[[#This Row],[Age]]&lt;=20,"0-20",IF(Table3[[#This Row],[Age]]&lt;=40,"21-40",IF(Table3[[#This Row],[Age]]&lt;=60,"41-60",IF(Table3[[#This Row],[Age]]&lt;=80,"61-80","81+"))))</f>
        <v>41-60</v>
      </c>
    </row>
    <row r="348" spans="1:15" x14ac:dyDescent="0.35">
      <c r="A348" s="5">
        <v>6766</v>
      </c>
      <c r="B348" s="5" t="s">
        <v>382</v>
      </c>
      <c r="C348" s="2">
        <v>33</v>
      </c>
      <c r="D348" s="1" t="s">
        <v>31</v>
      </c>
      <c r="E348" s="5" t="s">
        <v>12</v>
      </c>
      <c r="F348" s="1" t="s">
        <v>30</v>
      </c>
      <c r="G348" s="5" t="s">
        <v>1680</v>
      </c>
      <c r="H348" s="5" t="s">
        <v>18</v>
      </c>
      <c r="I348" s="4">
        <v>0</v>
      </c>
      <c r="J348" s="1" t="s">
        <v>24</v>
      </c>
      <c r="K348" s="2" t="s">
        <v>20</v>
      </c>
      <c r="L348" s="3" t="s">
        <v>1996</v>
      </c>
      <c r="M348" s="5">
        <f>YEAR(Table3[[#This Row],[Date of Admission]])</f>
        <v>2022</v>
      </c>
      <c r="N348" s="5" t="str">
        <f>TEXT(Table3[[#This Row],[Date of Admission]],"mmm")</f>
        <v>Dec</v>
      </c>
      <c r="O348" s="5" t="str">
        <f>IF(Table3[[#This Row],[Age]]&lt;=20,"0-20",IF(Table3[[#This Row],[Age]]&lt;=40,"21-40",IF(Table3[[#This Row],[Age]]&lt;=60,"41-60",IF(Table3[[#This Row],[Age]]&lt;=80,"61-80","81+"))))</f>
        <v>21-40</v>
      </c>
    </row>
    <row r="349" spans="1:15" x14ac:dyDescent="0.35">
      <c r="A349" s="5">
        <v>3429</v>
      </c>
      <c r="B349" s="5" t="s">
        <v>383</v>
      </c>
      <c r="C349" s="2">
        <v>33</v>
      </c>
      <c r="D349" s="1" t="s">
        <v>31</v>
      </c>
      <c r="E349" s="5" t="s">
        <v>12</v>
      </c>
      <c r="F349" s="1" t="s">
        <v>13</v>
      </c>
      <c r="G349" s="5" t="s">
        <v>14</v>
      </c>
      <c r="H349" s="5" t="s">
        <v>15</v>
      </c>
      <c r="I349" s="4">
        <v>40000</v>
      </c>
      <c r="J349" s="1" t="s">
        <v>16</v>
      </c>
      <c r="K349" s="2">
        <v>650</v>
      </c>
      <c r="L349" s="3" t="s">
        <v>1997</v>
      </c>
      <c r="M349" s="5">
        <f>YEAR(Table3[[#This Row],[Date of Admission]])</f>
        <v>2020</v>
      </c>
      <c r="N349" s="5" t="str">
        <f>TEXT(Table3[[#This Row],[Date of Admission]],"mmm")</f>
        <v>May</v>
      </c>
      <c r="O349" s="5" t="str">
        <f>IF(Table3[[#This Row],[Age]]&lt;=20,"0-20",IF(Table3[[#This Row],[Age]]&lt;=40,"21-40",IF(Table3[[#This Row],[Age]]&lt;=60,"41-60",IF(Table3[[#This Row],[Age]]&lt;=80,"61-80","81+"))))</f>
        <v>21-40</v>
      </c>
    </row>
    <row r="350" spans="1:15" x14ac:dyDescent="0.35">
      <c r="A350" s="5">
        <v>6329</v>
      </c>
      <c r="B350" s="5" t="s">
        <v>384</v>
      </c>
      <c r="C350" s="2">
        <v>33</v>
      </c>
      <c r="D350" s="1" t="s">
        <v>31</v>
      </c>
      <c r="E350" s="5" t="s">
        <v>12</v>
      </c>
      <c r="F350" s="1" t="s">
        <v>27</v>
      </c>
      <c r="G350" s="5" t="s">
        <v>26</v>
      </c>
      <c r="H350" s="5" t="s">
        <v>1681</v>
      </c>
      <c r="I350" s="4">
        <v>0</v>
      </c>
      <c r="J350" s="1" t="s">
        <v>19</v>
      </c>
      <c r="K350" s="2" t="s">
        <v>20</v>
      </c>
      <c r="L350" s="3" t="s">
        <v>1998</v>
      </c>
      <c r="M350" s="5">
        <f>YEAR(Table3[[#This Row],[Date of Admission]])</f>
        <v>2024</v>
      </c>
      <c r="N350" s="5" t="str">
        <f>TEXT(Table3[[#This Row],[Date of Admission]],"mmm")</f>
        <v>Mar</v>
      </c>
      <c r="O350" s="5" t="str">
        <f>IF(Table3[[#This Row],[Age]]&lt;=20,"0-20",IF(Table3[[#This Row],[Age]]&lt;=40,"21-40",IF(Table3[[#This Row],[Age]]&lt;=60,"41-60",IF(Table3[[#This Row],[Age]]&lt;=80,"61-80","81+"))))</f>
        <v>21-40</v>
      </c>
    </row>
    <row r="351" spans="1:15" x14ac:dyDescent="0.35">
      <c r="A351" s="5">
        <v>7508</v>
      </c>
      <c r="B351" s="5" t="s">
        <v>385</v>
      </c>
      <c r="C351" s="2">
        <v>73</v>
      </c>
      <c r="D351" s="1" t="s">
        <v>31</v>
      </c>
      <c r="E351" s="5" t="s">
        <v>12</v>
      </c>
      <c r="F351" s="1" t="s">
        <v>27</v>
      </c>
      <c r="G351" s="5" t="s">
        <v>14</v>
      </c>
      <c r="H351" s="5" t="s">
        <v>1684</v>
      </c>
      <c r="I351" s="4">
        <v>0</v>
      </c>
      <c r="J351" s="1" t="s">
        <v>24</v>
      </c>
      <c r="K351" s="2">
        <v>450</v>
      </c>
      <c r="L351" s="3" t="s">
        <v>1999</v>
      </c>
      <c r="M351" s="5">
        <f>YEAR(Table3[[#This Row],[Date of Admission]])</f>
        <v>2020</v>
      </c>
      <c r="N351" s="5" t="str">
        <f>TEXT(Table3[[#This Row],[Date of Admission]],"mmm")</f>
        <v>Jan</v>
      </c>
      <c r="O351" s="5" t="str">
        <f>IF(Table3[[#This Row],[Age]]&lt;=20,"0-20",IF(Table3[[#This Row],[Age]]&lt;=40,"21-40",IF(Table3[[#This Row],[Age]]&lt;=60,"41-60",IF(Table3[[#This Row],[Age]]&lt;=80,"61-80","81+"))))</f>
        <v>61-80</v>
      </c>
    </row>
    <row r="352" spans="1:15" x14ac:dyDescent="0.35">
      <c r="A352" s="5">
        <v>9444</v>
      </c>
      <c r="B352" s="5" t="s">
        <v>386</v>
      </c>
      <c r="C352" s="2">
        <v>17</v>
      </c>
      <c r="D352" s="1" t="s">
        <v>31</v>
      </c>
      <c r="E352" s="5" t="s">
        <v>12</v>
      </c>
      <c r="F352" s="1" t="s">
        <v>13</v>
      </c>
      <c r="G352" s="5" t="s">
        <v>26</v>
      </c>
      <c r="H352" s="5" t="s">
        <v>18</v>
      </c>
      <c r="I352" s="4">
        <v>0</v>
      </c>
      <c r="J352" s="1" t="s">
        <v>16</v>
      </c>
      <c r="K352" s="2">
        <v>400</v>
      </c>
      <c r="L352" s="3" t="s">
        <v>2000</v>
      </c>
      <c r="M352" s="5">
        <f>YEAR(Table3[[#This Row],[Date of Admission]])</f>
        <v>2020</v>
      </c>
      <c r="N352" s="5" t="str">
        <f>TEXT(Table3[[#This Row],[Date of Admission]],"mmm")</f>
        <v>Jun</v>
      </c>
      <c r="O352" s="5" t="str">
        <f>IF(Table3[[#This Row],[Age]]&lt;=20,"0-20",IF(Table3[[#This Row],[Age]]&lt;=40,"21-40",IF(Table3[[#This Row],[Age]]&lt;=60,"41-60",IF(Table3[[#This Row],[Age]]&lt;=80,"61-80","81+"))))</f>
        <v>0-20</v>
      </c>
    </row>
    <row r="353" spans="1:15" x14ac:dyDescent="0.35">
      <c r="A353" s="5">
        <v>6813</v>
      </c>
      <c r="B353" s="5" t="s">
        <v>387</v>
      </c>
      <c r="C353" s="2">
        <v>41</v>
      </c>
      <c r="D353" s="1" t="s">
        <v>31</v>
      </c>
      <c r="E353" s="5" t="s">
        <v>12</v>
      </c>
      <c r="F353" s="1" t="s">
        <v>30</v>
      </c>
      <c r="G353" s="5" t="s">
        <v>1680</v>
      </c>
      <c r="H353" s="5" t="s">
        <v>15</v>
      </c>
      <c r="I353" s="4">
        <v>110000</v>
      </c>
      <c r="J353" s="1" t="s">
        <v>16</v>
      </c>
      <c r="K353" s="2">
        <v>770</v>
      </c>
      <c r="L353" s="3" t="s">
        <v>2001</v>
      </c>
      <c r="M353" s="5">
        <f>YEAR(Table3[[#This Row],[Date of Admission]])</f>
        <v>2020</v>
      </c>
      <c r="N353" s="5" t="str">
        <f>TEXT(Table3[[#This Row],[Date of Admission]],"mmm")</f>
        <v>Nov</v>
      </c>
      <c r="O353" s="5" t="str">
        <f>IF(Table3[[#This Row],[Age]]&lt;=20,"0-20",IF(Table3[[#This Row],[Age]]&lt;=40,"21-40",IF(Table3[[#This Row],[Age]]&lt;=60,"41-60",IF(Table3[[#This Row],[Age]]&lt;=80,"61-80","81+"))))</f>
        <v>41-60</v>
      </c>
    </row>
    <row r="354" spans="1:15" x14ac:dyDescent="0.35">
      <c r="A354" s="5">
        <v>4978</v>
      </c>
      <c r="B354" s="5" t="s">
        <v>388</v>
      </c>
      <c r="C354" s="2">
        <v>33</v>
      </c>
      <c r="D354" s="1" t="s">
        <v>31</v>
      </c>
      <c r="E354" s="5" t="s">
        <v>12</v>
      </c>
      <c r="F354" s="1" t="s">
        <v>25</v>
      </c>
      <c r="G354" s="5" t="s">
        <v>14</v>
      </c>
      <c r="H354" s="5" t="s">
        <v>18</v>
      </c>
      <c r="I354" s="4">
        <v>0</v>
      </c>
      <c r="J354" s="1" t="s">
        <v>24</v>
      </c>
      <c r="K354" s="2" t="s">
        <v>20</v>
      </c>
      <c r="L354" s="3" t="s">
        <v>2002</v>
      </c>
      <c r="M354" s="5">
        <f>YEAR(Table3[[#This Row],[Date of Admission]])</f>
        <v>2021</v>
      </c>
      <c r="N354" s="5" t="str">
        <f>TEXT(Table3[[#This Row],[Date of Admission]],"mmm")</f>
        <v>May</v>
      </c>
      <c r="O354" s="5" t="str">
        <f>IF(Table3[[#This Row],[Age]]&lt;=20,"0-20",IF(Table3[[#This Row],[Age]]&lt;=40,"21-40",IF(Table3[[#This Row],[Age]]&lt;=60,"41-60",IF(Table3[[#This Row],[Age]]&lt;=80,"61-80","81+"))))</f>
        <v>21-40</v>
      </c>
    </row>
    <row r="355" spans="1:15" x14ac:dyDescent="0.35">
      <c r="A355" s="5">
        <v>4140</v>
      </c>
      <c r="B355" s="5" t="s">
        <v>389</v>
      </c>
      <c r="C355" s="2">
        <v>33</v>
      </c>
      <c r="D355" s="1" t="s">
        <v>31</v>
      </c>
      <c r="E355" s="5" t="s">
        <v>12</v>
      </c>
      <c r="F355" s="1" t="s">
        <v>13</v>
      </c>
      <c r="G355" s="5" t="s">
        <v>26</v>
      </c>
      <c r="H355" s="5" t="s">
        <v>23</v>
      </c>
      <c r="I355" s="4">
        <v>38000</v>
      </c>
      <c r="J355" s="1" t="s">
        <v>16</v>
      </c>
      <c r="K355" s="2">
        <v>610</v>
      </c>
      <c r="L355" s="3" t="s">
        <v>2003</v>
      </c>
      <c r="M355" s="5">
        <f>YEAR(Table3[[#This Row],[Date of Admission]])</f>
        <v>2021</v>
      </c>
      <c r="N355" s="5" t="str">
        <f>TEXT(Table3[[#This Row],[Date of Admission]],"mmm")</f>
        <v>Jul</v>
      </c>
      <c r="O355" s="5" t="str">
        <f>IF(Table3[[#This Row],[Age]]&lt;=20,"0-20",IF(Table3[[#This Row],[Age]]&lt;=40,"21-40",IF(Table3[[#This Row],[Age]]&lt;=60,"41-60",IF(Table3[[#This Row],[Age]]&lt;=80,"61-80","81+"))))</f>
        <v>21-40</v>
      </c>
    </row>
    <row r="356" spans="1:15" x14ac:dyDescent="0.35">
      <c r="A356" s="5">
        <v>6908</v>
      </c>
      <c r="B356" s="5" t="s">
        <v>390</v>
      </c>
      <c r="C356" s="2">
        <v>34</v>
      </c>
      <c r="D356" s="1" t="s">
        <v>31</v>
      </c>
      <c r="E356" s="5" t="s">
        <v>12</v>
      </c>
      <c r="F356" s="1" t="s">
        <v>33</v>
      </c>
      <c r="G356" s="5" t="s">
        <v>14</v>
      </c>
      <c r="H356" s="5" t="s">
        <v>1683</v>
      </c>
      <c r="I356" s="4">
        <v>95000</v>
      </c>
      <c r="J356" s="1" t="s">
        <v>19</v>
      </c>
      <c r="K356" s="2">
        <v>790</v>
      </c>
      <c r="L356" s="3" t="s">
        <v>2004</v>
      </c>
      <c r="M356" s="5">
        <f>YEAR(Table3[[#This Row],[Date of Admission]])</f>
        <v>2024</v>
      </c>
      <c r="N356" s="5" t="str">
        <f>TEXT(Table3[[#This Row],[Date of Admission]],"mmm")</f>
        <v>Mar</v>
      </c>
      <c r="O356" s="5" t="str">
        <f>IF(Table3[[#This Row],[Age]]&lt;=20,"0-20",IF(Table3[[#This Row],[Age]]&lt;=40,"21-40",IF(Table3[[#This Row],[Age]]&lt;=60,"41-60",IF(Table3[[#This Row],[Age]]&lt;=80,"61-80","81+"))))</f>
        <v>21-40</v>
      </c>
    </row>
    <row r="357" spans="1:15" x14ac:dyDescent="0.35">
      <c r="A357" s="5">
        <v>8041</v>
      </c>
      <c r="B357" s="5" t="s">
        <v>391</v>
      </c>
      <c r="C357" s="2">
        <v>33</v>
      </c>
      <c r="D357" s="1" t="s">
        <v>31</v>
      </c>
      <c r="E357" s="5" t="s">
        <v>12</v>
      </c>
      <c r="F357" s="1" t="s">
        <v>25</v>
      </c>
      <c r="G357" s="5" t="s">
        <v>1680</v>
      </c>
      <c r="H357" s="5" t="s">
        <v>28</v>
      </c>
      <c r="I357" s="4">
        <v>55000</v>
      </c>
      <c r="J357" s="1" t="s">
        <v>16</v>
      </c>
      <c r="K357" s="2">
        <v>730</v>
      </c>
      <c r="L357" s="3" t="s">
        <v>2005</v>
      </c>
      <c r="M357" s="5">
        <f>YEAR(Table3[[#This Row],[Date of Admission]])</f>
        <v>2020</v>
      </c>
      <c r="N357" s="5" t="str">
        <f>TEXT(Table3[[#This Row],[Date of Admission]],"mmm")</f>
        <v>Mar</v>
      </c>
      <c r="O357" s="5" t="str">
        <f>IF(Table3[[#This Row],[Age]]&lt;=20,"0-20",IF(Table3[[#This Row],[Age]]&lt;=40,"21-40",IF(Table3[[#This Row],[Age]]&lt;=60,"41-60",IF(Table3[[#This Row],[Age]]&lt;=80,"61-80","81+"))))</f>
        <v>21-40</v>
      </c>
    </row>
    <row r="358" spans="1:15" x14ac:dyDescent="0.35">
      <c r="A358" s="5">
        <v>6292</v>
      </c>
      <c r="B358" s="5" t="s">
        <v>392</v>
      </c>
      <c r="C358" s="2">
        <v>56</v>
      </c>
      <c r="D358" s="1" t="s">
        <v>31</v>
      </c>
      <c r="E358" s="5" t="s">
        <v>12</v>
      </c>
      <c r="F358" s="1" t="s">
        <v>30</v>
      </c>
      <c r="G358" s="5" t="s">
        <v>1680</v>
      </c>
      <c r="H358" s="5" t="s">
        <v>15</v>
      </c>
      <c r="I358" s="4">
        <v>150000</v>
      </c>
      <c r="J358" s="1" t="s">
        <v>19</v>
      </c>
      <c r="K358" s="2">
        <v>880</v>
      </c>
      <c r="L358" s="3" t="s">
        <v>2006</v>
      </c>
      <c r="M358" s="5">
        <f>YEAR(Table3[[#This Row],[Date of Admission]])</f>
        <v>2023</v>
      </c>
      <c r="N358" s="5" t="str">
        <f>TEXT(Table3[[#This Row],[Date of Admission]],"mmm")</f>
        <v>May</v>
      </c>
      <c r="O358" s="5" t="str">
        <f>IF(Table3[[#This Row],[Age]]&lt;=20,"0-20",IF(Table3[[#This Row],[Age]]&lt;=40,"21-40",IF(Table3[[#This Row],[Age]]&lt;=60,"41-60",IF(Table3[[#This Row],[Age]]&lt;=80,"61-80","81+"))))</f>
        <v>41-60</v>
      </c>
    </row>
    <row r="359" spans="1:15" x14ac:dyDescent="0.35">
      <c r="A359" s="5">
        <v>9148</v>
      </c>
      <c r="B359" s="5" t="s">
        <v>393</v>
      </c>
      <c r="C359" s="2">
        <v>33</v>
      </c>
      <c r="D359" s="1" t="s">
        <v>31</v>
      </c>
      <c r="E359" s="5" t="s">
        <v>12</v>
      </c>
      <c r="F359" s="1" t="s">
        <v>27</v>
      </c>
      <c r="G359" s="5" t="s">
        <v>26</v>
      </c>
      <c r="H359" s="5" t="s">
        <v>18</v>
      </c>
      <c r="I359" s="4">
        <v>0</v>
      </c>
      <c r="J359" s="1" t="s">
        <v>24</v>
      </c>
      <c r="K359" s="2" t="s">
        <v>20</v>
      </c>
      <c r="L359" s="3" t="s">
        <v>2007</v>
      </c>
      <c r="M359" s="5">
        <f>YEAR(Table3[[#This Row],[Date of Admission]])</f>
        <v>2022</v>
      </c>
      <c r="N359" s="5" t="str">
        <f>TEXT(Table3[[#This Row],[Date of Admission]],"mmm")</f>
        <v>Nov</v>
      </c>
      <c r="O359" s="5" t="str">
        <f>IF(Table3[[#This Row],[Age]]&lt;=20,"0-20",IF(Table3[[#This Row],[Age]]&lt;=40,"21-40",IF(Table3[[#This Row],[Age]]&lt;=60,"41-60",IF(Table3[[#This Row],[Age]]&lt;=80,"61-80","81+"))))</f>
        <v>21-40</v>
      </c>
    </row>
    <row r="360" spans="1:15" x14ac:dyDescent="0.35">
      <c r="A360" s="5">
        <v>1772</v>
      </c>
      <c r="B360" s="5" t="s">
        <v>394</v>
      </c>
      <c r="C360" s="2">
        <v>33</v>
      </c>
      <c r="D360" s="1" t="s">
        <v>31</v>
      </c>
      <c r="E360" s="5" t="s">
        <v>12</v>
      </c>
      <c r="F360" s="1" t="s">
        <v>27</v>
      </c>
      <c r="G360" s="5" t="s">
        <v>14</v>
      </c>
      <c r="H360" s="5" t="s">
        <v>23</v>
      </c>
      <c r="I360" s="4">
        <v>80000</v>
      </c>
      <c r="J360" s="1" t="s">
        <v>16</v>
      </c>
      <c r="K360" s="2">
        <v>630</v>
      </c>
      <c r="L360" s="3" t="s">
        <v>2008</v>
      </c>
      <c r="M360" s="5">
        <f>YEAR(Table3[[#This Row],[Date of Admission]])</f>
        <v>2021</v>
      </c>
      <c r="N360" s="5" t="str">
        <f>TEXT(Table3[[#This Row],[Date of Admission]],"mmm")</f>
        <v>Mar</v>
      </c>
      <c r="O360" s="5" t="str">
        <f>IF(Table3[[#This Row],[Age]]&lt;=20,"0-20",IF(Table3[[#This Row],[Age]]&lt;=40,"21-40",IF(Table3[[#This Row],[Age]]&lt;=60,"41-60",IF(Table3[[#This Row],[Age]]&lt;=80,"61-80","81+"))))</f>
        <v>21-40</v>
      </c>
    </row>
    <row r="361" spans="1:15" x14ac:dyDescent="0.35">
      <c r="A361" s="5">
        <v>6796</v>
      </c>
      <c r="B361" s="5" t="s">
        <v>395</v>
      </c>
      <c r="C361" s="2">
        <v>33</v>
      </c>
      <c r="D361" s="1" t="s">
        <v>31</v>
      </c>
      <c r="E361" s="5" t="s">
        <v>12</v>
      </c>
      <c r="F361" s="1" t="s">
        <v>22</v>
      </c>
      <c r="G361" s="5" t="s">
        <v>26</v>
      </c>
      <c r="H361" s="5" t="s">
        <v>1681</v>
      </c>
      <c r="I361" s="4">
        <v>20000</v>
      </c>
      <c r="J361" s="1" t="s">
        <v>16</v>
      </c>
      <c r="K361" s="2" t="s">
        <v>20</v>
      </c>
      <c r="L361" s="3" t="s">
        <v>2009</v>
      </c>
      <c r="M361" s="5">
        <f>YEAR(Table3[[#This Row],[Date of Admission]])</f>
        <v>2020</v>
      </c>
      <c r="N361" s="5" t="str">
        <f>TEXT(Table3[[#This Row],[Date of Admission]],"mmm")</f>
        <v>Nov</v>
      </c>
      <c r="O361" s="5" t="str">
        <f>IF(Table3[[#This Row],[Age]]&lt;=20,"0-20",IF(Table3[[#This Row],[Age]]&lt;=40,"21-40",IF(Table3[[#This Row],[Age]]&lt;=60,"41-60",IF(Table3[[#This Row],[Age]]&lt;=80,"61-80","81+"))))</f>
        <v>21-40</v>
      </c>
    </row>
    <row r="362" spans="1:15" x14ac:dyDescent="0.35">
      <c r="A362" s="5">
        <v>6786</v>
      </c>
      <c r="B362" s="5" t="s">
        <v>396</v>
      </c>
      <c r="C362" s="2">
        <v>33</v>
      </c>
      <c r="D362" s="1" t="s">
        <v>31</v>
      </c>
      <c r="E362" s="5" t="s">
        <v>12</v>
      </c>
      <c r="F362" s="1" t="s">
        <v>17</v>
      </c>
      <c r="G362" s="5" t="s">
        <v>14</v>
      </c>
      <c r="H362" s="5" t="s">
        <v>1683</v>
      </c>
      <c r="I362" s="4">
        <v>30000</v>
      </c>
      <c r="J362" s="1" t="s">
        <v>19</v>
      </c>
      <c r="K362" s="2">
        <v>760</v>
      </c>
      <c r="L362" s="3" t="s">
        <v>2010</v>
      </c>
      <c r="M362" s="5">
        <f>YEAR(Table3[[#This Row],[Date of Admission]])</f>
        <v>2024</v>
      </c>
      <c r="N362" s="5" t="str">
        <f>TEXT(Table3[[#This Row],[Date of Admission]],"mmm")</f>
        <v>Jan</v>
      </c>
      <c r="O362" s="5" t="str">
        <f>IF(Table3[[#This Row],[Age]]&lt;=20,"0-20",IF(Table3[[#This Row],[Age]]&lt;=40,"21-40",IF(Table3[[#This Row],[Age]]&lt;=60,"41-60",IF(Table3[[#This Row],[Age]]&lt;=80,"61-80","81+"))))</f>
        <v>21-40</v>
      </c>
    </row>
    <row r="363" spans="1:15" x14ac:dyDescent="0.35">
      <c r="A363" s="5">
        <v>9904</v>
      </c>
      <c r="B363" s="5" t="s">
        <v>397</v>
      </c>
      <c r="C363" s="2">
        <v>25</v>
      </c>
      <c r="D363" s="1" t="s">
        <v>31</v>
      </c>
      <c r="E363" s="5" t="s">
        <v>12</v>
      </c>
      <c r="F363" s="1" t="s">
        <v>22</v>
      </c>
      <c r="G363" s="5" t="s">
        <v>1680</v>
      </c>
      <c r="H363" s="5" t="s">
        <v>18</v>
      </c>
      <c r="I363" s="4">
        <v>0</v>
      </c>
      <c r="J363" s="1" t="s">
        <v>24</v>
      </c>
      <c r="K363" s="2" t="s">
        <v>20</v>
      </c>
      <c r="L363" s="3" t="s">
        <v>2011</v>
      </c>
      <c r="M363" s="5">
        <f>YEAR(Table3[[#This Row],[Date of Admission]])</f>
        <v>2020</v>
      </c>
      <c r="N363" s="5" t="str">
        <f>TEXT(Table3[[#This Row],[Date of Admission]],"mmm")</f>
        <v>Jul</v>
      </c>
      <c r="O363" s="5" t="str">
        <f>IF(Table3[[#This Row],[Age]]&lt;=20,"0-20",IF(Table3[[#This Row],[Age]]&lt;=40,"21-40",IF(Table3[[#This Row],[Age]]&lt;=60,"41-60",IF(Table3[[#This Row],[Age]]&lt;=80,"61-80","81+"))))</f>
        <v>21-40</v>
      </c>
    </row>
    <row r="364" spans="1:15" x14ac:dyDescent="0.35">
      <c r="A364" s="5">
        <v>1423</v>
      </c>
      <c r="B364" s="5" t="s">
        <v>398</v>
      </c>
      <c r="C364" s="2">
        <v>33</v>
      </c>
      <c r="D364" s="1" t="s">
        <v>31</v>
      </c>
      <c r="E364" s="5" t="s">
        <v>12</v>
      </c>
      <c r="F364" s="1" t="s">
        <v>30</v>
      </c>
      <c r="G364" s="5" t="s">
        <v>1680</v>
      </c>
      <c r="H364" s="5" t="s">
        <v>23</v>
      </c>
      <c r="I364" s="4">
        <v>45000</v>
      </c>
      <c r="J364" s="1" t="s">
        <v>16</v>
      </c>
      <c r="K364" s="2">
        <v>590</v>
      </c>
      <c r="L364" s="3" t="s">
        <v>2012</v>
      </c>
      <c r="M364" s="5">
        <f>YEAR(Table3[[#This Row],[Date of Admission]])</f>
        <v>2023</v>
      </c>
      <c r="N364" s="5" t="str">
        <f>TEXT(Table3[[#This Row],[Date of Admission]],"mmm")</f>
        <v>Jan</v>
      </c>
      <c r="O364" s="5" t="str">
        <f>IF(Table3[[#This Row],[Age]]&lt;=20,"0-20",IF(Table3[[#This Row],[Age]]&lt;=40,"21-40",IF(Table3[[#This Row],[Age]]&lt;=60,"41-60",IF(Table3[[#This Row],[Age]]&lt;=80,"61-80","81+"))))</f>
        <v>21-40</v>
      </c>
    </row>
    <row r="365" spans="1:15" x14ac:dyDescent="0.35">
      <c r="A365" s="5">
        <v>4534</v>
      </c>
      <c r="B365" s="5" t="s">
        <v>399</v>
      </c>
      <c r="C365" s="2">
        <v>20</v>
      </c>
      <c r="D365" s="1" t="s">
        <v>31</v>
      </c>
      <c r="E365" s="5" t="s">
        <v>12</v>
      </c>
      <c r="F365" s="1" t="s">
        <v>22</v>
      </c>
      <c r="G365" s="5" t="s">
        <v>26</v>
      </c>
      <c r="H365" s="5" t="s">
        <v>15</v>
      </c>
      <c r="I365" s="4">
        <v>60000</v>
      </c>
      <c r="J365" s="1" t="s">
        <v>19</v>
      </c>
      <c r="K365" s="2">
        <v>810</v>
      </c>
      <c r="L365" s="3" t="s">
        <v>1997</v>
      </c>
      <c r="M365" s="5">
        <f>YEAR(Table3[[#This Row],[Date of Admission]])</f>
        <v>2020</v>
      </c>
      <c r="N365" s="5" t="str">
        <f>TEXT(Table3[[#This Row],[Date of Admission]],"mmm")</f>
        <v>May</v>
      </c>
      <c r="O365" s="5" t="str">
        <f>IF(Table3[[#This Row],[Age]]&lt;=20,"0-20",IF(Table3[[#This Row],[Age]]&lt;=40,"21-40",IF(Table3[[#This Row],[Age]]&lt;=60,"41-60",IF(Table3[[#This Row],[Age]]&lt;=80,"61-80","81+"))))</f>
        <v>0-20</v>
      </c>
    </row>
    <row r="366" spans="1:15" x14ac:dyDescent="0.35">
      <c r="A366" s="5">
        <v>1613</v>
      </c>
      <c r="B366" s="5" t="s">
        <v>400</v>
      </c>
      <c r="C366" s="2">
        <v>23</v>
      </c>
      <c r="D366" s="1" t="s">
        <v>31</v>
      </c>
      <c r="E366" s="5" t="s">
        <v>12</v>
      </c>
      <c r="F366" s="1" t="s">
        <v>25</v>
      </c>
      <c r="G366" s="5" t="s">
        <v>14</v>
      </c>
      <c r="H366" s="5" t="s">
        <v>1681</v>
      </c>
      <c r="I366" s="4">
        <v>0</v>
      </c>
      <c r="J366" s="1" t="s">
        <v>16</v>
      </c>
      <c r="K366" s="2" t="s">
        <v>20</v>
      </c>
      <c r="L366" s="3" t="s">
        <v>2013</v>
      </c>
      <c r="M366" s="5">
        <f>YEAR(Table3[[#This Row],[Date of Admission]])</f>
        <v>2021</v>
      </c>
      <c r="N366" s="5" t="str">
        <f>TEXT(Table3[[#This Row],[Date of Admission]],"mmm")</f>
        <v>Jul</v>
      </c>
      <c r="O366" s="5" t="str">
        <f>IF(Table3[[#This Row],[Age]]&lt;=20,"0-20",IF(Table3[[#This Row],[Age]]&lt;=40,"21-40",IF(Table3[[#This Row],[Age]]&lt;=60,"41-60",IF(Table3[[#This Row],[Age]]&lt;=80,"61-80","81+"))))</f>
        <v>21-40</v>
      </c>
    </row>
    <row r="367" spans="1:15" x14ac:dyDescent="0.35">
      <c r="A367" s="5">
        <v>3292</v>
      </c>
      <c r="B367" s="5" t="s">
        <v>401</v>
      </c>
      <c r="C367" s="2">
        <v>33</v>
      </c>
      <c r="D367" s="1" t="s">
        <v>31</v>
      </c>
      <c r="E367" s="5" t="s">
        <v>12</v>
      </c>
      <c r="F367" s="1" t="s">
        <v>34</v>
      </c>
      <c r="G367" s="5" t="s">
        <v>26</v>
      </c>
      <c r="H367" s="5" t="s">
        <v>23</v>
      </c>
      <c r="I367" s="4">
        <v>120000</v>
      </c>
      <c r="J367" s="1" t="s">
        <v>16</v>
      </c>
      <c r="K367" s="2">
        <v>660</v>
      </c>
      <c r="L367" s="3" t="s">
        <v>2014</v>
      </c>
      <c r="M367" s="5">
        <f>YEAR(Table3[[#This Row],[Date of Admission]])</f>
        <v>2020</v>
      </c>
      <c r="N367" s="5" t="str">
        <f>TEXT(Table3[[#This Row],[Date of Admission]],"mmm")</f>
        <v>Jun</v>
      </c>
      <c r="O367" s="5" t="str">
        <f>IF(Table3[[#This Row],[Age]]&lt;=20,"0-20",IF(Table3[[#This Row],[Age]]&lt;=40,"21-40",IF(Table3[[#This Row],[Age]]&lt;=60,"41-60",IF(Table3[[#This Row],[Age]]&lt;=80,"61-80","81+"))))</f>
        <v>21-40</v>
      </c>
    </row>
    <row r="368" spans="1:15" x14ac:dyDescent="0.35">
      <c r="A368" s="5">
        <v>6204</v>
      </c>
      <c r="B368" s="5" t="s">
        <v>402</v>
      </c>
      <c r="C368" s="2">
        <v>21</v>
      </c>
      <c r="D368" s="1" t="s">
        <v>31</v>
      </c>
      <c r="E368" s="5" t="s">
        <v>12</v>
      </c>
      <c r="F368" s="1" t="s">
        <v>30</v>
      </c>
      <c r="G368" s="5" t="s">
        <v>14</v>
      </c>
      <c r="H368" s="5" t="s">
        <v>18</v>
      </c>
      <c r="I368" s="4">
        <v>0</v>
      </c>
      <c r="J368" s="1" t="s">
        <v>24</v>
      </c>
      <c r="K368" s="2" t="s">
        <v>20</v>
      </c>
      <c r="L368" s="3" t="s">
        <v>2015</v>
      </c>
      <c r="M368" s="5">
        <f>YEAR(Table3[[#This Row],[Date of Admission]])</f>
        <v>2020</v>
      </c>
      <c r="N368" s="5" t="str">
        <f>TEXT(Table3[[#This Row],[Date of Admission]],"mmm")</f>
        <v>Apr</v>
      </c>
      <c r="O368" s="5" t="str">
        <f>IF(Table3[[#This Row],[Age]]&lt;=20,"0-20",IF(Table3[[#This Row],[Age]]&lt;=40,"21-40",IF(Table3[[#This Row],[Age]]&lt;=60,"41-60",IF(Table3[[#This Row],[Age]]&lt;=80,"61-80","81+"))))</f>
        <v>21-40</v>
      </c>
    </row>
    <row r="369" spans="1:15" x14ac:dyDescent="0.35">
      <c r="A369" s="5">
        <v>7951</v>
      </c>
      <c r="B369" s="5" t="s">
        <v>403</v>
      </c>
      <c r="C369" s="2">
        <v>40</v>
      </c>
      <c r="D369" s="1" t="s">
        <v>31</v>
      </c>
      <c r="E369" s="5" t="s">
        <v>12</v>
      </c>
      <c r="F369" s="1" t="s">
        <v>17</v>
      </c>
      <c r="G369" s="5" t="s">
        <v>1680</v>
      </c>
      <c r="H369" s="5" t="s">
        <v>15</v>
      </c>
      <c r="I369" s="4">
        <v>130000</v>
      </c>
      <c r="J369" s="1" t="s">
        <v>16</v>
      </c>
      <c r="K369" s="2">
        <v>740</v>
      </c>
      <c r="L369" s="3" t="s">
        <v>2016</v>
      </c>
      <c r="M369" s="5">
        <f>YEAR(Table3[[#This Row],[Date of Admission]])</f>
        <v>2019</v>
      </c>
      <c r="N369" s="5" t="str">
        <f>TEXT(Table3[[#This Row],[Date of Admission]],"mmm")</f>
        <v>Oct</v>
      </c>
      <c r="O369" s="5" t="str">
        <f>IF(Table3[[#This Row],[Age]]&lt;=20,"0-20",IF(Table3[[#This Row],[Age]]&lt;=40,"21-40",IF(Table3[[#This Row],[Age]]&lt;=60,"41-60",IF(Table3[[#This Row],[Age]]&lt;=80,"61-80","81+"))))</f>
        <v>21-40</v>
      </c>
    </row>
    <row r="370" spans="1:15" x14ac:dyDescent="0.35">
      <c r="A370" s="5">
        <v>6372</v>
      </c>
      <c r="B370" s="5" t="s">
        <v>404</v>
      </c>
      <c r="C370" s="2">
        <v>33</v>
      </c>
      <c r="D370" s="1" t="s">
        <v>31</v>
      </c>
      <c r="E370" s="5" t="s">
        <v>12</v>
      </c>
      <c r="F370" s="1" t="s">
        <v>34</v>
      </c>
      <c r="G370" s="5" t="s">
        <v>14</v>
      </c>
      <c r="H370" s="5" t="s">
        <v>15</v>
      </c>
      <c r="I370" s="4">
        <v>80000</v>
      </c>
      <c r="J370" s="1" t="s">
        <v>16</v>
      </c>
      <c r="K370" s="2">
        <v>720</v>
      </c>
      <c r="L370" s="3" t="s">
        <v>2017</v>
      </c>
      <c r="M370" s="5">
        <f>YEAR(Table3[[#This Row],[Date of Admission]])</f>
        <v>2020</v>
      </c>
      <c r="N370" s="5" t="str">
        <f>TEXT(Table3[[#This Row],[Date of Admission]],"mmm")</f>
        <v>Jul</v>
      </c>
      <c r="O370" s="5" t="str">
        <f>IF(Table3[[#This Row],[Age]]&lt;=20,"0-20",IF(Table3[[#This Row],[Age]]&lt;=40,"21-40",IF(Table3[[#This Row],[Age]]&lt;=60,"41-60",IF(Table3[[#This Row],[Age]]&lt;=80,"61-80","81+"))))</f>
        <v>21-40</v>
      </c>
    </row>
    <row r="371" spans="1:15" x14ac:dyDescent="0.35">
      <c r="A371" s="5">
        <v>8327</v>
      </c>
      <c r="B371" s="5" t="s">
        <v>405</v>
      </c>
      <c r="C371" s="2">
        <v>33</v>
      </c>
      <c r="D371" s="1" t="s">
        <v>31</v>
      </c>
      <c r="E371" s="5" t="s">
        <v>12</v>
      </c>
      <c r="F371" s="1" t="s">
        <v>30</v>
      </c>
      <c r="G371" s="5" t="s">
        <v>14</v>
      </c>
      <c r="H371" s="5" t="s">
        <v>18</v>
      </c>
      <c r="I371" s="4">
        <v>0</v>
      </c>
      <c r="J371" s="1" t="s">
        <v>19</v>
      </c>
      <c r="K371" s="2" t="s">
        <v>20</v>
      </c>
      <c r="L371" s="3" t="s">
        <v>2018</v>
      </c>
      <c r="M371" s="5">
        <f>YEAR(Table3[[#This Row],[Date of Admission]])</f>
        <v>2022</v>
      </c>
      <c r="N371" s="5" t="str">
        <f>TEXT(Table3[[#This Row],[Date of Admission]],"mmm")</f>
        <v>Apr</v>
      </c>
      <c r="O371" s="5" t="str">
        <f>IF(Table3[[#This Row],[Age]]&lt;=20,"0-20",IF(Table3[[#This Row],[Age]]&lt;=40,"21-40",IF(Table3[[#This Row],[Age]]&lt;=60,"41-60",IF(Table3[[#This Row],[Age]]&lt;=80,"61-80","81+"))))</f>
        <v>21-40</v>
      </c>
    </row>
    <row r="372" spans="1:15" x14ac:dyDescent="0.35">
      <c r="A372" s="5">
        <v>1794</v>
      </c>
      <c r="B372" s="5" t="s">
        <v>406</v>
      </c>
      <c r="C372" s="2">
        <v>19</v>
      </c>
      <c r="D372" s="1" t="s">
        <v>31</v>
      </c>
      <c r="E372" s="5" t="s">
        <v>12</v>
      </c>
      <c r="F372" s="1" t="s">
        <v>22</v>
      </c>
      <c r="G372" s="5" t="s">
        <v>1680</v>
      </c>
      <c r="H372" s="5" t="s">
        <v>23</v>
      </c>
      <c r="I372" s="4">
        <v>120000</v>
      </c>
      <c r="J372" s="1" t="s">
        <v>24</v>
      </c>
      <c r="K372" s="2">
        <v>550</v>
      </c>
      <c r="L372" s="3" t="s">
        <v>1706</v>
      </c>
      <c r="M372" s="5">
        <f>YEAR(Table3[[#This Row],[Date of Admission]])</f>
        <v>2020</v>
      </c>
      <c r="N372" s="5" t="str">
        <f>TEXT(Table3[[#This Row],[Date of Admission]],"mmm")</f>
        <v>Jan</v>
      </c>
      <c r="O372" s="5" t="str">
        <f>IF(Table3[[#This Row],[Age]]&lt;=20,"0-20",IF(Table3[[#This Row],[Age]]&lt;=40,"21-40",IF(Table3[[#This Row],[Age]]&lt;=60,"41-60",IF(Table3[[#This Row],[Age]]&lt;=80,"61-80","81+"))))</f>
        <v>0-20</v>
      </c>
    </row>
    <row r="373" spans="1:15" x14ac:dyDescent="0.35">
      <c r="A373" s="5">
        <v>3204</v>
      </c>
      <c r="B373" s="5" t="s">
        <v>407</v>
      </c>
      <c r="C373" s="2">
        <v>33</v>
      </c>
      <c r="D373" s="1" t="s">
        <v>31</v>
      </c>
      <c r="E373" s="5" t="s">
        <v>12</v>
      </c>
      <c r="F373" s="1" t="s">
        <v>17</v>
      </c>
      <c r="G373" s="5" t="s">
        <v>26</v>
      </c>
      <c r="H373" s="5" t="s">
        <v>15</v>
      </c>
      <c r="I373" s="4">
        <v>45000</v>
      </c>
      <c r="J373" s="1" t="s">
        <v>19</v>
      </c>
      <c r="K373" s="2">
        <v>800</v>
      </c>
      <c r="L373" s="3" t="s">
        <v>2019</v>
      </c>
      <c r="M373" s="5">
        <f>YEAR(Table3[[#This Row],[Date of Admission]])</f>
        <v>2022</v>
      </c>
      <c r="N373" s="5" t="str">
        <f>TEXT(Table3[[#This Row],[Date of Admission]],"mmm")</f>
        <v>Dec</v>
      </c>
      <c r="O373" s="5" t="str">
        <f>IF(Table3[[#This Row],[Age]]&lt;=20,"0-20",IF(Table3[[#This Row],[Age]]&lt;=40,"21-40",IF(Table3[[#This Row],[Age]]&lt;=60,"41-60",IF(Table3[[#This Row],[Age]]&lt;=80,"61-80","81+"))))</f>
        <v>21-40</v>
      </c>
    </row>
    <row r="374" spans="1:15" x14ac:dyDescent="0.35">
      <c r="A374" s="5">
        <v>2816</v>
      </c>
      <c r="B374" s="5" t="s">
        <v>408</v>
      </c>
      <c r="C374" s="2">
        <v>33</v>
      </c>
      <c r="D374" s="1" t="s">
        <v>31</v>
      </c>
      <c r="E374" s="5" t="s">
        <v>12</v>
      </c>
      <c r="F374" s="1" t="s">
        <v>13</v>
      </c>
      <c r="G374" s="5" t="s">
        <v>1680</v>
      </c>
      <c r="H374" s="5" t="s">
        <v>28</v>
      </c>
      <c r="I374" s="4">
        <v>50000</v>
      </c>
      <c r="J374" s="1" t="s">
        <v>16</v>
      </c>
      <c r="K374" s="2">
        <v>680</v>
      </c>
      <c r="L374" s="3" t="s">
        <v>2020</v>
      </c>
      <c r="M374" s="5">
        <f>YEAR(Table3[[#This Row],[Date of Admission]])</f>
        <v>2022</v>
      </c>
      <c r="N374" s="5" t="str">
        <f>TEXT(Table3[[#This Row],[Date of Admission]],"mmm")</f>
        <v>Jul</v>
      </c>
      <c r="O374" s="5" t="str">
        <f>IF(Table3[[#This Row],[Age]]&lt;=20,"0-20",IF(Table3[[#This Row],[Age]]&lt;=40,"21-40",IF(Table3[[#This Row],[Age]]&lt;=60,"41-60",IF(Table3[[#This Row],[Age]]&lt;=80,"61-80","81+"))))</f>
        <v>21-40</v>
      </c>
    </row>
    <row r="375" spans="1:15" x14ac:dyDescent="0.35">
      <c r="A375" s="5">
        <v>5270</v>
      </c>
      <c r="B375" s="5" t="s">
        <v>409</v>
      </c>
      <c r="C375" s="2">
        <v>22</v>
      </c>
      <c r="D375" s="1" t="s">
        <v>31</v>
      </c>
      <c r="E375" s="5" t="s">
        <v>12</v>
      </c>
      <c r="F375" s="1" t="s">
        <v>13</v>
      </c>
      <c r="G375" s="5" t="s">
        <v>26</v>
      </c>
      <c r="H375" s="5" t="s">
        <v>29</v>
      </c>
      <c r="I375" s="4">
        <v>0</v>
      </c>
      <c r="J375" s="1" t="s">
        <v>16</v>
      </c>
      <c r="K375" s="2" t="s">
        <v>20</v>
      </c>
      <c r="L375" s="3" t="s">
        <v>2021</v>
      </c>
      <c r="M375" s="5">
        <f>YEAR(Table3[[#This Row],[Date of Admission]])</f>
        <v>2021</v>
      </c>
      <c r="N375" s="5" t="str">
        <f>TEXT(Table3[[#This Row],[Date of Admission]],"mmm")</f>
        <v>Jul</v>
      </c>
      <c r="O375" s="5" t="str">
        <f>IF(Table3[[#This Row],[Age]]&lt;=20,"0-20",IF(Table3[[#This Row],[Age]]&lt;=40,"21-40",IF(Table3[[#This Row],[Age]]&lt;=60,"41-60",IF(Table3[[#This Row],[Age]]&lt;=80,"61-80","81+"))))</f>
        <v>21-40</v>
      </c>
    </row>
    <row r="376" spans="1:15" x14ac:dyDescent="0.35">
      <c r="A376" s="5">
        <v>2431</v>
      </c>
      <c r="B376" s="5" t="s">
        <v>410</v>
      </c>
      <c r="C376" s="2">
        <v>33</v>
      </c>
      <c r="D376" s="1" t="s">
        <v>31</v>
      </c>
      <c r="E376" s="5" t="s">
        <v>12</v>
      </c>
      <c r="F376" s="1" t="s">
        <v>25</v>
      </c>
      <c r="G376" s="5" t="s">
        <v>26</v>
      </c>
      <c r="H376" s="5" t="s">
        <v>18</v>
      </c>
      <c r="I376" s="4">
        <v>0</v>
      </c>
      <c r="J376" s="1" t="s">
        <v>24</v>
      </c>
      <c r="K376" s="2">
        <v>400</v>
      </c>
      <c r="L376" s="3" t="s">
        <v>2022</v>
      </c>
      <c r="M376" s="5">
        <f>YEAR(Table3[[#This Row],[Date of Admission]])</f>
        <v>2023</v>
      </c>
      <c r="N376" s="5" t="str">
        <f>TEXT(Table3[[#This Row],[Date of Admission]],"mmm")</f>
        <v>Jul</v>
      </c>
      <c r="O376" s="5" t="str">
        <f>IF(Table3[[#This Row],[Age]]&lt;=20,"0-20",IF(Table3[[#This Row],[Age]]&lt;=40,"21-40",IF(Table3[[#This Row],[Age]]&lt;=60,"41-60",IF(Table3[[#This Row],[Age]]&lt;=80,"61-80","81+"))))</f>
        <v>21-40</v>
      </c>
    </row>
    <row r="377" spans="1:15" x14ac:dyDescent="0.35">
      <c r="A377" s="5">
        <v>1658</v>
      </c>
      <c r="B377" s="5" t="s">
        <v>411</v>
      </c>
      <c r="C377" s="2">
        <v>33</v>
      </c>
      <c r="D377" s="1" t="s">
        <v>31</v>
      </c>
      <c r="E377" s="5" t="s">
        <v>12</v>
      </c>
      <c r="F377" s="1" t="s">
        <v>13</v>
      </c>
      <c r="G377" s="5" t="s">
        <v>14</v>
      </c>
      <c r="H377" s="5" t="s">
        <v>15</v>
      </c>
      <c r="I377" s="4">
        <v>65000</v>
      </c>
      <c r="J377" s="1" t="s">
        <v>19</v>
      </c>
      <c r="K377" s="2">
        <v>750</v>
      </c>
      <c r="L377" s="3" t="s">
        <v>2023</v>
      </c>
      <c r="M377" s="5">
        <f>YEAR(Table3[[#This Row],[Date of Admission]])</f>
        <v>2023</v>
      </c>
      <c r="N377" s="5" t="str">
        <f>TEXT(Table3[[#This Row],[Date of Admission]],"mmm")</f>
        <v>May</v>
      </c>
      <c r="O377" s="5" t="str">
        <f>IF(Table3[[#This Row],[Age]]&lt;=20,"0-20",IF(Table3[[#This Row],[Age]]&lt;=40,"21-40",IF(Table3[[#This Row],[Age]]&lt;=60,"41-60",IF(Table3[[#This Row],[Age]]&lt;=80,"61-80","81+"))))</f>
        <v>21-40</v>
      </c>
    </row>
    <row r="378" spans="1:15" x14ac:dyDescent="0.35">
      <c r="A378" s="5">
        <v>6642</v>
      </c>
      <c r="B378" s="5" t="s">
        <v>412</v>
      </c>
      <c r="C378" s="2">
        <v>31</v>
      </c>
      <c r="D378" s="1" t="s">
        <v>31</v>
      </c>
      <c r="E378" s="5" t="s">
        <v>12</v>
      </c>
      <c r="F378" s="1" t="s">
        <v>34</v>
      </c>
      <c r="G378" s="5" t="s">
        <v>26</v>
      </c>
      <c r="H378" s="5" t="s">
        <v>23</v>
      </c>
      <c r="I378" s="4">
        <v>30000</v>
      </c>
      <c r="J378" s="1" t="s">
        <v>19</v>
      </c>
      <c r="K378" s="2">
        <v>600</v>
      </c>
      <c r="L378" s="3" t="s">
        <v>2024</v>
      </c>
      <c r="M378" s="5">
        <f>YEAR(Table3[[#This Row],[Date of Admission]])</f>
        <v>2020</v>
      </c>
      <c r="N378" s="5" t="str">
        <f>TEXT(Table3[[#This Row],[Date of Admission]],"mmm")</f>
        <v>Jul</v>
      </c>
      <c r="O378" s="5" t="str">
        <f>IF(Table3[[#This Row],[Age]]&lt;=20,"0-20",IF(Table3[[#This Row],[Age]]&lt;=40,"21-40",IF(Table3[[#This Row],[Age]]&lt;=60,"41-60",IF(Table3[[#This Row],[Age]]&lt;=80,"61-80","81+"))))</f>
        <v>21-40</v>
      </c>
    </row>
    <row r="379" spans="1:15" x14ac:dyDescent="0.35">
      <c r="A379" s="5">
        <v>1846</v>
      </c>
      <c r="B379" s="5" t="s">
        <v>413</v>
      </c>
      <c r="C379" s="2">
        <v>39</v>
      </c>
      <c r="D379" s="1" t="s">
        <v>31</v>
      </c>
      <c r="E379" s="5" t="s">
        <v>12</v>
      </c>
      <c r="F379" s="1" t="s">
        <v>22</v>
      </c>
      <c r="G379" s="5" t="s">
        <v>1680</v>
      </c>
      <c r="H379" s="5" t="s">
        <v>15</v>
      </c>
      <c r="I379" s="4">
        <v>100000</v>
      </c>
      <c r="J379" s="1" t="s">
        <v>16</v>
      </c>
      <c r="K379" s="2">
        <v>790</v>
      </c>
      <c r="L379" s="3" t="s">
        <v>1925</v>
      </c>
      <c r="M379" s="5">
        <f>YEAR(Table3[[#This Row],[Date of Admission]])</f>
        <v>2022</v>
      </c>
      <c r="N379" s="5" t="str">
        <f>TEXT(Table3[[#This Row],[Date of Admission]],"mmm")</f>
        <v>Dec</v>
      </c>
      <c r="O379" s="5" t="str">
        <f>IF(Table3[[#This Row],[Age]]&lt;=20,"0-20",IF(Table3[[#This Row],[Age]]&lt;=40,"21-40",IF(Table3[[#This Row],[Age]]&lt;=60,"41-60",IF(Table3[[#This Row],[Age]]&lt;=80,"61-80","81+"))))</f>
        <v>21-40</v>
      </c>
    </row>
    <row r="380" spans="1:15" x14ac:dyDescent="0.35">
      <c r="A380" s="5">
        <v>8396</v>
      </c>
      <c r="B380" s="5" t="s">
        <v>414</v>
      </c>
      <c r="C380" s="2">
        <v>29</v>
      </c>
      <c r="D380" s="1" t="s">
        <v>31</v>
      </c>
      <c r="E380" s="5" t="s">
        <v>36</v>
      </c>
      <c r="F380" s="1" t="s">
        <v>13</v>
      </c>
      <c r="G380" s="5" t="s">
        <v>1680</v>
      </c>
      <c r="H380" s="5" t="s">
        <v>28</v>
      </c>
      <c r="I380" s="4">
        <v>0</v>
      </c>
      <c r="J380" s="1" t="s">
        <v>16</v>
      </c>
      <c r="K380" s="2">
        <v>537</v>
      </c>
      <c r="L380" s="3" t="s">
        <v>2025</v>
      </c>
      <c r="M380" s="5">
        <f>YEAR(Table3[[#This Row],[Date of Admission]])</f>
        <v>2019</v>
      </c>
      <c r="N380" s="5" t="str">
        <f>TEXT(Table3[[#This Row],[Date of Admission]],"mmm")</f>
        <v>Jun</v>
      </c>
      <c r="O380" s="5" t="str">
        <f>IF(Table3[[#This Row],[Age]]&lt;=20,"0-20",IF(Table3[[#This Row],[Age]]&lt;=40,"21-40",IF(Table3[[#This Row],[Age]]&lt;=60,"41-60",IF(Table3[[#This Row],[Age]]&lt;=80,"61-80","81+"))))</f>
        <v>21-40</v>
      </c>
    </row>
    <row r="381" spans="1:15" x14ac:dyDescent="0.35">
      <c r="A381" s="5">
        <v>3169</v>
      </c>
      <c r="B381" s="5" t="s">
        <v>415</v>
      </c>
      <c r="C381" s="2">
        <v>29</v>
      </c>
      <c r="D381" s="1" t="s">
        <v>31</v>
      </c>
      <c r="E381" s="5" t="s">
        <v>36</v>
      </c>
      <c r="F381" s="1" t="s">
        <v>25</v>
      </c>
      <c r="G381" s="5" t="s">
        <v>14</v>
      </c>
      <c r="H381" s="5" t="s">
        <v>18</v>
      </c>
      <c r="I381" s="4">
        <v>0</v>
      </c>
      <c r="J381" s="1" t="s">
        <v>19</v>
      </c>
      <c r="K381" s="2" t="s">
        <v>20</v>
      </c>
      <c r="L381" s="3" t="s">
        <v>2026</v>
      </c>
      <c r="M381" s="5">
        <f>YEAR(Table3[[#This Row],[Date of Admission]])</f>
        <v>2021</v>
      </c>
      <c r="N381" s="5" t="str">
        <f>TEXT(Table3[[#This Row],[Date of Admission]],"mmm")</f>
        <v>Jan</v>
      </c>
      <c r="O381" s="5" t="str">
        <f>IF(Table3[[#This Row],[Age]]&lt;=20,"0-20",IF(Table3[[#This Row],[Age]]&lt;=40,"21-40",IF(Table3[[#This Row],[Age]]&lt;=60,"41-60",IF(Table3[[#This Row],[Age]]&lt;=80,"61-80","81+"))))</f>
        <v>21-40</v>
      </c>
    </row>
    <row r="382" spans="1:15" x14ac:dyDescent="0.35">
      <c r="A382" s="5">
        <v>9731</v>
      </c>
      <c r="B382" s="5" t="s">
        <v>416</v>
      </c>
      <c r="C382" s="2">
        <v>36</v>
      </c>
      <c r="D382" s="1" t="s">
        <v>31</v>
      </c>
      <c r="E382" s="5" t="s">
        <v>36</v>
      </c>
      <c r="F382" s="1" t="s">
        <v>30</v>
      </c>
      <c r="G382" s="5" t="s">
        <v>26</v>
      </c>
      <c r="H382" s="5" t="s">
        <v>18</v>
      </c>
      <c r="I382" s="4">
        <v>0</v>
      </c>
      <c r="J382" s="1" t="s">
        <v>16</v>
      </c>
      <c r="K382" s="2">
        <v>457</v>
      </c>
      <c r="L382" s="3" t="s">
        <v>2027</v>
      </c>
      <c r="M382" s="5">
        <f>YEAR(Table3[[#This Row],[Date of Admission]])</f>
        <v>2022</v>
      </c>
      <c r="N382" s="5" t="str">
        <f>TEXT(Table3[[#This Row],[Date of Admission]],"mmm")</f>
        <v>Sep</v>
      </c>
      <c r="O382" s="5" t="str">
        <f>IF(Table3[[#This Row],[Age]]&lt;=20,"0-20",IF(Table3[[#This Row],[Age]]&lt;=40,"21-40",IF(Table3[[#This Row],[Age]]&lt;=60,"41-60",IF(Table3[[#This Row],[Age]]&lt;=80,"61-80","81+"))))</f>
        <v>21-40</v>
      </c>
    </row>
    <row r="383" spans="1:15" x14ac:dyDescent="0.35">
      <c r="A383" s="5">
        <v>8614</v>
      </c>
      <c r="B383" s="5" t="s">
        <v>417</v>
      </c>
      <c r="C383" s="2">
        <v>26</v>
      </c>
      <c r="D383" s="1" t="s">
        <v>31</v>
      </c>
      <c r="E383" s="5" t="s">
        <v>36</v>
      </c>
      <c r="F383" s="1" t="s">
        <v>33</v>
      </c>
      <c r="G383" s="5" t="s">
        <v>1680</v>
      </c>
      <c r="H383" s="5" t="s">
        <v>18</v>
      </c>
      <c r="I383" s="4">
        <v>0</v>
      </c>
      <c r="J383" s="1" t="s">
        <v>19</v>
      </c>
      <c r="K383" s="2" t="s">
        <v>20</v>
      </c>
      <c r="L383" s="3" t="s">
        <v>2028</v>
      </c>
      <c r="M383" s="5">
        <f>YEAR(Table3[[#This Row],[Date of Admission]])</f>
        <v>2022</v>
      </c>
      <c r="N383" s="5" t="str">
        <f>TEXT(Table3[[#This Row],[Date of Admission]],"mmm")</f>
        <v>Jun</v>
      </c>
      <c r="O383" s="5" t="str">
        <f>IF(Table3[[#This Row],[Age]]&lt;=20,"0-20",IF(Table3[[#This Row],[Age]]&lt;=40,"21-40",IF(Table3[[#This Row],[Age]]&lt;=60,"41-60",IF(Table3[[#This Row],[Age]]&lt;=80,"61-80","81+"))))</f>
        <v>21-40</v>
      </c>
    </row>
    <row r="384" spans="1:15" x14ac:dyDescent="0.35">
      <c r="A384" s="5">
        <v>2207</v>
      </c>
      <c r="B384" s="5" t="s">
        <v>418</v>
      </c>
      <c r="C384" s="2">
        <v>75</v>
      </c>
      <c r="D384" s="1" t="s">
        <v>31</v>
      </c>
      <c r="E384" s="5" t="s">
        <v>36</v>
      </c>
      <c r="F384" s="1" t="s">
        <v>33</v>
      </c>
      <c r="G384" s="5" t="s">
        <v>14</v>
      </c>
      <c r="H384" s="5" t="s">
        <v>28</v>
      </c>
      <c r="I384" s="4">
        <v>0</v>
      </c>
      <c r="J384" s="1" t="s">
        <v>19</v>
      </c>
      <c r="K384" s="2" t="s">
        <v>20</v>
      </c>
      <c r="L384" s="3" t="s">
        <v>2029</v>
      </c>
      <c r="M384" s="5">
        <f>YEAR(Table3[[#This Row],[Date of Admission]])</f>
        <v>2023</v>
      </c>
      <c r="N384" s="5" t="str">
        <f>TEXT(Table3[[#This Row],[Date of Admission]],"mmm")</f>
        <v>Nov</v>
      </c>
      <c r="O384" s="5" t="str">
        <f>IF(Table3[[#This Row],[Age]]&lt;=20,"0-20",IF(Table3[[#This Row],[Age]]&lt;=40,"21-40",IF(Table3[[#This Row],[Age]]&lt;=60,"41-60",IF(Table3[[#This Row],[Age]]&lt;=80,"61-80","81+"))))</f>
        <v>61-80</v>
      </c>
    </row>
    <row r="385" spans="1:15" x14ac:dyDescent="0.35">
      <c r="A385" s="5">
        <v>3229</v>
      </c>
      <c r="B385" s="5" t="s">
        <v>419</v>
      </c>
      <c r="C385" s="2">
        <v>22</v>
      </c>
      <c r="D385" s="1" t="s">
        <v>31</v>
      </c>
      <c r="E385" s="5" t="s">
        <v>36</v>
      </c>
      <c r="F385" s="1" t="s">
        <v>34</v>
      </c>
      <c r="G385" s="5" t="s">
        <v>26</v>
      </c>
      <c r="H385" s="5" t="s">
        <v>29</v>
      </c>
      <c r="I385" s="4">
        <v>0</v>
      </c>
      <c r="J385" s="1" t="s">
        <v>19</v>
      </c>
      <c r="K385" s="2" t="s">
        <v>20</v>
      </c>
      <c r="L385" s="3" t="s">
        <v>2030</v>
      </c>
      <c r="M385" s="5">
        <f>YEAR(Table3[[#This Row],[Date of Admission]])</f>
        <v>2023</v>
      </c>
      <c r="N385" s="5" t="str">
        <f>TEXT(Table3[[#This Row],[Date of Admission]],"mmm")</f>
        <v>Aug</v>
      </c>
      <c r="O385" s="5" t="str">
        <f>IF(Table3[[#This Row],[Age]]&lt;=20,"0-20",IF(Table3[[#This Row],[Age]]&lt;=40,"21-40",IF(Table3[[#This Row],[Age]]&lt;=60,"41-60",IF(Table3[[#This Row],[Age]]&lt;=80,"61-80","81+"))))</f>
        <v>21-40</v>
      </c>
    </row>
    <row r="386" spans="1:15" x14ac:dyDescent="0.35">
      <c r="A386" s="5">
        <v>4943</v>
      </c>
      <c r="B386" s="5" t="s">
        <v>420</v>
      </c>
      <c r="C386" s="2">
        <v>40</v>
      </c>
      <c r="D386" s="1" t="s">
        <v>31</v>
      </c>
      <c r="E386" s="5" t="s">
        <v>36</v>
      </c>
      <c r="F386" s="1" t="s">
        <v>27</v>
      </c>
      <c r="G386" s="5" t="s">
        <v>1680</v>
      </c>
      <c r="H386" s="5" t="s">
        <v>23</v>
      </c>
      <c r="I386" s="4">
        <v>135068</v>
      </c>
      <c r="J386" s="1" t="s">
        <v>16</v>
      </c>
      <c r="K386" s="2">
        <v>794</v>
      </c>
      <c r="L386" s="3" t="s">
        <v>2031</v>
      </c>
      <c r="M386" s="5">
        <f>YEAR(Table3[[#This Row],[Date of Admission]])</f>
        <v>2022</v>
      </c>
      <c r="N386" s="5" t="str">
        <f>TEXT(Table3[[#This Row],[Date of Admission]],"mmm")</f>
        <v>Jul</v>
      </c>
      <c r="O386" s="5" t="str">
        <f>IF(Table3[[#This Row],[Age]]&lt;=20,"0-20",IF(Table3[[#This Row],[Age]]&lt;=40,"21-40",IF(Table3[[#This Row],[Age]]&lt;=60,"41-60",IF(Table3[[#This Row],[Age]]&lt;=80,"61-80","81+"))))</f>
        <v>21-40</v>
      </c>
    </row>
    <row r="387" spans="1:15" x14ac:dyDescent="0.35">
      <c r="A387" s="5">
        <v>8024</v>
      </c>
      <c r="B387" s="5" t="s">
        <v>421</v>
      </c>
      <c r="C387" s="2">
        <v>1</v>
      </c>
      <c r="D387" s="1" t="s">
        <v>31</v>
      </c>
      <c r="E387" s="5" t="s">
        <v>36</v>
      </c>
      <c r="F387" s="1" t="s">
        <v>30</v>
      </c>
      <c r="G387" s="5" t="s">
        <v>1680</v>
      </c>
      <c r="H387" s="5" t="s">
        <v>15</v>
      </c>
      <c r="I387" s="4">
        <v>50975</v>
      </c>
      <c r="J387" s="1" t="s">
        <v>16</v>
      </c>
      <c r="K387" s="2" t="s">
        <v>20</v>
      </c>
      <c r="L387" s="3" t="s">
        <v>1917</v>
      </c>
      <c r="M387" s="5">
        <f>YEAR(Table3[[#This Row],[Date of Admission]])</f>
        <v>2021</v>
      </c>
      <c r="N387" s="5" t="str">
        <f>TEXT(Table3[[#This Row],[Date of Admission]],"mmm")</f>
        <v>Feb</v>
      </c>
      <c r="O387" s="5" t="str">
        <f>IF(Table3[[#This Row],[Age]]&lt;=20,"0-20",IF(Table3[[#This Row],[Age]]&lt;=40,"21-40",IF(Table3[[#This Row],[Age]]&lt;=60,"41-60",IF(Table3[[#This Row],[Age]]&lt;=80,"61-80","81+"))))</f>
        <v>0-20</v>
      </c>
    </row>
    <row r="388" spans="1:15" x14ac:dyDescent="0.35">
      <c r="A388" s="5">
        <v>6574</v>
      </c>
      <c r="B388" s="5" t="s">
        <v>422</v>
      </c>
      <c r="C388" s="2">
        <v>25</v>
      </c>
      <c r="D388" s="1" t="s">
        <v>31</v>
      </c>
      <c r="E388" s="5" t="s">
        <v>36</v>
      </c>
      <c r="F388" s="1" t="s">
        <v>17</v>
      </c>
      <c r="G388" s="5" t="s">
        <v>1680</v>
      </c>
      <c r="H388" s="5" t="s">
        <v>18</v>
      </c>
      <c r="I388" s="4">
        <v>0</v>
      </c>
      <c r="J388" s="1" t="s">
        <v>16</v>
      </c>
      <c r="K388" s="2">
        <v>814</v>
      </c>
      <c r="L388" s="3" t="s">
        <v>2032</v>
      </c>
      <c r="M388" s="5">
        <f>YEAR(Table3[[#This Row],[Date of Admission]])</f>
        <v>2021</v>
      </c>
      <c r="N388" s="5" t="str">
        <f>TEXT(Table3[[#This Row],[Date of Admission]],"mmm")</f>
        <v>Nov</v>
      </c>
      <c r="O388" s="5" t="str">
        <f>IF(Table3[[#This Row],[Age]]&lt;=20,"0-20",IF(Table3[[#This Row],[Age]]&lt;=40,"21-40",IF(Table3[[#This Row],[Age]]&lt;=60,"41-60",IF(Table3[[#This Row],[Age]]&lt;=80,"61-80","81+"))))</f>
        <v>21-40</v>
      </c>
    </row>
    <row r="389" spans="1:15" x14ac:dyDescent="0.35">
      <c r="A389" s="5">
        <v>5165</v>
      </c>
      <c r="B389" s="5" t="s">
        <v>423</v>
      </c>
      <c r="C389" s="2">
        <v>25</v>
      </c>
      <c r="D389" s="1" t="s">
        <v>31</v>
      </c>
      <c r="E389" s="5" t="s">
        <v>36</v>
      </c>
      <c r="F389" s="1" t="s">
        <v>13</v>
      </c>
      <c r="G389" s="5" t="s">
        <v>1680</v>
      </c>
      <c r="H389" s="5" t="s">
        <v>23</v>
      </c>
      <c r="I389" s="4">
        <v>102073</v>
      </c>
      <c r="J389" s="1" t="s">
        <v>24</v>
      </c>
      <c r="K389" s="2">
        <v>780</v>
      </c>
      <c r="L389" s="3" t="s">
        <v>2033</v>
      </c>
      <c r="M389" s="5">
        <f>YEAR(Table3[[#This Row],[Date of Admission]])</f>
        <v>2020</v>
      </c>
      <c r="N389" s="5" t="str">
        <f>TEXT(Table3[[#This Row],[Date of Admission]],"mmm")</f>
        <v>Jul</v>
      </c>
      <c r="O389" s="5" t="str">
        <f>IF(Table3[[#This Row],[Age]]&lt;=20,"0-20",IF(Table3[[#This Row],[Age]]&lt;=40,"21-40",IF(Table3[[#This Row],[Age]]&lt;=60,"41-60",IF(Table3[[#This Row],[Age]]&lt;=80,"61-80","81+"))))</f>
        <v>21-40</v>
      </c>
    </row>
    <row r="390" spans="1:15" x14ac:dyDescent="0.35">
      <c r="A390" s="5">
        <v>5875</v>
      </c>
      <c r="B390" s="5" t="s">
        <v>424</v>
      </c>
      <c r="C390" s="2">
        <v>46</v>
      </c>
      <c r="D390" s="1" t="s">
        <v>31</v>
      </c>
      <c r="E390" s="5" t="s">
        <v>36</v>
      </c>
      <c r="F390" s="1" t="s">
        <v>22</v>
      </c>
      <c r="G390" s="5" t="s">
        <v>26</v>
      </c>
      <c r="H390" s="5" t="s">
        <v>23</v>
      </c>
      <c r="I390" s="4">
        <v>25000</v>
      </c>
      <c r="J390" s="1" t="s">
        <v>19</v>
      </c>
      <c r="K390" s="2">
        <v>720</v>
      </c>
      <c r="L390" s="3" t="s">
        <v>2034</v>
      </c>
      <c r="M390" s="5">
        <f>YEAR(Table3[[#This Row],[Date of Admission]])</f>
        <v>2021</v>
      </c>
      <c r="N390" s="5" t="str">
        <f>TEXT(Table3[[#This Row],[Date of Admission]],"mmm")</f>
        <v>Aug</v>
      </c>
      <c r="O390" s="5" t="str">
        <f>IF(Table3[[#This Row],[Age]]&lt;=20,"0-20",IF(Table3[[#This Row],[Age]]&lt;=40,"21-40",IF(Table3[[#This Row],[Age]]&lt;=60,"41-60",IF(Table3[[#This Row],[Age]]&lt;=80,"61-80","81+"))))</f>
        <v>41-60</v>
      </c>
    </row>
    <row r="391" spans="1:15" x14ac:dyDescent="0.35">
      <c r="A391" s="5">
        <v>6249</v>
      </c>
      <c r="B391" s="5" t="s">
        <v>425</v>
      </c>
      <c r="C391" s="2">
        <v>66</v>
      </c>
      <c r="D391" s="1" t="s">
        <v>31</v>
      </c>
      <c r="E391" s="5" t="s">
        <v>36</v>
      </c>
      <c r="F391" s="1" t="s">
        <v>32</v>
      </c>
      <c r="G391" s="5" t="s">
        <v>26</v>
      </c>
      <c r="H391" s="5" t="s">
        <v>1681</v>
      </c>
      <c r="I391" s="4">
        <v>15000</v>
      </c>
      <c r="J391" s="1" t="s">
        <v>16</v>
      </c>
      <c r="K391" s="2" t="s">
        <v>20</v>
      </c>
      <c r="L391" s="3" t="s">
        <v>2035</v>
      </c>
      <c r="M391" s="5">
        <f>YEAR(Table3[[#This Row],[Date of Admission]])</f>
        <v>2024</v>
      </c>
      <c r="N391" s="5" t="str">
        <f>TEXT(Table3[[#This Row],[Date of Admission]],"mmm")</f>
        <v>Jan</v>
      </c>
      <c r="O391" s="5" t="str">
        <f>IF(Table3[[#This Row],[Age]]&lt;=20,"0-20",IF(Table3[[#This Row],[Age]]&lt;=40,"21-40",IF(Table3[[#This Row],[Age]]&lt;=60,"41-60",IF(Table3[[#This Row],[Age]]&lt;=80,"61-80","81+"))))</f>
        <v>61-80</v>
      </c>
    </row>
    <row r="392" spans="1:15" x14ac:dyDescent="0.35">
      <c r="A392" s="5">
        <v>6565</v>
      </c>
      <c r="B392" s="5" t="s">
        <v>426</v>
      </c>
      <c r="C392" s="2">
        <v>20</v>
      </c>
      <c r="D392" s="1" t="s">
        <v>31</v>
      </c>
      <c r="E392" s="5" t="s">
        <v>36</v>
      </c>
      <c r="F392" s="1" t="s">
        <v>34</v>
      </c>
      <c r="G392" s="5" t="s">
        <v>1680</v>
      </c>
      <c r="H392" s="5" t="s">
        <v>1682</v>
      </c>
      <c r="I392" s="4">
        <v>35000</v>
      </c>
      <c r="J392" s="1" t="s">
        <v>16</v>
      </c>
      <c r="K392" s="2">
        <v>650</v>
      </c>
      <c r="L392" s="3" t="s">
        <v>2036</v>
      </c>
      <c r="M392" s="5">
        <f>YEAR(Table3[[#This Row],[Date of Admission]])</f>
        <v>2023</v>
      </c>
      <c r="N392" s="5" t="str">
        <f>TEXT(Table3[[#This Row],[Date of Admission]],"mmm")</f>
        <v>Jan</v>
      </c>
      <c r="O392" s="5" t="str">
        <f>IF(Table3[[#This Row],[Age]]&lt;=20,"0-20",IF(Table3[[#This Row],[Age]]&lt;=40,"21-40",IF(Table3[[#This Row],[Age]]&lt;=60,"41-60",IF(Table3[[#This Row],[Age]]&lt;=80,"61-80","81+"))))</f>
        <v>0-20</v>
      </c>
    </row>
    <row r="393" spans="1:15" x14ac:dyDescent="0.35">
      <c r="A393" s="5">
        <v>8959</v>
      </c>
      <c r="B393" s="5" t="s">
        <v>427</v>
      </c>
      <c r="C393" s="2">
        <v>55</v>
      </c>
      <c r="D393" s="1" t="s">
        <v>31</v>
      </c>
      <c r="E393" s="5" t="s">
        <v>36</v>
      </c>
      <c r="F393" s="1" t="s">
        <v>22</v>
      </c>
      <c r="G393" s="5" t="s">
        <v>14</v>
      </c>
      <c r="H393" s="5" t="s">
        <v>23</v>
      </c>
      <c r="I393" s="4">
        <v>150000</v>
      </c>
      <c r="J393" s="1" t="s">
        <v>24</v>
      </c>
      <c r="K393" s="2">
        <v>500</v>
      </c>
      <c r="L393" s="3" t="s">
        <v>1983</v>
      </c>
      <c r="M393" s="5">
        <f>YEAR(Table3[[#This Row],[Date of Admission]])</f>
        <v>2024</v>
      </c>
      <c r="N393" s="5" t="str">
        <f>TEXT(Table3[[#This Row],[Date of Admission]],"mmm")</f>
        <v>Mar</v>
      </c>
      <c r="O393" s="5" t="str">
        <f>IF(Table3[[#This Row],[Age]]&lt;=20,"0-20",IF(Table3[[#This Row],[Age]]&lt;=40,"21-40",IF(Table3[[#This Row],[Age]]&lt;=60,"41-60",IF(Table3[[#This Row],[Age]]&lt;=80,"61-80","81+"))))</f>
        <v>41-60</v>
      </c>
    </row>
    <row r="394" spans="1:15" x14ac:dyDescent="0.35">
      <c r="A394" s="5">
        <v>3636</v>
      </c>
      <c r="B394" s="5" t="s">
        <v>428</v>
      </c>
      <c r="C394" s="2">
        <v>35</v>
      </c>
      <c r="D394" s="1" t="s">
        <v>31</v>
      </c>
      <c r="E394" s="5" t="s">
        <v>36</v>
      </c>
      <c r="F394" s="1" t="s">
        <v>25</v>
      </c>
      <c r="G394" s="5" t="s">
        <v>14</v>
      </c>
      <c r="H394" s="5" t="s">
        <v>18</v>
      </c>
      <c r="I394" s="4">
        <v>0</v>
      </c>
      <c r="J394" s="1" t="s">
        <v>19</v>
      </c>
      <c r="K394" s="2" t="s">
        <v>20</v>
      </c>
      <c r="L394" s="3" t="s">
        <v>2037</v>
      </c>
      <c r="M394" s="5">
        <f>YEAR(Table3[[#This Row],[Date of Admission]])</f>
        <v>2023</v>
      </c>
      <c r="N394" s="5" t="str">
        <f>TEXT(Table3[[#This Row],[Date of Admission]],"mmm")</f>
        <v>Jan</v>
      </c>
      <c r="O394" s="5" t="str">
        <f>IF(Table3[[#This Row],[Age]]&lt;=20,"0-20",IF(Table3[[#This Row],[Age]]&lt;=40,"21-40",IF(Table3[[#This Row],[Age]]&lt;=60,"41-60",IF(Table3[[#This Row],[Age]]&lt;=80,"61-80","81+"))))</f>
        <v>21-40</v>
      </c>
    </row>
    <row r="395" spans="1:15" x14ac:dyDescent="0.35">
      <c r="A395" s="5">
        <v>2297</v>
      </c>
      <c r="B395" s="5" t="s">
        <v>429</v>
      </c>
      <c r="C395" s="2">
        <v>35</v>
      </c>
      <c r="D395" s="1" t="s">
        <v>31</v>
      </c>
      <c r="E395" s="5" t="s">
        <v>36</v>
      </c>
      <c r="F395" s="1" t="s">
        <v>33</v>
      </c>
      <c r="G395" s="5" t="s">
        <v>1680</v>
      </c>
      <c r="H395" s="5" t="s">
        <v>15</v>
      </c>
      <c r="I395" s="4">
        <v>110000</v>
      </c>
      <c r="J395" s="1" t="s">
        <v>16</v>
      </c>
      <c r="K395" s="2">
        <v>830</v>
      </c>
      <c r="L395" s="3" t="s">
        <v>2038</v>
      </c>
      <c r="M395" s="5">
        <f>YEAR(Table3[[#This Row],[Date of Admission]])</f>
        <v>2019</v>
      </c>
      <c r="N395" s="5" t="str">
        <f>TEXT(Table3[[#This Row],[Date of Admission]],"mmm")</f>
        <v>Jul</v>
      </c>
      <c r="O395" s="5" t="str">
        <f>IF(Table3[[#This Row],[Age]]&lt;=20,"0-20",IF(Table3[[#This Row],[Age]]&lt;=40,"21-40",IF(Table3[[#This Row],[Age]]&lt;=60,"41-60",IF(Table3[[#This Row],[Age]]&lt;=80,"61-80","81+"))))</f>
        <v>21-40</v>
      </c>
    </row>
    <row r="396" spans="1:15" x14ac:dyDescent="0.35">
      <c r="A396" s="5">
        <v>5066</v>
      </c>
      <c r="B396" s="5" t="s">
        <v>430</v>
      </c>
      <c r="C396" s="2">
        <v>23</v>
      </c>
      <c r="D396" s="1" t="s">
        <v>31</v>
      </c>
      <c r="E396" s="5" t="s">
        <v>36</v>
      </c>
      <c r="F396" s="1" t="s">
        <v>17</v>
      </c>
      <c r="G396" s="5" t="s">
        <v>1680</v>
      </c>
      <c r="H396" s="5" t="s">
        <v>28</v>
      </c>
      <c r="I396" s="4">
        <v>48000</v>
      </c>
      <c r="J396" s="1" t="s">
        <v>19</v>
      </c>
      <c r="K396" s="2">
        <v>750</v>
      </c>
      <c r="L396" s="3" t="s">
        <v>2039</v>
      </c>
      <c r="M396" s="5">
        <f>YEAR(Table3[[#This Row],[Date of Admission]])</f>
        <v>2020</v>
      </c>
      <c r="N396" s="5" t="str">
        <f>TEXT(Table3[[#This Row],[Date of Admission]],"mmm")</f>
        <v>May</v>
      </c>
      <c r="O396" s="5" t="str">
        <f>IF(Table3[[#This Row],[Age]]&lt;=20,"0-20",IF(Table3[[#This Row],[Age]]&lt;=40,"21-40",IF(Table3[[#This Row],[Age]]&lt;=60,"41-60",IF(Table3[[#This Row],[Age]]&lt;=80,"61-80","81+"))))</f>
        <v>21-40</v>
      </c>
    </row>
    <row r="397" spans="1:15" x14ac:dyDescent="0.35">
      <c r="A397" s="5">
        <v>4420</v>
      </c>
      <c r="B397" s="5" t="s">
        <v>431</v>
      </c>
      <c r="C397" s="2">
        <v>28</v>
      </c>
      <c r="D397" s="1" t="s">
        <v>31</v>
      </c>
      <c r="E397" s="5" t="s">
        <v>36</v>
      </c>
      <c r="F397" s="1" t="s">
        <v>13</v>
      </c>
      <c r="G397" s="5" t="s">
        <v>26</v>
      </c>
      <c r="H397" s="5" t="s">
        <v>1683</v>
      </c>
      <c r="I397" s="4">
        <v>30000</v>
      </c>
      <c r="J397" s="1" t="s">
        <v>24</v>
      </c>
      <c r="K397" s="2">
        <v>420</v>
      </c>
      <c r="L397" s="3" t="s">
        <v>2040</v>
      </c>
      <c r="M397" s="5">
        <f>YEAR(Table3[[#This Row],[Date of Admission]])</f>
        <v>2022</v>
      </c>
      <c r="N397" s="5" t="str">
        <f>TEXT(Table3[[#This Row],[Date of Admission]],"mmm")</f>
        <v>Jun</v>
      </c>
      <c r="O397" s="5" t="str">
        <f>IF(Table3[[#This Row],[Age]]&lt;=20,"0-20",IF(Table3[[#This Row],[Age]]&lt;=40,"21-40",IF(Table3[[#This Row],[Age]]&lt;=60,"41-60",IF(Table3[[#This Row],[Age]]&lt;=80,"61-80","81+"))))</f>
        <v>21-40</v>
      </c>
    </row>
    <row r="398" spans="1:15" x14ac:dyDescent="0.35">
      <c r="A398" s="5">
        <v>1571</v>
      </c>
      <c r="B398" s="5" t="s">
        <v>432</v>
      </c>
      <c r="C398" s="2">
        <v>29</v>
      </c>
      <c r="D398" s="1" t="s">
        <v>31</v>
      </c>
      <c r="E398" s="5" t="s">
        <v>36</v>
      </c>
      <c r="F398" s="1" t="s">
        <v>33</v>
      </c>
      <c r="G398" s="5" t="s">
        <v>14</v>
      </c>
      <c r="H398" s="5" t="s">
        <v>1681</v>
      </c>
      <c r="I398" s="4">
        <v>0</v>
      </c>
      <c r="J398" s="1" t="s">
        <v>19</v>
      </c>
      <c r="K398" s="2" t="s">
        <v>20</v>
      </c>
      <c r="L398" s="3" t="s">
        <v>1906</v>
      </c>
      <c r="M398" s="5">
        <f>YEAR(Table3[[#This Row],[Date of Admission]])</f>
        <v>2020</v>
      </c>
      <c r="N398" s="5" t="str">
        <f>TEXT(Table3[[#This Row],[Date of Admission]],"mmm")</f>
        <v>Mar</v>
      </c>
      <c r="O398" s="5" t="str">
        <f>IF(Table3[[#This Row],[Age]]&lt;=20,"0-20",IF(Table3[[#This Row],[Age]]&lt;=40,"21-40",IF(Table3[[#This Row],[Age]]&lt;=60,"41-60",IF(Table3[[#This Row],[Age]]&lt;=80,"61-80","81+"))))</f>
        <v>21-40</v>
      </c>
    </row>
    <row r="399" spans="1:15" x14ac:dyDescent="0.35">
      <c r="A399" s="5">
        <v>6621</v>
      </c>
      <c r="B399" s="5" t="s">
        <v>433</v>
      </c>
      <c r="C399" s="2">
        <v>25</v>
      </c>
      <c r="D399" s="1" t="s">
        <v>31</v>
      </c>
      <c r="E399" s="5" t="s">
        <v>36</v>
      </c>
      <c r="F399" s="1" t="s">
        <v>34</v>
      </c>
      <c r="G399" s="5" t="s">
        <v>1680</v>
      </c>
      <c r="H399" s="5" t="s">
        <v>23</v>
      </c>
      <c r="I399" s="4">
        <v>0</v>
      </c>
      <c r="J399" s="1" t="s">
        <v>24</v>
      </c>
      <c r="K399" s="2">
        <v>480</v>
      </c>
      <c r="L399" s="3" t="s">
        <v>1841</v>
      </c>
      <c r="M399" s="5">
        <f>YEAR(Table3[[#This Row],[Date of Admission]])</f>
        <v>2020</v>
      </c>
      <c r="N399" s="5" t="str">
        <f>TEXT(Table3[[#This Row],[Date of Admission]],"mmm")</f>
        <v>Feb</v>
      </c>
      <c r="O399" s="5" t="str">
        <f>IF(Table3[[#This Row],[Age]]&lt;=20,"0-20",IF(Table3[[#This Row],[Age]]&lt;=40,"21-40",IF(Table3[[#This Row],[Age]]&lt;=60,"41-60",IF(Table3[[#This Row],[Age]]&lt;=80,"61-80","81+"))))</f>
        <v>21-40</v>
      </c>
    </row>
    <row r="400" spans="1:15" x14ac:dyDescent="0.35">
      <c r="A400" s="5">
        <v>5234</v>
      </c>
      <c r="B400" s="5" t="s">
        <v>434</v>
      </c>
      <c r="C400" s="2">
        <v>29</v>
      </c>
      <c r="D400" s="1" t="s">
        <v>31</v>
      </c>
      <c r="E400" s="5" t="s">
        <v>36</v>
      </c>
      <c r="F400" s="1" t="s">
        <v>34</v>
      </c>
      <c r="G400" s="5" t="s">
        <v>26</v>
      </c>
      <c r="H400" s="5" t="s">
        <v>18</v>
      </c>
      <c r="I400" s="4">
        <v>0</v>
      </c>
      <c r="J400" s="1" t="s">
        <v>19</v>
      </c>
      <c r="K400" s="2" t="s">
        <v>20</v>
      </c>
      <c r="L400" s="3" t="s">
        <v>2041</v>
      </c>
      <c r="M400" s="5">
        <f>YEAR(Table3[[#This Row],[Date of Admission]])</f>
        <v>2020</v>
      </c>
      <c r="N400" s="5" t="str">
        <f>TEXT(Table3[[#This Row],[Date of Admission]],"mmm")</f>
        <v>Jun</v>
      </c>
      <c r="O400" s="5" t="str">
        <f>IF(Table3[[#This Row],[Age]]&lt;=20,"0-20",IF(Table3[[#This Row],[Age]]&lt;=40,"21-40",IF(Table3[[#This Row],[Age]]&lt;=60,"41-60",IF(Table3[[#This Row],[Age]]&lt;=80,"61-80","81+"))))</f>
        <v>21-40</v>
      </c>
    </row>
    <row r="401" spans="1:15" x14ac:dyDescent="0.35">
      <c r="A401" s="5">
        <v>3199</v>
      </c>
      <c r="B401" s="5" t="s">
        <v>435</v>
      </c>
      <c r="C401" s="2">
        <v>22</v>
      </c>
      <c r="D401" s="1" t="s">
        <v>31</v>
      </c>
      <c r="E401" s="5" t="s">
        <v>36</v>
      </c>
      <c r="F401" s="1" t="s">
        <v>13</v>
      </c>
      <c r="G401" s="5" t="s">
        <v>26</v>
      </c>
      <c r="H401" s="5" t="s">
        <v>15</v>
      </c>
      <c r="I401" s="4">
        <v>40000</v>
      </c>
      <c r="J401" s="1" t="s">
        <v>16</v>
      </c>
      <c r="K401" s="2">
        <v>720</v>
      </c>
      <c r="L401" s="3" t="s">
        <v>2042</v>
      </c>
      <c r="M401" s="5">
        <f>YEAR(Table3[[#This Row],[Date of Admission]])</f>
        <v>2019</v>
      </c>
      <c r="N401" s="5" t="str">
        <f>TEXT(Table3[[#This Row],[Date of Admission]],"mmm")</f>
        <v>Jun</v>
      </c>
      <c r="O401" s="5" t="str">
        <f>IF(Table3[[#This Row],[Age]]&lt;=20,"0-20",IF(Table3[[#This Row],[Age]]&lt;=40,"21-40",IF(Table3[[#This Row],[Age]]&lt;=60,"41-60",IF(Table3[[#This Row],[Age]]&lt;=80,"61-80","81+"))))</f>
        <v>21-40</v>
      </c>
    </row>
    <row r="402" spans="1:15" x14ac:dyDescent="0.35">
      <c r="A402" s="5">
        <v>3003</v>
      </c>
      <c r="B402" s="5" t="s">
        <v>436</v>
      </c>
      <c r="C402" s="2">
        <v>16</v>
      </c>
      <c r="D402" s="1" t="s">
        <v>31</v>
      </c>
      <c r="E402" s="5" t="s">
        <v>36</v>
      </c>
      <c r="F402" s="1" t="s">
        <v>13</v>
      </c>
      <c r="G402" s="5" t="s">
        <v>14</v>
      </c>
      <c r="H402" s="5" t="s">
        <v>29</v>
      </c>
      <c r="I402" s="4">
        <v>0</v>
      </c>
      <c r="J402" s="1" t="s">
        <v>19</v>
      </c>
      <c r="K402" s="2" t="s">
        <v>20</v>
      </c>
      <c r="L402" s="3" t="s">
        <v>2043</v>
      </c>
      <c r="M402" s="5">
        <f>YEAR(Table3[[#This Row],[Date of Admission]])</f>
        <v>2022</v>
      </c>
      <c r="N402" s="5" t="str">
        <f>TEXT(Table3[[#This Row],[Date of Admission]],"mmm")</f>
        <v>Jan</v>
      </c>
      <c r="O402" s="5" t="str">
        <f>IF(Table3[[#This Row],[Age]]&lt;=20,"0-20",IF(Table3[[#This Row],[Age]]&lt;=40,"21-40",IF(Table3[[#This Row],[Age]]&lt;=60,"41-60",IF(Table3[[#This Row],[Age]]&lt;=80,"61-80","81+"))))</f>
        <v>0-20</v>
      </c>
    </row>
    <row r="403" spans="1:15" x14ac:dyDescent="0.35">
      <c r="A403" s="5">
        <v>8004</v>
      </c>
      <c r="B403" s="5" t="s">
        <v>437</v>
      </c>
      <c r="C403" s="2">
        <v>41</v>
      </c>
      <c r="D403" s="1" t="s">
        <v>31</v>
      </c>
      <c r="E403" s="5" t="s">
        <v>36</v>
      </c>
      <c r="F403" s="1" t="s">
        <v>17</v>
      </c>
      <c r="G403" s="5" t="s">
        <v>26</v>
      </c>
      <c r="H403" s="5" t="s">
        <v>23</v>
      </c>
      <c r="I403" s="4">
        <v>60000</v>
      </c>
      <c r="J403" s="1" t="s">
        <v>24</v>
      </c>
      <c r="K403" s="2">
        <v>580</v>
      </c>
      <c r="L403" s="3" t="s">
        <v>2044</v>
      </c>
      <c r="M403" s="5">
        <f>YEAR(Table3[[#This Row],[Date of Admission]])</f>
        <v>2021</v>
      </c>
      <c r="N403" s="5" t="str">
        <f>TEXT(Table3[[#This Row],[Date of Admission]],"mmm")</f>
        <v>Jan</v>
      </c>
      <c r="O403" s="5" t="str">
        <f>IF(Table3[[#This Row],[Age]]&lt;=20,"0-20",IF(Table3[[#This Row],[Age]]&lt;=40,"21-40",IF(Table3[[#This Row],[Age]]&lt;=60,"41-60",IF(Table3[[#This Row],[Age]]&lt;=80,"61-80","81+"))))</f>
        <v>41-60</v>
      </c>
    </row>
    <row r="404" spans="1:15" x14ac:dyDescent="0.35">
      <c r="A404" s="5">
        <v>9883</v>
      </c>
      <c r="B404" s="5" t="s">
        <v>438</v>
      </c>
      <c r="C404" s="2">
        <v>23</v>
      </c>
      <c r="D404" s="1" t="s">
        <v>31</v>
      </c>
      <c r="E404" s="5" t="s">
        <v>36</v>
      </c>
      <c r="F404" s="1" t="s">
        <v>25</v>
      </c>
      <c r="G404" s="5" t="s">
        <v>1680</v>
      </c>
      <c r="H404" s="5" t="s">
        <v>18</v>
      </c>
      <c r="I404" s="4">
        <v>0</v>
      </c>
      <c r="J404" s="1" t="s">
        <v>16</v>
      </c>
      <c r="K404" s="2">
        <v>650</v>
      </c>
      <c r="L404" s="3" t="s">
        <v>1917</v>
      </c>
      <c r="M404" s="5">
        <f>YEAR(Table3[[#This Row],[Date of Admission]])</f>
        <v>2021</v>
      </c>
      <c r="N404" s="5" t="str">
        <f>TEXT(Table3[[#This Row],[Date of Admission]],"mmm")</f>
        <v>Feb</v>
      </c>
      <c r="O404" s="5" t="str">
        <f>IF(Table3[[#This Row],[Age]]&lt;=20,"0-20",IF(Table3[[#This Row],[Age]]&lt;=40,"21-40",IF(Table3[[#This Row],[Age]]&lt;=60,"41-60",IF(Table3[[#This Row],[Age]]&lt;=80,"61-80","81+"))))</f>
        <v>21-40</v>
      </c>
    </row>
    <row r="405" spans="1:15" x14ac:dyDescent="0.35">
      <c r="A405" s="5">
        <v>9291</v>
      </c>
      <c r="B405" s="5" t="s">
        <v>439</v>
      </c>
      <c r="C405" s="2">
        <v>2</v>
      </c>
      <c r="D405" s="1" t="s">
        <v>31</v>
      </c>
      <c r="E405" s="5" t="s">
        <v>36</v>
      </c>
      <c r="F405" s="1" t="s">
        <v>13</v>
      </c>
      <c r="G405" s="5" t="s">
        <v>1680</v>
      </c>
      <c r="H405" s="5" t="s">
        <v>28</v>
      </c>
      <c r="I405" s="4">
        <v>75000</v>
      </c>
      <c r="J405" s="1" t="s">
        <v>19</v>
      </c>
      <c r="K405" s="2">
        <v>810</v>
      </c>
      <c r="L405" s="3" t="s">
        <v>2045</v>
      </c>
      <c r="M405" s="5">
        <f>YEAR(Table3[[#This Row],[Date of Admission]])</f>
        <v>2022</v>
      </c>
      <c r="N405" s="5" t="str">
        <f>TEXT(Table3[[#This Row],[Date of Admission]],"mmm")</f>
        <v>May</v>
      </c>
      <c r="O405" s="5" t="str">
        <f>IF(Table3[[#This Row],[Age]]&lt;=20,"0-20",IF(Table3[[#This Row],[Age]]&lt;=40,"21-40",IF(Table3[[#This Row],[Age]]&lt;=60,"41-60",IF(Table3[[#This Row],[Age]]&lt;=80,"61-80","81+"))))</f>
        <v>0-20</v>
      </c>
    </row>
    <row r="406" spans="1:15" x14ac:dyDescent="0.35">
      <c r="A406" s="5">
        <v>2940</v>
      </c>
      <c r="B406" s="5" t="s">
        <v>440</v>
      </c>
      <c r="C406" s="2">
        <v>29</v>
      </c>
      <c r="D406" s="1" t="s">
        <v>31</v>
      </c>
      <c r="E406" s="5" t="s">
        <v>36</v>
      </c>
      <c r="F406" s="1" t="s">
        <v>25</v>
      </c>
      <c r="G406" s="5" t="s">
        <v>14</v>
      </c>
      <c r="H406" s="5" t="s">
        <v>15</v>
      </c>
      <c r="I406" s="4">
        <v>50000</v>
      </c>
      <c r="J406" s="1" t="s">
        <v>16</v>
      </c>
      <c r="K406" s="2">
        <v>780</v>
      </c>
      <c r="L406" s="3" t="s">
        <v>1721</v>
      </c>
      <c r="M406" s="5">
        <f>YEAR(Table3[[#This Row],[Date of Admission]])</f>
        <v>2021</v>
      </c>
      <c r="N406" s="5" t="str">
        <f>TEXT(Table3[[#This Row],[Date of Admission]],"mmm")</f>
        <v>Dec</v>
      </c>
      <c r="O406" s="5" t="str">
        <f>IF(Table3[[#This Row],[Age]]&lt;=20,"0-20",IF(Table3[[#This Row],[Age]]&lt;=40,"21-40",IF(Table3[[#This Row],[Age]]&lt;=60,"41-60",IF(Table3[[#This Row],[Age]]&lt;=80,"61-80","81+"))))</f>
        <v>21-40</v>
      </c>
    </row>
    <row r="407" spans="1:15" x14ac:dyDescent="0.35">
      <c r="A407" s="5">
        <v>8244</v>
      </c>
      <c r="B407" s="5" t="s">
        <v>441</v>
      </c>
      <c r="C407" s="2">
        <v>35</v>
      </c>
      <c r="D407" s="1" t="s">
        <v>31</v>
      </c>
      <c r="E407" s="5" t="s">
        <v>36</v>
      </c>
      <c r="F407" s="1" t="s">
        <v>33</v>
      </c>
      <c r="G407" s="5" t="s">
        <v>26</v>
      </c>
      <c r="H407" s="5" t="s">
        <v>18</v>
      </c>
      <c r="I407" s="4">
        <v>0</v>
      </c>
      <c r="J407" s="1" t="s">
        <v>24</v>
      </c>
      <c r="K407" s="2" t="s">
        <v>20</v>
      </c>
      <c r="L407" s="3" t="s">
        <v>2046</v>
      </c>
      <c r="M407" s="5">
        <f>YEAR(Table3[[#This Row],[Date of Admission]])</f>
        <v>2021</v>
      </c>
      <c r="N407" s="5" t="str">
        <f>TEXT(Table3[[#This Row],[Date of Admission]],"mmm")</f>
        <v>Jul</v>
      </c>
      <c r="O407" s="5" t="str">
        <f>IF(Table3[[#This Row],[Age]]&lt;=20,"0-20",IF(Table3[[#This Row],[Age]]&lt;=40,"21-40",IF(Table3[[#This Row],[Age]]&lt;=60,"41-60",IF(Table3[[#This Row],[Age]]&lt;=80,"61-80","81+"))))</f>
        <v>21-40</v>
      </c>
    </row>
    <row r="408" spans="1:15" x14ac:dyDescent="0.35">
      <c r="A408" s="5">
        <v>7424</v>
      </c>
      <c r="B408" s="5" t="s">
        <v>442</v>
      </c>
      <c r="C408" s="2">
        <v>58</v>
      </c>
      <c r="D408" s="1" t="s">
        <v>31</v>
      </c>
      <c r="E408" s="5" t="s">
        <v>36</v>
      </c>
      <c r="F408" s="1" t="s">
        <v>30</v>
      </c>
      <c r="G408" s="5" t="s">
        <v>14</v>
      </c>
      <c r="H408" s="5" t="s">
        <v>1683</v>
      </c>
      <c r="I408" s="4">
        <v>20000</v>
      </c>
      <c r="J408" s="1" t="s">
        <v>19</v>
      </c>
      <c r="K408" s="2">
        <v>700</v>
      </c>
      <c r="L408" s="3" t="s">
        <v>1925</v>
      </c>
      <c r="M408" s="5">
        <f>YEAR(Table3[[#This Row],[Date of Admission]])</f>
        <v>2022</v>
      </c>
      <c r="N408" s="5" t="str">
        <f>TEXT(Table3[[#This Row],[Date of Admission]],"mmm")</f>
        <v>Dec</v>
      </c>
      <c r="O408" s="5" t="str">
        <f>IF(Table3[[#This Row],[Age]]&lt;=20,"0-20",IF(Table3[[#This Row],[Age]]&lt;=40,"21-40",IF(Table3[[#This Row],[Age]]&lt;=60,"41-60",IF(Table3[[#This Row],[Age]]&lt;=80,"61-80","81+"))))</f>
        <v>41-60</v>
      </c>
    </row>
    <row r="409" spans="1:15" x14ac:dyDescent="0.35">
      <c r="A409" s="5">
        <v>5235</v>
      </c>
      <c r="B409" s="5" t="s">
        <v>443</v>
      </c>
      <c r="C409" s="2">
        <v>35</v>
      </c>
      <c r="D409" s="1" t="s">
        <v>31</v>
      </c>
      <c r="E409" s="5" t="s">
        <v>36</v>
      </c>
      <c r="F409" s="1" t="s">
        <v>34</v>
      </c>
      <c r="G409" s="5" t="s">
        <v>1680</v>
      </c>
      <c r="H409" s="5" t="s">
        <v>23</v>
      </c>
      <c r="I409" s="4">
        <v>100000</v>
      </c>
      <c r="J409" s="1" t="s">
        <v>16</v>
      </c>
      <c r="K409" s="2">
        <v>690</v>
      </c>
      <c r="L409" s="3" t="s">
        <v>2047</v>
      </c>
      <c r="M409" s="5">
        <f>YEAR(Table3[[#This Row],[Date of Admission]])</f>
        <v>2022</v>
      </c>
      <c r="N409" s="5" t="str">
        <f>TEXT(Table3[[#This Row],[Date of Admission]],"mmm")</f>
        <v>Sep</v>
      </c>
      <c r="O409" s="5" t="str">
        <f>IF(Table3[[#This Row],[Age]]&lt;=20,"0-20",IF(Table3[[#This Row],[Age]]&lt;=40,"21-40",IF(Table3[[#This Row],[Age]]&lt;=60,"41-60",IF(Table3[[#This Row],[Age]]&lt;=80,"61-80","81+"))))</f>
        <v>21-40</v>
      </c>
    </row>
    <row r="410" spans="1:15" x14ac:dyDescent="0.35">
      <c r="A410" s="5">
        <v>1789</v>
      </c>
      <c r="B410" s="5" t="s">
        <v>444</v>
      </c>
      <c r="C410" s="2">
        <v>22</v>
      </c>
      <c r="D410" s="1" t="s">
        <v>31</v>
      </c>
      <c r="E410" s="5" t="s">
        <v>36</v>
      </c>
      <c r="F410" s="1" t="s">
        <v>33</v>
      </c>
      <c r="G410" s="5" t="s">
        <v>26</v>
      </c>
      <c r="H410" s="5" t="s">
        <v>1681</v>
      </c>
      <c r="I410" s="4">
        <v>0</v>
      </c>
      <c r="J410" s="1" t="s">
        <v>16</v>
      </c>
      <c r="K410" s="2" t="s">
        <v>20</v>
      </c>
      <c r="L410" s="3" t="s">
        <v>2048</v>
      </c>
      <c r="M410" s="5">
        <f>YEAR(Table3[[#This Row],[Date of Admission]])</f>
        <v>2022</v>
      </c>
      <c r="N410" s="5" t="str">
        <f>TEXT(Table3[[#This Row],[Date of Admission]],"mmm")</f>
        <v>Jul</v>
      </c>
      <c r="O410" s="5" t="str">
        <f>IF(Table3[[#This Row],[Age]]&lt;=20,"0-20",IF(Table3[[#This Row],[Age]]&lt;=40,"21-40",IF(Table3[[#This Row],[Age]]&lt;=60,"41-60",IF(Table3[[#This Row],[Age]]&lt;=80,"61-80","81+"))))</f>
        <v>21-40</v>
      </c>
    </row>
    <row r="411" spans="1:15" x14ac:dyDescent="0.35">
      <c r="A411" s="5">
        <v>5809</v>
      </c>
      <c r="B411" s="5" t="s">
        <v>445</v>
      </c>
      <c r="C411" s="2">
        <v>19</v>
      </c>
      <c r="D411" s="1" t="s">
        <v>31</v>
      </c>
      <c r="E411" s="5" t="s">
        <v>36</v>
      </c>
      <c r="F411" s="1" t="s">
        <v>17</v>
      </c>
      <c r="G411" s="5" t="s">
        <v>1680</v>
      </c>
      <c r="H411" s="5" t="s">
        <v>15</v>
      </c>
      <c r="I411" s="4">
        <v>120000</v>
      </c>
      <c r="J411" s="1" t="s">
        <v>19</v>
      </c>
      <c r="K411" s="2">
        <v>830</v>
      </c>
      <c r="L411" s="3" t="s">
        <v>2049</v>
      </c>
      <c r="M411" s="5">
        <f>YEAR(Table3[[#This Row],[Date of Admission]])</f>
        <v>2024</v>
      </c>
      <c r="N411" s="5" t="str">
        <f>TEXT(Table3[[#This Row],[Date of Admission]],"mmm")</f>
        <v>May</v>
      </c>
      <c r="O411" s="5" t="str">
        <f>IF(Table3[[#This Row],[Age]]&lt;=20,"0-20",IF(Table3[[#This Row],[Age]]&lt;=40,"21-40",IF(Table3[[#This Row],[Age]]&lt;=60,"41-60",IF(Table3[[#This Row],[Age]]&lt;=80,"61-80","81+"))))</f>
        <v>0-20</v>
      </c>
    </row>
    <row r="412" spans="1:15" x14ac:dyDescent="0.35">
      <c r="A412" s="5">
        <v>8217</v>
      </c>
      <c r="B412" s="5" t="s">
        <v>446</v>
      </c>
      <c r="C412" s="2">
        <v>40</v>
      </c>
      <c r="D412" s="1" t="s">
        <v>31</v>
      </c>
      <c r="E412" s="5" t="s">
        <v>36</v>
      </c>
      <c r="F412" s="1" t="s">
        <v>25</v>
      </c>
      <c r="G412" s="5" t="s">
        <v>14</v>
      </c>
      <c r="H412" s="5" t="s">
        <v>18</v>
      </c>
      <c r="I412" s="4">
        <v>0</v>
      </c>
      <c r="J412" s="1" t="s">
        <v>24</v>
      </c>
      <c r="K412" s="2">
        <v>550</v>
      </c>
      <c r="L412" s="3" t="s">
        <v>2050</v>
      </c>
      <c r="M412" s="5">
        <f>YEAR(Table3[[#This Row],[Date of Admission]])</f>
        <v>2019</v>
      </c>
      <c r="N412" s="5" t="str">
        <f>TEXT(Table3[[#This Row],[Date of Admission]],"mmm")</f>
        <v>Aug</v>
      </c>
      <c r="O412" s="5" t="str">
        <f>IF(Table3[[#This Row],[Age]]&lt;=20,"0-20",IF(Table3[[#This Row],[Age]]&lt;=40,"21-40",IF(Table3[[#This Row],[Age]]&lt;=60,"41-60",IF(Table3[[#This Row],[Age]]&lt;=80,"61-80","81+"))))</f>
        <v>21-40</v>
      </c>
    </row>
    <row r="413" spans="1:15" x14ac:dyDescent="0.35">
      <c r="A413" s="5">
        <v>9530</v>
      </c>
      <c r="B413" s="5" t="s">
        <v>447</v>
      </c>
      <c r="C413" s="2">
        <v>23</v>
      </c>
      <c r="D413" s="1" t="s">
        <v>31</v>
      </c>
      <c r="E413" s="5" t="s">
        <v>36</v>
      </c>
      <c r="F413" s="1" t="s">
        <v>13</v>
      </c>
      <c r="G413" s="5" t="s">
        <v>26</v>
      </c>
      <c r="H413" s="5" t="s">
        <v>23</v>
      </c>
      <c r="I413" s="4">
        <v>35000</v>
      </c>
      <c r="J413" s="1" t="s">
        <v>16</v>
      </c>
      <c r="K413" s="2">
        <v>620</v>
      </c>
      <c r="L413" s="3" t="s">
        <v>2051</v>
      </c>
      <c r="M413" s="5">
        <f>YEAR(Table3[[#This Row],[Date of Admission]])</f>
        <v>2024</v>
      </c>
      <c r="N413" s="5" t="str">
        <f>TEXT(Table3[[#This Row],[Date of Admission]],"mmm")</f>
        <v>Apr</v>
      </c>
      <c r="O413" s="5" t="str">
        <f>IF(Table3[[#This Row],[Age]]&lt;=20,"0-20",IF(Table3[[#This Row],[Age]]&lt;=40,"21-40",IF(Table3[[#This Row],[Age]]&lt;=60,"41-60",IF(Table3[[#This Row],[Age]]&lt;=80,"61-80","81+"))))</f>
        <v>21-40</v>
      </c>
    </row>
    <row r="414" spans="1:15" x14ac:dyDescent="0.35">
      <c r="A414" s="5">
        <v>3655</v>
      </c>
      <c r="B414" s="5" t="s">
        <v>448</v>
      </c>
      <c r="C414" s="2">
        <v>32</v>
      </c>
      <c r="D414" s="1" t="s">
        <v>31</v>
      </c>
      <c r="E414" s="5" t="s">
        <v>36</v>
      </c>
      <c r="F414" s="1" t="s">
        <v>25</v>
      </c>
      <c r="G414" s="5" t="s">
        <v>14</v>
      </c>
      <c r="H414" s="5" t="s">
        <v>1683</v>
      </c>
      <c r="I414" s="4">
        <v>80000</v>
      </c>
      <c r="J414" s="1" t="s">
        <v>16</v>
      </c>
      <c r="K414" s="2">
        <v>750</v>
      </c>
      <c r="L414" s="3" t="s">
        <v>1960</v>
      </c>
      <c r="M414" s="5">
        <f>YEAR(Table3[[#This Row],[Date of Admission]])</f>
        <v>2024</v>
      </c>
      <c r="N414" s="5" t="str">
        <f>TEXT(Table3[[#This Row],[Date of Admission]],"mmm")</f>
        <v>Mar</v>
      </c>
      <c r="O414" s="5" t="str">
        <f>IF(Table3[[#This Row],[Age]]&lt;=20,"0-20",IF(Table3[[#This Row],[Age]]&lt;=40,"21-40",IF(Table3[[#This Row],[Age]]&lt;=60,"41-60",IF(Table3[[#This Row],[Age]]&lt;=80,"61-80","81+"))))</f>
        <v>21-40</v>
      </c>
    </row>
    <row r="415" spans="1:15" x14ac:dyDescent="0.35">
      <c r="A415" s="5">
        <v>8972</v>
      </c>
      <c r="B415" s="5" t="s">
        <v>449</v>
      </c>
      <c r="C415" s="2">
        <v>22</v>
      </c>
      <c r="D415" s="1" t="s">
        <v>31</v>
      </c>
      <c r="E415" s="5" t="s">
        <v>36</v>
      </c>
      <c r="F415" s="1" t="s">
        <v>17</v>
      </c>
      <c r="G415" s="5" t="s">
        <v>1680</v>
      </c>
      <c r="H415" s="5" t="s">
        <v>28</v>
      </c>
      <c r="I415" s="4">
        <v>55000</v>
      </c>
      <c r="J415" s="1" t="s">
        <v>19</v>
      </c>
      <c r="K415" s="2">
        <v>790</v>
      </c>
      <c r="L415" s="3" t="s">
        <v>2052</v>
      </c>
      <c r="M415" s="5">
        <f>YEAR(Table3[[#This Row],[Date of Admission]])</f>
        <v>2019</v>
      </c>
      <c r="N415" s="5" t="str">
        <f>TEXT(Table3[[#This Row],[Date of Admission]],"mmm")</f>
        <v>Sep</v>
      </c>
      <c r="O415" s="5" t="str">
        <f>IF(Table3[[#This Row],[Age]]&lt;=20,"0-20",IF(Table3[[#This Row],[Age]]&lt;=40,"21-40",IF(Table3[[#This Row],[Age]]&lt;=60,"41-60",IF(Table3[[#This Row],[Age]]&lt;=80,"61-80","81+"))))</f>
        <v>21-40</v>
      </c>
    </row>
    <row r="416" spans="1:15" x14ac:dyDescent="0.35">
      <c r="A416" s="5">
        <v>4451</v>
      </c>
      <c r="B416" s="5" t="s">
        <v>450</v>
      </c>
      <c r="C416" s="2">
        <v>17</v>
      </c>
      <c r="D416" s="1" t="s">
        <v>31</v>
      </c>
      <c r="E416" s="5" t="s">
        <v>36</v>
      </c>
      <c r="F416" s="1" t="s">
        <v>27</v>
      </c>
      <c r="G416" s="5" t="s">
        <v>1680</v>
      </c>
      <c r="H416" s="5" t="s">
        <v>18</v>
      </c>
      <c r="I416" s="4">
        <v>0</v>
      </c>
      <c r="J416" s="1" t="s">
        <v>24</v>
      </c>
      <c r="K416" s="2" t="s">
        <v>20</v>
      </c>
      <c r="L416" s="3" t="s">
        <v>2053</v>
      </c>
      <c r="M416" s="5">
        <f>YEAR(Table3[[#This Row],[Date of Admission]])</f>
        <v>2022</v>
      </c>
      <c r="N416" s="5" t="str">
        <f>TEXT(Table3[[#This Row],[Date of Admission]],"mmm")</f>
        <v>Aug</v>
      </c>
      <c r="O416" s="5" t="str">
        <f>IF(Table3[[#This Row],[Age]]&lt;=20,"0-20",IF(Table3[[#This Row],[Age]]&lt;=40,"21-40",IF(Table3[[#This Row],[Age]]&lt;=60,"41-60",IF(Table3[[#This Row],[Age]]&lt;=80,"61-80","81+"))))</f>
        <v>0-20</v>
      </c>
    </row>
    <row r="417" spans="1:15" x14ac:dyDescent="0.35">
      <c r="A417" s="5">
        <v>7969</v>
      </c>
      <c r="B417" s="5" t="s">
        <v>451</v>
      </c>
      <c r="C417" s="2">
        <v>26</v>
      </c>
      <c r="D417" s="1" t="s">
        <v>31</v>
      </c>
      <c r="E417" s="5" t="s">
        <v>36</v>
      </c>
      <c r="F417" s="1" t="s">
        <v>22</v>
      </c>
      <c r="G417" s="5" t="s">
        <v>14</v>
      </c>
      <c r="H417" s="5" t="s">
        <v>15</v>
      </c>
      <c r="I417" s="4">
        <v>45000</v>
      </c>
      <c r="J417" s="1" t="s">
        <v>16</v>
      </c>
      <c r="K417" s="2">
        <v>680</v>
      </c>
      <c r="L417" s="3" t="s">
        <v>2054</v>
      </c>
      <c r="M417" s="5">
        <f>YEAR(Table3[[#This Row],[Date of Admission]])</f>
        <v>2021</v>
      </c>
      <c r="N417" s="5" t="str">
        <f>TEXT(Table3[[#This Row],[Date of Admission]],"mmm")</f>
        <v>Oct</v>
      </c>
      <c r="O417" s="5" t="str">
        <f>IF(Table3[[#This Row],[Age]]&lt;=20,"0-20",IF(Table3[[#This Row],[Age]]&lt;=40,"21-40",IF(Table3[[#This Row],[Age]]&lt;=60,"41-60",IF(Table3[[#This Row],[Age]]&lt;=80,"61-80","81+"))))</f>
        <v>21-40</v>
      </c>
    </row>
    <row r="418" spans="1:15" x14ac:dyDescent="0.35">
      <c r="A418" s="5">
        <v>4174</v>
      </c>
      <c r="B418" s="5" t="s">
        <v>452</v>
      </c>
      <c r="C418" s="2">
        <v>34</v>
      </c>
      <c r="D418" s="1" t="s">
        <v>31</v>
      </c>
      <c r="E418" s="5" t="s">
        <v>36</v>
      </c>
      <c r="F418" s="1" t="s">
        <v>22</v>
      </c>
      <c r="G418" s="5" t="s">
        <v>26</v>
      </c>
      <c r="H418" s="5" t="s">
        <v>1681</v>
      </c>
      <c r="I418" s="4">
        <v>15000</v>
      </c>
      <c r="J418" s="1" t="s">
        <v>16</v>
      </c>
      <c r="K418" s="2" t="s">
        <v>20</v>
      </c>
      <c r="L418" s="3" t="s">
        <v>2055</v>
      </c>
      <c r="M418" s="5">
        <f>YEAR(Table3[[#This Row],[Date of Admission]])</f>
        <v>2023</v>
      </c>
      <c r="N418" s="5" t="str">
        <f>TEXT(Table3[[#This Row],[Date of Admission]],"mmm")</f>
        <v>Apr</v>
      </c>
      <c r="O418" s="5" t="str">
        <f>IF(Table3[[#This Row],[Age]]&lt;=20,"0-20",IF(Table3[[#This Row],[Age]]&lt;=40,"21-40",IF(Table3[[#This Row],[Age]]&lt;=60,"41-60",IF(Table3[[#This Row],[Age]]&lt;=80,"61-80","81+"))))</f>
        <v>21-40</v>
      </c>
    </row>
    <row r="419" spans="1:15" x14ac:dyDescent="0.35">
      <c r="A419" s="5">
        <v>4313</v>
      </c>
      <c r="B419" s="5" t="s">
        <v>453</v>
      </c>
      <c r="C419" s="2">
        <v>29</v>
      </c>
      <c r="D419" s="1" t="s">
        <v>31</v>
      </c>
      <c r="E419" s="5" t="s">
        <v>36</v>
      </c>
      <c r="F419" s="1" t="s">
        <v>30</v>
      </c>
      <c r="G419" s="5" t="s">
        <v>14</v>
      </c>
      <c r="H419" s="5" t="s">
        <v>23</v>
      </c>
      <c r="I419" s="4">
        <v>110000</v>
      </c>
      <c r="J419" s="1" t="s">
        <v>19</v>
      </c>
      <c r="K419" s="2">
        <v>820</v>
      </c>
      <c r="L419" s="3" t="s">
        <v>1989</v>
      </c>
      <c r="M419" s="5">
        <f>YEAR(Table3[[#This Row],[Date of Admission]])</f>
        <v>2019</v>
      </c>
      <c r="N419" s="5" t="str">
        <f>TEXT(Table3[[#This Row],[Date of Admission]],"mmm")</f>
        <v>Oct</v>
      </c>
      <c r="O419" s="5" t="str">
        <f>IF(Table3[[#This Row],[Age]]&lt;=20,"0-20",IF(Table3[[#This Row],[Age]]&lt;=40,"21-40",IF(Table3[[#This Row],[Age]]&lt;=60,"41-60",IF(Table3[[#This Row],[Age]]&lt;=80,"61-80","81+"))))</f>
        <v>21-40</v>
      </c>
    </row>
    <row r="420" spans="1:15" x14ac:dyDescent="0.35">
      <c r="A420" s="5">
        <v>4452</v>
      </c>
      <c r="B420" s="5" t="s">
        <v>454</v>
      </c>
      <c r="C420" s="2">
        <v>25</v>
      </c>
      <c r="D420" s="1" t="s">
        <v>31</v>
      </c>
      <c r="E420" s="5" t="s">
        <v>36</v>
      </c>
      <c r="F420" s="1" t="s">
        <v>27</v>
      </c>
      <c r="G420" s="5" t="s">
        <v>26</v>
      </c>
      <c r="H420" s="5" t="s">
        <v>18</v>
      </c>
      <c r="I420" s="4">
        <v>0</v>
      </c>
      <c r="J420" s="1" t="s">
        <v>24</v>
      </c>
      <c r="K420" s="2">
        <v>480</v>
      </c>
      <c r="L420" s="3" t="s">
        <v>2056</v>
      </c>
      <c r="M420" s="5">
        <f>YEAR(Table3[[#This Row],[Date of Admission]])</f>
        <v>2020</v>
      </c>
      <c r="N420" s="5" t="str">
        <f>TEXT(Table3[[#This Row],[Date of Admission]],"mmm")</f>
        <v>Jun</v>
      </c>
      <c r="O420" s="5" t="str">
        <f>IF(Table3[[#This Row],[Age]]&lt;=20,"0-20",IF(Table3[[#This Row],[Age]]&lt;=40,"21-40",IF(Table3[[#This Row],[Age]]&lt;=60,"41-60",IF(Table3[[#This Row],[Age]]&lt;=80,"61-80","81+"))))</f>
        <v>21-40</v>
      </c>
    </row>
    <row r="421" spans="1:15" x14ac:dyDescent="0.35">
      <c r="A421" s="5">
        <v>1312</v>
      </c>
      <c r="B421" s="5" t="s">
        <v>455</v>
      </c>
      <c r="C421" s="2">
        <v>63</v>
      </c>
      <c r="D421" s="1" t="s">
        <v>31</v>
      </c>
      <c r="E421" s="5" t="s">
        <v>36</v>
      </c>
      <c r="F421" s="1" t="s">
        <v>27</v>
      </c>
      <c r="G421" s="5" t="s">
        <v>1680</v>
      </c>
      <c r="H421" s="5" t="s">
        <v>15</v>
      </c>
      <c r="I421" s="4">
        <v>130000</v>
      </c>
      <c r="J421" s="1" t="s">
        <v>16</v>
      </c>
      <c r="K421" s="2">
        <v>710</v>
      </c>
      <c r="L421" s="3" t="s">
        <v>1741</v>
      </c>
      <c r="M421" s="5">
        <f>YEAR(Table3[[#This Row],[Date of Admission]])</f>
        <v>2022</v>
      </c>
      <c r="N421" s="5" t="str">
        <f>TEXT(Table3[[#This Row],[Date of Admission]],"mmm")</f>
        <v>Sep</v>
      </c>
      <c r="O421" s="5" t="str">
        <f>IF(Table3[[#This Row],[Age]]&lt;=20,"0-20",IF(Table3[[#This Row],[Age]]&lt;=40,"21-40",IF(Table3[[#This Row],[Age]]&lt;=60,"41-60",IF(Table3[[#This Row],[Age]]&lt;=80,"61-80","81+"))))</f>
        <v>61-80</v>
      </c>
    </row>
    <row r="422" spans="1:15" x14ac:dyDescent="0.35">
      <c r="A422" s="5">
        <v>9886</v>
      </c>
      <c r="B422" s="5" t="s">
        <v>456</v>
      </c>
      <c r="C422" s="2">
        <v>55</v>
      </c>
      <c r="D422" s="1" t="s">
        <v>31</v>
      </c>
      <c r="E422" s="5" t="s">
        <v>36</v>
      </c>
      <c r="F422" s="1" t="s">
        <v>22</v>
      </c>
      <c r="G422" s="5" t="s">
        <v>14</v>
      </c>
      <c r="H422" s="5" t="s">
        <v>18</v>
      </c>
      <c r="I422" s="4">
        <v>0</v>
      </c>
      <c r="J422" s="1" t="s">
        <v>16</v>
      </c>
      <c r="K422" s="2" t="s">
        <v>20</v>
      </c>
      <c r="L422" s="3" t="s">
        <v>2057</v>
      </c>
      <c r="M422" s="5">
        <f>YEAR(Table3[[#This Row],[Date of Admission]])</f>
        <v>2023</v>
      </c>
      <c r="N422" s="5" t="str">
        <f>TEXT(Table3[[#This Row],[Date of Admission]],"mmm")</f>
        <v>Aug</v>
      </c>
      <c r="O422" s="5" t="str">
        <f>IF(Table3[[#This Row],[Age]]&lt;=20,"0-20",IF(Table3[[#This Row],[Age]]&lt;=40,"21-40",IF(Table3[[#This Row],[Age]]&lt;=60,"41-60",IF(Table3[[#This Row],[Age]]&lt;=80,"61-80","81+"))))</f>
        <v>41-60</v>
      </c>
    </row>
    <row r="423" spans="1:15" x14ac:dyDescent="0.35">
      <c r="A423" s="5">
        <v>2941</v>
      </c>
      <c r="B423" s="5" t="s">
        <v>457</v>
      </c>
      <c r="C423" s="2">
        <v>47</v>
      </c>
      <c r="D423" s="1" t="s">
        <v>31</v>
      </c>
      <c r="E423" s="5" t="s">
        <v>36</v>
      </c>
      <c r="F423" s="1" t="s">
        <v>33</v>
      </c>
      <c r="G423" s="5" t="s">
        <v>26</v>
      </c>
      <c r="H423" s="5" t="s">
        <v>23</v>
      </c>
      <c r="I423" s="4">
        <v>28000</v>
      </c>
      <c r="J423" s="1" t="s">
        <v>24</v>
      </c>
      <c r="K423" s="2">
        <v>520</v>
      </c>
      <c r="L423" s="3" t="s">
        <v>2058</v>
      </c>
      <c r="M423" s="5">
        <f>YEAR(Table3[[#This Row],[Date of Admission]])</f>
        <v>2022</v>
      </c>
      <c r="N423" s="5" t="str">
        <f>TEXT(Table3[[#This Row],[Date of Admission]],"mmm")</f>
        <v>May</v>
      </c>
      <c r="O423" s="5" t="str">
        <f>IF(Table3[[#This Row],[Age]]&lt;=20,"0-20",IF(Table3[[#This Row],[Age]]&lt;=40,"21-40",IF(Table3[[#This Row],[Age]]&lt;=60,"41-60",IF(Table3[[#This Row],[Age]]&lt;=80,"61-80","81+"))))</f>
        <v>41-60</v>
      </c>
    </row>
    <row r="424" spans="1:15" x14ac:dyDescent="0.35">
      <c r="A424" s="5">
        <v>4819</v>
      </c>
      <c r="B424" s="5" t="s">
        <v>458</v>
      </c>
      <c r="C424" s="2">
        <v>35</v>
      </c>
      <c r="D424" s="1" t="s">
        <v>31</v>
      </c>
      <c r="E424" s="5" t="s">
        <v>36</v>
      </c>
      <c r="F424" s="1" t="s">
        <v>25</v>
      </c>
      <c r="G424" s="5" t="s">
        <v>14</v>
      </c>
      <c r="H424" s="5" t="s">
        <v>1683</v>
      </c>
      <c r="I424" s="4">
        <v>90000</v>
      </c>
      <c r="J424" s="1" t="s">
        <v>19</v>
      </c>
      <c r="K424" s="2">
        <v>770</v>
      </c>
      <c r="L424" s="3" t="s">
        <v>2059</v>
      </c>
      <c r="M424" s="5">
        <f>YEAR(Table3[[#This Row],[Date of Admission]])</f>
        <v>2020</v>
      </c>
      <c r="N424" s="5" t="str">
        <f>TEXT(Table3[[#This Row],[Date of Admission]],"mmm")</f>
        <v>Aug</v>
      </c>
      <c r="O424" s="5" t="str">
        <f>IF(Table3[[#This Row],[Age]]&lt;=20,"0-20",IF(Table3[[#This Row],[Age]]&lt;=40,"21-40",IF(Table3[[#This Row],[Age]]&lt;=60,"41-60",IF(Table3[[#This Row],[Age]]&lt;=80,"61-80","81+"))))</f>
        <v>21-40</v>
      </c>
    </row>
    <row r="425" spans="1:15" x14ac:dyDescent="0.35">
      <c r="A425" s="5">
        <v>9766</v>
      </c>
      <c r="B425" s="5" t="s">
        <v>459</v>
      </c>
      <c r="C425" s="2">
        <v>31</v>
      </c>
      <c r="D425" s="1" t="s">
        <v>31</v>
      </c>
      <c r="E425" s="5" t="s">
        <v>36</v>
      </c>
      <c r="F425" s="1" t="s">
        <v>13</v>
      </c>
      <c r="G425" s="5" t="s">
        <v>1680</v>
      </c>
      <c r="H425" s="5" t="s">
        <v>28</v>
      </c>
      <c r="I425" s="4">
        <v>60000</v>
      </c>
      <c r="J425" s="1" t="s">
        <v>16</v>
      </c>
      <c r="K425" s="2">
        <v>740</v>
      </c>
      <c r="L425" s="3" t="s">
        <v>2060</v>
      </c>
      <c r="M425" s="5">
        <f>YEAR(Table3[[#This Row],[Date of Admission]])</f>
        <v>2023</v>
      </c>
      <c r="N425" s="5" t="str">
        <f>TEXT(Table3[[#This Row],[Date of Admission]],"mmm")</f>
        <v>Oct</v>
      </c>
      <c r="O425" s="5" t="str">
        <f>IF(Table3[[#This Row],[Age]]&lt;=20,"0-20",IF(Table3[[#This Row],[Age]]&lt;=40,"21-40",IF(Table3[[#This Row],[Age]]&lt;=60,"41-60",IF(Table3[[#This Row],[Age]]&lt;=80,"61-80","81+"))))</f>
        <v>21-40</v>
      </c>
    </row>
    <row r="426" spans="1:15" x14ac:dyDescent="0.35">
      <c r="A426" s="5">
        <v>8333</v>
      </c>
      <c r="B426" s="5" t="s">
        <v>460</v>
      </c>
      <c r="C426" s="2">
        <v>20</v>
      </c>
      <c r="D426" s="1" t="s">
        <v>31</v>
      </c>
      <c r="E426" s="5" t="s">
        <v>36</v>
      </c>
      <c r="F426" s="1" t="s">
        <v>25</v>
      </c>
      <c r="G426" s="5" t="s">
        <v>1680</v>
      </c>
      <c r="H426" s="5" t="s">
        <v>18</v>
      </c>
      <c r="I426" s="4">
        <v>0</v>
      </c>
      <c r="J426" s="1" t="s">
        <v>24</v>
      </c>
      <c r="K426" s="2" t="s">
        <v>20</v>
      </c>
      <c r="L426" s="3" t="s">
        <v>2061</v>
      </c>
      <c r="M426" s="5">
        <f>YEAR(Table3[[#This Row],[Date of Admission]])</f>
        <v>2022</v>
      </c>
      <c r="N426" s="5" t="str">
        <f>TEXT(Table3[[#This Row],[Date of Admission]],"mmm")</f>
        <v>Apr</v>
      </c>
      <c r="O426" s="5" t="str">
        <f>IF(Table3[[#This Row],[Age]]&lt;=20,"0-20",IF(Table3[[#This Row],[Age]]&lt;=40,"21-40",IF(Table3[[#This Row],[Age]]&lt;=60,"41-60",IF(Table3[[#This Row],[Age]]&lt;=80,"61-80","81+"))))</f>
        <v>0-20</v>
      </c>
    </row>
    <row r="427" spans="1:15" x14ac:dyDescent="0.35">
      <c r="A427" s="5">
        <v>7342</v>
      </c>
      <c r="B427" s="5" t="s">
        <v>461</v>
      </c>
      <c r="C427" s="2">
        <v>35</v>
      </c>
      <c r="D427" s="1" t="s">
        <v>31</v>
      </c>
      <c r="E427" s="5" t="s">
        <v>36</v>
      </c>
      <c r="F427" s="1" t="s">
        <v>25</v>
      </c>
      <c r="G427" s="5" t="s">
        <v>14</v>
      </c>
      <c r="H427" s="5" t="s">
        <v>15</v>
      </c>
      <c r="I427" s="4">
        <v>50000</v>
      </c>
      <c r="J427" s="1" t="s">
        <v>16</v>
      </c>
      <c r="K427" s="2">
        <v>690</v>
      </c>
      <c r="L427" s="3" t="s">
        <v>2062</v>
      </c>
      <c r="M427" s="5">
        <f>YEAR(Table3[[#This Row],[Date of Admission]])</f>
        <v>2019</v>
      </c>
      <c r="N427" s="5" t="str">
        <f>TEXT(Table3[[#This Row],[Date of Admission]],"mmm")</f>
        <v>May</v>
      </c>
      <c r="O427" s="5" t="str">
        <f>IF(Table3[[#This Row],[Age]]&lt;=20,"0-20",IF(Table3[[#This Row],[Age]]&lt;=40,"21-40",IF(Table3[[#This Row],[Age]]&lt;=60,"41-60",IF(Table3[[#This Row],[Age]]&lt;=80,"61-80","81+"))))</f>
        <v>21-40</v>
      </c>
    </row>
    <row r="428" spans="1:15" x14ac:dyDescent="0.35">
      <c r="A428" s="5">
        <v>5537</v>
      </c>
      <c r="B428" s="5" t="s">
        <v>462</v>
      </c>
      <c r="C428" s="2">
        <v>24</v>
      </c>
      <c r="D428" s="1" t="s">
        <v>31</v>
      </c>
      <c r="E428" s="5" t="s">
        <v>36</v>
      </c>
      <c r="F428" s="1" t="s">
        <v>27</v>
      </c>
      <c r="G428" s="5" t="s">
        <v>26</v>
      </c>
      <c r="H428" s="5" t="s">
        <v>1681</v>
      </c>
      <c r="I428" s="4">
        <v>0</v>
      </c>
      <c r="J428" s="1" t="s">
        <v>19</v>
      </c>
      <c r="K428" s="2" t="s">
        <v>20</v>
      </c>
      <c r="L428" s="3" t="s">
        <v>1894</v>
      </c>
      <c r="M428" s="5">
        <f>YEAR(Table3[[#This Row],[Date of Admission]])</f>
        <v>2024</v>
      </c>
      <c r="N428" s="5" t="str">
        <f>TEXT(Table3[[#This Row],[Date of Admission]],"mmm")</f>
        <v>Mar</v>
      </c>
      <c r="O428" s="5" t="str">
        <f>IF(Table3[[#This Row],[Age]]&lt;=20,"0-20",IF(Table3[[#This Row],[Age]]&lt;=40,"21-40",IF(Table3[[#This Row],[Age]]&lt;=60,"41-60",IF(Table3[[#This Row],[Age]]&lt;=80,"61-80","81+"))))</f>
        <v>21-40</v>
      </c>
    </row>
    <row r="429" spans="1:15" x14ac:dyDescent="0.35">
      <c r="A429" s="5">
        <v>1405</v>
      </c>
      <c r="B429" s="5" t="s">
        <v>463</v>
      </c>
      <c r="C429" s="2">
        <v>35</v>
      </c>
      <c r="D429" s="1" t="s">
        <v>31</v>
      </c>
      <c r="E429" s="5" t="s">
        <v>36</v>
      </c>
      <c r="F429" s="1" t="s">
        <v>33</v>
      </c>
      <c r="G429" s="5" t="s">
        <v>14</v>
      </c>
      <c r="H429" s="5" t="s">
        <v>23</v>
      </c>
      <c r="I429" s="4">
        <v>120000</v>
      </c>
      <c r="J429" s="1" t="s">
        <v>19</v>
      </c>
      <c r="K429" s="2">
        <v>840</v>
      </c>
      <c r="L429" s="3" t="s">
        <v>2063</v>
      </c>
      <c r="M429" s="5">
        <f>YEAR(Table3[[#This Row],[Date of Admission]])</f>
        <v>2020</v>
      </c>
      <c r="N429" s="5" t="str">
        <f>TEXT(Table3[[#This Row],[Date of Admission]],"mmm")</f>
        <v>Jan</v>
      </c>
      <c r="O429" s="5" t="str">
        <f>IF(Table3[[#This Row],[Age]]&lt;=20,"0-20",IF(Table3[[#This Row],[Age]]&lt;=40,"21-40",IF(Table3[[#This Row],[Age]]&lt;=60,"41-60",IF(Table3[[#This Row],[Age]]&lt;=80,"61-80","81+"))))</f>
        <v>21-40</v>
      </c>
    </row>
    <row r="430" spans="1:15" x14ac:dyDescent="0.35">
      <c r="A430" s="5">
        <v>5554</v>
      </c>
      <c r="B430" s="5" t="s">
        <v>464</v>
      </c>
      <c r="C430" s="2">
        <v>1</v>
      </c>
      <c r="D430" s="1" t="s">
        <v>31</v>
      </c>
      <c r="E430" s="5" t="s">
        <v>36</v>
      </c>
      <c r="F430" s="1" t="s">
        <v>33</v>
      </c>
      <c r="G430" s="5" t="s">
        <v>26</v>
      </c>
      <c r="H430" s="5" t="s">
        <v>18</v>
      </c>
      <c r="I430" s="4">
        <v>0</v>
      </c>
      <c r="J430" s="1" t="s">
        <v>16</v>
      </c>
      <c r="K430" s="2">
        <v>450</v>
      </c>
      <c r="L430" s="3" t="s">
        <v>1900</v>
      </c>
      <c r="M430" s="5">
        <f>YEAR(Table3[[#This Row],[Date of Admission]])</f>
        <v>2019</v>
      </c>
      <c r="N430" s="5" t="str">
        <f>TEXT(Table3[[#This Row],[Date of Admission]],"mmm")</f>
        <v>Nov</v>
      </c>
      <c r="O430" s="5" t="str">
        <f>IF(Table3[[#This Row],[Age]]&lt;=20,"0-20",IF(Table3[[#This Row],[Age]]&lt;=40,"21-40",IF(Table3[[#This Row],[Age]]&lt;=60,"41-60",IF(Table3[[#This Row],[Age]]&lt;=80,"61-80","81+"))))</f>
        <v>0-20</v>
      </c>
    </row>
    <row r="431" spans="1:15" x14ac:dyDescent="0.35">
      <c r="A431" s="5">
        <v>4500</v>
      </c>
      <c r="B431" s="5" t="s">
        <v>465</v>
      </c>
      <c r="C431" s="2">
        <v>59</v>
      </c>
      <c r="D431" s="1" t="s">
        <v>31</v>
      </c>
      <c r="E431" s="5" t="s">
        <v>36</v>
      </c>
      <c r="F431" s="1" t="s">
        <v>25</v>
      </c>
      <c r="G431" s="5" t="s">
        <v>1680</v>
      </c>
      <c r="H431" s="5" t="s">
        <v>15</v>
      </c>
      <c r="I431" s="4">
        <v>140000</v>
      </c>
      <c r="J431" s="1" t="s">
        <v>16</v>
      </c>
      <c r="K431" s="2">
        <v>730</v>
      </c>
      <c r="L431" s="3" t="s">
        <v>2064</v>
      </c>
      <c r="M431" s="5">
        <f>YEAR(Table3[[#This Row],[Date of Admission]])</f>
        <v>2023</v>
      </c>
      <c r="N431" s="5" t="str">
        <f>TEXT(Table3[[#This Row],[Date of Admission]],"mmm")</f>
        <v>Jan</v>
      </c>
      <c r="O431" s="5" t="str">
        <f>IF(Table3[[#This Row],[Age]]&lt;=20,"0-20",IF(Table3[[#This Row],[Age]]&lt;=40,"21-40",IF(Table3[[#This Row],[Age]]&lt;=60,"41-60",IF(Table3[[#This Row],[Age]]&lt;=80,"61-80","81+"))))</f>
        <v>41-60</v>
      </c>
    </row>
    <row r="432" spans="1:15" x14ac:dyDescent="0.35">
      <c r="A432" s="5">
        <v>3323</v>
      </c>
      <c r="B432" s="5" t="s">
        <v>466</v>
      </c>
      <c r="C432" s="2">
        <v>23</v>
      </c>
      <c r="D432" s="1" t="s">
        <v>31</v>
      </c>
      <c r="E432" s="5" t="s">
        <v>36</v>
      </c>
      <c r="F432" s="1" t="s">
        <v>27</v>
      </c>
      <c r="G432" s="5" t="s">
        <v>14</v>
      </c>
      <c r="H432" s="5" t="s">
        <v>18</v>
      </c>
      <c r="I432" s="4">
        <v>0</v>
      </c>
      <c r="J432" s="1" t="s">
        <v>24</v>
      </c>
      <c r="K432" s="2" t="s">
        <v>20</v>
      </c>
      <c r="L432" s="3" t="s">
        <v>2065</v>
      </c>
      <c r="M432" s="5">
        <f>YEAR(Table3[[#This Row],[Date of Admission]])</f>
        <v>2019</v>
      </c>
      <c r="N432" s="5" t="str">
        <f>TEXT(Table3[[#This Row],[Date of Admission]],"mmm")</f>
        <v>Jul</v>
      </c>
      <c r="O432" s="5" t="str">
        <f>IF(Table3[[#This Row],[Age]]&lt;=20,"0-20",IF(Table3[[#This Row],[Age]]&lt;=40,"21-40",IF(Table3[[#This Row],[Age]]&lt;=60,"41-60",IF(Table3[[#This Row],[Age]]&lt;=80,"61-80","81+"))))</f>
        <v>21-40</v>
      </c>
    </row>
    <row r="433" spans="1:15" x14ac:dyDescent="0.35">
      <c r="A433" s="5">
        <v>2889</v>
      </c>
      <c r="B433" s="5" t="s">
        <v>467</v>
      </c>
      <c r="C433" s="2">
        <v>17</v>
      </c>
      <c r="D433" s="1" t="s">
        <v>31</v>
      </c>
      <c r="E433" s="5" t="s">
        <v>36</v>
      </c>
      <c r="F433" s="1" t="s">
        <v>30</v>
      </c>
      <c r="G433" s="5" t="s">
        <v>26</v>
      </c>
      <c r="H433" s="5" t="s">
        <v>23</v>
      </c>
      <c r="I433" s="4">
        <v>32000</v>
      </c>
      <c r="J433" s="1" t="s">
        <v>16</v>
      </c>
      <c r="K433" s="2">
        <v>600</v>
      </c>
      <c r="L433" s="3" t="s">
        <v>2066</v>
      </c>
      <c r="M433" s="5">
        <f>YEAR(Table3[[#This Row],[Date of Admission]])</f>
        <v>2022</v>
      </c>
      <c r="N433" s="5" t="str">
        <f>TEXT(Table3[[#This Row],[Date of Admission]],"mmm")</f>
        <v>Jul</v>
      </c>
      <c r="O433" s="5" t="str">
        <f>IF(Table3[[#This Row],[Age]]&lt;=20,"0-20",IF(Table3[[#This Row],[Age]]&lt;=40,"21-40",IF(Table3[[#This Row],[Age]]&lt;=60,"41-60",IF(Table3[[#This Row],[Age]]&lt;=80,"61-80","81+"))))</f>
        <v>0-20</v>
      </c>
    </row>
    <row r="434" spans="1:15" x14ac:dyDescent="0.35">
      <c r="A434" s="5">
        <v>9266</v>
      </c>
      <c r="B434" s="5" t="s">
        <v>468</v>
      </c>
      <c r="C434" s="2">
        <v>17</v>
      </c>
      <c r="D434" s="1" t="s">
        <v>31</v>
      </c>
      <c r="E434" s="5" t="s">
        <v>36</v>
      </c>
      <c r="F434" s="1" t="s">
        <v>17</v>
      </c>
      <c r="G434" s="5" t="s">
        <v>14</v>
      </c>
      <c r="H434" s="5" t="s">
        <v>1683</v>
      </c>
      <c r="I434" s="4">
        <v>100000</v>
      </c>
      <c r="J434" s="1" t="s">
        <v>19</v>
      </c>
      <c r="K434" s="2">
        <v>790</v>
      </c>
      <c r="L434" s="3" t="s">
        <v>2000</v>
      </c>
      <c r="M434" s="5">
        <f>YEAR(Table3[[#This Row],[Date of Admission]])</f>
        <v>2020</v>
      </c>
      <c r="N434" s="5" t="str">
        <f>TEXT(Table3[[#This Row],[Date of Admission]],"mmm")</f>
        <v>Jun</v>
      </c>
      <c r="O434" s="5" t="str">
        <f>IF(Table3[[#This Row],[Age]]&lt;=20,"0-20",IF(Table3[[#This Row],[Age]]&lt;=40,"21-40",IF(Table3[[#This Row],[Age]]&lt;=60,"41-60",IF(Table3[[#This Row],[Age]]&lt;=80,"61-80","81+"))))</f>
        <v>0-20</v>
      </c>
    </row>
    <row r="435" spans="1:15" x14ac:dyDescent="0.35">
      <c r="A435" s="5">
        <v>7757</v>
      </c>
      <c r="B435" s="5" t="s">
        <v>469</v>
      </c>
      <c r="C435" s="2">
        <v>27</v>
      </c>
      <c r="D435" s="1" t="s">
        <v>31</v>
      </c>
      <c r="E435" s="5" t="s">
        <v>36</v>
      </c>
      <c r="F435" s="1" t="s">
        <v>13</v>
      </c>
      <c r="G435" s="5" t="s">
        <v>1680</v>
      </c>
      <c r="H435" s="5" t="s">
        <v>28</v>
      </c>
      <c r="I435" s="4">
        <v>65000</v>
      </c>
      <c r="J435" s="1" t="s">
        <v>16</v>
      </c>
      <c r="K435" s="2">
        <v>760</v>
      </c>
      <c r="L435" s="3" t="s">
        <v>2067</v>
      </c>
      <c r="M435" s="5">
        <f>YEAR(Table3[[#This Row],[Date of Admission]])</f>
        <v>2020</v>
      </c>
      <c r="N435" s="5" t="str">
        <f>TEXT(Table3[[#This Row],[Date of Admission]],"mmm")</f>
        <v>Dec</v>
      </c>
      <c r="O435" s="5" t="str">
        <f>IF(Table3[[#This Row],[Age]]&lt;=20,"0-20",IF(Table3[[#This Row],[Age]]&lt;=40,"21-40",IF(Table3[[#This Row],[Age]]&lt;=60,"41-60",IF(Table3[[#This Row],[Age]]&lt;=80,"61-80","81+"))))</f>
        <v>21-40</v>
      </c>
    </row>
    <row r="436" spans="1:15" x14ac:dyDescent="0.35">
      <c r="A436" s="5">
        <v>5177</v>
      </c>
      <c r="B436" s="5" t="s">
        <v>470</v>
      </c>
      <c r="C436" s="2">
        <v>19</v>
      </c>
      <c r="D436" s="1" t="s">
        <v>31</v>
      </c>
      <c r="E436" s="5" t="s">
        <v>36</v>
      </c>
      <c r="F436" s="1" t="s">
        <v>30</v>
      </c>
      <c r="G436" s="5" t="s">
        <v>1680</v>
      </c>
      <c r="H436" s="5" t="s">
        <v>1681</v>
      </c>
      <c r="I436" s="4">
        <v>0</v>
      </c>
      <c r="J436" s="1" t="s">
        <v>19</v>
      </c>
      <c r="K436" s="2" t="s">
        <v>20</v>
      </c>
      <c r="L436" s="3" t="s">
        <v>2068</v>
      </c>
      <c r="M436" s="5">
        <f>YEAR(Table3[[#This Row],[Date of Admission]])</f>
        <v>2020</v>
      </c>
      <c r="N436" s="5" t="str">
        <f>TEXT(Table3[[#This Row],[Date of Admission]],"mmm")</f>
        <v>Apr</v>
      </c>
      <c r="O436" s="5" t="str">
        <f>IF(Table3[[#This Row],[Age]]&lt;=20,"0-20",IF(Table3[[#This Row],[Age]]&lt;=40,"21-40",IF(Table3[[#This Row],[Age]]&lt;=60,"41-60",IF(Table3[[#This Row],[Age]]&lt;=80,"61-80","81+"))))</f>
        <v>0-20</v>
      </c>
    </row>
    <row r="437" spans="1:15" x14ac:dyDescent="0.35">
      <c r="A437" s="5">
        <v>7574</v>
      </c>
      <c r="B437" s="5" t="s">
        <v>471</v>
      </c>
      <c r="C437" s="2">
        <v>18</v>
      </c>
      <c r="D437" s="1" t="s">
        <v>31</v>
      </c>
      <c r="E437" s="5" t="s">
        <v>36</v>
      </c>
      <c r="F437" s="1" t="s">
        <v>22</v>
      </c>
      <c r="G437" s="5" t="s">
        <v>1680</v>
      </c>
      <c r="H437" s="5" t="s">
        <v>15</v>
      </c>
      <c r="I437" s="4">
        <v>90000</v>
      </c>
      <c r="J437" s="1" t="s">
        <v>16</v>
      </c>
      <c r="K437" s="2">
        <v>800</v>
      </c>
      <c r="L437" s="3" t="s">
        <v>2069</v>
      </c>
      <c r="M437" s="5">
        <f>YEAR(Table3[[#This Row],[Date of Admission]])</f>
        <v>2023</v>
      </c>
      <c r="N437" s="5" t="str">
        <f>TEXT(Table3[[#This Row],[Date of Admission]],"mmm")</f>
        <v>Jul</v>
      </c>
      <c r="O437" s="5" t="str">
        <f>IF(Table3[[#This Row],[Age]]&lt;=20,"0-20",IF(Table3[[#This Row],[Age]]&lt;=40,"21-40",IF(Table3[[#This Row],[Age]]&lt;=60,"41-60",IF(Table3[[#This Row],[Age]]&lt;=80,"61-80","81+"))))</f>
        <v>0-20</v>
      </c>
    </row>
    <row r="438" spans="1:15" x14ac:dyDescent="0.35">
      <c r="A438" s="5">
        <v>8713</v>
      </c>
      <c r="B438" s="5" t="s">
        <v>472</v>
      </c>
      <c r="C438" s="2">
        <v>56</v>
      </c>
      <c r="D438" s="1" t="s">
        <v>31</v>
      </c>
      <c r="E438" s="5" t="s">
        <v>36</v>
      </c>
      <c r="F438" s="1" t="s">
        <v>17</v>
      </c>
      <c r="G438" s="5" t="s">
        <v>14</v>
      </c>
      <c r="H438" s="5" t="s">
        <v>18</v>
      </c>
      <c r="I438" s="4">
        <v>0</v>
      </c>
      <c r="J438" s="1" t="s">
        <v>24</v>
      </c>
      <c r="K438" s="2" t="s">
        <v>20</v>
      </c>
      <c r="L438" s="3" t="s">
        <v>1919</v>
      </c>
      <c r="M438" s="5">
        <f>YEAR(Table3[[#This Row],[Date of Admission]])</f>
        <v>2022</v>
      </c>
      <c r="N438" s="5" t="str">
        <f>TEXT(Table3[[#This Row],[Date of Admission]],"mmm")</f>
        <v>Sep</v>
      </c>
      <c r="O438" s="5" t="str">
        <f>IF(Table3[[#This Row],[Age]]&lt;=20,"0-20",IF(Table3[[#This Row],[Age]]&lt;=40,"21-40",IF(Table3[[#This Row],[Age]]&lt;=60,"41-60",IF(Table3[[#This Row],[Age]]&lt;=80,"61-80","81+"))))</f>
        <v>41-60</v>
      </c>
    </row>
    <row r="439" spans="1:15" x14ac:dyDescent="0.35">
      <c r="A439" s="5">
        <v>2878</v>
      </c>
      <c r="B439" s="5" t="s">
        <v>473</v>
      </c>
      <c r="C439" s="2">
        <v>40</v>
      </c>
      <c r="D439" s="1" t="s">
        <v>31</v>
      </c>
      <c r="E439" s="5" t="s">
        <v>36</v>
      </c>
      <c r="F439" s="1" t="s">
        <v>30</v>
      </c>
      <c r="G439" s="5" t="s">
        <v>26</v>
      </c>
      <c r="H439" s="5" t="s">
        <v>1683</v>
      </c>
      <c r="I439" s="4">
        <v>25000</v>
      </c>
      <c r="J439" s="1" t="s">
        <v>19</v>
      </c>
      <c r="K439" s="2">
        <v>740</v>
      </c>
      <c r="L439" s="3" t="s">
        <v>2070</v>
      </c>
      <c r="M439" s="5">
        <f>YEAR(Table3[[#This Row],[Date of Admission]])</f>
        <v>2021</v>
      </c>
      <c r="N439" s="5" t="str">
        <f>TEXT(Table3[[#This Row],[Date of Admission]],"mmm")</f>
        <v>Apr</v>
      </c>
      <c r="O439" s="5" t="str">
        <f>IF(Table3[[#This Row],[Age]]&lt;=20,"0-20",IF(Table3[[#This Row],[Age]]&lt;=40,"21-40",IF(Table3[[#This Row],[Age]]&lt;=60,"41-60",IF(Table3[[#This Row],[Age]]&lt;=80,"61-80","81+"))))</f>
        <v>21-40</v>
      </c>
    </row>
    <row r="440" spans="1:15" x14ac:dyDescent="0.35">
      <c r="A440" s="5">
        <v>6540</v>
      </c>
      <c r="B440" s="5" t="s">
        <v>474</v>
      </c>
      <c r="C440" s="2">
        <v>22</v>
      </c>
      <c r="D440" s="1" t="s">
        <v>31</v>
      </c>
      <c r="E440" s="5" t="s">
        <v>36</v>
      </c>
      <c r="F440" s="1" t="s">
        <v>34</v>
      </c>
      <c r="G440" s="5" t="s">
        <v>14</v>
      </c>
      <c r="H440" s="5" t="s">
        <v>23</v>
      </c>
      <c r="I440" s="4">
        <v>70000</v>
      </c>
      <c r="J440" s="1" t="s">
        <v>16</v>
      </c>
      <c r="K440" s="2">
        <v>670</v>
      </c>
      <c r="L440" s="3" t="s">
        <v>2071</v>
      </c>
      <c r="M440" s="5">
        <f>YEAR(Table3[[#This Row],[Date of Admission]])</f>
        <v>2020</v>
      </c>
      <c r="N440" s="5" t="str">
        <f>TEXT(Table3[[#This Row],[Date of Admission]],"mmm")</f>
        <v>Aug</v>
      </c>
      <c r="O440" s="5" t="str">
        <f>IF(Table3[[#This Row],[Age]]&lt;=20,"0-20",IF(Table3[[#This Row],[Age]]&lt;=40,"21-40",IF(Table3[[#This Row],[Age]]&lt;=60,"41-60",IF(Table3[[#This Row],[Age]]&lt;=80,"61-80","81+"))))</f>
        <v>21-40</v>
      </c>
    </row>
    <row r="441" spans="1:15" x14ac:dyDescent="0.35">
      <c r="A441" s="5">
        <v>8399</v>
      </c>
      <c r="B441" s="5" t="s">
        <v>475</v>
      </c>
      <c r="C441" s="2">
        <v>43</v>
      </c>
      <c r="D441" s="1" t="s">
        <v>31</v>
      </c>
      <c r="E441" s="5" t="s">
        <v>36</v>
      </c>
      <c r="F441" s="1" t="s">
        <v>17</v>
      </c>
      <c r="G441" s="5" t="s">
        <v>26</v>
      </c>
      <c r="H441" s="5" t="s">
        <v>28</v>
      </c>
      <c r="I441" s="4">
        <v>40000</v>
      </c>
      <c r="J441" s="1" t="s">
        <v>16</v>
      </c>
      <c r="K441" s="2">
        <v>710</v>
      </c>
      <c r="L441" s="3" t="s">
        <v>2072</v>
      </c>
      <c r="M441" s="5">
        <f>YEAR(Table3[[#This Row],[Date of Admission]])</f>
        <v>2020</v>
      </c>
      <c r="N441" s="5" t="str">
        <f>TEXT(Table3[[#This Row],[Date of Admission]],"mmm")</f>
        <v>Aug</v>
      </c>
      <c r="O441" s="5" t="str">
        <f>IF(Table3[[#This Row],[Age]]&lt;=20,"0-20",IF(Table3[[#This Row],[Age]]&lt;=40,"21-40",IF(Table3[[#This Row],[Age]]&lt;=60,"41-60",IF(Table3[[#This Row],[Age]]&lt;=80,"61-80","81+"))))</f>
        <v>41-60</v>
      </c>
    </row>
    <row r="442" spans="1:15" x14ac:dyDescent="0.35">
      <c r="A442" s="5">
        <v>7837</v>
      </c>
      <c r="B442" s="5" t="s">
        <v>476</v>
      </c>
      <c r="C442" s="2">
        <v>24</v>
      </c>
      <c r="D442" s="1" t="s">
        <v>31</v>
      </c>
      <c r="E442" s="5" t="s">
        <v>36</v>
      </c>
      <c r="F442" s="1" t="s">
        <v>17</v>
      </c>
      <c r="G442" s="5" t="s">
        <v>14</v>
      </c>
      <c r="H442" s="5" t="s">
        <v>23</v>
      </c>
      <c r="I442" s="4">
        <v>42000</v>
      </c>
      <c r="J442" s="1" t="s">
        <v>16</v>
      </c>
      <c r="K442" s="2">
        <v>640</v>
      </c>
      <c r="L442" s="3" t="s">
        <v>2073</v>
      </c>
      <c r="M442" s="5">
        <f>YEAR(Table3[[#This Row],[Date of Admission]])</f>
        <v>2021</v>
      </c>
      <c r="N442" s="5" t="str">
        <f>TEXT(Table3[[#This Row],[Date of Admission]],"mmm")</f>
        <v>Jul</v>
      </c>
      <c r="O442" s="5" t="str">
        <f>IF(Table3[[#This Row],[Age]]&lt;=20,"0-20",IF(Table3[[#This Row],[Age]]&lt;=40,"21-40",IF(Table3[[#This Row],[Age]]&lt;=60,"41-60",IF(Table3[[#This Row],[Age]]&lt;=80,"61-80","81+"))))</f>
        <v>21-40</v>
      </c>
    </row>
    <row r="443" spans="1:15" x14ac:dyDescent="0.35">
      <c r="A443" s="5">
        <v>3505</v>
      </c>
      <c r="B443" s="5" t="s">
        <v>477</v>
      </c>
      <c r="C443" s="2">
        <v>46</v>
      </c>
      <c r="D443" s="1" t="s">
        <v>31</v>
      </c>
      <c r="E443" s="5" t="s">
        <v>36</v>
      </c>
      <c r="F443" s="1" t="s">
        <v>33</v>
      </c>
      <c r="G443" s="5" t="s">
        <v>26</v>
      </c>
      <c r="H443" s="5" t="s">
        <v>15</v>
      </c>
      <c r="I443" s="4">
        <v>55000</v>
      </c>
      <c r="J443" s="1" t="s">
        <v>19</v>
      </c>
      <c r="K443" s="2">
        <v>780</v>
      </c>
      <c r="L443" s="3" t="s">
        <v>2074</v>
      </c>
      <c r="M443" s="5">
        <f>YEAR(Table3[[#This Row],[Date of Admission]])</f>
        <v>2023</v>
      </c>
      <c r="N443" s="5" t="str">
        <f>TEXT(Table3[[#This Row],[Date of Admission]],"mmm")</f>
        <v>Jan</v>
      </c>
      <c r="O443" s="5" t="str">
        <f>IF(Table3[[#This Row],[Age]]&lt;=20,"0-20",IF(Table3[[#This Row],[Age]]&lt;=40,"21-40",IF(Table3[[#This Row],[Age]]&lt;=60,"41-60",IF(Table3[[#This Row],[Age]]&lt;=80,"61-80","81+"))))</f>
        <v>41-60</v>
      </c>
    </row>
    <row r="444" spans="1:15" x14ac:dyDescent="0.35">
      <c r="A444" s="5">
        <v>1901</v>
      </c>
      <c r="B444" s="5" t="s">
        <v>478</v>
      </c>
      <c r="C444" s="2">
        <v>68</v>
      </c>
      <c r="D444" s="1" t="s">
        <v>31</v>
      </c>
      <c r="E444" s="5" t="s">
        <v>36</v>
      </c>
      <c r="F444" s="1" t="s">
        <v>34</v>
      </c>
      <c r="G444" s="5" t="s">
        <v>14</v>
      </c>
      <c r="H444" s="5" t="s">
        <v>1681</v>
      </c>
      <c r="I444" s="4">
        <v>18000</v>
      </c>
      <c r="J444" s="1" t="s">
        <v>16</v>
      </c>
      <c r="K444" s="2" t="s">
        <v>20</v>
      </c>
      <c r="L444" s="3" t="s">
        <v>2075</v>
      </c>
      <c r="M444" s="5">
        <f>YEAR(Table3[[#This Row],[Date of Admission]])</f>
        <v>2020</v>
      </c>
      <c r="N444" s="5" t="str">
        <f>TEXT(Table3[[#This Row],[Date of Admission]],"mmm")</f>
        <v>Sep</v>
      </c>
      <c r="O444" s="5" t="str">
        <f>IF(Table3[[#This Row],[Age]]&lt;=20,"0-20",IF(Table3[[#This Row],[Age]]&lt;=40,"21-40",IF(Table3[[#This Row],[Age]]&lt;=60,"41-60",IF(Table3[[#This Row],[Age]]&lt;=80,"61-80","81+"))))</f>
        <v>61-80</v>
      </c>
    </row>
    <row r="445" spans="1:15" x14ac:dyDescent="0.35">
      <c r="A445" s="5">
        <v>3977</v>
      </c>
      <c r="B445" s="5" t="s">
        <v>479</v>
      </c>
      <c r="C445" s="2">
        <v>24</v>
      </c>
      <c r="D445" s="1" t="s">
        <v>31</v>
      </c>
      <c r="E445" s="5" t="s">
        <v>36</v>
      </c>
      <c r="F445" s="1" t="s">
        <v>27</v>
      </c>
      <c r="G445" s="5" t="s">
        <v>1680</v>
      </c>
      <c r="H445" s="5" t="s">
        <v>23</v>
      </c>
      <c r="I445" s="4">
        <v>140000</v>
      </c>
      <c r="J445" s="1" t="s">
        <v>19</v>
      </c>
      <c r="K445" s="2">
        <v>850</v>
      </c>
      <c r="L445" s="3" t="s">
        <v>2076</v>
      </c>
      <c r="M445" s="5">
        <f>YEAR(Table3[[#This Row],[Date of Admission]])</f>
        <v>2020</v>
      </c>
      <c r="N445" s="5" t="str">
        <f>TEXT(Table3[[#This Row],[Date of Admission]],"mmm")</f>
        <v>Feb</v>
      </c>
      <c r="O445" s="5" t="str">
        <f>IF(Table3[[#This Row],[Age]]&lt;=20,"0-20",IF(Table3[[#This Row],[Age]]&lt;=40,"21-40",IF(Table3[[#This Row],[Age]]&lt;=60,"41-60",IF(Table3[[#This Row],[Age]]&lt;=80,"61-80","81+"))))</f>
        <v>21-40</v>
      </c>
    </row>
    <row r="446" spans="1:15" x14ac:dyDescent="0.35">
      <c r="A446" s="5">
        <v>3852</v>
      </c>
      <c r="B446" s="5" t="s">
        <v>480</v>
      </c>
      <c r="C446" s="2">
        <v>22</v>
      </c>
      <c r="D446" s="1" t="s">
        <v>31</v>
      </c>
      <c r="E446" s="5" t="s">
        <v>36</v>
      </c>
      <c r="F446" s="1" t="s">
        <v>25</v>
      </c>
      <c r="G446" s="5" t="s">
        <v>26</v>
      </c>
      <c r="H446" s="5" t="s">
        <v>18</v>
      </c>
      <c r="I446" s="4">
        <v>0</v>
      </c>
      <c r="J446" s="1" t="s">
        <v>24</v>
      </c>
      <c r="K446" s="2">
        <v>420</v>
      </c>
      <c r="L446" s="3" t="s">
        <v>2077</v>
      </c>
      <c r="M446" s="5">
        <f>YEAR(Table3[[#This Row],[Date of Admission]])</f>
        <v>2019</v>
      </c>
      <c r="N446" s="5" t="str">
        <f>TEXT(Table3[[#This Row],[Date of Admission]],"mmm")</f>
        <v>Jul</v>
      </c>
      <c r="O446" s="5" t="str">
        <f>IF(Table3[[#This Row],[Age]]&lt;=20,"0-20",IF(Table3[[#This Row],[Age]]&lt;=40,"21-40",IF(Table3[[#This Row],[Age]]&lt;=60,"41-60",IF(Table3[[#This Row],[Age]]&lt;=80,"61-80","81+"))))</f>
        <v>21-40</v>
      </c>
    </row>
    <row r="447" spans="1:15" x14ac:dyDescent="0.35">
      <c r="A447" s="5">
        <v>2836</v>
      </c>
      <c r="B447" s="5" t="s">
        <v>481</v>
      </c>
      <c r="C447" s="2">
        <v>33</v>
      </c>
      <c r="D447" s="1" t="s">
        <v>31</v>
      </c>
      <c r="E447" s="5" t="s">
        <v>36</v>
      </c>
      <c r="F447" s="1" t="s">
        <v>25</v>
      </c>
      <c r="G447" s="5" t="s">
        <v>1680</v>
      </c>
      <c r="H447" s="5" t="s">
        <v>15</v>
      </c>
      <c r="I447" s="4">
        <v>100000</v>
      </c>
      <c r="J447" s="1" t="s">
        <v>16</v>
      </c>
      <c r="K447" s="2">
        <v>750</v>
      </c>
      <c r="L447" s="3" t="s">
        <v>2078</v>
      </c>
      <c r="M447" s="5">
        <f>YEAR(Table3[[#This Row],[Date of Admission]])</f>
        <v>2024</v>
      </c>
      <c r="N447" s="5" t="str">
        <f>TEXT(Table3[[#This Row],[Date of Admission]],"mmm")</f>
        <v>Jan</v>
      </c>
      <c r="O447" s="5" t="str">
        <f>IF(Table3[[#This Row],[Age]]&lt;=20,"0-20",IF(Table3[[#This Row],[Age]]&lt;=40,"21-40",IF(Table3[[#This Row],[Age]]&lt;=60,"41-60",IF(Table3[[#This Row],[Age]]&lt;=80,"61-80","81+"))))</f>
        <v>21-40</v>
      </c>
    </row>
    <row r="448" spans="1:15" x14ac:dyDescent="0.35">
      <c r="A448" s="5">
        <v>1368</v>
      </c>
      <c r="B448" s="5" t="s">
        <v>482</v>
      </c>
      <c r="C448" s="2">
        <v>47</v>
      </c>
      <c r="D448" s="1" t="s">
        <v>31</v>
      </c>
      <c r="E448" s="5" t="s">
        <v>36</v>
      </c>
      <c r="F448" s="1" t="s">
        <v>27</v>
      </c>
      <c r="G448" s="5" t="s">
        <v>14</v>
      </c>
      <c r="H448" s="5" t="s">
        <v>18</v>
      </c>
      <c r="I448" s="4">
        <v>0</v>
      </c>
      <c r="J448" s="1" t="s">
        <v>16</v>
      </c>
      <c r="K448" s="2" t="s">
        <v>20</v>
      </c>
      <c r="L448" s="3" t="s">
        <v>2008</v>
      </c>
      <c r="M448" s="5">
        <f>YEAR(Table3[[#This Row],[Date of Admission]])</f>
        <v>2021</v>
      </c>
      <c r="N448" s="5" t="str">
        <f>TEXT(Table3[[#This Row],[Date of Admission]],"mmm")</f>
        <v>Mar</v>
      </c>
      <c r="O448" s="5" t="str">
        <f>IF(Table3[[#This Row],[Age]]&lt;=20,"0-20",IF(Table3[[#This Row],[Age]]&lt;=40,"21-40",IF(Table3[[#This Row],[Age]]&lt;=60,"41-60",IF(Table3[[#This Row],[Age]]&lt;=80,"61-80","81+"))))</f>
        <v>41-60</v>
      </c>
    </row>
    <row r="449" spans="1:15" x14ac:dyDescent="0.35">
      <c r="A449" s="5">
        <v>9848</v>
      </c>
      <c r="B449" s="5" t="s">
        <v>483</v>
      </c>
      <c r="C449" s="2">
        <v>27</v>
      </c>
      <c r="D449" s="1" t="s">
        <v>31</v>
      </c>
      <c r="E449" s="5" t="s">
        <v>36</v>
      </c>
      <c r="F449" s="1" t="s">
        <v>27</v>
      </c>
      <c r="G449" s="5" t="s">
        <v>26</v>
      </c>
      <c r="H449" s="5" t="s">
        <v>23</v>
      </c>
      <c r="I449" s="4">
        <v>30000</v>
      </c>
      <c r="J449" s="1" t="s">
        <v>24</v>
      </c>
      <c r="K449" s="2">
        <v>580</v>
      </c>
      <c r="L449" s="3" t="s">
        <v>2079</v>
      </c>
      <c r="M449" s="5">
        <f>YEAR(Table3[[#This Row],[Date of Admission]])</f>
        <v>2019</v>
      </c>
      <c r="N449" s="5" t="str">
        <f>TEXT(Table3[[#This Row],[Date of Admission]],"mmm")</f>
        <v>Sep</v>
      </c>
      <c r="O449" s="5" t="str">
        <f>IF(Table3[[#This Row],[Age]]&lt;=20,"0-20",IF(Table3[[#This Row],[Age]]&lt;=40,"21-40",IF(Table3[[#This Row],[Age]]&lt;=60,"41-60",IF(Table3[[#This Row],[Age]]&lt;=80,"61-80","81+"))))</f>
        <v>21-40</v>
      </c>
    </row>
    <row r="450" spans="1:15" x14ac:dyDescent="0.35">
      <c r="A450" s="5">
        <v>9942</v>
      </c>
      <c r="B450" s="5" t="s">
        <v>484</v>
      </c>
      <c r="C450" s="2">
        <v>28</v>
      </c>
      <c r="D450" s="1" t="s">
        <v>31</v>
      </c>
      <c r="E450" s="5" t="s">
        <v>36</v>
      </c>
      <c r="F450" s="1" t="s">
        <v>33</v>
      </c>
      <c r="G450" s="5" t="s">
        <v>14</v>
      </c>
      <c r="H450" s="5" t="s">
        <v>1683</v>
      </c>
      <c r="I450" s="4">
        <v>85000</v>
      </c>
      <c r="J450" s="1" t="s">
        <v>19</v>
      </c>
      <c r="K450" s="2">
        <v>720</v>
      </c>
      <c r="L450" s="3" t="s">
        <v>2080</v>
      </c>
      <c r="M450" s="5">
        <f>YEAR(Table3[[#This Row],[Date of Admission]])</f>
        <v>2023</v>
      </c>
      <c r="N450" s="5" t="str">
        <f>TEXT(Table3[[#This Row],[Date of Admission]],"mmm")</f>
        <v>Feb</v>
      </c>
      <c r="O450" s="5" t="str">
        <f>IF(Table3[[#This Row],[Age]]&lt;=20,"0-20",IF(Table3[[#This Row],[Age]]&lt;=40,"21-40",IF(Table3[[#This Row],[Age]]&lt;=60,"41-60",IF(Table3[[#This Row],[Age]]&lt;=80,"61-80","81+"))))</f>
        <v>21-40</v>
      </c>
    </row>
    <row r="451" spans="1:15" x14ac:dyDescent="0.35">
      <c r="A451" s="5">
        <v>7996</v>
      </c>
      <c r="B451" s="5" t="s">
        <v>485</v>
      </c>
      <c r="C451" s="2">
        <v>22</v>
      </c>
      <c r="D451" s="1" t="s">
        <v>31</v>
      </c>
      <c r="E451" s="5" t="s">
        <v>36</v>
      </c>
      <c r="F451" s="1" t="s">
        <v>25</v>
      </c>
      <c r="G451" s="5" t="s">
        <v>1680</v>
      </c>
      <c r="H451" s="5" t="s">
        <v>28</v>
      </c>
      <c r="I451" s="4">
        <v>50000</v>
      </c>
      <c r="J451" s="1" t="s">
        <v>16</v>
      </c>
      <c r="K451" s="2">
        <v>700</v>
      </c>
      <c r="L451" s="3" t="s">
        <v>1952</v>
      </c>
      <c r="M451" s="5">
        <f>YEAR(Table3[[#This Row],[Date of Admission]])</f>
        <v>2022</v>
      </c>
      <c r="N451" s="5" t="str">
        <f>TEXT(Table3[[#This Row],[Date of Admission]],"mmm")</f>
        <v>Mar</v>
      </c>
      <c r="O451" s="5" t="str">
        <f>IF(Table3[[#This Row],[Age]]&lt;=20,"0-20",IF(Table3[[#This Row],[Age]]&lt;=40,"21-40",IF(Table3[[#This Row],[Age]]&lt;=60,"41-60",IF(Table3[[#This Row],[Age]]&lt;=80,"61-80","81+"))))</f>
        <v>21-40</v>
      </c>
    </row>
    <row r="452" spans="1:15" x14ac:dyDescent="0.35">
      <c r="A452" s="5">
        <v>2775</v>
      </c>
      <c r="B452" s="5" t="s">
        <v>486</v>
      </c>
      <c r="C452" s="2">
        <v>26</v>
      </c>
      <c r="D452" s="1" t="s">
        <v>31</v>
      </c>
      <c r="E452" s="5" t="s">
        <v>36</v>
      </c>
      <c r="F452" s="1" t="s">
        <v>17</v>
      </c>
      <c r="G452" s="5" t="s">
        <v>1680</v>
      </c>
      <c r="H452" s="5" t="s">
        <v>18</v>
      </c>
      <c r="I452" s="4">
        <v>0</v>
      </c>
      <c r="J452" s="1" t="s">
        <v>24</v>
      </c>
      <c r="K452" s="2" t="s">
        <v>20</v>
      </c>
      <c r="L452" s="3" t="s">
        <v>2081</v>
      </c>
      <c r="M452" s="5">
        <f>YEAR(Table3[[#This Row],[Date of Admission]])</f>
        <v>2019</v>
      </c>
      <c r="N452" s="5" t="str">
        <f>TEXT(Table3[[#This Row],[Date of Admission]],"mmm")</f>
        <v>Aug</v>
      </c>
      <c r="O452" s="5" t="str">
        <f>IF(Table3[[#This Row],[Age]]&lt;=20,"0-20",IF(Table3[[#This Row],[Age]]&lt;=40,"21-40",IF(Table3[[#This Row],[Age]]&lt;=60,"41-60",IF(Table3[[#This Row],[Age]]&lt;=80,"61-80","81+"))))</f>
        <v>21-40</v>
      </c>
    </row>
    <row r="453" spans="1:15" x14ac:dyDescent="0.35">
      <c r="A453" s="5">
        <v>6897</v>
      </c>
      <c r="B453" s="5" t="s">
        <v>487</v>
      </c>
      <c r="C453" s="2">
        <v>36</v>
      </c>
      <c r="D453" s="1" t="s">
        <v>31</v>
      </c>
      <c r="E453" s="5" t="s">
        <v>36</v>
      </c>
      <c r="F453" s="1" t="s">
        <v>25</v>
      </c>
      <c r="G453" s="5" t="s">
        <v>14</v>
      </c>
      <c r="H453" s="5" t="s">
        <v>15</v>
      </c>
      <c r="I453" s="4">
        <v>40000</v>
      </c>
      <c r="J453" s="1" t="s">
        <v>16</v>
      </c>
      <c r="K453" s="2">
        <v>650</v>
      </c>
      <c r="L453" s="3" t="s">
        <v>2082</v>
      </c>
      <c r="M453" s="5">
        <f>YEAR(Table3[[#This Row],[Date of Admission]])</f>
        <v>2019</v>
      </c>
      <c r="N453" s="5" t="str">
        <f>TEXT(Table3[[#This Row],[Date of Admission]],"mmm")</f>
        <v>Dec</v>
      </c>
      <c r="O453" s="5" t="str">
        <f>IF(Table3[[#This Row],[Age]]&lt;=20,"0-20",IF(Table3[[#This Row],[Age]]&lt;=40,"21-40",IF(Table3[[#This Row],[Age]]&lt;=60,"41-60",IF(Table3[[#This Row],[Age]]&lt;=80,"61-80","81+"))))</f>
        <v>21-40</v>
      </c>
    </row>
    <row r="454" spans="1:15" x14ac:dyDescent="0.35">
      <c r="A454" s="5">
        <v>7112</v>
      </c>
      <c r="B454" s="5" t="s">
        <v>488</v>
      </c>
      <c r="C454" s="2">
        <v>9</v>
      </c>
      <c r="D454" s="1" t="s">
        <v>31</v>
      </c>
      <c r="E454" s="5" t="s">
        <v>36</v>
      </c>
      <c r="F454" s="1" t="s">
        <v>22</v>
      </c>
      <c r="G454" s="5" t="s">
        <v>26</v>
      </c>
      <c r="H454" s="5" t="s">
        <v>1681</v>
      </c>
      <c r="I454" s="4">
        <v>0</v>
      </c>
      <c r="J454" s="1" t="s">
        <v>19</v>
      </c>
      <c r="K454" s="2" t="s">
        <v>20</v>
      </c>
      <c r="L454" s="3" t="s">
        <v>2083</v>
      </c>
      <c r="M454" s="5">
        <f>YEAR(Table3[[#This Row],[Date of Admission]])</f>
        <v>2019</v>
      </c>
      <c r="N454" s="5" t="str">
        <f>TEXT(Table3[[#This Row],[Date of Admission]],"mmm")</f>
        <v>Aug</v>
      </c>
      <c r="O454" s="5" t="str">
        <f>IF(Table3[[#This Row],[Age]]&lt;=20,"0-20",IF(Table3[[#This Row],[Age]]&lt;=40,"21-40",IF(Table3[[#This Row],[Age]]&lt;=60,"41-60",IF(Table3[[#This Row],[Age]]&lt;=80,"61-80","81+"))))</f>
        <v>0-20</v>
      </c>
    </row>
    <row r="455" spans="1:15" x14ac:dyDescent="0.35">
      <c r="A455" s="5">
        <v>3052</v>
      </c>
      <c r="B455" s="5" t="s">
        <v>489</v>
      </c>
      <c r="C455" s="2">
        <v>29</v>
      </c>
      <c r="D455" s="1" t="s">
        <v>31</v>
      </c>
      <c r="E455" s="5" t="s">
        <v>36</v>
      </c>
      <c r="F455" s="1" t="s">
        <v>25</v>
      </c>
      <c r="G455" s="5" t="s">
        <v>14</v>
      </c>
      <c r="H455" s="5" t="s">
        <v>1684</v>
      </c>
      <c r="I455" s="4">
        <v>0</v>
      </c>
      <c r="J455" s="1" t="s">
        <v>24</v>
      </c>
      <c r="K455" s="2">
        <v>450</v>
      </c>
      <c r="L455" s="3" t="s">
        <v>1952</v>
      </c>
      <c r="M455" s="5">
        <f>YEAR(Table3[[#This Row],[Date of Admission]])</f>
        <v>2022</v>
      </c>
      <c r="N455" s="5" t="str">
        <f>TEXT(Table3[[#This Row],[Date of Admission]],"mmm")</f>
        <v>Mar</v>
      </c>
      <c r="O455" s="5" t="str">
        <f>IF(Table3[[#This Row],[Age]]&lt;=20,"0-20",IF(Table3[[#This Row],[Age]]&lt;=40,"21-40",IF(Table3[[#This Row],[Age]]&lt;=60,"41-60",IF(Table3[[#This Row],[Age]]&lt;=80,"61-80","81+"))))</f>
        <v>21-40</v>
      </c>
    </row>
    <row r="456" spans="1:15" x14ac:dyDescent="0.35">
      <c r="A456" s="5">
        <v>3239</v>
      </c>
      <c r="B456" s="5" t="s">
        <v>490</v>
      </c>
      <c r="C456" s="2">
        <v>41</v>
      </c>
      <c r="D456" s="1" t="s">
        <v>31</v>
      </c>
      <c r="E456" s="5" t="s">
        <v>36</v>
      </c>
      <c r="F456" s="1" t="s">
        <v>25</v>
      </c>
      <c r="G456" s="5" t="s">
        <v>26</v>
      </c>
      <c r="H456" s="5" t="s">
        <v>18</v>
      </c>
      <c r="I456" s="4">
        <v>0</v>
      </c>
      <c r="J456" s="1" t="s">
        <v>16</v>
      </c>
      <c r="K456" s="2">
        <v>400</v>
      </c>
      <c r="L456" s="3" t="s">
        <v>2084</v>
      </c>
      <c r="M456" s="5">
        <f>YEAR(Table3[[#This Row],[Date of Admission]])</f>
        <v>2023</v>
      </c>
      <c r="N456" s="5" t="str">
        <f>TEXT(Table3[[#This Row],[Date of Admission]],"mmm")</f>
        <v>Aug</v>
      </c>
      <c r="O456" s="5" t="str">
        <f>IF(Table3[[#This Row],[Age]]&lt;=20,"0-20",IF(Table3[[#This Row],[Age]]&lt;=40,"21-40",IF(Table3[[#This Row],[Age]]&lt;=60,"41-60",IF(Table3[[#This Row],[Age]]&lt;=80,"61-80","81+"))))</f>
        <v>41-60</v>
      </c>
    </row>
    <row r="457" spans="1:15" x14ac:dyDescent="0.35">
      <c r="A457" s="5">
        <v>9169</v>
      </c>
      <c r="B457" s="5" t="s">
        <v>491</v>
      </c>
      <c r="C457" s="2">
        <v>54</v>
      </c>
      <c r="D457" s="1" t="s">
        <v>31</v>
      </c>
      <c r="E457" s="5" t="s">
        <v>36</v>
      </c>
      <c r="F457" s="1" t="s">
        <v>33</v>
      </c>
      <c r="G457" s="5" t="s">
        <v>1680</v>
      </c>
      <c r="H457" s="5" t="s">
        <v>15</v>
      </c>
      <c r="I457" s="4">
        <v>110000</v>
      </c>
      <c r="J457" s="1" t="s">
        <v>16</v>
      </c>
      <c r="K457" s="2">
        <v>770</v>
      </c>
      <c r="L457" s="3" t="s">
        <v>2085</v>
      </c>
      <c r="M457" s="5">
        <f>YEAR(Table3[[#This Row],[Date of Admission]])</f>
        <v>2021</v>
      </c>
      <c r="N457" s="5" t="str">
        <f>TEXT(Table3[[#This Row],[Date of Admission]],"mmm")</f>
        <v>Oct</v>
      </c>
      <c r="O457" s="5" t="str">
        <f>IF(Table3[[#This Row],[Age]]&lt;=20,"0-20",IF(Table3[[#This Row],[Age]]&lt;=40,"21-40",IF(Table3[[#This Row],[Age]]&lt;=60,"41-60",IF(Table3[[#This Row],[Age]]&lt;=80,"61-80","81+"))))</f>
        <v>41-60</v>
      </c>
    </row>
    <row r="458" spans="1:15" x14ac:dyDescent="0.35">
      <c r="A458" s="5">
        <v>9929</v>
      </c>
      <c r="B458" s="5" t="s">
        <v>492</v>
      </c>
      <c r="C458" s="2">
        <v>48</v>
      </c>
      <c r="D458" s="1" t="s">
        <v>31</v>
      </c>
      <c r="E458" s="5" t="s">
        <v>36</v>
      </c>
      <c r="F458" s="1" t="s">
        <v>22</v>
      </c>
      <c r="G458" s="5" t="s">
        <v>14</v>
      </c>
      <c r="H458" s="5" t="s">
        <v>18</v>
      </c>
      <c r="I458" s="4">
        <v>0</v>
      </c>
      <c r="J458" s="1" t="s">
        <v>24</v>
      </c>
      <c r="K458" s="2" t="s">
        <v>20</v>
      </c>
      <c r="L458" s="3" t="s">
        <v>2086</v>
      </c>
      <c r="M458" s="5">
        <f>YEAR(Table3[[#This Row],[Date of Admission]])</f>
        <v>2020</v>
      </c>
      <c r="N458" s="5" t="str">
        <f>TEXT(Table3[[#This Row],[Date of Admission]],"mmm")</f>
        <v>Sep</v>
      </c>
      <c r="O458" s="5" t="str">
        <f>IF(Table3[[#This Row],[Age]]&lt;=20,"0-20",IF(Table3[[#This Row],[Age]]&lt;=40,"21-40",IF(Table3[[#This Row],[Age]]&lt;=60,"41-60",IF(Table3[[#This Row],[Age]]&lt;=80,"61-80","81+"))))</f>
        <v>41-60</v>
      </c>
    </row>
    <row r="459" spans="1:15" x14ac:dyDescent="0.35">
      <c r="A459" s="5">
        <v>5715</v>
      </c>
      <c r="B459" s="5" t="s">
        <v>493</v>
      </c>
      <c r="C459" s="2">
        <v>21</v>
      </c>
      <c r="D459" s="1" t="s">
        <v>31</v>
      </c>
      <c r="E459" s="5" t="s">
        <v>36</v>
      </c>
      <c r="F459" s="1" t="s">
        <v>27</v>
      </c>
      <c r="G459" s="5" t="s">
        <v>26</v>
      </c>
      <c r="H459" s="5" t="s">
        <v>23</v>
      </c>
      <c r="I459" s="4">
        <v>38000</v>
      </c>
      <c r="J459" s="1" t="s">
        <v>16</v>
      </c>
      <c r="K459" s="2">
        <v>610</v>
      </c>
      <c r="L459" s="3" t="s">
        <v>2087</v>
      </c>
      <c r="M459" s="5">
        <f>YEAR(Table3[[#This Row],[Date of Admission]])</f>
        <v>2021</v>
      </c>
      <c r="N459" s="5" t="str">
        <f>TEXT(Table3[[#This Row],[Date of Admission]],"mmm")</f>
        <v>Feb</v>
      </c>
      <c r="O459" s="5" t="str">
        <f>IF(Table3[[#This Row],[Age]]&lt;=20,"0-20",IF(Table3[[#This Row],[Age]]&lt;=40,"21-40",IF(Table3[[#This Row],[Age]]&lt;=60,"41-60",IF(Table3[[#This Row],[Age]]&lt;=80,"61-80","81+"))))</f>
        <v>21-40</v>
      </c>
    </row>
    <row r="460" spans="1:15" x14ac:dyDescent="0.35">
      <c r="A460" s="5">
        <v>4573</v>
      </c>
      <c r="B460" s="5" t="s">
        <v>494</v>
      </c>
      <c r="C460" s="2">
        <v>20</v>
      </c>
      <c r="D460" s="1" t="s">
        <v>31</v>
      </c>
      <c r="E460" s="5" t="s">
        <v>36</v>
      </c>
      <c r="F460" s="1" t="s">
        <v>30</v>
      </c>
      <c r="G460" s="5" t="s">
        <v>14</v>
      </c>
      <c r="H460" s="5" t="s">
        <v>1683</v>
      </c>
      <c r="I460" s="4">
        <v>95000</v>
      </c>
      <c r="J460" s="1" t="s">
        <v>19</v>
      </c>
      <c r="K460" s="2">
        <v>790</v>
      </c>
      <c r="L460" s="3" t="s">
        <v>2088</v>
      </c>
      <c r="M460" s="5">
        <f>YEAR(Table3[[#This Row],[Date of Admission]])</f>
        <v>2023</v>
      </c>
      <c r="N460" s="5" t="str">
        <f>TEXT(Table3[[#This Row],[Date of Admission]],"mmm")</f>
        <v>Jul</v>
      </c>
      <c r="O460" s="5" t="str">
        <f>IF(Table3[[#This Row],[Age]]&lt;=20,"0-20",IF(Table3[[#This Row],[Age]]&lt;=40,"21-40",IF(Table3[[#This Row],[Age]]&lt;=60,"41-60",IF(Table3[[#This Row],[Age]]&lt;=80,"61-80","81+"))))</f>
        <v>0-20</v>
      </c>
    </row>
    <row r="461" spans="1:15" x14ac:dyDescent="0.35">
      <c r="A461" s="5">
        <v>4107</v>
      </c>
      <c r="B461" s="5" t="s">
        <v>495</v>
      </c>
      <c r="C461" s="2">
        <v>43</v>
      </c>
      <c r="D461" s="1" t="s">
        <v>31</v>
      </c>
      <c r="E461" s="5" t="s">
        <v>36</v>
      </c>
      <c r="F461" s="1" t="s">
        <v>25</v>
      </c>
      <c r="G461" s="5" t="s">
        <v>1680</v>
      </c>
      <c r="H461" s="5" t="s">
        <v>28</v>
      </c>
      <c r="I461" s="4">
        <v>55000</v>
      </c>
      <c r="J461" s="1" t="s">
        <v>16</v>
      </c>
      <c r="K461" s="2">
        <v>730</v>
      </c>
      <c r="L461" s="3" t="s">
        <v>2089</v>
      </c>
      <c r="M461" s="5">
        <f>YEAR(Table3[[#This Row],[Date of Admission]])</f>
        <v>2023</v>
      </c>
      <c r="N461" s="5" t="str">
        <f>TEXT(Table3[[#This Row],[Date of Admission]],"mmm")</f>
        <v>Jun</v>
      </c>
      <c r="O461" s="5" t="str">
        <f>IF(Table3[[#This Row],[Age]]&lt;=20,"0-20",IF(Table3[[#This Row],[Age]]&lt;=40,"21-40",IF(Table3[[#This Row],[Age]]&lt;=60,"41-60",IF(Table3[[#This Row],[Age]]&lt;=80,"61-80","81+"))))</f>
        <v>41-60</v>
      </c>
    </row>
    <row r="462" spans="1:15" x14ac:dyDescent="0.35">
      <c r="A462" s="5">
        <v>8135</v>
      </c>
      <c r="B462" s="5" t="s">
        <v>496</v>
      </c>
      <c r="C462" s="2">
        <v>23</v>
      </c>
      <c r="D462" s="1" t="s">
        <v>31</v>
      </c>
      <c r="E462" s="5" t="s">
        <v>36</v>
      </c>
      <c r="F462" s="1" t="s">
        <v>34</v>
      </c>
      <c r="G462" s="5" t="s">
        <v>1680</v>
      </c>
      <c r="H462" s="5" t="s">
        <v>18</v>
      </c>
      <c r="I462" s="4">
        <v>0</v>
      </c>
      <c r="J462" s="1" t="s">
        <v>19</v>
      </c>
      <c r="K462" s="2" t="s">
        <v>20</v>
      </c>
      <c r="L462" s="3" t="s">
        <v>2090</v>
      </c>
      <c r="M462" s="5">
        <f>YEAR(Table3[[#This Row],[Date of Admission]])</f>
        <v>2021</v>
      </c>
      <c r="N462" s="5" t="str">
        <f>TEXT(Table3[[#This Row],[Date of Admission]],"mmm")</f>
        <v>Nov</v>
      </c>
      <c r="O462" s="5" t="str">
        <f>IF(Table3[[#This Row],[Age]]&lt;=20,"0-20",IF(Table3[[#This Row],[Age]]&lt;=40,"21-40",IF(Table3[[#This Row],[Age]]&lt;=60,"41-60",IF(Table3[[#This Row],[Age]]&lt;=80,"61-80","81+"))))</f>
        <v>21-40</v>
      </c>
    </row>
    <row r="463" spans="1:15" x14ac:dyDescent="0.35">
      <c r="A463" s="5">
        <v>2270</v>
      </c>
      <c r="B463" s="5" t="s">
        <v>497</v>
      </c>
      <c r="C463" s="2">
        <v>23</v>
      </c>
      <c r="D463" s="1" t="s">
        <v>31</v>
      </c>
      <c r="E463" s="5" t="s">
        <v>36</v>
      </c>
      <c r="F463" s="1" t="s">
        <v>25</v>
      </c>
      <c r="G463" s="5" t="s">
        <v>14</v>
      </c>
      <c r="H463" s="5" t="s">
        <v>18</v>
      </c>
      <c r="I463" s="4">
        <v>0</v>
      </c>
      <c r="J463" s="1" t="s">
        <v>24</v>
      </c>
      <c r="K463" s="2" t="s">
        <v>20</v>
      </c>
      <c r="L463" s="3" t="s">
        <v>2091</v>
      </c>
      <c r="M463" s="5">
        <f>YEAR(Table3[[#This Row],[Date of Admission]])</f>
        <v>2021</v>
      </c>
      <c r="N463" s="5" t="str">
        <f>TEXT(Table3[[#This Row],[Date of Admission]],"mmm")</f>
        <v>Oct</v>
      </c>
      <c r="O463" s="5" t="str">
        <f>IF(Table3[[#This Row],[Age]]&lt;=20,"0-20",IF(Table3[[#This Row],[Age]]&lt;=40,"21-40",IF(Table3[[#This Row],[Age]]&lt;=60,"41-60",IF(Table3[[#This Row],[Age]]&lt;=80,"61-80","81+"))))</f>
        <v>21-40</v>
      </c>
    </row>
    <row r="464" spans="1:15" x14ac:dyDescent="0.35">
      <c r="A464" s="5">
        <v>2594</v>
      </c>
      <c r="B464" s="5" t="s">
        <v>498</v>
      </c>
      <c r="C464" s="2">
        <v>21</v>
      </c>
      <c r="D464" s="1" t="s">
        <v>31</v>
      </c>
      <c r="E464" s="5" t="s">
        <v>36</v>
      </c>
      <c r="F464" s="1" t="s">
        <v>25</v>
      </c>
      <c r="G464" s="5" t="s">
        <v>1680</v>
      </c>
      <c r="H464" s="5" t="s">
        <v>23</v>
      </c>
      <c r="I464" s="4">
        <v>120000</v>
      </c>
      <c r="J464" s="1" t="s">
        <v>16</v>
      </c>
      <c r="K464" s="2">
        <v>810</v>
      </c>
      <c r="L464" s="3" t="s">
        <v>2092</v>
      </c>
      <c r="M464" s="5">
        <f>YEAR(Table3[[#This Row],[Date of Admission]])</f>
        <v>2019</v>
      </c>
      <c r="N464" s="5" t="str">
        <f>TEXT(Table3[[#This Row],[Date of Admission]],"mmm")</f>
        <v>Nov</v>
      </c>
      <c r="O464" s="5" t="str">
        <f>IF(Table3[[#This Row],[Age]]&lt;=20,"0-20",IF(Table3[[#This Row],[Age]]&lt;=40,"21-40",IF(Table3[[#This Row],[Age]]&lt;=60,"41-60",IF(Table3[[#This Row],[Age]]&lt;=80,"61-80","81+"))))</f>
        <v>21-40</v>
      </c>
    </row>
    <row r="465" spans="1:15" x14ac:dyDescent="0.35">
      <c r="A465" s="5">
        <v>9042</v>
      </c>
      <c r="B465" s="5" t="s">
        <v>499</v>
      </c>
      <c r="C465" s="2">
        <v>51</v>
      </c>
      <c r="D465" s="1" t="s">
        <v>31</v>
      </c>
      <c r="E465" s="5" t="s">
        <v>36</v>
      </c>
      <c r="F465" s="1" t="s">
        <v>27</v>
      </c>
      <c r="G465" s="5" t="s">
        <v>26</v>
      </c>
      <c r="H465" s="5" t="s">
        <v>1683</v>
      </c>
      <c r="I465" s="4">
        <v>15000</v>
      </c>
      <c r="J465" s="1" t="s">
        <v>19</v>
      </c>
      <c r="K465" s="2">
        <v>690</v>
      </c>
      <c r="L465" s="3" t="s">
        <v>2093</v>
      </c>
      <c r="M465" s="5">
        <f>YEAR(Table3[[#This Row],[Date of Admission]])</f>
        <v>2023</v>
      </c>
      <c r="N465" s="5" t="str">
        <f>TEXT(Table3[[#This Row],[Date of Admission]],"mmm")</f>
        <v>Mar</v>
      </c>
      <c r="O465" s="5" t="str">
        <f>IF(Table3[[#This Row],[Age]]&lt;=20,"0-20",IF(Table3[[#This Row],[Age]]&lt;=40,"21-40",IF(Table3[[#This Row],[Age]]&lt;=60,"41-60",IF(Table3[[#This Row],[Age]]&lt;=80,"61-80","81+"))))</f>
        <v>41-60</v>
      </c>
    </row>
    <row r="466" spans="1:15" x14ac:dyDescent="0.35">
      <c r="A466" s="5">
        <v>3669</v>
      </c>
      <c r="B466" s="5" t="s">
        <v>500</v>
      </c>
      <c r="C466" s="2">
        <v>34</v>
      </c>
      <c r="D466" s="1" t="s">
        <v>31</v>
      </c>
      <c r="E466" s="5" t="s">
        <v>36</v>
      </c>
      <c r="F466" s="1" t="s">
        <v>34</v>
      </c>
      <c r="G466" s="5" t="s">
        <v>1680</v>
      </c>
      <c r="H466" s="5" t="s">
        <v>23</v>
      </c>
      <c r="I466" s="4">
        <v>50000</v>
      </c>
      <c r="J466" s="1" t="s">
        <v>16</v>
      </c>
      <c r="K466" s="2">
        <v>700</v>
      </c>
      <c r="L466" s="3" t="s">
        <v>2094</v>
      </c>
      <c r="M466" s="5">
        <f>YEAR(Table3[[#This Row],[Date of Admission]])</f>
        <v>2022</v>
      </c>
      <c r="N466" s="5" t="str">
        <f>TEXT(Table3[[#This Row],[Date of Admission]],"mmm")</f>
        <v>Feb</v>
      </c>
      <c r="O466" s="5" t="str">
        <f>IF(Table3[[#This Row],[Age]]&lt;=20,"0-20",IF(Table3[[#This Row],[Age]]&lt;=40,"21-40",IF(Table3[[#This Row],[Age]]&lt;=60,"41-60",IF(Table3[[#This Row],[Age]]&lt;=80,"61-80","81+"))))</f>
        <v>21-40</v>
      </c>
    </row>
    <row r="467" spans="1:15" x14ac:dyDescent="0.35">
      <c r="A467" s="5">
        <v>1425</v>
      </c>
      <c r="B467" s="5" t="s">
        <v>501</v>
      </c>
      <c r="C467" s="2">
        <v>19</v>
      </c>
      <c r="D467" s="1" t="s">
        <v>31</v>
      </c>
      <c r="E467" s="5" t="s">
        <v>36</v>
      </c>
      <c r="F467" s="1" t="s">
        <v>27</v>
      </c>
      <c r="G467" s="5" t="s">
        <v>14</v>
      </c>
      <c r="H467" s="5" t="s">
        <v>23</v>
      </c>
      <c r="I467" s="4">
        <v>80000</v>
      </c>
      <c r="J467" s="1" t="s">
        <v>24</v>
      </c>
      <c r="K467" s="2">
        <v>590</v>
      </c>
      <c r="L467" s="3" t="s">
        <v>1911</v>
      </c>
      <c r="M467" s="5">
        <f>YEAR(Table3[[#This Row],[Date of Admission]])</f>
        <v>2023</v>
      </c>
      <c r="N467" s="5" t="str">
        <f>TEXT(Table3[[#This Row],[Date of Admission]],"mmm")</f>
        <v>Sep</v>
      </c>
      <c r="O467" s="5" t="str">
        <f>IF(Table3[[#This Row],[Age]]&lt;=20,"0-20",IF(Table3[[#This Row],[Age]]&lt;=40,"21-40",IF(Table3[[#This Row],[Age]]&lt;=60,"41-60",IF(Table3[[#This Row],[Age]]&lt;=80,"61-80","81+"))))</f>
        <v>0-20</v>
      </c>
    </row>
    <row r="468" spans="1:15" x14ac:dyDescent="0.35">
      <c r="A468" s="5">
        <v>4721</v>
      </c>
      <c r="B468" s="5" t="s">
        <v>502</v>
      </c>
      <c r="C468" s="2">
        <v>23</v>
      </c>
      <c r="D468" s="1" t="s">
        <v>31</v>
      </c>
      <c r="E468" s="5" t="s">
        <v>36</v>
      </c>
      <c r="F468" s="1" t="s">
        <v>33</v>
      </c>
      <c r="G468" s="5" t="s">
        <v>1680</v>
      </c>
      <c r="H468" s="5" t="s">
        <v>1681</v>
      </c>
      <c r="I468" s="4">
        <v>0</v>
      </c>
      <c r="J468" s="1" t="s">
        <v>19</v>
      </c>
      <c r="K468" s="2" t="s">
        <v>20</v>
      </c>
      <c r="L468" s="3" t="s">
        <v>2095</v>
      </c>
      <c r="M468" s="5">
        <f>YEAR(Table3[[#This Row],[Date of Admission]])</f>
        <v>2021</v>
      </c>
      <c r="N468" s="5" t="str">
        <f>TEXT(Table3[[#This Row],[Date of Admission]],"mmm")</f>
        <v>Oct</v>
      </c>
      <c r="O468" s="5" t="str">
        <f>IF(Table3[[#This Row],[Age]]&lt;=20,"0-20",IF(Table3[[#This Row],[Age]]&lt;=40,"21-40",IF(Table3[[#This Row],[Age]]&lt;=60,"41-60",IF(Table3[[#This Row],[Age]]&lt;=80,"61-80","81+"))))</f>
        <v>21-40</v>
      </c>
    </row>
    <row r="469" spans="1:15" x14ac:dyDescent="0.35">
      <c r="A469" s="5">
        <v>7636</v>
      </c>
      <c r="B469" s="5" t="s">
        <v>503</v>
      </c>
      <c r="C469" s="2">
        <v>31</v>
      </c>
      <c r="D469" s="1" t="s">
        <v>31</v>
      </c>
      <c r="E469" s="5" t="s">
        <v>36</v>
      </c>
      <c r="F469" s="1" t="s">
        <v>30</v>
      </c>
      <c r="G469" s="5" t="s">
        <v>1680</v>
      </c>
      <c r="H469" s="5" t="s">
        <v>15</v>
      </c>
      <c r="I469" s="4">
        <v>90000</v>
      </c>
      <c r="J469" s="1" t="s">
        <v>16</v>
      </c>
      <c r="K469" s="2">
        <v>800</v>
      </c>
      <c r="L469" s="3" t="s">
        <v>2041</v>
      </c>
      <c r="M469" s="5">
        <f>YEAR(Table3[[#This Row],[Date of Admission]])</f>
        <v>2020</v>
      </c>
      <c r="N469" s="5" t="str">
        <f>TEXT(Table3[[#This Row],[Date of Admission]],"mmm")</f>
        <v>Jun</v>
      </c>
      <c r="O469" s="5" t="str">
        <f>IF(Table3[[#This Row],[Age]]&lt;=20,"0-20",IF(Table3[[#This Row],[Age]]&lt;=40,"21-40",IF(Table3[[#This Row],[Age]]&lt;=60,"41-60",IF(Table3[[#This Row],[Age]]&lt;=80,"61-80","81+"))))</f>
        <v>21-40</v>
      </c>
    </row>
    <row r="470" spans="1:15" x14ac:dyDescent="0.35">
      <c r="A470" s="5">
        <v>1666</v>
      </c>
      <c r="B470" s="5" t="s">
        <v>504</v>
      </c>
      <c r="C470" s="2">
        <v>49</v>
      </c>
      <c r="D470" s="1" t="s">
        <v>31</v>
      </c>
      <c r="E470" s="5" t="s">
        <v>36</v>
      </c>
      <c r="F470" s="1" t="s">
        <v>25</v>
      </c>
      <c r="G470" s="5" t="s">
        <v>14</v>
      </c>
      <c r="H470" s="5" t="s">
        <v>18</v>
      </c>
      <c r="I470" s="4">
        <v>0</v>
      </c>
      <c r="J470" s="1" t="s">
        <v>24</v>
      </c>
      <c r="K470" s="2" t="s">
        <v>20</v>
      </c>
      <c r="L470" s="3" t="s">
        <v>2096</v>
      </c>
      <c r="M470" s="5">
        <f>YEAR(Table3[[#This Row],[Date of Admission]])</f>
        <v>2021</v>
      </c>
      <c r="N470" s="5" t="str">
        <f>TEXT(Table3[[#This Row],[Date of Admission]],"mmm")</f>
        <v>Oct</v>
      </c>
      <c r="O470" s="5" t="str">
        <f>IF(Table3[[#This Row],[Age]]&lt;=20,"0-20",IF(Table3[[#This Row],[Age]]&lt;=40,"21-40",IF(Table3[[#This Row],[Age]]&lt;=60,"41-60",IF(Table3[[#This Row],[Age]]&lt;=80,"61-80","81+"))))</f>
        <v>41-60</v>
      </c>
    </row>
    <row r="471" spans="1:15" x14ac:dyDescent="0.35">
      <c r="A471" s="5">
        <v>9309</v>
      </c>
      <c r="B471" s="5" t="s">
        <v>505</v>
      </c>
      <c r="C471" s="2">
        <v>58</v>
      </c>
      <c r="D471" s="1" t="s">
        <v>31</v>
      </c>
      <c r="E471" s="5" t="s">
        <v>36</v>
      </c>
      <c r="F471" s="1" t="s">
        <v>22</v>
      </c>
      <c r="G471" s="5" t="s">
        <v>26</v>
      </c>
      <c r="H471" s="5" t="s">
        <v>1683</v>
      </c>
      <c r="I471" s="4">
        <v>25000</v>
      </c>
      <c r="J471" s="1" t="s">
        <v>19</v>
      </c>
      <c r="K471" s="2">
        <v>740</v>
      </c>
      <c r="L471" s="3" t="s">
        <v>2097</v>
      </c>
      <c r="M471" s="5">
        <f>YEAR(Table3[[#This Row],[Date of Admission]])</f>
        <v>2021</v>
      </c>
      <c r="N471" s="5" t="str">
        <f>TEXT(Table3[[#This Row],[Date of Admission]],"mmm")</f>
        <v>Apr</v>
      </c>
      <c r="O471" s="5" t="str">
        <f>IF(Table3[[#This Row],[Age]]&lt;=20,"0-20",IF(Table3[[#This Row],[Age]]&lt;=40,"21-40",IF(Table3[[#This Row],[Age]]&lt;=60,"41-60",IF(Table3[[#This Row],[Age]]&lt;=80,"61-80","81+"))))</f>
        <v>41-60</v>
      </c>
    </row>
    <row r="472" spans="1:15" x14ac:dyDescent="0.35">
      <c r="A472" s="5">
        <v>1313</v>
      </c>
      <c r="B472" s="5" t="s">
        <v>506</v>
      </c>
      <c r="C472" s="2">
        <v>20</v>
      </c>
      <c r="D472" s="1" t="s">
        <v>31</v>
      </c>
      <c r="E472" s="5" t="s">
        <v>36</v>
      </c>
      <c r="F472" s="1" t="s">
        <v>30</v>
      </c>
      <c r="G472" s="5" t="s">
        <v>14</v>
      </c>
      <c r="H472" s="5" t="s">
        <v>23</v>
      </c>
      <c r="I472" s="4">
        <v>70000</v>
      </c>
      <c r="J472" s="1" t="s">
        <v>16</v>
      </c>
      <c r="K472" s="2">
        <v>670</v>
      </c>
      <c r="L472" s="3" t="s">
        <v>2098</v>
      </c>
      <c r="M472" s="5">
        <f>YEAR(Table3[[#This Row],[Date of Admission]])</f>
        <v>2019</v>
      </c>
      <c r="N472" s="5" t="str">
        <f>TEXT(Table3[[#This Row],[Date of Admission]],"mmm")</f>
        <v>May</v>
      </c>
      <c r="O472" s="5" t="str">
        <f>IF(Table3[[#This Row],[Age]]&lt;=20,"0-20",IF(Table3[[#This Row],[Age]]&lt;=40,"21-40",IF(Table3[[#This Row],[Age]]&lt;=60,"41-60",IF(Table3[[#This Row],[Age]]&lt;=80,"61-80","81+"))))</f>
        <v>0-20</v>
      </c>
    </row>
    <row r="473" spans="1:15" x14ac:dyDescent="0.35">
      <c r="A473" s="5">
        <v>4730</v>
      </c>
      <c r="B473" s="5" t="s">
        <v>507</v>
      </c>
      <c r="C473" s="2">
        <v>29</v>
      </c>
      <c r="D473" s="1" t="s">
        <v>31</v>
      </c>
      <c r="E473" s="5" t="s">
        <v>36</v>
      </c>
      <c r="F473" s="1" t="s">
        <v>13</v>
      </c>
      <c r="G473" s="5" t="s">
        <v>26</v>
      </c>
      <c r="H473" s="5" t="s">
        <v>28</v>
      </c>
      <c r="I473" s="4">
        <v>40000</v>
      </c>
      <c r="J473" s="1" t="s">
        <v>16</v>
      </c>
      <c r="K473" s="2">
        <v>710</v>
      </c>
      <c r="L473" s="3" t="s">
        <v>2099</v>
      </c>
      <c r="M473" s="5">
        <f>YEAR(Table3[[#This Row],[Date of Admission]])</f>
        <v>2021</v>
      </c>
      <c r="N473" s="5" t="str">
        <f>TEXT(Table3[[#This Row],[Date of Admission]],"mmm")</f>
        <v>Sep</v>
      </c>
      <c r="O473" s="5" t="str">
        <f>IF(Table3[[#This Row],[Age]]&lt;=20,"0-20",IF(Table3[[#This Row],[Age]]&lt;=40,"21-40",IF(Table3[[#This Row],[Age]]&lt;=60,"41-60",IF(Table3[[#This Row],[Age]]&lt;=80,"61-80","81+"))))</f>
        <v>21-40</v>
      </c>
    </row>
    <row r="474" spans="1:15" x14ac:dyDescent="0.35">
      <c r="A474" s="5">
        <v>7949</v>
      </c>
      <c r="B474" s="5" t="s">
        <v>508</v>
      </c>
      <c r="C474" s="2">
        <v>27</v>
      </c>
      <c r="D474" s="1" t="s">
        <v>31</v>
      </c>
      <c r="E474" s="5" t="s">
        <v>36</v>
      </c>
      <c r="F474" s="1" t="s">
        <v>33</v>
      </c>
      <c r="G474" s="5" t="s">
        <v>14</v>
      </c>
      <c r="H474" s="5" t="s">
        <v>23</v>
      </c>
      <c r="I474" s="4">
        <v>42000</v>
      </c>
      <c r="J474" s="1" t="s">
        <v>16</v>
      </c>
      <c r="K474" s="2">
        <v>640</v>
      </c>
      <c r="L474" s="3" t="s">
        <v>2100</v>
      </c>
      <c r="M474" s="5">
        <f>YEAR(Table3[[#This Row],[Date of Admission]])</f>
        <v>2021</v>
      </c>
      <c r="N474" s="5" t="str">
        <f>TEXT(Table3[[#This Row],[Date of Admission]],"mmm")</f>
        <v>Jan</v>
      </c>
      <c r="O474" s="5" t="str">
        <f>IF(Table3[[#This Row],[Age]]&lt;=20,"0-20",IF(Table3[[#This Row],[Age]]&lt;=40,"21-40",IF(Table3[[#This Row],[Age]]&lt;=60,"41-60",IF(Table3[[#This Row],[Age]]&lt;=80,"61-80","81+"))))</f>
        <v>21-40</v>
      </c>
    </row>
    <row r="475" spans="1:15" x14ac:dyDescent="0.35">
      <c r="A475" s="5">
        <v>1815</v>
      </c>
      <c r="B475" s="5" t="s">
        <v>509</v>
      </c>
      <c r="C475" s="2">
        <v>27</v>
      </c>
      <c r="D475" s="1" t="s">
        <v>31</v>
      </c>
      <c r="E475" s="5" t="s">
        <v>36</v>
      </c>
      <c r="F475" s="1" t="s">
        <v>34</v>
      </c>
      <c r="G475" s="5" t="s">
        <v>26</v>
      </c>
      <c r="H475" s="5" t="s">
        <v>15</v>
      </c>
      <c r="I475" s="4">
        <v>55000</v>
      </c>
      <c r="J475" s="1" t="s">
        <v>19</v>
      </c>
      <c r="K475" s="2">
        <v>780</v>
      </c>
      <c r="L475" s="3" t="s">
        <v>1698</v>
      </c>
      <c r="M475" s="5">
        <f>YEAR(Table3[[#This Row],[Date of Admission]])</f>
        <v>2020</v>
      </c>
      <c r="N475" s="5" t="str">
        <f>TEXT(Table3[[#This Row],[Date of Admission]],"mmm")</f>
        <v>May</v>
      </c>
      <c r="O475" s="5" t="str">
        <f>IF(Table3[[#This Row],[Age]]&lt;=20,"0-20",IF(Table3[[#This Row],[Age]]&lt;=40,"21-40",IF(Table3[[#This Row],[Age]]&lt;=60,"41-60",IF(Table3[[#This Row],[Age]]&lt;=80,"61-80","81+"))))</f>
        <v>21-40</v>
      </c>
    </row>
    <row r="476" spans="1:15" x14ac:dyDescent="0.35">
      <c r="A476" s="5">
        <v>6573</v>
      </c>
      <c r="B476" s="5" t="s">
        <v>510</v>
      </c>
      <c r="C476" s="2">
        <v>18</v>
      </c>
      <c r="D476" s="1" t="s">
        <v>31</v>
      </c>
      <c r="E476" s="5" t="s">
        <v>36</v>
      </c>
      <c r="F476" s="1" t="s">
        <v>13</v>
      </c>
      <c r="G476" s="5" t="s">
        <v>14</v>
      </c>
      <c r="H476" s="5" t="s">
        <v>1681</v>
      </c>
      <c r="I476" s="4">
        <v>18000</v>
      </c>
      <c r="J476" s="1" t="s">
        <v>16</v>
      </c>
      <c r="K476" s="2" t="s">
        <v>20</v>
      </c>
      <c r="L476" s="3" t="s">
        <v>2101</v>
      </c>
      <c r="M476" s="5">
        <f>YEAR(Table3[[#This Row],[Date of Admission]])</f>
        <v>2022</v>
      </c>
      <c r="N476" s="5" t="str">
        <f>TEXT(Table3[[#This Row],[Date of Admission]],"mmm")</f>
        <v>Jun</v>
      </c>
      <c r="O476" s="5" t="str">
        <f>IF(Table3[[#This Row],[Age]]&lt;=20,"0-20",IF(Table3[[#This Row],[Age]]&lt;=40,"21-40",IF(Table3[[#This Row],[Age]]&lt;=60,"41-60",IF(Table3[[#This Row],[Age]]&lt;=80,"61-80","81+"))))</f>
        <v>0-20</v>
      </c>
    </row>
    <row r="477" spans="1:15" x14ac:dyDescent="0.35">
      <c r="A477" s="5">
        <v>9454</v>
      </c>
      <c r="B477" s="5" t="s">
        <v>511</v>
      </c>
      <c r="C477" s="2">
        <v>47</v>
      </c>
      <c r="D477" s="1" t="s">
        <v>31</v>
      </c>
      <c r="E477" s="5" t="s">
        <v>36</v>
      </c>
      <c r="F477" s="1" t="s">
        <v>30</v>
      </c>
      <c r="G477" s="5" t="s">
        <v>1680</v>
      </c>
      <c r="H477" s="5" t="s">
        <v>23</v>
      </c>
      <c r="I477" s="4">
        <v>140000</v>
      </c>
      <c r="J477" s="1" t="s">
        <v>19</v>
      </c>
      <c r="K477" s="2">
        <v>850</v>
      </c>
      <c r="L477" s="3" t="s">
        <v>2102</v>
      </c>
      <c r="M477" s="5">
        <f>YEAR(Table3[[#This Row],[Date of Admission]])</f>
        <v>2020</v>
      </c>
      <c r="N477" s="5" t="str">
        <f>TEXT(Table3[[#This Row],[Date of Admission]],"mmm")</f>
        <v>Nov</v>
      </c>
      <c r="O477" s="5" t="str">
        <f>IF(Table3[[#This Row],[Age]]&lt;=20,"0-20",IF(Table3[[#This Row],[Age]]&lt;=40,"21-40",IF(Table3[[#This Row],[Age]]&lt;=60,"41-60",IF(Table3[[#This Row],[Age]]&lt;=80,"61-80","81+"))))</f>
        <v>41-60</v>
      </c>
    </row>
    <row r="478" spans="1:15" x14ac:dyDescent="0.35">
      <c r="A478" s="5">
        <v>3253</v>
      </c>
      <c r="B478" s="5" t="s">
        <v>512</v>
      </c>
      <c r="C478" s="2">
        <v>44</v>
      </c>
      <c r="D478" s="1" t="s">
        <v>31</v>
      </c>
      <c r="E478" s="5" t="s">
        <v>36</v>
      </c>
      <c r="F478" s="1" t="s">
        <v>13</v>
      </c>
      <c r="G478" s="5" t="s">
        <v>26</v>
      </c>
      <c r="H478" s="5" t="s">
        <v>18</v>
      </c>
      <c r="I478" s="4">
        <v>0</v>
      </c>
      <c r="J478" s="1" t="s">
        <v>24</v>
      </c>
      <c r="K478" s="2">
        <v>420</v>
      </c>
      <c r="L478" s="3" t="s">
        <v>2103</v>
      </c>
      <c r="M478" s="5">
        <f>YEAR(Table3[[#This Row],[Date of Admission]])</f>
        <v>2020</v>
      </c>
      <c r="N478" s="5" t="str">
        <f>TEXT(Table3[[#This Row],[Date of Admission]],"mmm")</f>
        <v>Oct</v>
      </c>
      <c r="O478" s="5" t="str">
        <f>IF(Table3[[#This Row],[Age]]&lt;=20,"0-20",IF(Table3[[#This Row],[Age]]&lt;=40,"21-40",IF(Table3[[#This Row],[Age]]&lt;=60,"41-60",IF(Table3[[#This Row],[Age]]&lt;=80,"61-80","81+"))))</f>
        <v>41-60</v>
      </c>
    </row>
    <row r="479" spans="1:15" x14ac:dyDescent="0.35">
      <c r="A479" s="5">
        <v>5489</v>
      </c>
      <c r="B479" s="5" t="s">
        <v>513</v>
      </c>
      <c r="C479" s="2">
        <v>47</v>
      </c>
      <c r="D479" s="1" t="s">
        <v>31</v>
      </c>
      <c r="E479" s="5" t="s">
        <v>36</v>
      </c>
      <c r="F479" s="1" t="s">
        <v>25</v>
      </c>
      <c r="G479" s="5" t="s">
        <v>1680</v>
      </c>
      <c r="H479" s="5" t="s">
        <v>15</v>
      </c>
      <c r="I479" s="4">
        <v>100000</v>
      </c>
      <c r="J479" s="1" t="s">
        <v>16</v>
      </c>
      <c r="K479" s="2">
        <v>750</v>
      </c>
      <c r="L479" s="3" t="s">
        <v>2104</v>
      </c>
      <c r="M479" s="5">
        <f>YEAR(Table3[[#This Row],[Date of Admission]])</f>
        <v>2023</v>
      </c>
      <c r="N479" s="5" t="str">
        <f>TEXT(Table3[[#This Row],[Date of Admission]],"mmm")</f>
        <v>Dec</v>
      </c>
      <c r="O479" s="5" t="str">
        <f>IF(Table3[[#This Row],[Age]]&lt;=20,"0-20",IF(Table3[[#This Row],[Age]]&lt;=40,"21-40",IF(Table3[[#This Row],[Age]]&lt;=60,"41-60",IF(Table3[[#This Row],[Age]]&lt;=80,"61-80","81+"))))</f>
        <v>41-60</v>
      </c>
    </row>
    <row r="480" spans="1:15" x14ac:dyDescent="0.35">
      <c r="A480" s="5">
        <v>9739</v>
      </c>
      <c r="B480" s="5" t="s">
        <v>514</v>
      </c>
      <c r="C480" s="2">
        <v>52</v>
      </c>
      <c r="D480" s="1" t="s">
        <v>31</v>
      </c>
      <c r="E480" s="5" t="s">
        <v>36</v>
      </c>
      <c r="F480" s="1" t="s">
        <v>30</v>
      </c>
      <c r="G480" s="5" t="s">
        <v>14</v>
      </c>
      <c r="H480" s="5" t="s">
        <v>18</v>
      </c>
      <c r="I480" s="4">
        <v>0</v>
      </c>
      <c r="J480" s="1" t="s">
        <v>16</v>
      </c>
      <c r="K480" s="2" t="s">
        <v>20</v>
      </c>
      <c r="L480" s="3" t="s">
        <v>2105</v>
      </c>
      <c r="M480" s="5">
        <f>YEAR(Table3[[#This Row],[Date of Admission]])</f>
        <v>2022</v>
      </c>
      <c r="N480" s="5" t="str">
        <f>TEXT(Table3[[#This Row],[Date of Admission]],"mmm")</f>
        <v>Jun</v>
      </c>
      <c r="O480" s="5" t="str">
        <f>IF(Table3[[#This Row],[Age]]&lt;=20,"0-20",IF(Table3[[#This Row],[Age]]&lt;=40,"21-40",IF(Table3[[#This Row],[Age]]&lt;=60,"41-60",IF(Table3[[#This Row],[Age]]&lt;=80,"61-80","81+"))))</f>
        <v>41-60</v>
      </c>
    </row>
    <row r="481" spans="1:15" x14ac:dyDescent="0.35">
      <c r="A481" s="5">
        <v>9757</v>
      </c>
      <c r="B481" s="5" t="s">
        <v>515</v>
      </c>
      <c r="C481" s="2">
        <v>35</v>
      </c>
      <c r="D481" s="1" t="s">
        <v>31</v>
      </c>
      <c r="E481" s="5" t="s">
        <v>36</v>
      </c>
      <c r="F481" s="1" t="s">
        <v>22</v>
      </c>
      <c r="G481" s="5" t="s">
        <v>26</v>
      </c>
      <c r="H481" s="5" t="s">
        <v>23</v>
      </c>
      <c r="I481" s="4">
        <v>30000</v>
      </c>
      <c r="J481" s="1" t="s">
        <v>24</v>
      </c>
      <c r="K481" s="2">
        <v>580</v>
      </c>
      <c r="L481" s="3" t="s">
        <v>2106</v>
      </c>
      <c r="M481" s="5">
        <f>YEAR(Table3[[#This Row],[Date of Admission]])</f>
        <v>2023</v>
      </c>
      <c r="N481" s="5" t="str">
        <f>TEXT(Table3[[#This Row],[Date of Admission]],"mmm")</f>
        <v>Feb</v>
      </c>
      <c r="O481" s="5" t="str">
        <f>IF(Table3[[#This Row],[Age]]&lt;=20,"0-20",IF(Table3[[#This Row],[Age]]&lt;=40,"21-40",IF(Table3[[#This Row],[Age]]&lt;=60,"41-60",IF(Table3[[#This Row],[Age]]&lt;=80,"61-80","81+"))))</f>
        <v>21-40</v>
      </c>
    </row>
    <row r="482" spans="1:15" x14ac:dyDescent="0.35">
      <c r="A482" s="5">
        <v>7749</v>
      </c>
      <c r="B482" s="5" t="s">
        <v>516</v>
      </c>
      <c r="C482" s="2">
        <v>33</v>
      </c>
      <c r="D482" s="1" t="s">
        <v>31</v>
      </c>
      <c r="E482" s="5" t="s">
        <v>36</v>
      </c>
      <c r="F482" s="1" t="s">
        <v>27</v>
      </c>
      <c r="G482" s="5" t="s">
        <v>14</v>
      </c>
      <c r="H482" s="5" t="s">
        <v>1683</v>
      </c>
      <c r="I482" s="4">
        <v>85000</v>
      </c>
      <c r="J482" s="1" t="s">
        <v>19</v>
      </c>
      <c r="K482" s="2">
        <v>720</v>
      </c>
      <c r="L482" s="3" t="s">
        <v>2107</v>
      </c>
      <c r="M482" s="5">
        <f>YEAR(Table3[[#This Row],[Date of Admission]])</f>
        <v>2024</v>
      </c>
      <c r="N482" s="5" t="str">
        <f>TEXT(Table3[[#This Row],[Date of Admission]],"mmm")</f>
        <v>Apr</v>
      </c>
      <c r="O482" s="5" t="str">
        <f>IF(Table3[[#This Row],[Age]]&lt;=20,"0-20",IF(Table3[[#This Row],[Age]]&lt;=40,"21-40",IF(Table3[[#This Row],[Age]]&lt;=60,"41-60",IF(Table3[[#This Row],[Age]]&lt;=80,"61-80","81+"))))</f>
        <v>21-40</v>
      </c>
    </row>
    <row r="483" spans="1:15" x14ac:dyDescent="0.35">
      <c r="A483" s="5">
        <v>4261</v>
      </c>
      <c r="B483" s="5" t="s">
        <v>517</v>
      </c>
      <c r="C483" s="2">
        <v>38</v>
      </c>
      <c r="D483" s="1" t="s">
        <v>31</v>
      </c>
      <c r="E483" s="5" t="s">
        <v>36</v>
      </c>
      <c r="F483" s="1" t="s">
        <v>17</v>
      </c>
      <c r="G483" s="5" t="s">
        <v>1680</v>
      </c>
      <c r="H483" s="5" t="s">
        <v>28</v>
      </c>
      <c r="I483" s="4">
        <v>50000</v>
      </c>
      <c r="J483" s="1" t="s">
        <v>16</v>
      </c>
      <c r="K483" s="2">
        <v>700</v>
      </c>
      <c r="L483" s="3" t="s">
        <v>2108</v>
      </c>
      <c r="M483" s="5">
        <f>YEAR(Table3[[#This Row],[Date of Admission]])</f>
        <v>2022</v>
      </c>
      <c r="N483" s="5" t="str">
        <f>TEXT(Table3[[#This Row],[Date of Admission]],"mmm")</f>
        <v>Jun</v>
      </c>
      <c r="O483" s="5" t="str">
        <f>IF(Table3[[#This Row],[Age]]&lt;=20,"0-20",IF(Table3[[#This Row],[Age]]&lt;=40,"21-40",IF(Table3[[#This Row],[Age]]&lt;=60,"41-60",IF(Table3[[#This Row],[Age]]&lt;=80,"61-80","81+"))))</f>
        <v>21-40</v>
      </c>
    </row>
    <row r="484" spans="1:15" x14ac:dyDescent="0.35">
      <c r="A484" s="5">
        <v>1943</v>
      </c>
      <c r="B484" s="5" t="s">
        <v>518</v>
      </c>
      <c r="C484" s="2">
        <v>51</v>
      </c>
      <c r="D484" s="1" t="s">
        <v>31</v>
      </c>
      <c r="E484" s="5" t="s">
        <v>36</v>
      </c>
      <c r="F484" s="1" t="s">
        <v>13</v>
      </c>
      <c r="G484" s="5" t="s">
        <v>1680</v>
      </c>
      <c r="H484" s="5" t="s">
        <v>18</v>
      </c>
      <c r="I484" s="4">
        <v>0</v>
      </c>
      <c r="J484" s="1" t="s">
        <v>24</v>
      </c>
      <c r="K484" s="2" t="s">
        <v>20</v>
      </c>
      <c r="L484" s="3" t="s">
        <v>1908</v>
      </c>
      <c r="M484" s="5">
        <f>YEAR(Table3[[#This Row],[Date of Admission]])</f>
        <v>2023</v>
      </c>
      <c r="N484" s="5" t="str">
        <f>TEXT(Table3[[#This Row],[Date of Admission]],"mmm")</f>
        <v>Dec</v>
      </c>
      <c r="O484" s="5" t="str">
        <f>IF(Table3[[#This Row],[Age]]&lt;=20,"0-20",IF(Table3[[#This Row],[Age]]&lt;=40,"21-40",IF(Table3[[#This Row],[Age]]&lt;=60,"41-60",IF(Table3[[#This Row],[Age]]&lt;=80,"61-80","81+"))))</f>
        <v>41-60</v>
      </c>
    </row>
    <row r="485" spans="1:15" x14ac:dyDescent="0.35">
      <c r="A485" s="5">
        <v>4932</v>
      </c>
      <c r="B485" s="5" t="s">
        <v>519</v>
      </c>
      <c r="C485" s="2">
        <v>20</v>
      </c>
      <c r="D485" s="1" t="s">
        <v>31</v>
      </c>
      <c r="E485" s="5" t="s">
        <v>36</v>
      </c>
      <c r="F485" s="1" t="s">
        <v>30</v>
      </c>
      <c r="G485" s="5" t="s">
        <v>14</v>
      </c>
      <c r="H485" s="5" t="s">
        <v>15</v>
      </c>
      <c r="I485" s="4">
        <v>40000</v>
      </c>
      <c r="J485" s="1" t="s">
        <v>16</v>
      </c>
      <c r="K485" s="2">
        <v>650</v>
      </c>
      <c r="L485" s="3" t="s">
        <v>1691</v>
      </c>
      <c r="M485" s="5">
        <f>YEAR(Table3[[#This Row],[Date of Admission]])</f>
        <v>2020</v>
      </c>
      <c r="N485" s="5" t="str">
        <f>TEXT(Table3[[#This Row],[Date of Admission]],"mmm")</f>
        <v>Nov</v>
      </c>
      <c r="O485" s="5" t="str">
        <f>IF(Table3[[#This Row],[Age]]&lt;=20,"0-20",IF(Table3[[#This Row],[Age]]&lt;=40,"21-40",IF(Table3[[#This Row],[Age]]&lt;=60,"41-60",IF(Table3[[#This Row],[Age]]&lt;=80,"61-80","81+"))))</f>
        <v>0-20</v>
      </c>
    </row>
    <row r="486" spans="1:15" x14ac:dyDescent="0.35">
      <c r="A486" s="5">
        <v>7782</v>
      </c>
      <c r="B486" s="5" t="s">
        <v>520</v>
      </c>
      <c r="C486" s="2">
        <v>39</v>
      </c>
      <c r="D486" s="1" t="s">
        <v>31</v>
      </c>
      <c r="E486" s="5" t="s">
        <v>36</v>
      </c>
      <c r="F486" s="1" t="s">
        <v>27</v>
      </c>
      <c r="G486" s="5" t="s">
        <v>26</v>
      </c>
      <c r="H486" s="5" t="s">
        <v>1681</v>
      </c>
      <c r="I486" s="4">
        <v>0</v>
      </c>
      <c r="J486" s="1" t="s">
        <v>19</v>
      </c>
      <c r="K486" s="2" t="s">
        <v>20</v>
      </c>
      <c r="L486" s="3" t="s">
        <v>1713</v>
      </c>
      <c r="M486" s="5">
        <f>YEAR(Table3[[#This Row],[Date of Admission]])</f>
        <v>2023</v>
      </c>
      <c r="N486" s="5" t="str">
        <f>TEXT(Table3[[#This Row],[Date of Admission]],"mmm")</f>
        <v>Oct</v>
      </c>
      <c r="O486" s="5" t="str">
        <f>IF(Table3[[#This Row],[Age]]&lt;=20,"0-20",IF(Table3[[#This Row],[Age]]&lt;=40,"21-40",IF(Table3[[#This Row],[Age]]&lt;=60,"41-60",IF(Table3[[#This Row],[Age]]&lt;=80,"61-80","81+"))))</f>
        <v>21-40</v>
      </c>
    </row>
    <row r="487" spans="1:15" x14ac:dyDescent="0.35">
      <c r="A487" s="5">
        <v>2096</v>
      </c>
      <c r="B487" s="5" t="s">
        <v>521</v>
      </c>
      <c r="C487" s="2">
        <v>33</v>
      </c>
      <c r="D487" s="1" t="s">
        <v>31</v>
      </c>
      <c r="E487" s="5" t="s">
        <v>36</v>
      </c>
      <c r="F487" s="1" t="s">
        <v>13</v>
      </c>
      <c r="G487" s="5" t="s">
        <v>14</v>
      </c>
      <c r="H487" s="5" t="s">
        <v>1684</v>
      </c>
      <c r="I487" s="4">
        <v>0</v>
      </c>
      <c r="J487" s="1" t="s">
        <v>24</v>
      </c>
      <c r="K487" s="2">
        <v>450</v>
      </c>
      <c r="L487" s="3" t="s">
        <v>2109</v>
      </c>
      <c r="M487" s="5">
        <f>YEAR(Table3[[#This Row],[Date of Admission]])</f>
        <v>2022</v>
      </c>
      <c r="N487" s="5" t="str">
        <f>TEXT(Table3[[#This Row],[Date of Admission]],"mmm")</f>
        <v>Jun</v>
      </c>
      <c r="O487" s="5" t="str">
        <f>IF(Table3[[#This Row],[Age]]&lt;=20,"0-20",IF(Table3[[#This Row],[Age]]&lt;=40,"21-40",IF(Table3[[#This Row],[Age]]&lt;=60,"41-60",IF(Table3[[#This Row],[Age]]&lt;=80,"61-80","81+"))))</f>
        <v>21-40</v>
      </c>
    </row>
    <row r="488" spans="1:15" x14ac:dyDescent="0.35">
      <c r="A488" s="5">
        <v>2840</v>
      </c>
      <c r="B488" s="5" t="s">
        <v>522</v>
      </c>
      <c r="C488" s="2">
        <v>49</v>
      </c>
      <c r="D488" s="1" t="s">
        <v>31</v>
      </c>
      <c r="E488" s="5" t="s">
        <v>36</v>
      </c>
      <c r="F488" s="1" t="s">
        <v>34</v>
      </c>
      <c r="G488" s="5" t="s">
        <v>26</v>
      </c>
      <c r="H488" s="5" t="s">
        <v>18</v>
      </c>
      <c r="I488" s="4">
        <v>0</v>
      </c>
      <c r="J488" s="1" t="s">
        <v>16</v>
      </c>
      <c r="K488" s="2">
        <v>400</v>
      </c>
      <c r="L488" s="3" t="s">
        <v>1801</v>
      </c>
      <c r="M488" s="5">
        <f>YEAR(Table3[[#This Row],[Date of Admission]])</f>
        <v>2021</v>
      </c>
      <c r="N488" s="5" t="str">
        <f>TEXT(Table3[[#This Row],[Date of Admission]],"mmm")</f>
        <v>Jul</v>
      </c>
      <c r="O488" s="5" t="str">
        <f>IF(Table3[[#This Row],[Age]]&lt;=20,"0-20",IF(Table3[[#This Row],[Age]]&lt;=40,"21-40",IF(Table3[[#This Row],[Age]]&lt;=60,"41-60",IF(Table3[[#This Row],[Age]]&lt;=80,"61-80","81+"))))</f>
        <v>41-60</v>
      </c>
    </row>
    <row r="489" spans="1:15" x14ac:dyDescent="0.35">
      <c r="A489" s="5">
        <v>8100</v>
      </c>
      <c r="B489" s="5" t="s">
        <v>523</v>
      </c>
      <c r="C489" s="2">
        <v>58</v>
      </c>
      <c r="D489" s="1" t="s">
        <v>31</v>
      </c>
      <c r="E489" s="5" t="s">
        <v>36</v>
      </c>
      <c r="F489" s="1" t="s">
        <v>22</v>
      </c>
      <c r="G489" s="5" t="s">
        <v>1680</v>
      </c>
      <c r="H489" s="5" t="s">
        <v>15</v>
      </c>
      <c r="I489" s="4">
        <v>110000</v>
      </c>
      <c r="J489" s="1" t="s">
        <v>16</v>
      </c>
      <c r="K489" s="2">
        <v>770</v>
      </c>
      <c r="L489" s="3" t="s">
        <v>2110</v>
      </c>
      <c r="M489" s="5">
        <f>YEAR(Table3[[#This Row],[Date of Admission]])</f>
        <v>2024</v>
      </c>
      <c r="N489" s="5" t="str">
        <f>TEXT(Table3[[#This Row],[Date of Admission]],"mmm")</f>
        <v>Mar</v>
      </c>
      <c r="O489" s="5" t="str">
        <f>IF(Table3[[#This Row],[Age]]&lt;=20,"0-20",IF(Table3[[#This Row],[Age]]&lt;=40,"21-40",IF(Table3[[#This Row],[Age]]&lt;=60,"41-60",IF(Table3[[#This Row],[Age]]&lt;=80,"61-80","81+"))))</f>
        <v>41-60</v>
      </c>
    </row>
    <row r="490" spans="1:15" x14ac:dyDescent="0.35">
      <c r="A490" s="5">
        <v>3532</v>
      </c>
      <c r="B490" s="5" t="s">
        <v>524</v>
      </c>
      <c r="C490" s="2">
        <v>40</v>
      </c>
      <c r="D490" s="1" t="s">
        <v>31</v>
      </c>
      <c r="E490" s="5" t="s">
        <v>36</v>
      </c>
      <c r="F490" s="1" t="s">
        <v>30</v>
      </c>
      <c r="G490" s="5" t="s">
        <v>14</v>
      </c>
      <c r="H490" s="5" t="s">
        <v>18</v>
      </c>
      <c r="I490" s="4">
        <v>0</v>
      </c>
      <c r="J490" s="1" t="s">
        <v>24</v>
      </c>
      <c r="K490" s="2" t="s">
        <v>20</v>
      </c>
      <c r="L490" s="3" t="s">
        <v>2111</v>
      </c>
      <c r="M490" s="5">
        <f>YEAR(Table3[[#This Row],[Date of Admission]])</f>
        <v>2024</v>
      </c>
      <c r="N490" s="5" t="str">
        <f>TEXT(Table3[[#This Row],[Date of Admission]],"mmm")</f>
        <v>Jan</v>
      </c>
      <c r="O490" s="5" t="str">
        <f>IF(Table3[[#This Row],[Age]]&lt;=20,"0-20",IF(Table3[[#This Row],[Age]]&lt;=40,"21-40",IF(Table3[[#This Row],[Age]]&lt;=60,"41-60",IF(Table3[[#This Row],[Age]]&lt;=80,"61-80","81+"))))</f>
        <v>21-40</v>
      </c>
    </row>
    <row r="491" spans="1:15" x14ac:dyDescent="0.35">
      <c r="A491" s="5">
        <v>8331</v>
      </c>
      <c r="B491" s="5" t="s">
        <v>525</v>
      </c>
      <c r="C491" s="2">
        <v>18</v>
      </c>
      <c r="D491" s="1" t="s">
        <v>31</v>
      </c>
      <c r="E491" s="5" t="s">
        <v>36</v>
      </c>
      <c r="F491" s="1" t="s">
        <v>17</v>
      </c>
      <c r="G491" s="5" t="s">
        <v>26</v>
      </c>
      <c r="H491" s="5" t="s">
        <v>23</v>
      </c>
      <c r="I491" s="4">
        <v>38000</v>
      </c>
      <c r="J491" s="1" t="s">
        <v>16</v>
      </c>
      <c r="K491" s="2">
        <v>610</v>
      </c>
      <c r="L491" s="3" t="s">
        <v>2112</v>
      </c>
      <c r="M491" s="5">
        <f>YEAR(Table3[[#This Row],[Date of Admission]])</f>
        <v>2021</v>
      </c>
      <c r="N491" s="5" t="str">
        <f>TEXT(Table3[[#This Row],[Date of Admission]],"mmm")</f>
        <v>Jun</v>
      </c>
      <c r="O491" s="5" t="str">
        <f>IF(Table3[[#This Row],[Age]]&lt;=20,"0-20",IF(Table3[[#This Row],[Age]]&lt;=40,"21-40",IF(Table3[[#This Row],[Age]]&lt;=60,"41-60",IF(Table3[[#This Row],[Age]]&lt;=80,"61-80","81+"))))</f>
        <v>0-20</v>
      </c>
    </row>
    <row r="492" spans="1:15" x14ac:dyDescent="0.35">
      <c r="A492" s="5">
        <v>3738</v>
      </c>
      <c r="B492" s="5" t="s">
        <v>526</v>
      </c>
      <c r="C492" s="2">
        <v>18</v>
      </c>
      <c r="D492" s="1" t="s">
        <v>31</v>
      </c>
      <c r="E492" s="5" t="s">
        <v>36</v>
      </c>
      <c r="F492" s="1" t="s">
        <v>25</v>
      </c>
      <c r="G492" s="5" t="s">
        <v>14</v>
      </c>
      <c r="H492" s="5" t="s">
        <v>1683</v>
      </c>
      <c r="I492" s="4">
        <v>95000</v>
      </c>
      <c r="J492" s="1" t="s">
        <v>19</v>
      </c>
      <c r="K492" s="2">
        <v>790</v>
      </c>
      <c r="L492" s="3" t="s">
        <v>2113</v>
      </c>
      <c r="M492" s="5">
        <f>YEAR(Table3[[#This Row],[Date of Admission]])</f>
        <v>2024</v>
      </c>
      <c r="N492" s="5" t="str">
        <f>TEXT(Table3[[#This Row],[Date of Admission]],"mmm")</f>
        <v>Jan</v>
      </c>
      <c r="O492" s="5" t="str">
        <f>IF(Table3[[#This Row],[Age]]&lt;=20,"0-20",IF(Table3[[#This Row],[Age]]&lt;=40,"21-40",IF(Table3[[#This Row],[Age]]&lt;=60,"41-60",IF(Table3[[#This Row],[Age]]&lt;=80,"61-80","81+"))))</f>
        <v>0-20</v>
      </c>
    </row>
    <row r="493" spans="1:15" x14ac:dyDescent="0.35">
      <c r="A493" s="5">
        <v>5680</v>
      </c>
      <c r="B493" s="5" t="s">
        <v>527</v>
      </c>
      <c r="C493" s="2">
        <v>42</v>
      </c>
      <c r="D493" s="1" t="s">
        <v>31</v>
      </c>
      <c r="E493" s="5" t="s">
        <v>36</v>
      </c>
      <c r="F493" s="1" t="s">
        <v>34</v>
      </c>
      <c r="G493" s="5" t="s">
        <v>1680</v>
      </c>
      <c r="H493" s="5" t="s">
        <v>28</v>
      </c>
      <c r="I493" s="4">
        <v>55000</v>
      </c>
      <c r="J493" s="1" t="s">
        <v>16</v>
      </c>
      <c r="K493" s="2">
        <v>730</v>
      </c>
      <c r="L493" s="3" t="s">
        <v>1862</v>
      </c>
      <c r="M493" s="5">
        <f>YEAR(Table3[[#This Row],[Date of Admission]])</f>
        <v>2020</v>
      </c>
      <c r="N493" s="5" t="str">
        <f>TEXT(Table3[[#This Row],[Date of Admission]],"mmm")</f>
        <v>Dec</v>
      </c>
      <c r="O493" s="5" t="str">
        <f>IF(Table3[[#This Row],[Age]]&lt;=20,"0-20",IF(Table3[[#This Row],[Age]]&lt;=40,"21-40",IF(Table3[[#This Row],[Age]]&lt;=60,"41-60",IF(Table3[[#This Row],[Age]]&lt;=80,"61-80","81+"))))</f>
        <v>41-60</v>
      </c>
    </row>
    <row r="494" spans="1:15" x14ac:dyDescent="0.35">
      <c r="A494" s="5">
        <v>1567</v>
      </c>
      <c r="B494" s="5" t="s">
        <v>528</v>
      </c>
      <c r="C494" s="2">
        <v>50</v>
      </c>
      <c r="D494" s="1" t="s">
        <v>31</v>
      </c>
      <c r="E494" s="5" t="s">
        <v>36</v>
      </c>
      <c r="F494" s="1" t="s">
        <v>33</v>
      </c>
      <c r="G494" s="5" t="s">
        <v>1680</v>
      </c>
      <c r="H494" s="5" t="s">
        <v>1681</v>
      </c>
      <c r="I494" s="4">
        <v>0</v>
      </c>
      <c r="J494" s="1" t="s">
        <v>19</v>
      </c>
      <c r="K494" s="2" t="s">
        <v>20</v>
      </c>
      <c r="L494" s="3" t="s">
        <v>1787</v>
      </c>
      <c r="M494" s="5">
        <f>YEAR(Table3[[#This Row],[Date of Admission]])</f>
        <v>2021</v>
      </c>
      <c r="N494" s="5" t="str">
        <f>TEXT(Table3[[#This Row],[Date of Admission]],"mmm")</f>
        <v>May</v>
      </c>
      <c r="O494" s="5" t="str">
        <f>IF(Table3[[#This Row],[Age]]&lt;=20,"0-20",IF(Table3[[#This Row],[Age]]&lt;=40,"21-40",IF(Table3[[#This Row],[Age]]&lt;=60,"41-60",IF(Table3[[#This Row],[Age]]&lt;=80,"61-80","81+"))))</f>
        <v>41-60</v>
      </c>
    </row>
    <row r="495" spans="1:15" x14ac:dyDescent="0.35">
      <c r="A495" s="5">
        <v>7438</v>
      </c>
      <c r="B495" s="5" t="s">
        <v>529</v>
      </c>
      <c r="C495" s="2">
        <v>15</v>
      </c>
      <c r="D495" s="1" t="s">
        <v>31</v>
      </c>
      <c r="E495" s="5" t="s">
        <v>36</v>
      </c>
      <c r="F495" s="1" t="s">
        <v>33</v>
      </c>
      <c r="G495" s="5" t="s">
        <v>1680</v>
      </c>
      <c r="H495" s="5" t="s">
        <v>15</v>
      </c>
      <c r="I495" s="4">
        <v>150000</v>
      </c>
      <c r="J495" s="1" t="s">
        <v>16</v>
      </c>
      <c r="K495" s="2">
        <v>820</v>
      </c>
      <c r="L495" s="3" t="s">
        <v>2114</v>
      </c>
      <c r="M495" s="5">
        <f>YEAR(Table3[[#This Row],[Date of Admission]])</f>
        <v>2021</v>
      </c>
      <c r="N495" s="5" t="str">
        <f>TEXT(Table3[[#This Row],[Date of Admission]],"mmm")</f>
        <v>Jul</v>
      </c>
      <c r="O495" s="5" t="str">
        <f>IF(Table3[[#This Row],[Age]]&lt;=20,"0-20",IF(Table3[[#This Row],[Age]]&lt;=40,"21-40",IF(Table3[[#This Row],[Age]]&lt;=60,"41-60",IF(Table3[[#This Row],[Age]]&lt;=80,"61-80","81+"))))</f>
        <v>0-20</v>
      </c>
    </row>
    <row r="496" spans="1:15" x14ac:dyDescent="0.35">
      <c r="A496" s="5">
        <v>7840</v>
      </c>
      <c r="B496" s="5" t="s">
        <v>530</v>
      </c>
      <c r="C496" s="2">
        <v>18</v>
      </c>
      <c r="D496" s="1" t="s">
        <v>31</v>
      </c>
      <c r="E496" s="5" t="s">
        <v>36</v>
      </c>
      <c r="F496" s="1" t="s">
        <v>13</v>
      </c>
      <c r="G496" s="5" t="s">
        <v>14</v>
      </c>
      <c r="H496" s="5" t="s">
        <v>18</v>
      </c>
      <c r="I496" s="4">
        <v>0</v>
      </c>
      <c r="J496" s="1" t="s">
        <v>24</v>
      </c>
      <c r="K496" s="2" t="s">
        <v>20</v>
      </c>
      <c r="L496" s="3" t="s">
        <v>2115</v>
      </c>
      <c r="M496" s="5">
        <f>YEAR(Table3[[#This Row],[Date of Admission]])</f>
        <v>2020</v>
      </c>
      <c r="N496" s="5" t="str">
        <f>TEXT(Table3[[#This Row],[Date of Admission]],"mmm")</f>
        <v>Jul</v>
      </c>
      <c r="O496" s="5" t="str">
        <f>IF(Table3[[#This Row],[Age]]&lt;=20,"0-20",IF(Table3[[#This Row],[Age]]&lt;=40,"21-40",IF(Table3[[#This Row],[Age]]&lt;=60,"41-60",IF(Table3[[#This Row],[Age]]&lt;=80,"61-80","81+"))))</f>
        <v>0-20</v>
      </c>
    </row>
    <row r="497" spans="1:15" x14ac:dyDescent="0.35">
      <c r="A497" s="5">
        <v>2371</v>
      </c>
      <c r="B497" s="5" t="s">
        <v>531</v>
      </c>
      <c r="C497" s="2">
        <v>44</v>
      </c>
      <c r="D497" s="1" t="s">
        <v>31</v>
      </c>
      <c r="E497" s="5" t="s">
        <v>36</v>
      </c>
      <c r="F497" s="1" t="s">
        <v>27</v>
      </c>
      <c r="G497" s="5" t="s">
        <v>26</v>
      </c>
      <c r="H497" s="5" t="s">
        <v>23</v>
      </c>
      <c r="I497" s="4">
        <v>22000</v>
      </c>
      <c r="J497" s="1" t="s">
        <v>16</v>
      </c>
      <c r="K497" s="2">
        <v>540</v>
      </c>
      <c r="L497" s="3" t="s">
        <v>2116</v>
      </c>
      <c r="M497" s="5">
        <f>YEAR(Table3[[#This Row],[Date of Admission]])</f>
        <v>2019</v>
      </c>
      <c r="N497" s="5" t="str">
        <f>TEXT(Table3[[#This Row],[Date of Admission]],"mmm")</f>
        <v>Sep</v>
      </c>
      <c r="O497" s="5" t="str">
        <f>IF(Table3[[#This Row],[Age]]&lt;=20,"0-20",IF(Table3[[#This Row],[Age]]&lt;=40,"21-40",IF(Table3[[#This Row],[Age]]&lt;=60,"41-60",IF(Table3[[#This Row],[Age]]&lt;=80,"61-80","81+"))))</f>
        <v>41-60</v>
      </c>
    </row>
    <row r="498" spans="1:15" x14ac:dyDescent="0.35">
      <c r="A498" s="5">
        <v>3132</v>
      </c>
      <c r="B498" s="5" t="s">
        <v>532</v>
      </c>
      <c r="C498" s="2">
        <v>28</v>
      </c>
      <c r="D498" s="1" t="s">
        <v>31</v>
      </c>
      <c r="E498" s="5" t="s">
        <v>36</v>
      </c>
      <c r="F498" s="1" t="s">
        <v>17</v>
      </c>
      <c r="G498" s="5" t="s">
        <v>14</v>
      </c>
      <c r="H498" s="5" t="s">
        <v>23</v>
      </c>
      <c r="I498" s="4">
        <v>80000</v>
      </c>
      <c r="J498" s="1" t="s">
        <v>19</v>
      </c>
      <c r="K498" s="2">
        <v>760</v>
      </c>
      <c r="L498" s="3" t="s">
        <v>2117</v>
      </c>
      <c r="M498" s="5">
        <f>YEAR(Table3[[#This Row],[Date of Admission]])</f>
        <v>2019</v>
      </c>
      <c r="N498" s="5" t="str">
        <f>TEXT(Table3[[#This Row],[Date of Admission]],"mmm")</f>
        <v>May</v>
      </c>
      <c r="O498" s="5" t="str">
        <f>IF(Table3[[#This Row],[Age]]&lt;=20,"0-20",IF(Table3[[#This Row],[Age]]&lt;=40,"21-40",IF(Table3[[#This Row],[Age]]&lt;=60,"41-60",IF(Table3[[#This Row],[Age]]&lt;=80,"61-80","81+"))))</f>
        <v>21-40</v>
      </c>
    </row>
    <row r="499" spans="1:15" x14ac:dyDescent="0.35">
      <c r="A499" s="5">
        <v>4878</v>
      </c>
      <c r="B499" s="5" t="s">
        <v>533</v>
      </c>
      <c r="C499" s="2">
        <v>78</v>
      </c>
      <c r="D499" s="1" t="s">
        <v>31</v>
      </c>
      <c r="E499" s="5" t="s">
        <v>36</v>
      </c>
      <c r="F499" s="1" t="s">
        <v>33</v>
      </c>
      <c r="G499" s="5" t="s">
        <v>26</v>
      </c>
      <c r="H499" s="5" t="s">
        <v>18</v>
      </c>
      <c r="I499" s="4">
        <v>0</v>
      </c>
      <c r="J499" s="1" t="s">
        <v>24</v>
      </c>
      <c r="K499" s="2">
        <v>380</v>
      </c>
      <c r="L499" s="3" t="s">
        <v>1802</v>
      </c>
      <c r="M499" s="5">
        <f>YEAR(Table3[[#This Row],[Date of Admission]])</f>
        <v>2020</v>
      </c>
      <c r="N499" s="5" t="str">
        <f>TEXT(Table3[[#This Row],[Date of Admission]],"mmm")</f>
        <v>May</v>
      </c>
      <c r="O499" s="5" t="str">
        <f>IF(Table3[[#This Row],[Age]]&lt;=20,"0-20",IF(Table3[[#This Row],[Age]]&lt;=40,"21-40",IF(Table3[[#This Row],[Age]]&lt;=60,"41-60",IF(Table3[[#This Row],[Age]]&lt;=80,"61-80","81+"))))</f>
        <v>61-80</v>
      </c>
    </row>
    <row r="500" spans="1:15" x14ac:dyDescent="0.35">
      <c r="A500" s="5">
        <v>7860</v>
      </c>
      <c r="B500" s="5" t="s">
        <v>534</v>
      </c>
      <c r="C500" s="2">
        <v>20</v>
      </c>
      <c r="D500" s="1" t="s">
        <v>31</v>
      </c>
      <c r="E500" s="5" t="s">
        <v>36</v>
      </c>
      <c r="F500" s="1" t="s">
        <v>27</v>
      </c>
      <c r="G500" s="5" t="s">
        <v>14</v>
      </c>
      <c r="H500" s="5" t="s">
        <v>1683</v>
      </c>
      <c r="I500" s="4">
        <v>12000</v>
      </c>
      <c r="J500" s="1" t="s">
        <v>16</v>
      </c>
      <c r="K500" s="2">
        <v>630</v>
      </c>
      <c r="L500" s="3" t="s">
        <v>1906</v>
      </c>
      <c r="M500" s="5">
        <f>YEAR(Table3[[#This Row],[Date of Admission]])</f>
        <v>2020</v>
      </c>
      <c r="N500" s="5" t="str">
        <f>TEXT(Table3[[#This Row],[Date of Admission]],"mmm")</f>
        <v>Mar</v>
      </c>
      <c r="O500" s="5" t="str">
        <f>IF(Table3[[#This Row],[Age]]&lt;=20,"0-20",IF(Table3[[#This Row],[Age]]&lt;=40,"21-40",IF(Table3[[#This Row],[Age]]&lt;=60,"41-60",IF(Table3[[#This Row],[Age]]&lt;=80,"61-80","81+"))))</f>
        <v>0-20</v>
      </c>
    </row>
    <row r="501" spans="1:15" x14ac:dyDescent="0.35">
      <c r="A501" s="5">
        <v>5502</v>
      </c>
      <c r="B501" s="5" t="s">
        <v>535</v>
      </c>
      <c r="C501" s="2">
        <v>17</v>
      </c>
      <c r="D501" s="1" t="s">
        <v>31</v>
      </c>
      <c r="E501" s="5" t="s">
        <v>36</v>
      </c>
      <c r="F501" s="1" t="s">
        <v>34</v>
      </c>
      <c r="G501" s="5" t="s">
        <v>26</v>
      </c>
      <c r="H501" s="5" t="s">
        <v>15</v>
      </c>
      <c r="I501" s="4">
        <v>60000</v>
      </c>
      <c r="J501" s="1" t="s">
        <v>19</v>
      </c>
      <c r="K501" s="2">
        <v>800</v>
      </c>
      <c r="L501" s="3" t="s">
        <v>2118</v>
      </c>
      <c r="M501" s="5">
        <f>YEAR(Table3[[#This Row],[Date of Admission]])</f>
        <v>2019</v>
      </c>
      <c r="N501" s="5" t="str">
        <f>TEXT(Table3[[#This Row],[Date of Admission]],"mmm")</f>
        <v>Dec</v>
      </c>
      <c r="O501" s="5" t="str">
        <f>IF(Table3[[#This Row],[Age]]&lt;=20,"0-20",IF(Table3[[#This Row],[Age]]&lt;=40,"21-40",IF(Table3[[#This Row],[Age]]&lt;=60,"41-60",IF(Table3[[#This Row],[Age]]&lt;=80,"61-80","81+"))))</f>
        <v>0-20</v>
      </c>
    </row>
    <row r="502" spans="1:15" x14ac:dyDescent="0.35">
      <c r="A502" s="5">
        <v>2211</v>
      </c>
      <c r="B502" s="5" t="s">
        <v>536</v>
      </c>
      <c r="C502" s="2">
        <v>30</v>
      </c>
      <c r="D502" s="1" t="s">
        <v>31</v>
      </c>
      <c r="E502" s="5" t="s">
        <v>36</v>
      </c>
      <c r="F502" s="1" t="s">
        <v>22</v>
      </c>
      <c r="G502" s="5" t="s">
        <v>14</v>
      </c>
      <c r="H502" s="5" t="s">
        <v>1681</v>
      </c>
      <c r="I502" s="4">
        <v>15000</v>
      </c>
      <c r="J502" s="1" t="s">
        <v>16</v>
      </c>
      <c r="K502" s="2" t="s">
        <v>20</v>
      </c>
      <c r="L502" s="3" t="s">
        <v>2119</v>
      </c>
      <c r="M502" s="5">
        <f>YEAR(Table3[[#This Row],[Date of Admission]])</f>
        <v>2024</v>
      </c>
      <c r="N502" s="5" t="str">
        <f>TEXT(Table3[[#This Row],[Date of Admission]],"mmm")</f>
        <v>Feb</v>
      </c>
      <c r="O502" s="5" t="str">
        <f>IF(Table3[[#This Row],[Age]]&lt;=20,"0-20",IF(Table3[[#This Row],[Age]]&lt;=40,"21-40",IF(Table3[[#This Row],[Age]]&lt;=60,"41-60",IF(Table3[[#This Row],[Age]]&lt;=80,"61-80","81+"))))</f>
        <v>21-40</v>
      </c>
    </row>
    <row r="503" spans="1:15" x14ac:dyDescent="0.35">
      <c r="A503" s="5">
        <v>2093</v>
      </c>
      <c r="B503" s="5" t="s">
        <v>537</v>
      </c>
      <c r="C503" s="2">
        <v>47</v>
      </c>
      <c r="D503" s="1" t="s">
        <v>31</v>
      </c>
      <c r="E503" s="5" t="s">
        <v>36</v>
      </c>
      <c r="F503" s="1" t="s">
        <v>22</v>
      </c>
      <c r="G503" s="5" t="s">
        <v>1680</v>
      </c>
      <c r="H503" s="5" t="s">
        <v>23</v>
      </c>
      <c r="I503" s="4">
        <v>100000</v>
      </c>
      <c r="J503" s="1" t="s">
        <v>16</v>
      </c>
      <c r="K503" s="2">
        <v>680</v>
      </c>
      <c r="L503" s="3" t="s">
        <v>2120</v>
      </c>
      <c r="M503" s="5">
        <f>YEAR(Table3[[#This Row],[Date of Admission]])</f>
        <v>2023</v>
      </c>
      <c r="N503" s="5" t="str">
        <f>TEXT(Table3[[#This Row],[Date of Admission]],"mmm")</f>
        <v>Sep</v>
      </c>
      <c r="O503" s="5" t="str">
        <f>IF(Table3[[#This Row],[Age]]&lt;=20,"0-20",IF(Table3[[#This Row],[Age]]&lt;=40,"21-40",IF(Table3[[#This Row],[Age]]&lt;=60,"41-60",IF(Table3[[#This Row],[Age]]&lt;=80,"61-80","81+"))))</f>
        <v>41-60</v>
      </c>
    </row>
    <row r="504" spans="1:15" x14ac:dyDescent="0.35">
      <c r="A504" s="5">
        <v>6331</v>
      </c>
      <c r="B504" s="5" t="s">
        <v>538</v>
      </c>
      <c r="C504" s="2">
        <v>35</v>
      </c>
      <c r="D504" s="1" t="s">
        <v>31</v>
      </c>
      <c r="E504" s="5" t="s">
        <v>36</v>
      </c>
      <c r="F504" s="1" t="s">
        <v>27</v>
      </c>
      <c r="G504" s="5" t="s">
        <v>1680</v>
      </c>
      <c r="H504" s="5" t="s">
        <v>15</v>
      </c>
      <c r="I504" s="4">
        <v>150000</v>
      </c>
      <c r="J504" s="1" t="s">
        <v>19</v>
      </c>
      <c r="K504" s="2">
        <v>880</v>
      </c>
      <c r="L504" s="3" t="s">
        <v>2121</v>
      </c>
      <c r="M504" s="5">
        <f>YEAR(Table3[[#This Row],[Date of Admission]])</f>
        <v>2020</v>
      </c>
      <c r="N504" s="5" t="str">
        <f>TEXT(Table3[[#This Row],[Date of Admission]],"mmm")</f>
        <v>May</v>
      </c>
      <c r="O504" s="5" t="str">
        <f>IF(Table3[[#This Row],[Age]]&lt;=20,"0-20",IF(Table3[[#This Row],[Age]]&lt;=40,"21-40",IF(Table3[[#This Row],[Age]]&lt;=60,"41-60",IF(Table3[[#This Row],[Age]]&lt;=80,"61-80","81+"))))</f>
        <v>21-40</v>
      </c>
    </row>
    <row r="505" spans="1:15" x14ac:dyDescent="0.35">
      <c r="A505" s="5">
        <v>8357</v>
      </c>
      <c r="B505" s="5" t="s">
        <v>539</v>
      </c>
      <c r="C505" s="2">
        <v>25</v>
      </c>
      <c r="D505" s="1" t="s">
        <v>31</v>
      </c>
      <c r="E505" s="5" t="s">
        <v>36</v>
      </c>
      <c r="F505" s="1" t="s">
        <v>33</v>
      </c>
      <c r="G505" s="5" t="s">
        <v>26</v>
      </c>
      <c r="H505" s="5" t="s">
        <v>18</v>
      </c>
      <c r="I505" s="4">
        <v>0</v>
      </c>
      <c r="J505" s="1" t="s">
        <v>24</v>
      </c>
      <c r="K505" s="2" t="s">
        <v>20</v>
      </c>
      <c r="L505" s="3" t="s">
        <v>2122</v>
      </c>
      <c r="M505" s="5">
        <f>YEAR(Table3[[#This Row],[Date of Admission]])</f>
        <v>2020</v>
      </c>
      <c r="N505" s="5" t="str">
        <f>TEXT(Table3[[#This Row],[Date of Admission]],"mmm")</f>
        <v>Feb</v>
      </c>
      <c r="O505" s="5" t="str">
        <f>IF(Table3[[#This Row],[Age]]&lt;=20,"0-20",IF(Table3[[#This Row],[Age]]&lt;=40,"21-40",IF(Table3[[#This Row],[Age]]&lt;=60,"41-60",IF(Table3[[#This Row],[Age]]&lt;=80,"61-80","81+"))))</f>
        <v>21-40</v>
      </c>
    </row>
    <row r="506" spans="1:15" x14ac:dyDescent="0.35">
      <c r="A506" s="5">
        <v>5897</v>
      </c>
      <c r="B506" s="5" t="s">
        <v>540</v>
      </c>
      <c r="C506" s="2">
        <v>40</v>
      </c>
      <c r="D506" s="1" t="s">
        <v>31</v>
      </c>
      <c r="E506" s="5" t="s">
        <v>36</v>
      </c>
      <c r="F506" s="1" t="s">
        <v>27</v>
      </c>
      <c r="G506" s="5" t="s">
        <v>14</v>
      </c>
      <c r="H506" s="5" t="s">
        <v>23</v>
      </c>
      <c r="I506" s="4">
        <v>80000</v>
      </c>
      <c r="J506" s="1" t="s">
        <v>16</v>
      </c>
      <c r="K506" s="2">
        <v>630</v>
      </c>
      <c r="L506" s="3" t="s">
        <v>2123</v>
      </c>
      <c r="M506" s="5">
        <f>YEAR(Table3[[#This Row],[Date of Admission]])</f>
        <v>2021</v>
      </c>
      <c r="N506" s="5" t="str">
        <f>TEXT(Table3[[#This Row],[Date of Admission]],"mmm")</f>
        <v>Sep</v>
      </c>
      <c r="O506" s="5" t="str">
        <f>IF(Table3[[#This Row],[Age]]&lt;=20,"0-20",IF(Table3[[#This Row],[Age]]&lt;=40,"21-40",IF(Table3[[#This Row],[Age]]&lt;=60,"41-60",IF(Table3[[#This Row],[Age]]&lt;=80,"61-80","81+"))))</f>
        <v>21-40</v>
      </c>
    </row>
    <row r="507" spans="1:15" x14ac:dyDescent="0.35">
      <c r="A507" s="5">
        <v>8563</v>
      </c>
      <c r="B507" s="5" t="s">
        <v>541</v>
      </c>
      <c r="C507" s="2">
        <v>38</v>
      </c>
      <c r="D507" s="1" t="s">
        <v>31</v>
      </c>
      <c r="E507" s="5" t="s">
        <v>36</v>
      </c>
      <c r="F507" s="1" t="s">
        <v>33</v>
      </c>
      <c r="G507" s="5" t="s">
        <v>26</v>
      </c>
      <c r="H507" s="5" t="s">
        <v>1681</v>
      </c>
      <c r="I507" s="4">
        <v>20000</v>
      </c>
      <c r="J507" s="1" t="s">
        <v>16</v>
      </c>
      <c r="K507" s="2" t="s">
        <v>20</v>
      </c>
      <c r="L507" s="3" t="s">
        <v>1805</v>
      </c>
      <c r="M507" s="5">
        <f>YEAR(Table3[[#This Row],[Date of Admission]])</f>
        <v>2020</v>
      </c>
      <c r="N507" s="5" t="str">
        <f>TEXT(Table3[[#This Row],[Date of Admission]],"mmm")</f>
        <v>Oct</v>
      </c>
      <c r="O507" s="5" t="str">
        <f>IF(Table3[[#This Row],[Age]]&lt;=20,"0-20",IF(Table3[[#This Row],[Age]]&lt;=40,"21-40",IF(Table3[[#This Row],[Age]]&lt;=60,"41-60",IF(Table3[[#This Row],[Age]]&lt;=80,"61-80","81+"))))</f>
        <v>21-40</v>
      </c>
    </row>
    <row r="508" spans="1:15" x14ac:dyDescent="0.35">
      <c r="A508" s="5">
        <v>7203</v>
      </c>
      <c r="B508" s="5" t="s">
        <v>542</v>
      </c>
      <c r="C508" s="2">
        <v>24</v>
      </c>
      <c r="D508" s="1" t="s">
        <v>31</v>
      </c>
      <c r="E508" s="5" t="s">
        <v>36</v>
      </c>
      <c r="F508" s="1" t="s">
        <v>33</v>
      </c>
      <c r="G508" s="5" t="s">
        <v>14</v>
      </c>
      <c r="H508" s="5" t="s">
        <v>1683</v>
      </c>
      <c r="I508" s="4">
        <v>30000</v>
      </c>
      <c r="J508" s="1" t="s">
        <v>19</v>
      </c>
      <c r="K508" s="2">
        <v>760</v>
      </c>
      <c r="L508" s="3" t="s">
        <v>2124</v>
      </c>
      <c r="M508" s="5">
        <f>YEAR(Table3[[#This Row],[Date of Admission]])</f>
        <v>2020</v>
      </c>
      <c r="N508" s="5" t="str">
        <f>TEXT(Table3[[#This Row],[Date of Admission]],"mmm")</f>
        <v>Dec</v>
      </c>
      <c r="O508" s="5" t="str">
        <f>IF(Table3[[#This Row],[Age]]&lt;=20,"0-20",IF(Table3[[#This Row],[Age]]&lt;=40,"21-40",IF(Table3[[#This Row],[Age]]&lt;=60,"41-60",IF(Table3[[#This Row],[Age]]&lt;=80,"61-80","81+"))))</f>
        <v>21-40</v>
      </c>
    </row>
    <row r="509" spans="1:15" x14ac:dyDescent="0.35">
      <c r="A509" s="5">
        <v>2797</v>
      </c>
      <c r="B509" s="5" t="s">
        <v>543</v>
      </c>
      <c r="C509" s="2">
        <v>17</v>
      </c>
      <c r="D509" s="1" t="s">
        <v>31</v>
      </c>
      <c r="E509" s="5" t="s">
        <v>36</v>
      </c>
      <c r="F509" s="1" t="s">
        <v>25</v>
      </c>
      <c r="G509" s="5" t="s">
        <v>1680</v>
      </c>
      <c r="H509" s="5" t="s">
        <v>18</v>
      </c>
      <c r="I509" s="4">
        <v>0</v>
      </c>
      <c r="J509" s="1" t="s">
        <v>24</v>
      </c>
      <c r="K509" s="2" t="s">
        <v>20</v>
      </c>
      <c r="L509" s="3" t="s">
        <v>2110</v>
      </c>
      <c r="M509" s="5">
        <f>YEAR(Table3[[#This Row],[Date of Admission]])</f>
        <v>2024</v>
      </c>
      <c r="N509" s="5" t="str">
        <f>TEXT(Table3[[#This Row],[Date of Admission]],"mmm")</f>
        <v>Mar</v>
      </c>
      <c r="O509" s="5" t="str">
        <f>IF(Table3[[#This Row],[Age]]&lt;=20,"0-20",IF(Table3[[#This Row],[Age]]&lt;=40,"21-40",IF(Table3[[#This Row],[Age]]&lt;=60,"41-60",IF(Table3[[#This Row],[Age]]&lt;=80,"61-80","81+"))))</f>
        <v>0-20</v>
      </c>
    </row>
    <row r="510" spans="1:15" x14ac:dyDescent="0.35">
      <c r="A510" s="5">
        <v>8065</v>
      </c>
      <c r="B510" s="5" t="s">
        <v>544</v>
      </c>
      <c r="C510" s="2">
        <v>17</v>
      </c>
      <c r="D510" s="1" t="s">
        <v>31</v>
      </c>
      <c r="E510" s="5" t="s">
        <v>36</v>
      </c>
      <c r="F510" s="1" t="s">
        <v>34</v>
      </c>
      <c r="G510" s="5" t="s">
        <v>1680</v>
      </c>
      <c r="H510" s="5" t="s">
        <v>23</v>
      </c>
      <c r="I510" s="4">
        <v>45000</v>
      </c>
      <c r="J510" s="1" t="s">
        <v>16</v>
      </c>
      <c r="K510" s="2">
        <v>590</v>
      </c>
      <c r="L510" s="3" t="s">
        <v>2125</v>
      </c>
      <c r="M510" s="5">
        <f>YEAR(Table3[[#This Row],[Date of Admission]])</f>
        <v>2021</v>
      </c>
      <c r="N510" s="5" t="str">
        <f>TEXT(Table3[[#This Row],[Date of Admission]],"mmm")</f>
        <v>Dec</v>
      </c>
      <c r="O510" s="5" t="str">
        <f>IF(Table3[[#This Row],[Age]]&lt;=20,"0-20",IF(Table3[[#This Row],[Age]]&lt;=40,"21-40",IF(Table3[[#This Row],[Age]]&lt;=60,"41-60",IF(Table3[[#This Row],[Age]]&lt;=80,"61-80","81+"))))</f>
        <v>0-20</v>
      </c>
    </row>
    <row r="511" spans="1:15" x14ac:dyDescent="0.35">
      <c r="A511" s="5">
        <v>3214</v>
      </c>
      <c r="B511" s="5" t="s">
        <v>545</v>
      </c>
      <c r="C511" s="2">
        <v>18</v>
      </c>
      <c r="D511" s="1" t="s">
        <v>31</v>
      </c>
      <c r="E511" s="5" t="s">
        <v>36</v>
      </c>
      <c r="F511" s="1" t="s">
        <v>34</v>
      </c>
      <c r="G511" s="5" t="s">
        <v>26</v>
      </c>
      <c r="H511" s="5" t="s">
        <v>15</v>
      </c>
      <c r="I511" s="4">
        <v>60000</v>
      </c>
      <c r="J511" s="1" t="s">
        <v>19</v>
      </c>
      <c r="K511" s="2">
        <v>810</v>
      </c>
      <c r="L511" s="3" t="s">
        <v>1973</v>
      </c>
      <c r="M511" s="5">
        <f>YEAR(Table3[[#This Row],[Date of Admission]])</f>
        <v>2022</v>
      </c>
      <c r="N511" s="5" t="str">
        <f>TEXT(Table3[[#This Row],[Date of Admission]],"mmm")</f>
        <v>May</v>
      </c>
      <c r="O511" s="5" t="str">
        <f>IF(Table3[[#This Row],[Age]]&lt;=20,"0-20",IF(Table3[[#This Row],[Age]]&lt;=40,"21-40",IF(Table3[[#This Row],[Age]]&lt;=60,"41-60",IF(Table3[[#This Row],[Age]]&lt;=80,"61-80","81+"))))</f>
        <v>0-20</v>
      </c>
    </row>
    <row r="512" spans="1:15" x14ac:dyDescent="0.35">
      <c r="A512" s="5">
        <v>5046</v>
      </c>
      <c r="B512" s="5" t="s">
        <v>546</v>
      </c>
      <c r="C512" s="2">
        <v>31</v>
      </c>
      <c r="D512" s="1" t="s">
        <v>31</v>
      </c>
      <c r="E512" s="5" t="s">
        <v>36</v>
      </c>
      <c r="F512" s="1" t="s">
        <v>22</v>
      </c>
      <c r="G512" s="5" t="s">
        <v>14</v>
      </c>
      <c r="H512" s="5" t="s">
        <v>1681</v>
      </c>
      <c r="I512" s="4">
        <v>0</v>
      </c>
      <c r="J512" s="1" t="s">
        <v>16</v>
      </c>
      <c r="K512" s="2" t="s">
        <v>20</v>
      </c>
      <c r="L512" s="3" t="s">
        <v>1996</v>
      </c>
      <c r="M512" s="5">
        <f>YEAR(Table3[[#This Row],[Date of Admission]])</f>
        <v>2022</v>
      </c>
      <c r="N512" s="5" t="str">
        <f>TEXT(Table3[[#This Row],[Date of Admission]],"mmm")</f>
        <v>Dec</v>
      </c>
      <c r="O512" s="5" t="str">
        <f>IF(Table3[[#This Row],[Age]]&lt;=20,"0-20",IF(Table3[[#This Row],[Age]]&lt;=40,"21-40",IF(Table3[[#This Row],[Age]]&lt;=60,"41-60",IF(Table3[[#This Row],[Age]]&lt;=80,"61-80","81+"))))</f>
        <v>21-40</v>
      </c>
    </row>
    <row r="513" spans="1:15" x14ac:dyDescent="0.35">
      <c r="A513" s="5">
        <v>9693</v>
      </c>
      <c r="B513" s="5" t="s">
        <v>547</v>
      </c>
      <c r="C513" s="2">
        <v>57</v>
      </c>
      <c r="D513" s="1" t="s">
        <v>31</v>
      </c>
      <c r="E513" s="5" t="s">
        <v>36</v>
      </c>
      <c r="F513" s="1" t="s">
        <v>34</v>
      </c>
      <c r="G513" s="5" t="s">
        <v>26</v>
      </c>
      <c r="H513" s="5" t="s">
        <v>23</v>
      </c>
      <c r="I513" s="4">
        <v>120000</v>
      </c>
      <c r="J513" s="1" t="s">
        <v>16</v>
      </c>
      <c r="K513" s="2">
        <v>660</v>
      </c>
      <c r="L513" s="3" t="s">
        <v>2126</v>
      </c>
      <c r="M513" s="5">
        <f>YEAR(Table3[[#This Row],[Date of Admission]])</f>
        <v>2020</v>
      </c>
      <c r="N513" s="5" t="str">
        <f>TEXT(Table3[[#This Row],[Date of Admission]],"mmm")</f>
        <v>Mar</v>
      </c>
      <c r="O513" s="5" t="str">
        <f>IF(Table3[[#This Row],[Age]]&lt;=20,"0-20",IF(Table3[[#This Row],[Age]]&lt;=40,"21-40",IF(Table3[[#This Row],[Age]]&lt;=60,"41-60",IF(Table3[[#This Row],[Age]]&lt;=80,"61-80","81+"))))</f>
        <v>41-60</v>
      </c>
    </row>
    <row r="514" spans="1:15" x14ac:dyDescent="0.35">
      <c r="A514" s="5">
        <v>4101</v>
      </c>
      <c r="B514" s="5" t="s">
        <v>548</v>
      </c>
      <c r="C514" s="2">
        <v>26</v>
      </c>
      <c r="D514" s="1" t="s">
        <v>31</v>
      </c>
      <c r="E514" s="5" t="s">
        <v>36</v>
      </c>
      <c r="F514" s="1" t="s">
        <v>27</v>
      </c>
      <c r="G514" s="5" t="s">
        <v>14</v>
      </c>
      <c r="H514" s="5" t="s">
        <v>18</v>
      </c>
      <c r="I514" s="4">
        <v>0</v>
      </c>
      <c r="J514" s="1" t="s">
        <v>24</v>
      </c>
      <c r="K514" s="2" t="s">
        <v>20</v>
      </c>
      <c r="L514" s="3" t="s">
        <v>2127</v>
      </c>
      <c r="M514" s="5">
        <f>YEAR(Table3[[#This Row],[Date of Admission]])</f>
        <v>2020</v>
      </c>
      <c r="N514" s="5" t="str">
        <f>TEXT(Table3[[#This Row],[Date of Admission]],"mmm")</f>
        <v>Oct</v>
      </c>
      <c r="O514" s="5" t="str">
        <f>IF(Table3[[#This Row],[Age]]&lt;=20,"0-20",IF(Table3[[#This Row],[Age]]&lt;=40,"21-40",IF(Table3[[#This Row],[Age]]&lt;=60,"41-60",IF(Table3[[#This Row],[Age]]&lt;=80,"61-80","81+"))))</f>
        <v>21-40</v>
      </c>
    </row>
    <row r="515" spans="1:15" x14ac:dyDescent="0.35">
      <c r="A515" s="5">
        <v>4443</v>
      </c>
      <c r="B515" s="5" t="s">
        <v>549</v>
      </c>
      <c r="C515" s="2">
        <v>46</v>
      </c>
      <c r="D515" s="1" t="s">
        <v>31</v>
      </c>
      <c r="E515" s="5" t="s">
        <v>36</v>
      </c>
      <c r="F515" s="1" t="s">
        <v>30</v>
      </c>
      <c r="G515" s="5" t="s">
        <v>1680</v>
      </c>
      <c r="H515" s="5" t="s">
        <v>15</v>
      </c>
      <c r="I515" s="4">
        <v>130000</v>
      </c>
      <c r="J515" s="1" t="s">
        <v>16</v>
      </c>
      <c r="K515" s="2">
        <v>740</v>
      </c>
      <c r="L515" s="3" t="s">
        <v>1821</v>
      </c>
      <c r="M515" s="5">
        <f>YEAR(Table3[[#This Row],[Date of Admission]])</f>
        <v>2024</v>
      </c>
      <c r="N515" s="5" t="str">
        <f>TEXT(Table3[[#This Row],[Date of Admission]],"mmm")</f>
        <v>Jan</v>
      </c>
      <c r="O515" s="5" t="str">
        <f>IF(Table3[[#This Row],[Age]]&lt;=20,"0-20",IF(Table3[[#This Row],[Age]]&lt;=40,"21-40",IF(Table3[[#This Row],[Age]]&lt;=60,"41-60",IF(Table3[[#This Row],[Age]]&lt;=80,"61-80","81+"))))</f>
        <v>41-60</v>
      </c>
    </row>
    <row r="516" spans="1:15" x14ac:dyDescent="0.35">
      <c r="A516" s="5">
        <v>7445</v>
      </c>
      <c r="B516" s="5" t="s">
        <v>550</v>
      </c>
      <c r="C516" s="2">
        <v>23</v>
      </c>
      <c r="D516" s="1" t="s">
        <v>31</v>
      </c>
      <c r="E516" s="5" t="s">
        <v>36</v>
      </c>
      <c r="F516" s="1" t="s">
        <v>13</v>
      </c>
      <c r="G516" s="5" t="s">
        <v>1680</v>
      </c>
      <c r="H516" s="5" t="s">
        <v>1681</v>
      </c>
      <c r="I516" s="4">
        <v>0</v>
      </c>
      <c r="J516" s="1" t="s">
        <v>19</v>
      </c>
      <c r="K516" s="2" t="s">
        <v>20</v>
      </c>
      <c r="L516" s="3" t="s">
        <v>1738</v>
      </c>
      <c r="M516" s="5">
        <f>YEAR(Table3[[#This Row],[Date of Admission]])</f>
        <v>2023</v>
      </c>
      <c r="N516" s="5" t="str">
        <f>TEXT(Table3[[#This Row],[Date of Admission]],"mmm")</f>
        <v>Aug</v>
      </c>
      <c r="O516" s="5" t="str">
        <f>IF(Table3[[#This Row],[Age]]&lt;=20,"0-20",IF(Table3[[#This Row],[Age]]&lt;=40,"21-40",IF(Table3[[#This Row],[Age]]&lt;=60,"41-60",IF(Table3[[#This Row],[Age]]&lt;=80,"61-80","81+"))))</f>
        <v>21-40</v>
      </c>
    </row>
    <row r="517" spans="1:15" x14ac:dyDescent="0.35">
      <c r="A517" s="5">
        <v>3178</v>
      </c>
      <c r="B517" s="5" t="s">
        <v>551</v>
      </c>
      <c r="C517" s="2">
        <v>45</v>
      </c>
      <c r="D517" s="1" t="s">
        <v>31</v>
      </c>
      <c r="E517" s="5" t="s">
        <v>36</v>
      </c>
      <c r="F517" s="1" t="s">
        <v>13</v>
      </c>
      <c r="G517" s="5" t="s">
        <v>1680</v>
      </c>
      <c r="H517" s="5" t="s">
        <v>15</v>
      </c>
      <c r="I517" s="4">
        <v>90000</v>
      </c>
      <c r="J517" s="1" t="s">
        <v>16</v>
      </c>
      <c r="K517" s="2">
        <v>800</v>
      </c>
      <c r="L517" s="3" t="s">
        <v>1856</v>
      </c>
      <c r="M517" s="5">
        <f>YEAR(Table3[[#This Row],[Date of Admission]])</f>
        <v>2023</v>
      </c>
      <c r="N517" s="5" t="str">
        <f>TEXT(Table3[[#This Row],[Date of Admission]],"mmm")</f>
        <v>Mar</v>
      </c>
      <c r="O517" s="5" t="str">
        <f>IF(Table3[[#This Row],[Age]]&lt;=20,"0-20",IF(Table3[[#This Row],[Age]]&lt;=40,"21-40",IF(Table3[[#This Row],[Age]]&lt;=60,"41-60",IF(Table3[[#This Row],[Age]]&lt;=80,"61-80","81+"))))</f>
        <v>41-60</v>
      </c>
    </row>
    <row r="518" spans="1:15" x14ac:dyDescent="0.35">
      <c r="A518" s="5">
        <v>7166</v>
      </c>
      <c r="B518" s="5" t="s">
        <v>552</v>
      </c>
      <c r="C518" s="2">
        <v>25</v>
      </c>
      <c r="D518" s="1" t="s">
        <v>31</v>
      </c>
      <c r="E518" s="5" t="s">
        <v>36</v>
      </c>
      <c r="F518" s="1" t="s">
        <v>30</v>
      </c>
      <c r="G518" s="5" t="s">
        <v>14</v>
      </c>
      <c r="H518" s="5" t="s">
        <v>18</v>
      </c>
      <c r="I518" s="4">
        <v>0</v>
      </c>
      <c r="J518" s="1" t="s">
        <v>24</v>
      </c>
      <c r="K518" s="2" t="s">
        <v>20</v>
      </c>
      <c r="L518" s="3" t="s">
        <v>2128</v>
      </c>
      <c r="M518" s="5">
        <f>YEAR(Table3[[#This Row],[Date of Admission]])</f>
        <v>2022</v>
      </c>
      <c r="N518" s="5" t="str">
        <f>TEXT(Table3[[#This Row],[Date of Admission]],"mmm")</f>
        <v>Nov</v>
      </c>
      <c r="O518" s="5" t="str">
        <f>IF(Table3[[#This Row],[Age]]&lt;=20,"0-20",IF(Table3[[#This Row],[Age]]&lt;=40,"21-40",IF(Table3[[#This Row],[Age]]&lt;=60,"41-60",IF(Table3[[#This Row],[Age]]&lt;=80,"61-80","81+"))))</f>
        <v>21-40</v>
      </c>
    </row>
    <row r="519" spans="1:15" x14ac:dyDescent="0.35">
      <c r="A519" s="5">
        <v>4432</v>
      </c>
      <c r="B519" s="5" t="s">
        <v>553</v>
      </c>
      <c r="C519" s="2">
        <v>33</v>
      </c>
      <c r="D519" s="1" t="s">
        <v>31</v>
      </c>
      <c r="E519" s="5" t="s">
        <v>36</v>
      </c>
      <c r="F519" s="1" t="s">
        <v>33</v>
      </c>
      <c r="G519" s="5" t="s">
        <v>26</v>
      </c>
      <c r="H519" s="5" t="s">
        <v>1683</v>
      </c>
      <c r="I519" s="4">
        <v>25000</v>
      </c>
      <c r="J519" s="1" t="s">
        <v>19</v>
      </c>
      <c r="K519" s="2">
        <v>740</v>
      </c>
      <c r="L519" s="3" t="s">
        <v>2129</v>
      </c>
      <c r="M519" s="5">
        <f>YEAR(Table3[[#This Row],[Date of Admission]])</f>
        <v>2020</v>
      </c>
      <c r="N519" s="5" t="str">
        <f>TEXT(Table3[[#This Row],[Date of Admission]],"mmm")</f>
        <v>Aug</v>
      </c>
      <c r="O519" s="5" t="str">
        <f>IF(Table3[[#This Row],[Age]]&lt;=20,"0-20",IF(Table3[[#This Row],[Age]]&lt;=40,"21-40",IF(Table3[[#This Row],[Age]]&lt;=60,"41-60",IF(Table3[[#This Row],[Age]]&lt;=80,"61-80","81+"))))</f>
        <v>21-40</v>
      </c>
    </row>
    <row r="520" spans="1:15" x14ac:dyDescent="0.35">
      <c r="A520" s="5">
        <v>5530</v>
      </c>
      <c r="B520" s="5" t="s">
        <v>554</v>
      </c>
      <c r="C520" s="2">
        <v>33</v>
      </c>
      <c r="D520" s="1" t="s">
        <v>31</v>
      </c>
      <c r="E520" s="5" t="s">
        <v>36</v>
      </c>
      <c r="F520" s="1" t="s">
        <v>34</v>
      </c>
      <c r="G520" s="5" t="s">
        <v>14</v>
      </c>
      <c r="H520" s="5" t="s">
        <v>23</v>
      </c>
      <c r="I520" s="4">
        <v>70000</v>
      </c>
      <c r="J520" s="1" t="s">
        <v>16</v>
      </c>
      <c r="K520" s="2">
        <v>670</v>
      </c>
      <c r="L520" s="3" t="s">
        <v>2130</v>
      </c>
      <c r="M520" s="5">
        <f>YEAR(Table3[[#This Row],[Date of Admission]])</f>
        <v>2022</v>
      </c>
      <c r="N520" s="5" t="str">
        <f>TEXT(Table3[[#This Row],[Date of Admission]],"mmm")</f>
        <v>Feb</v>
      </c>
      <c r="O520" s="5" t="str">
        <f>IF(Table3[[#This Row],[Age]]&lt;=20,"0-20",IF(Table3[[#This Row],[Age]]&lt;=40,"21-40",IF(Table3[[#This Row],[Age]]&lt;=60,"41-60",IF(Table3[[#This Row],[Age]]&lt;=80,"61-80","81+"))))</f>
        <v>21-40</v>
      </c>
    </row>
    <row r="521" spans="1:15" x14ac:dyDescent="0.35">
      <c r="A521" s="5">
        <v>8308</v>
      </c>
      <c r="B521" s="5" t="s">
        <v>555</v>
      </c>
      <c r="C521" s="2">
        <v>26</v>
      </c>
      <c r="D521" s="1" t="s">
        <v>31</v>
      </c>
      <c r="E521" s="5" t="s">
        <v>36</v>
      </c>
      <c r="F521" s="1" t="s">
        <v>22</v>
      </c>
      <c r="G521" s="5" t="s">
        <v>26</v>
      </c>
      <c r="H521" s="5" t="s">
        <v>28</v>
      </c>
      <c r="I521" s="4">
        <v>40000</v>
      </c>
      <c r="J521" s="1" t="s">
        <v>16</v>
      </c>
      <c r="K521" s="2">
        <v>710</v>
      </c>
      <c r="L521" s="3" t="s">
        <v>2131</v>
      </c>
      <c r="M521" s="5">
        <f>YEAR(Table3[[#This Row],[Date of Admission]])</f>
        <v>2023</v>
      </c>
      <c r="N521" s="5" t="str">
        <f>TEXT(Table3[[#This Row],[Date of Admission]],"mmm")</f>
        <v>Aug</v>
      </c>
      <c r="O521" s="5" t="str">
        <f>IF(Table3[[#This Row],[Age]]&lt;=20,"0-20",IF(Table3[[#This Row],[Age]]&lt;=40,"21-40",IF(Table3[[#This Row],[Age]]&lt;=60,"41-60",IF(Table3[[#This Row],[Age]]&lt;=80,"61-80","81+"))))</f>
        <v>21-40</v>
      </c>
    </row>
    <row r="522" spans="1:15" x14ac:dyDescent="0.35">
      <c r="A522" s="5">
        <v>4320</v>
      </c>
      <c r="B522" s="5" t="s">
        <v>556</v>
      </c>
      <c r="C522" s="2">
        <v>17</v>
      </c>
      <c r="D522" s="1" t="s">
        <v>31</v>
      </c>
      <c r="E522" s="5" t="s">
        <v>36</v>
      </c>
      <c r="F522" s="1" t="s">
        <v>34</v>
      </c>
      <c r="G522" s="5" t="s">
        <v>14</v>
      </c>
      <c r="H522" s="5" t="s">
        <v>23</v>
      </c>
      <c r="I522" s="4">
        <v>42000</v>
      </c>
      <c r="J522" s="1" t="s">
        <v>16</v>
      </c>
      <c r="K522" s="2">
        <v>640</v>
      </c>
      <c r="L522" s="3" t="s">
        <v>2132</v>
      </c>
      <c r="M522" s="5">
        <f>YEAR(Table3[[#This Row],[Date of Admission]])</f>
        <v>2023</v>
      </c>
      <c r="N522" s="5" t="str">
        <f>TEXT(Table3[[#This Row],[Date of Admission]],"mmm")</f>
        <v>Jan</v>
      </c>
      <c r="O522" s="5" t="str">
        <f>IF(Table3[[#This Row],[Age]]&lt;=20,"0-20",IF(Table3[[#This Row],[Age]]&lt;=40,"21-40",IF(Table3[[#This Row],[Age]]&lt;=60,"41-60",IF(Table3[[#This Row],[Age]]&lt;=80,"61-80","81+"))))</f>
        <v>0-20</v>
      </c>
    </row>
    <row r="523" spans="1:15" x14ac:dyDescent="0.35">
      <c r="A523" s="5">
        <v>9692</v>
      </c>
      <c r="B523" s="5" t="s">
        <v>557</v>
      </c>
      <c r="C523" s="2">
        <v>4</v>
      </c>
      <c r="D523" s="1" t="s">
        <v>31</v>
      </c>
      <c r="E523" s="5" t="s">
        <v>36</v>
      </c>
      <c r="F523" s="1" t="s">
        <v>13</v>
      </c>
      <c r="G523" s="5" t="s">
        <v>26</v>
      </c>
      <c r="H523" s="5" t="s">
        <v>15</v>
      </c>
      <c r="I523" s="4">
        <v>55000</v>
      </c>
      <c r="J523" s="1" t="s">
        <v>19</v>
      </c>
      <c r="K523" s="2">
        <v>780</v>
      </c>
      <c r="L523" s="3" t="s">
        <v>2133</v>
      </c>
      <c r="M523" s="5">
        <f>YEAR(Table3[[#This Row],[Date of Admission]])</f>
        <v>2020</v>
      </c>
      <c r="N523" s="5" t="str">
        <f>TEXT(Table3[[#This Row],[Date of Admission]],"mmm")</f>
        <v>Apr</v>
      </c>
      <c r="O523" s="5" t="str">
        <f>IF(Table3[[#This Row],[Age]]&lt;=20,"0-20",IF(Table3[[#This Row],[Age]]&lt;=40,"21-40",IF(Table3[[#This Row],[Age]]&lt;=60,"41-60",IF(Table3[[#This Row],[Age]]&lt;=80,"61-80","81+"))))</f>
        <v>0-20</v>
      </c>
    </row>
    <row r="524" spans="1:15" x14ac:dyDescent="0.35">
      <c r="A524" s="5">
        <v>8609</v>
      </c>
      <c r="B524" s="5" t="s">
        <v>558</v>
      </c>
      <c r="C524" s="2">
        <v>26</v>
      </c>
      <c r="D524" s="1" t="s">
        <v>31</v>
      </c>
      <c r="E524" s="5" t="s">
        <v>36</v>
      </c>
      <c r="F524" s="1" t="s">
        <v>27</v>
      </c>
      <c r="G524" s="5" t="s">
        <v>14</v>
      </c>
      <c r="H524" s="5" t="s">
        <v>1681</v>
      </c>
      <c r="I524" s="4">
        <v>18000</v>
      </c>
      <c r="J524" s="1" t="s">
        <v>16</v>
      </c>
      <c r="K524" s="2" t="s">
        <v>20</v>
      </c>
      <c r="L524" s="3" t="s">
        <v>2134</v>
      </c>
      <c r="M524" s="5">
        <f>YEAR(Table3[[#This Row],[Date of Admission]])</f>
        <v>2022</v>
      </c>
      <c r="N524" s="5" t="str">
        <f>TEXT(Table3[[#This Row],[Date of Admission]],"mmm")</f>
        <v>Oct</v>
      </c>
      <c r="O524" s="5" t="str">
        <f>IF(Table3[[#This Row],[Age]]&lt;=20,"0-20",IF(Table3[[#This Row],[Age]]&lt;=40,"21-40",IF(Table3[[#This Row],[Age]]&lt;=60,"41-60",IF(Table3[[#This Row],[Age]]&lt;=80,"61-80","81+"))))</f>
        <v>21-40</v>
      </c>
    </row>
    <row r="525" spans="1:15" x14ac:dyDescent="0.35">
      <c r="A525" s="5">
        <v>7505</v>
      </c>
      <c r="B525" s="5" t="s">
        <v>559</v>
      </c>
      <c r="C525" s="2">
        <v>22</v>
      </c>
      <c r="D525" s="1" t="s">
        <v>31</v>
      </c>
      <c r="E525" s="5" t="s">
        <v>36</v>
      </c>
      <c r="F525" s="1" t="s">
        <v>25</v>
      </c>
      <c r="G525" s="5" t="s">
        <v>1680</v>
      </c>
      <c r="H525" s="5" t="s">
        <v>23</v>
      </c>
      <c r="I525" s="4">
        <v>140000</v>
      </c>
      <c r="J525" s="1" t="s">
        <v>19</v>
      </c>
      <c r="K525" s="2">
        <v>850</v>
      </c>
      <c r="L525" s="3" t="s">
        <v>2135</v>
      </c>
      <c r="M525" s="5">
        <f>YEAR(Table3[[#This Row],[Date of Admission]])</f>
        <v>2022</v>
      </c>
      <c r="N525" s="5" t="str">
        <f>TEXT(Table3[[#This Row],[Date of Admission]],"mmm")</f>
        <v>Dec</v>
      </c>
      <c r="O525" s="5" t="str">
        <f>IF(Table3[[#This Row],[Age]]&lt;=20,"0-20",IF(Table3[[#This Row],[Age]]&lt;=40,"21-40",IF(Table3[[#This Row],[Age]]&lt;=60,"41-60",IF(Table3[[#This Row],[Age]]&lt;=80,"61-80","81+"))))</f>
        <v>21-40</v>
      </c>
    </row>
    <row r="526" spans="1:15" x14ac:dyDescent="0.35">
      <c r="A526" s="5">
        <v>2028</v>
      </c>
      <c r="B526" s="5" t="s">
        <v>560</v>
      </c>
      <c r="C526" s="2">
        <v>101</v>
      </c>
      <c r="D526" s="1" t="s">
        <v>31</v>
      </c>
      <c r="E526" s="5" t="s">
        <v>36</v>
      </c>
      <c r="F526" s="1" t="s">
        <v>25</v>
      </c>
      <c r="G526" s="5" t="s">
        <v>26</v>
      </c>
      <c r="H526" s="5" t="s">
        <v>18</v>
      </c>
      <c r="I526" s="4">
        <v>0</v>
      </c>
      <c r="J526" s="1" t="s">
        <v>24</v>
      </c>
      <c r="K526" s="2">
        <v>420</v>
      </c>
      <c r="L526" s="3" t="s">
        <v>1829</v>
      </c>
      <c r="M526" s="5">
        <f>YEAR(Table3[[#This Row],[Date of Admission]])</f>
        <v>2020</v>
      </c>
      <c r="N526" s="5" t="str">
        <f>TEXT(Table3[[#This Row],[Date of Admission]],"mmm")</f>
        <v>Sep</v>
      </c>
      <c r="O526" s="5" t="str">
        <f>IF(Table3[[#This Row],[Age]]&lt;=20,"0-20",IF(Table3[[#This Row],[Age]]&lt;=40,"21-40",IF(Table3[[#This Row],[Age]]&lt;=60,"41-60",IF(Table3[[#This Row],[Age]]&lt;=80,"61-80","81+"))))</f>
        <v>81+</v>
      </c>
    </row>
    <row r="527" spans="1:15" x14ac:dyDescent="0.35">
      <c r="A527" s="5">
        <v>3524</v>
      </c>
      <c r="B527" s="5" t="s">
        <v>561</v>
      </c>
      <c r="C527" s="2">
        <v>36</v>
      </c>
      <c r="D527" s="1" t="s">
        <v>31</v>
      </c>
      <c r="E527" s="5" t="s">
        <v>36</v>
      </c>
      <c r="F527" s="1" t="s">
        <v>30</v>
      </c>
      <c r="G527" s="5" t="s">
        <v>1680</v>
      </c>
      <c r="H527" s="5" t="s">
        <v>15</v>
      </c>
      <c r="I527" s="4">
        <v>100000</v>
      </c>
      <c r="J527" s="1" t="s">
        <v>16</v>
      </c>
      <c r="K527" s="2">
        <v>750</v>
      </c>
      <c r="L527" s="3" t="s">
        <v>2136</v>
      </c>
      <c r="M527" s="5">
        <f>YEAR(Table3[[#This Row],[Date of Admission]])</f>
        <v>2019</v>
      </c>
      <c r="N527" s="5" t="str">
        <f>TEXT(Table3[[#This Row],[Date of Admission]],"mmm")</f>
        <v>Nov</v>
      </c>
      <c r="O527" s="5" t="str">
        <f>IF(Table3[[#This Row],[Age]]&lt;=20,"0-20",IF(Table3[[#This Row],[Age]]&lt;=40,"21-40",IF(Table3[[#This Row],[Age]]&lt;=60,"41-60",IF(Table3[[#This Row],[Age]]&lt;=80,"61-80","81+"))))</f>
        <v>21-40</v>
      </c>
    </row>
    <row r="528" spans="1:15" x14ac:dyDescent="0.35">
      <c r="A528" s="5">
        <v>9839</v>
      </c>
      <c r="B528" s="5" t="s">
        <v>562</v>
      </c>
      <c r="C528" s="2">
        <v>30</v>
      </c>
      <c r="D528" s="1" t="s">
        <v>31</v>
      </c>
      <c r="E528" s="5" t="s">
        <v>36</v>
      </c>
      <c r="F528" s="1" t="s">
        <v>25</v>
      </c>
      <c r="G528" s="5" t="s">
        <v>14</v>
      </c>
      <c r="H528" s="5" t="s">
        <v>18</v>
      </c>
      <c r="I528" s="4">
        <v>0</v>
      </c>
      <c r="J528" s="1" t="s">
        <v>16</v>
      </c>
      <c r="K528" s="2" t="s">
        <v>20</v>
      </c>
      <c r="L528" s="3" t="s">
        <v>1773</v>
      </c>
      <c r="M528" s="5">
        <f>YEAR(Table3[[#This Row],[Date of Admission]])</f>
        <v>2022</v>
      </c>
      <c r="N528" s="5" t="str">
        <f>TEXT(Table3[[#This Row],[Date of Admission]],"mmm")</f>
        <v>Aug</v>
      </c>
      <c r="O528" s="5" t="str">
        <f>IF(Table3[[#This Row],[Age]]&lt;=20,"0-20",IF(Table3[[#This Row],[Age]]&lt;=40,"21-40",IF(Table3[[#This Row],[Age]]&lt;=60,"41-60",IF(Table3[[#This Row],[Age]]&lt;=80,"61-80","81+"))))</f>
        <v>21-40</v>
      </c>
    </row>
    <row r="529" spans="1:15" x14ac:dyDescent="0.35">
      <c r="A529" s="5">
        <v>7013</v>
      </c>
      <c r="B529" s="5" t="s">
        <v>563</v>
      </c>
      <c r="C529" s="2">
        <v>24</v>
      </c>
      <c r="D529" s="1" t="s">
        <v>31</v>
      </c>
      <c r="E529" s="5" t="s">
        <v>36</v>
      </c>
      <c r="F529" s="1" t="s">
        <v>17</v>
      </c>
      <c r="G529" s="5" t="s">
        <v>26</v>
      </c>
      <c r="H529" s="5" t="s">
        <v>23</v>
      </c>
      <c r="I529" s="4">
        <v>30000</v>
      </c>
      <c r="J529" s="1" t="s">
        <v>24</v>
      </c>
      <c r="K529" s="2">
        <v>580</v>
      </c>
      <c r="L529" s="3" t="s">
        <v>2137</v>
      </c>
      <c r="M529" s="5">
        <f>YEAR(Table3[[#This Row],[Date of Admission]])</f>
        <v>2020</v>
      </c>
      <c r="N529" s="5" t="str">
        <f>TEXT(Table3[[#This Row],[Date of Admission]],"mmm")</f>
        <v>Aug</v>
      </c>
      <c r="O529" s="5" t="str">
        <f>IF(Table3[[#This Row],[Age]]&lt;=20,"0-20",IF(Table3[[#This Row],[Age]]&lt;=40,"21-40",IF(Table3[[#This Row],[Age]]&lt;=60,"41-60",IF(Table3[[#This Row],[Age]]&lt;=80,"61-80","81+"))))</f>
        <v>21-40</v>
      </c>
    </row>
    <row r="530" spans="1:15" x14ac:dyDescent="0.35">
      <c r="A530" s="5">
        <v>1154</v>
      </c>
      <c r="B530" s="5" t="s">
        <v>564</v>
      </c>
      <c r="C530" s="2">
        <v>43</v>
      </c>
      <c r="D530" s="1" t="s">
        <v>31</v>
      </c>
      <c r="E530" s="5" t="s">
        <v>36</v>
      </c>
      <c r="F530" s="1" t="s">
        <v>17</v>
      </c>
      <c r="G530" s="5" t="s">
        <v>14</v>
      </c>
      <c r="H530" s="5" t="s">
        <v>1683</v>
      </c>
      <c r="I530" s="4">
        <v>85000</v>
      </c>
      <c r="J530" s="1" t="s">
        <v>19</v>
      </c>
      <c r="K530" s="2">
        <v>720</v>
      </c>
      <c r="L530" s="3" t="s">
        <v>2035</v>
      </c>
      <c r="M530" s="5">
        <f>YEAR(Table3[[#This Row],[Date of Admission]])</f>
        <v>2024</v>
      </c>
      <c r="N530" s="5" t="str">
        <f>TEXT(Table3[[#This Row],[Date of Admission]],"mmm")</f>
        <v>Jan</v>
      </c>
      <c r="O530" s="5" t="str">
        <f>IF(Table3[[#This Row],[Age]]&lt;=20,"0-20",IF(Table3[[#This Row],[Age]]&lt;=40,"21-40",IF(Table3[[#This Row],[Age]]&lt;=60,"41-60",IF(Table3[[#This Row],[Age]]&lt;=80,"61-80","81+"))))</f>
        <v>41-60</v>
      </c>
    </row>
    <row r="531" spans="1:15" x14ac:dyDescent="0.35">
      <c r="A531" s="5">
        <v>6027</v>
      </c>
      <c r="B531" s="5" t="s">
        <v>565</v>
      </c>
      <c r="C531" s="2">
        <v>44</v>
      </c>
      <c r="D531" s="1" t="s">
        <v>31</v>
      </c>
      <c r="E531" s="5" t="s">
        <v>36</v>
      </c>
      <c r="F531" s="1" t="s">
        <v>13</v>
      </c>
      <c r="G531" s="5" t="s">
        <v>1680</v>
      </c>
      <c r="H531" s="5" t="s">
        <v>28</v>
      </c>
      <c r="I531" s="4">
        <v>50000</v>
      </c>
      <c r="J531" s="1" t="s">
        <v>16</v>
      </c>
      <c r="K531" s="2">
        <v>700</v>
      </c>
      <c r="L531" s="3" t="s">
        <v>2138</v>
      </c>
      <c r="M531" s="5">
        <f>YEAR(Table3[[#This Row],[Date of Admission]])</f>
        <v>2020</v>
      </c>
      <c r="N531" s="5" t="str">
        <f>TEXT(Table3[[#This Row],[Date of Admission]],"mmm")</f>
        <v>Mar</v>
      </c>
      <c r="O531" s="5" t="str">
        <f>IF(Table3[[#This Row],[Age]]&lt;=20,"0-20",IF(Table3[[#This Row],[Age]]&lt;=40,"21-40",IF(Table3[[#This Row],[Age]]&lt;=60,"41-60",IF(Table3[[#This Row],[Age]]&lt;=80,"61-80","81+"))))</f>
        <v>41-60</v>
      </c>
    </row>
    <row r="532" spans="1:15" x14ac:dyDescent="0.35">
      <c r="A532" s="5">
        <v>5599</v>
      </c>
      <c r="B532" s="5" t="s">
        <v>566</v>
      </c>
      <c r="C532" s="2">
        <v>21</v>
      </c>
      <c r="D532" s="1" t="s">
        <v>31</v>
      </c>
      <c r="E532" s="5" t="s">
        <v>36</v>
      </c>
      <c r="F532" s="1" t="s">
        <v>27</v>
      </c>
      <c r="G532" s="5" t="s">
        <v>1680</v>
      </c>
      <c r="H532" s="5" t="s">
        <v>18</v>
      </c>
      <c r="I532" s="4">
        <v>0</v>
      </c>
      <c r="J532" s="1" t="s">
        <v>24</v>
      </c>
      <c r="K532" s="2" t="s">
        <v>20</v>
      </c>
      <c r="L532" s="3" t="s">
        <v>2139</v>
      </c>
      <c r="M532" s="5">
        <f>YEAR(Table3[[#This Row],[Date of Admission]])</f>
        <v>2022</v>
      </c>
      <c r="N532" s="5" t="str">
        <f>TEXT(Table3[[#This Row],[Date of Admission]],"mmm")</f>
        <v>Aug</v>
      </c>
      <c r="O532" s="5" t="str">
        <f>IF(Table3[[#This Row],[Age]]&lt;=20,"0-20",IF(Table3[[#This Row],[Age]]&lt;=40,"21-40",IF(Table3[[#This Row],[Age]]&lt;=60,"41-60",IF(Table3[[#This Row],[Age]]&lt;=80,"61-80","81+"))))</f>
        <v>21-40</v>
      </c>
    </row>
    <row r="533" spans="1:15" x14ac:dyDescent="0.35">
      <c r="A533" s="5">
        <v>4126</v>
      </c>
      <c r="B533" s="5" t="s">
        <v>567</v>
      </c>
      <c r="C533" s="2">
        <v>62</v>
      </c>
      <c r="D533" s="1" t="s">
        <v>31</v>
      </c>
      <c r="E533" s="5" t="s">
        <v>36</v>
      </c>
      <c r="F533" s="1" t="s">
        <v>27</v>
      </c>
      <c r="G533" s="5" t="s">
        <v>14</v>
      </c>
      <c r="H533" s="5" t="s">
        <v>15</v>
      </c>
      <c r="I533" s="4">
        <v>40000</v>
      </c>
      <c r="J533" s="1" t="s">
        <v>16</v>
      </c>
      <c r="K533" s="2">
        <v>650</v>
      </c>
      <c r="L533" s="3" t="s">
        <v>2140</v>
      </c>
      <c r="M533" s="5">
        <f>YEAR(Table3[[#This Row],[Date of Admission]])</f>
        <v>2023</v>
      </c>
      <c r="N533" s="5" t="str">
        <f>TEXT(Table3[[#This Row],[Date of Admission]],"mmm")</f>
        <v>May</v>
      </c>
      <c r="O533" s="5" t="str">
        <f>IF(Table3[[#This Row],[Age]]&lt;=20,"0-20",IF(Table3[[#This Row],[Age]]&lt;=40,"21-40",IF(Table3[[#This Row],[Age]]&lt;=60,"41-60",IF(Table3[[#This Row],[Age]]&lt;=80,"61-80","81+"))))</f>
        <v>61-80</v>
      </c>
    </row>
    <row r="534" spans="1:15" x14ac:dyDescent="0.35">
      <c r="A534" s="5">
        <v>8584</v>
      </c>
      <c r="B534" s="5" t="s">
        <v>168</v>
      </c>
      <c r="C534" s="2">
        <v>51</v>
      </c>
      <c r="D534" s="1" t="s">
        <v>31</v>
      </c>
      <c r="E534" s="5" t="s">
        <v>36</v>
      </c>
      <c r="F534" s="1" t="s">
        <v>17</v>
      </c>
      <c r="G534" s="5" t="s">
        <v>26</v>
      </c>
      <c r="H534" s="5" t="s">
        <v>1681</v>
      </c>
      <c r="I534" s="4">
        <v>0</v>
      </c>
      <c r="J534" s="1" t="s">
        <v>19</v>
      </c>
      <c r="K534" s="2" t="s">
        <v>20</v>
      </c>
      <c r="L534" s="3" t="s">
        <v>2141</v>
      </c>
      <c r="M534" s="5">
        <f>YEAR(Table3[[#This Row],[Date of Admission]])</f>
        <v>2019</v>
      </c>
      <c r="N534" s="5" t="str">
        <f>TEXT(Table3[[#This Row],[Date of Admission]],"mmm")</f>
        <v>Jun</v>
      </c>
      <c r="O534" s="5" t="str">
        <f>IF(Table3[[#This Row],[Age]]&lt;=20,"0-20",IF(Table3[[#This Row],[Age]]&lt;=40,"21-40",IF(Table3[[#This Row],[Age]]&lt;=60,"41-60",IF(Table3[[#This Row],[Age]]&lt;=80,"61-80","81+"))))</f>
        <v>41-60</v>
      </c>
    </row>
    <row r="535" spans="1:15" x14ac:dyDescent="0.35">
      <c r="A535" s="5">
        <v>7114</v>
      </c>
      <c r="B535" s="5" t="s">
        <v>568</v>
      </c>
      <c r="C535" s="2">
        <v>24</v>
      </c>
      <c r="D535" s="1" t="s">
        <v>31</v>
      </c>
      <c r="E535" s="5" t="s">
        <v>36</v>
      </c>
      <c r="F535" s="1" t="s">
        <v>33</v>
      </c>
      <c r="G535" s="5" t="s">
        <v>14</v>
      </c>
      <c r="H535" s="5" t="s">
        <v>1684</v>
      </c>
      <c r="I535" s="4">
        <v>0</v>
      </c>
      <c r="J535" s="1" t="s">
        <v>24</v>
      </c>
      <c r="K535" s="2">
        <v>450</v>
      </c>
      <c r="L535" s="3" t="s">
        <v>2142</v>
      </c>
      <c r="M535" s="5">
        <f>YEAR(Table3[[#This Row],[Date of Admission]])</f>
        <v>2023</v>
      </c>
      <c r="N535" s="5" t="str">
        <f>TEXT(Table3[[#This Row],[Date of Admission]],"mmm")</f>
        <v>Oct</v>
      </c>
      <c r="O535" s="5" t="str">
        <f>IF(Table3[[#This Row],[Age]]&lt;=20,"0-20",IF(Table3[[#This Row],[Age]]&lt;=40,"21-40",IF(Table3[[#This Row],[Age]]&lt;=60,"41-60",IF(Table3[[#This Row],[Age]]&lt;=80,"61-80","81+"))))</f>
        <v>21-40</v>
      </c>
    </row>
    <row r="536" spans="1:15" x14ac:dyDescent="0.35">
      <c r="A536" s="5">
        <v>9767</v>
      </c>
      <c r="B536" s="5" t="s">
        <v>569</v>
      </c>
      <c r="C536" s="2">
        <v>29</v>
      </c>
      <c r="D536" s="1" t="s">
        <v>31</v>
      </c>
      <c r="E536" s="5" t="s">
        <v>36</v>
      </c>
      <c r="F536" s="1" t="s">
        <v>30</v>
      </c>
      <c r="G536" s="5" t="s">
        <v>26</v>
      </c>
      <c r="H536" s="5" t="s">
        <v>18</v>
      </c>
      <c r="I536" s="4">
        <v>0</v>
      </c>
      <c r="J536" s="1" t="s">
        <v>16</v>
      </c>
      <c r="K536" s="2">
        <v>400</v>
      </c>
      <c r="L536" s="3" t="s">
        <v>2143</v>
      </c>
      <c r="M536" s="5">
        <f>YEAR(Table3[[#This Row],[Date of Admission]])</f>
        <v>2024</v>
      </c>
      <c r="N536" s="5" t="str">
        <f>TEXT(Table3[[#This Row],[Date of Admission]],"mmm")</f>
        <v>Jan</v>
      </c>
      <c r="O536" s="5" t="str">
        <f>IF(Table3[[#This Row],[Age]]&lt;=20,"0-20",IF(Table3[[#This Row],[Age]]&lt;=40,"21-40",IF(Table3[[#This Row],[Age]]&lt;=60,"41-60",IF(Table3[[#This Row],[Age]]&lt;=80,"61-80","81+"))))</f>
        <v>21-40</v>
      </c>
    </row>
    <row r="537" spans="1:15" x14ac:dyDescent="0.35">
      <c r="A537" s="5">
        <v>2752</v>
      </c>
      <c r="B537" s="5" t="s">
        <v>570</v>
      </c>
      <c r="C537" s="2">
        <v>24</v>
      </c>
      <c r="D537" s="1" t="s">
        <v>31</v>
      </c>
      <c r="E537" s="5" t="s">
        <v>36</v>
      </c>
      <c r="F537" s="1" t="s">
        <v>33</v>
      </c>
      <c r="G537" s="5" t="s">
        <v>1680</v>
      </c>
      <c r="H537" s="5" t="s">
        <v>15</v>
      </c>
      <c r="I537" s="4">
        <v>110000</v>
      </c>
      <c r="J537" s="1" t="s">
        <v>16</v>
      </c>
      <c r="K537" s="2">
        <v>770</v>
      </c>
      <c r="L537" s="3" t="s">
        <v>1728</v>
      </c>
      <c r="M537" s="5">
        <f>YEAR(Table3[[#This Row],[Date of Admission]])</f>
        <v>2020</v>
      </c>
      <c r="N537" s="5" t="str">
        <f>TEXT(Table3[[#This Row],[Date of Admission]],"mmm")</f>
        <v>Aug</v>
      </c>
      <c r="O537" s="5" t="str">
        <f>IF(Table3[[#This Row],[Age]]&lt;=20,"0-20",IF(Table3[[#This Row],[Age]]&lt;=40,"21-40",IF(Table3[[#This Row],[Age]]&lt;=60,"41-60",IF(Table3[[#This Row],[Age]]&lt;=80,"61-80","81+"))))</f>
        <v>21-40</v>
      </c>
    </row>
    <row r="538" spans="1:15" x14ac:dyDescent="0.35">
      <c r="A538" s="5">
        <v>5794</v>
      </c>
      <c r="B538" s="5" t="s">
        <v>571</v>
      </c>
      <c r="C538" s="2">
        <v>51</v>
      </c>
      <c r="D538" s="1" t="s">
        <v>31</v>
      </c>
      <c r="E538" s="5" t="s">
        <v>36</v>
      </c>
      <c r="F538" s="1" t="s">
        <v>27</v>
      </c>
      <c r="G538" s="5" t="s">
        <v>14</v>
      </c>
      <c r="H538" s="5" t="s">
        <v>18</v>
      </c>
      <c r="I538" s="4">
        <v>0</v>
      </c>
      <c r="J538" s="1" t="s">
        <v>24</v>
      </c>
      <c r="K538" s="2" t="s">
        <v>20</v>
      </c>
      <c r="L538" s="3" t="s">
        <v>2063</v>
      </c>
      <c r="M538" s="5">
        <f>YEAR(Table3[[#This Row],[Date of Admission]])</f>
        <v>2020</v>
      </c>
      <c r="N538" s="5" t="str">
        <f>TEXT(Table3[[#This Row],[Date of Admission]],"mmm")</f>
        <v>Jan</v>
      </c>
      <c r="O538" s="5" t="str">
        <f>IF(Table3[[#This Row],[Age]]&lt;=20,"0-20",IF(Table3[[#This Row],[Age]]&lt;=40,"21-40",IF(Table3[[#This Row],[Age]]&lt;=60,"41-60",IF(Table3[[#This Row],[Age]]&lt;=80,"61-80","81+"))))</f>
        <v>41-60</v>
      </c>
    </row>
    <row r="539" spans="1:15" x14ac:dyDescent="0.35">
      <c r="A539" s="5">
        <v>5123</v>
      </c>
      <c r="B539" s="5" t="s">
        <v>572</v>
      </c>
      <c r="C539" s="2">
        <v>35</v>
      </c>
      <c r="D539" s="1" t="s">
        <v>31</v>
      </c>
      <c r="E539" s="5" t="s">
        <v>36</v>
      </c>
      <c r="F539" s="1" t="s">
        <v>34</v>
      </c>
      <c r="G539" s="5" t="s">
        <v>26</v>
      </c>
      <c r="H539" s="5" t="s">
        <v>23</v>
      </c>
      <c r="I539" s="4">
        <v>38000</v>
      </c>
      <c r="J539" s="1" t="s">
        <v>16</v>
      </c>
      <c r="K539" s="2">
        <v>610</v>
      </c>
      <c r="L539" s="3" t="s">
        <v>2144</v>
      </c>
      <c r="M539" s="5">
        <f>YEAR(Table3[[#This Row],[Date of Admission]])</f>
        <v>2019</v>
      </c>
      <c r="N539" s="5" t="str">
        <f>TEXT(Table3[[#This Row],[Date of Admission]],"mmm")</f>
        <v>Oct</v>
      </c>
      <c r="O539" s="5" t="str">
        <f>IF(Table3[[#This Row],[Age]]&lt;=20,"0-20",IF(Table3[[#This Row],[Age]]&lt;=40,"21-40",IF(Table3[[#This Row],[Age]]&lt;=60,"41-60",IF(Table3[[#This Row],[Age]]&lt;=80,"61-80","81+"))))</f>
        <v>21-40</v>
      </c>
    </row>
    <row r="540" spans="1:15" x14ac:dyDescent="0.35">
      <c r="A540" s="5">
        <v>7286</v>
      </c>
      <c r="B540" s="5" t="s">
        <v>573</v>
      </c>
      <c r="C540" s="2">
        <v>17</v>
      </c>
      <c r="D540" s="1" t="s">
        <v>31</v>
      </c>
      <c r="E540" s="5" t="s">
        <v>36</v>
      </c>
      <c r="F540" s="1" t="s">
        <v>27</v>
      </c>
      <c r="G540" s="5" t="s">
        <v>14</v>
      </c>
      <c r="H540" s="5" t="s">
        <v>1683</v>
      </c>
      <c r="I540" s="4">
        <v>95000</v>
      </c>
      <c r="J540" s="1" t="s">
        <v>19</v>
      </c>
      <c r="K540" s="2">
        <v>790</v>
      </c>
      <c r="L540" s="3" t="s">
        <v>1950</v>
      </c>
      <c r="M540" s="5">
        <f>YEAR(Table3[[#This Row],[Date of Admission]])</f>
        <v>2023</v>
      </c>
      <c r="N540" s="5" t="str">
        <f>TEXT(Table3[[#This Row],[Date of Admission]],"mmm")</f>
        <v>Sep</v>
      </c>
      <c r="O540" s="5" t="str">
        <f>IF(Table3[[#This Row],[Age]]&lt;=20,"0-20",IF(Table3[[#This Row],[Age]]&lt;=40,"21-40",IF(Table3[[#This Row],[Age]]&lt;=60,"41-60",IF(Table3[[#This Row],[Age]]&lt;=80,"61-80","81+"))))</f>
        <v>0-20</v>
      </c>
    </row>
    <row r="541" spans="1:15" x14ac:dyDescent="0.35">
      <c r="A541" s="5">
        <v>8188</v>
      </c>
      <c r="B541" s="5" t="s">
        <v>574</v>
      </c>
      <c r="C541" s="2">
        <v>25</v>
      </c>
      <c r="D541" s="1" t="s">
        <v>31</v>
      </c>
      <c r="E541" s="5" t="s">
        <v>36</v>
      </c>
      <c r="F541" s="1" t="s">
        <v>33</v>
      </c>
      <c r="G541" s="5" t="s">
        <v>1680</v>
      </c>
      <c r="H541" s="5" t="s">
        <v>28</v>
      </c>
      <c r="I541" s="4">
        <v>55000</v>
      </c>
      <c r="J541" s="1" t="s">
        <v>16</v>
      </c>
      <c r="K541" s="2">
        <v>730</v>
      </c>
      <c r="L541" s="3" t="s">
        <v>1912</v>
      </c>
      <c r="M541" s="5">
        <f>YEAR(Table3[[#This Row],[Date of Admission]])</f>
        <v>2020</v>
      </c>
      <c r="N541" s="5" t="str">
        <f>TEXT(Table3[[#This Row],[Date of Admission]],"mmm")</f>
        <v>Jan</v>
      </c>
      <c r="O541" s="5" t="str">
        <f>IF(Table3[[#This Row],[Age]]&lt;=20,"0-20",IF(Table3[[#This Row],[Age]]&lt;=40,"21-40",IF(Table3[[#This Row],[Age]]&lt;=60,"41-60",IF(Table3[[#This Row],[Age]]&lt;=80,"61-80","81+"))))</f>
        <v>21-40</v>
      </c>
    </row>
    <row r="542" spans="1:15" x14ac:dyDescent="0.35">
      <c r="A542" s="5">
        <v>3094</v>
      </c>
      <c r="B542" s="5" t="s">
        <v>575</v>
      </c>
      <c r="C542" s="2">
        <v>37</v>
      </c>
      <c r="D542" s="1" t="s">
        <v>31</v>
      </c>
      <c r="E542" s="5" t="s">
        <v>36</v>
      </c>
      <c r="F542" s="1" t="s">
        <v>33</v>
      </c>
      <c r="G542" s="5" t="s">
        <v>1680</v>
      </c>
      <c r="H542" s="5" t="s">
        <v>15</v>
      </c>
      <c r="I542" s="4">
        <v>150000</v>
      </c>
      <c r="J542" s="1" t="s">
        <v>19</v>
      </c>
      <c r="K542" s="2">
        <v>880</v>
      </c>
      <c r="L542" s="3" t="s">
        <v>1943</v>
      </c>
      <c r="M542" s="5">
        <f>YEAR(Table3[[#This Row],[Date of Admission]])</f>
        <v>2019</v>
      </c>
      <c r="N542" s="5" t="str">
        <f>TEXT(Table3[[#This Row],[Date of Admission]],"mmm")</f>
        <v>Jun</v>
      </c>
      <c r="O542" s="5" t="str">
        <f>IF(Table3[[#This Row],[Age]]&lt;=20,"0-20",IF(Table3[[#This Row],[Age]]&lt;=40,"21-40",IF(Table3[[#This Row],[Age]]&lt;=60,"41-60",IF(Table3[[#This Row],[Age]]&lt;=80,"61-80","81+"))))</f>
        <v>21-40</v>
      </c>
    </row>
    <row r="543" spans="1:15" x14ac:dyDescent="0.35">
      <c r="A543" s="5">
        <v>6518</v>
      </c>
      <c r="B543" s="5" t="s">
        <v>576</v>
      </c>
      <c r="C543" s="2">
        <v>36</v>
      </c>
      <c r="D543" s="1" t="s">
        <v>31</v>
      </c>
      <c r="E543" s="5" t="s">
        <v>36</v>
      </c>
      <c r="F543" s="1" t="s">
        <v>30</v>
      </c>
      <c r="G543" s="5" t="s">
        <v>26</v>
      </c>
      <c r="H543" s="5" t="s">
        <v>18</v>
      </c>
      <c r="I543" s="4">
        <v>0</v>
      </c>
      <c r="J543" s="1" t="s">
        <v>24</v>
      </c>
      <c r="K543" s="2" t="s">
        <v>20</v>
      </c>
      <c r="L543" s="3" t="s">
        <v>2145</v>
      </c>
      <c r="M543" s="5">
        <f>YEAR(Table3[[#This Row],[Date of Admission]])</f>
        <v>2021</v>
      </c>
      <c r="N543" s="5" t="str">
        <f>TEXT(Table3[[#This Row],[Date of Admission]],"mmm")</f>
        <v>Dec</v>
      </c>
      <c r="O543" s="5" t="str">
        <f>IF(Table3[[#This Row],[Age]]&lt;=20,"0-20",IF(Table3[[#This Row],[Age]]&lt;=40,"21-40",IF(Table3[[#This Row],[Age]]&lt;=60,"41-60",IF(Table3[[#This Row],[Age]]&lt;=80,"61-80","81+"))))</f>
        <v>21-40</v>
      </c>
    </row>
    <row r="544" spans="1:15" x14ac:dyDescent="0.35">
      <c r="A544" s="5">
        <v>2318</v>
      </c>
      <c r="B544" s="5" t="s">
        <v>577</v>
      </c>
      <c r="C544" s="2">
        <v>25</v>
      </c>
      <c r="D544" s="1" t="s">
        <v>31</v>
      </c>
      <c r="E544" s="5" t="s">
        <v>36</v>
      </c>
      <c r="F544" s="1" t="s">
        <v>22</v>
      </c>
      <c r="G544" s="5" t="s">
        <v>14</v>
      </c>
      <c r="H544" s="5" t="s">
        <v>23</v>
      </c>
      <c r="I544" s="4">
        <v>80000</v>
      </c>
      <c r="J544" s="1" t="s">
        <v>16</v>
      </c>
      <c r="K544" s="2">
        <v>630</v>
      </c>
      <c r="L544" s="3" t="s">
        <v>2146</v>
      </c>
      <c r="M544" s="5">
        <f>YEAR(Table3[[#This Row],[Date of Admission]])</f>
        <v>2023</v>
      </c>
      <c r="N544" s="5" t="str">
        <f>TEXT(Table3[[#This Row],[Date of Admission]],"mmm")</f>
        <v>May</v>
      </c>
      <c r="O544" s="5" t="str">
        <f>IF(Table3[[#This Row],[Age]]&lt;=20,"0-20",IF(Table3[[#This Row],[Age]]&lt;=40,"21-40",IF(Table3[[#This Row],[Age]]&lt;=60,"41-60",IF(Table3[[#This Row],[Age]]&lt;=80,"61-80","81+"))))</f>
        <v>21-40</v>
      </c>
    </row>
    <row r="545" spans="1:15" x14ac:dyDescent="0.35">
      <c r="A545" s="5">
        <v>1679</v>
      </c>
      <c r="B545" s="5" t="s">
        <v>578</v>
      </c>
      <c r="C545" s="2">
        <v>42</v>
      </c>
      <c r="D545" s="1" t="s">
        <v>31</v>
      </c>
      <c r="E545" s="5" t="s">
        <v>36</v>
      </c>
      <c r="F545" s="1" t="s">
        <v>30</v>
      </c>
      <c r="G545" s="5" t="s">
        <v>26</v>
      </c>
      <c r="H545" s="5" t="s">
        <v>1681</v>
      </c>
      <c r="I545" s="4">
        <v>20000</v>
      </c>
      <c r="J545" s="1" t="s">
        <v>16</v>
      </c>
      <c r="K545" s="2" t="s">
        <v>20</v>
      </c>
      <c r="L545" s="3" t="s">
        <v>2147</v>
      </c>
      <c r="M545" s="5">
        <f>YEAR(Table3[[#This Row],[Date of Admission]])</f>
        <v>2019</v>
      </c>
      <c r="N545" s="5" t="str">
        <f>TEXT(Table3[[#This Row],[Date of Admission]],"mmm")</f>
        <v>Aug</v>
      </c>
      <c r="O545" s="5" t="str">
        <f>IF(Table3[[#This Row],[Age]]&lt;=20,"0-20",IF(Table3[[#This Row],[Age]]&lt;=40,"21-40",IF(Table3[[#This Row],[Age]]&lt;=60,"41-60",IF(Table3[[#This Row],[Age]]&lt;=80,"61-80","81+"))))</f>
        <v>41-60</v>
      </c>
    </row>
    <row r="546" spans="1:15" x14ac:dyDescent="0.35">
      <c r="A546" s="5">
        <v>7068</v>
      </c>
      <c r="B546" s="5" t="s">
        <v>579</v>
      </c>
      <c r="C546" s="2">
        <v>44</v>
      </c>
      <c r="D546" s="1" t="s">
        <v>31</v>
      </c>
      <c r="E546" s="5" t="s">
        <v>36</v>
      </c>
      <c r="F546" s="1" t="s">
        <v>34</v>
      </c>
      <c r="G546" s="5" t="s">
        <v>14</v>
      </c>
      <c r="H546" s="5" t="s">
        <v>1683</v>
      </c>
      <c r="I546" s="4">
        <v>30000</v>
      </c>
      <c r="J546" s="1" t="s">
        <v>19</v>
      </c>
      <c r="K546" s="2">
        <v>760</v>
      </c>
      <c r="L546" s="3" t="s">
        <v>2148</v>
      </c>
      <c r="M546" s="5">
        <f>YEAR(Table3[[#This Row],[Date of Admission]])</f>
        <v>2019</v>
      </c>
      <c r="N546" s="5" t="str">
        <f>TEXT(Table3[[#This Row],[Date of Admission]],"mmm")</f>
        <v>Nov</v>
      </c>
      <c r="O546" s="5" t="str">
        <f>IF(Table3[[#This Row],[Age]]&lt;=20,"0-20",IF(Table3[[#This Row],[Age]]&lt;=40,"21-40",IF(Table3[[#This Row],[Age]]&lt;=60,"41-60",IF(Table3[[#This Row],[Age]]&lt;=80,"61-80","81+"))))</f>
        <v>41-60</v>
      </c>
    </row>
    <row r="547" spans="1:15" x14ac:dyDescent="0.35">
      <c r="A547" s="5">
        <v>9183</v>
      </c>
      <c r="B547" s="5" t="s">
        <v>580</v>
      </c>
      <c r="C547" s="2">
        <v>17</v>
      </c>
      <c r="D547" s="1" t="s">
        <v>31</v>
      </c>
      <c r="E547" s="5" t="s">
        <v>36</v>
      </c>
      <c r="F547" s="1" t="s">
        <v>22</v>
      </c>
      <c r="G547" s="5" t="s">
        <v>1680</v>
      </c>
      <c r="H547" s="5" t="s">
        <v>18</v>
      </c>
      <c r="I547" s="4">
        <v>0</v>
      </c>
      <c r="J547" s="1" t="s">
        <v>24</v>
      </c>
      <c r="K547" s="2" t="s">
        <v>20</v>
      </c>
      <c r="L547" s="3" t="s">
        <v>2149</v>
      </c>
      <c r="M547" s="5">
        <f>YEAR(Table3[[#This Row],[Date of Admission]])</f>
        <v>2022</v>
      </c>
      <c r="N547" s="5" t="str">
        <f>TEXT(Table3[[#This Row],[Date of Admission]],"mmm")</f>
        <v>Apr</v>
      </c>
      <c r="O547" s="5" t="str">
        <f>IF(Table3[[#This Row],[Age]]&lt;=20,"0-20",IF(Table3[[#This Row],[Age]]&lt;=40,"21-40",IF(Table3[[#This Row],[Age]]&lt;=60,"41-60",IF(Table3[[#This Row],[Age]]&lt;=80,"61-80","81+"))))</f>
        <v>0-20</v>
      </c>
    </row>
    <row r="548" spans="1:15" x14ac:dyDescent="0.35">
      <c r="A548" s="5">
        <v>1904</v>
      </c>
      <c r="B548" s="5" t="s">
        <v>581</v>
      </c>
      <c r="C548" s="2">
        <v>20</v>
      </c>
      <c r="D548" s="1" t="s">
        <v>31</v>
      </c>
      <c r="E548" s="5" t="s">
        <v>36</v>
      </c>
      <c r="F548" s="1" t="s">
        <v>33</v>
      </c>
      <c r="G548" s="5" t="s">
        <v>1680</v>
      </c>
      <c r="H548" s="5" t="s">
        <v>23</v>
      </c>
      <c r="I548" s="4">
        <v>45000</v>
      </c>
      <c r="J548" s="1" t="s">
        <v>16</v>
      </c>
      <c r="K548" s="2">
        <v>590</v>
      </c>
      <c r="L548" s="3" t="s">
        <v>1841</v>
      </c>
      <c r="M548" s="5">
        <f>YEAR(Table3[[#This Row],[Date of Admission]])</f>
        <v>2020</v>
      </c>
      <c r="N548" s="5" t="str">
        <f>TEXT(Table3[[#This Row],[Date of Admission]],"mmm")</f>
        <v>Feb</v>
      </c>
      <c r="O548" s="5" t="str">
        <f>IF(Table3[[#This Row],[Age]]&lt;=20,"0-20",IF(Table3[[#This Row],[Age]]&lt;=40,"21-40",IF(Table3[[#This Row],[Age]]&lt;=60,"41-60",IF(Table3[[#This Row],[Age]]&lt;=80,"61-80","81+"))))</f>
        <v>0-20</v>
      </c>
    </row>
    <row r="549" spans="1:15" x14ac:dyDescent="0.35">
      <c r="A549" s="5">
        <v>7891</v>
      </c>
      <c r="B549" s="5" t="s">
        <v>582</v>
      </c>
      <c r="C549" s="2">
        <v>56</v>
      </c>
      <c r="D549" s="1" t="s">
        <v>31</v>
      </c>
      <c r="E549" s="5" t="s">
        <v>36</v>
      </c>
      <c r="F549" s="1" t="s">
        <v>33</v>
      </c>
      <c r="G549" s="5" t="s">
        <v>26</v>
      </c>
      <c r="H549" s="5" t="s">
        <v>15</v>
      </c>
      <c r="I549" s="4">
        <v>60000</v>
      </c>
      <c r="J549" s="1" t="s">
        <v>19</v>
      </c>
      <c r="K549" s="2">
        <v>810</v>
      </c>
      <c r="L549" s="3" t="s">
        <v>2150</v>
      </c>
      <c r="M549" s="5">
        <f>YEAR(Table3[[#This Row],[Date of Admission]])</f>
        <v>2022</v>
      </c>
      <c r="N549" s="5" t="str">
        <f>TEXT(Table3[[#This Row],[Date of Admission]],"mmm")</f>
        <v>Oct</v>
      </c>
      <c r="O549" s="5" t="str">
        <f>IF(Table3[[#This Row],[Age]]&lt;=20,"0-20",IF(Table3[[#This Row],[Age]]&lt;=40,"21-40",IF(Table3[[#This Row],[Age]]&lt;=60,"41-60",IF(Table3[[#This Row],[Age]]&lt;=80,"61-80","81+"))))</f>
        <v>41-60</v>
      </c>
    </row>
    <row r="550" spans="1:15" x14ac:dyDescent="0.35">
      <c r="A550" s="5">
        <v>9358</v>
      </c>
      <c r="B550" s="5" t="s">
        <v>583</v>
      </c>
      <c r="C550" s="2">
        <v>24</v>
      </c>
      <c r="D550" s="1" t="s">
        <v>31</v>
      </c>
      <c r="E550" s="5" t="s">
        <v>36</v>
      </c>
      <c r="F550" s="1" t="s">
        <v>34</v>
      </c>
      <c r="G550" s="5" t="s">
        <v>14</v>
      </c>
      <c r="H550" s="5" t="s">
        <v>1681</v>
      </c>
      <c r="I550" s="4">
        <v>0</v>
      </c>
      <c r="J550" s="1" t="s">
        <v>16</v>
      </c>
      <c r="K550" s="2" t="s">
        <v>20</v>
      </c>
      <c r="L550" s="3" t="s">
        <v>2151</v>
      </c>
      <c r="M550" s="5">
        <f>YEAR(Table3[[#This Row],[Date of Admission]])</f>
        <v>2022</v>
      </c>
      <c r="N550" s="5" t="str">
        <f>TEXT(Table3[[#This Row],[Date of Admission]],"mmm")</f>
        <v>Feb</v>
      </c>
      <c r="O550" s="5" t="str">
        <f>IF(Table3[[#This Row],[Age]]&lt;=20,"0-20",IF(Table3[[#This Row],[Age]]&lt;=40,"21-40",IF(Table3[[#This Row],[Age]]&lt;=60,"41-60",IF(Table3[[#This Row],[Age]]&lt;=80,"61-80","81+"))))</f>
        <v>21-40</v>
      </c>
    </row>
    <row r="551" spans="1:15" x14ac:dyDescent="0.35">
      <c r="A551" s="5">
        <v>3688</v>
      </c>
      <c r="B551" s="5" t="s">
        <v>584</v>
      </c>
      <c r="C551" s="2">
        <v>25</v>
      </c>
      <c r="D551" s="1" t="s">
        <v>31</v>
      </c>
      <c r="E551" s="5" t="s">
        <v>36</v>
      </c>
      <c r="F551" s="1" t="s">
        <v>33</v>
      </c>
      <c r="G551" s="5" t="s">
        <v>26</v>
      </c>
      <c r="H551" s="5" t="s">
        <v>23</v>
      </c>
      <c r="I551" s="4">
        <v>120000</v>
      </c>
      <c r="J551" s="1" t="s">
        <v>16</v>
      </c>
      <c r="K551" s="2">
        <v>660</v>
      </c>
      <c r="L551" s="3" t="s">
        <v>2152</v>
      </c>
      <c r="M551" s="5">
        <f>YEAR(Table3[[#This Row],[Date of Admission]])</f>
        <v>2019</v>
      </c>
      <c r="N551" s="5" t="str">
        <f>TEXT(Table3[[#This Row],[Date of Admission]],"mmm")</f>
        <v>Aug</v>
      </c>
      <c r="O551" s="5" t="str">
        <f>IF(Table3[[#This Row],[Age]]&lt;=20,"0-20",IF(Table3[[#This Row],[Age]]&lt;=40,"21-40",IF(Table3[[#This Row],[Age]]&lt;=60,"41-60",IF(Table3[[#This Row],[Age]]&lt;=80,"61-80","81+"))))</f>
        <v>21-40</v>
      </c>
    </row>
    <row r="552" spans="1:15" x14ac:dyDescent="0.35">
      <c r="A552" s="5">
        <v>1062</v>
      </c>
      <c r="B552" s="5" t="s">
        <v>585</v>
      </c>
      <c r="C552" s="2">
        <v>31</v>
      </c>
      <c r="D552" s="1" t="s">
        <v>31</v>
      </c>
      <c r="E552" s="5" t="s">
        <v>36</v>
      </c>
      <c r="F552" s="1" t="s">
        <v>34</v>
      </c>
      <c r="G552" s="5" t="s">
        <v>14</v>
      </c>
      <c r="H552" s="5" t="s">
        <v>18</v>
      </c>
      <c r="I552" s="4">
        <v>0</v>
      </c>
      <c r="J552" s="1" t="s">
        <v>24</v>
      </c>
      <c r="K552" s="2" t="s">
        <v>20</v>
      </c>
      <c r="L552" s="3" t="s">
        <v>2153</v>
      </c>
      <c r="M552" s="5">
        <f>YEAR(Table3[[#This Row],[Date of Admission]])</f>
        <v>2021</v>
      </c>
      <c r="N552" s="5" t="str">
        <f>TEXT(Table3[[#This Row],[Date of Admission]],"mmm")</f>
        <v>Jun</v>
      </c>
      <c r="O552" s="5" t="str">
        <f>IF(Table3[[#This Row],[Age]]&lt;=20,"0-20",IF(Table3[[#This Row],[Age]]&lt;=40,"21-40",IF(Table3[[#This Row],[Age]]&lt;=60,"41-60",IF(Table3[[#This Row],[Age]]&lt;=80,"61-80","81+"))))</f>
        <v>21-40</v>
      </c>
    </row>
    <row r="553" spans="1:15" x14ac:dyDescent="0.35">
      <c r="A553" s="5">
        <v>4159</v>
      </c>
      <c r="B553" s="5" t="s">
        <v>586</v>
      </c>
      <c r="C553" s="2">
        <v>29</v>
      </c>
      <c r="D553" s="1" t="s">
        <v>31</v>
      </c>
      <c r="E553" s="5" t="s">
        <v>36</v>
      </c>
      <c r="F553" s="1" t="s">
        <v>34</v>
      </c>
      <c r="G553" s="5" t="s">
        <v>1680</v>
      </c>
      <c r="H553" s="5" t="s">
        <v>15</v>
      </c>
      <c r="I553" s="4">
        <v>130000</v>
      </c>
      <c r="J553" s="1" t="s">
        <v>16</v>
      </c>
      <c r="K553" s="2">
        <v>740</v>
      </c>
      <c r="L553" s="3" t="s">
        <v>2154</v>
      </c>
      <c r="M553" s="5">
        <f>YEAR(Table3[[#This Row],[Date of Admission]])</f>
        <v>2020</v>
      </c>
      <c r="N553" s="5" t="str">
        <f>TEXT(Table3[[#This Row],[Date of Admission]],"mmm")</f>
        <v>Jun</v>
      </c>
      <c r="O553" s="5" t="str">
        <f>IF(Table3[[#This Row],[Age]]&lt;=20,"0-20",IF(Table3[[#This Row],[Age]]&lt;=40,"21-40",IF(Table3[[#This Row],[Age]]&lt;=60,"41-60",IF(Table3[[#This Row],[Age]]&lt;=80,"61-80","81+"))))</f>
        <v>21-40</v>
      </c>
    </row>
    <row r="554" spans="1:15" x14ac:dyDescent="0.35">
      <c r="A554" s="5">
        <v>5539</v>
      </c>
      <c r="B554" s="5" t="s">
        <v>587</v>
      </c>
      <c r="C554" s="2">
        <v>42</v>
      </c>
      <c r="D554" s="1" t="s">
        <v>31</v>
      </c>
      <c r="E554" s="5" t="s">
        <v>36</v>
      </c>
      <c r="F554" s="1" t="s">
        <v>22</v>
      </c>
      <c r="G554" s="5" t="s">
        <v>14</v>
      </c>
      <c r="H554" s="5" t="s">
        <v>15</v>
      </c>
      <c r="I554" s="4">
        <v>80000</v>
      </c>
      <c r="J554" s="1" t="s">
        <v>16</v>
      </c>
      <c r="K554" s="2">
        <v>720</v>
      </c>
      <c r="L554" s="3" t="s">
        <v>2016</v>
      </c>
      <c r="M554" s="5">
        <f>YEAR(Table3[[#This Row],[Date of Admission]])</f>
        <v>2019</v>
      </c>
      <c r="N554" s="5" t="str">
        <f>TEXT(Table3[[#This Row],[Date of Admission]],"mmm")</f>
        <v>Oct</v>
      </c>
      <c r="O554" s="5" t="str">
        <f>IF(Table3[[#This Row],[Age]]&lt;=20,"0-20",IF(Table3[[#This Row],[Age]]&lt;=40,"21-40",IF(Table3[[#This Row],[Age]]&lt;=60,"41-60",IF(Table3[[#This Row],[Age]]&lt;=80,"61-80","81+"))))</f>
        <v>41-60</v>
      </c>
    </row>
    <row r="555" spans="1:15" x14ac:dyDescent="0.35">
      <c r="A555" s="5">
        <v>3272</v>
      </c>
      <c r="B555" s="5" t="s">
        <v>588</v>
      </c>
      <c r="C555" s="2">
        <v>25</v>
      </c>
      <c r="D555" s="1" t="s">
        <v>31</v>
      </c>
      <c r="E555" s="5" t="s">
        <v>36</v>
      </c>
      <c r="F555" s="1" t="s">
        <v>22</v>
      </c>
      <c r="G555" s="5" t="s">
        <v>14</v>
      </c>
      <c r="H555" s="5" t="s">
        <v>18</v>
      </c>
      <c r="I555" s="4">
        <v>0</v>
      </c>
      <c r="J555" s="1" t="s">
        <v>19</v>
      </c>
      <c r="K555" s="2" t="s">
        <v>20</v>
      </c>
      <c r="L555" s="3" t="s">
        <v>2155</v>
      </c>
      <c r="M555" s="5">
        <f>YEAR(Table3[[#This Row],[Date of Admission]])</f>
        <v>2022</v>
      </c>
      <c r="N555" s="5" t="str">
        <f>TEXT(Table3[[#This Row],[Date of Admission]],"mmm")</f>
        <v>Jul</v>
      </c>
      <c r="O555" s="5" t="str">
        <f>IF(Table3[[#This Row],[Age]]&lt;=20,"0-20",IF(Table3[[#This Row],[Age]]&lt;=40,"21-40",IF(Table3[[#This Row],[Age]]&lt;=60,"41-60",IF(Table3[[#This Row],[Age]]&lt;=80,"61-80","81+"))))</f>
        <v>21-40</v>
      </c>
    </row>
    <row r="556" spans="1:15" x14ac:dyDescent="0.35">
      <c r="A556" s="5">
        <v>5926</v>
      </c>
      <c r="B556" s="5" t="s">
        <v>589</v>
      </c>
      <c r="C556" s="2">
        <v>43</v>
      </c>
      <c r="D556" s="1" t="s">
        <v>31</v>
      </c>
      <c r="E556" s="5" t="s">
        <v>36</v>
      </c>
      <c r="F556" s="1" t="s">
        <v>25</v>
      </c>
      <c r="G556" s="5" t="s">
        <v>1680</v>
      </c>
      <c r="H556" s="5" t="s">
        <v>23</v>
      </c>
      <c r="I556" s="4">
        <v>120000</v>
      </c>
      <c r="J556" s="1" t="s">
        <v>24</v>
      </c>
      <c r="K556" s="2">
        <v>550</v>
      </c>
      <c r="L556" s="3" t="s">
        <v>2156</v>
      </c>
      <c r="M556" s="5">
        <f>YEAR(Table3[[#This Row],[Date of Admission]])</f>
        <v>2021</v>
      </c>
      <c r="N556" s="5" t="str">
        <f>TEXT(Table3[[#This Row],[Date of Admission]],"mmm")</f>
        <v>May</v>
      </c>
      <c r="O556" s="5" t="str">
        <f>IF(Table3[[#This Row],[Age]]&lt;=20,"0-20",IF(Table3[[#This Row],[Age]]&lt;=40,"21-40",IF(Table3[[#This Row],[Age]]&lt;=60,"41-60",IF(Table3[[#This Row],[Age]]&lt;=80,"61-80","81+"))))</f>
        <v>41-60</v>
      </c>
    </row>
    <row r="557" spans="1:15" x14ac:dyDescent="0.35">
      <c r="A557" s="5">
        <v>3076</v>
      </c>
      <c r="B557" s="5" t="s">
        <v>590</v>
      </c>
      <c r="C557" s="2">
        <v>16</v>
      </c>
      <c r="D557" s="1" t="s">
        <v>31</v>
      </c>
      <c r="E557" s="5" t="s">
        <v>36</v>
      </c>
      <c r="F557" s="1" t="s">
        <v>25</v>
      </c>
      <c r="G557" s="5" t="s">
        <v>26</v>
      </c>
      <c r="H557" s="5" t="s">
        <v>15</v>
      </c>
      <c r="I557" s="4">
        <v>45000</v>
      </c>
      <c r="J557" s="1" t="s">
        <v>19</v>
      </c>
      <c r="K557" s="2">
        <v>800</v>
      </c>
      <c r="L557" s="3" t="s">
        <v>2157</v>
      </c>
      <c r="M557" s="5">
        <f>YEAR(Table3[[#This Row],[Date of Admission]])</f>
        <v>2022</v>
      </c>
      <c r="N557" s="5" t="str">
        <f>TEXT(Table3[[#This Row],[Date of Admission]],"mmm")</f>
        <v>Aug</v>
      </c>
      <c r="O557" s="5" t="str">
        <f>IF(Table3[[#This Row],[Age]]&lt;=20,"0-20",IF(Table3[[#This Row],[Age]]&lt;=40,"21-40",IF(Table3[[#This Row],[Age]]&lt;=60,"41-60",IF(Table3[[#This Row],[Age]]&lt;=80,"61-80","81+"))))</f>
        <v>0-20</v>
      </c>
    </row>
    <row r="558" spans="1:15" x14ac:dyDescent="0.35">
      <c r="A558" s="5">
        <v>5439</v>
      </c>
      <c r="B558" s="5" t="s">
        <v>591</v>
      </c>
      <c r="C558" s="2">
        <v>21</v>
      </c>
      <c r="D558" s="1" t="s">
        <v>31</v>
      </c>
      <c r="E558" s="5" t="s">
        <v>36</v>
      </c>
      <c r="F558" s="1" t="s">
        <v>17</v>
      </c>
      <c r="G558" s="5" t="s">
        <v>1680</v>
      </c>
      <c r="H558" s="5" t="s">
        <v>28</v>
      </c>
      <c r="I558" s="4">
        <v>50000</v>
      </c>
      <c r="J558" s="1" t="s">
        <v>16</v>
      </c>
      <c r="K558" s="2">
        <v>680</v>
      </c>
      <c r="L558" s="3" t="s">
        <v>2158</v>
      </c>
      <c r="M558" s="5">
        <f>YEAR(Table3[[#This Row],[Date of Admission]])</f>
        <v>2021</v>
      </c>
      <c r="N558" s="5" t="str">
        <f>TEXT(Table3[[#This Row],[Date of Admission]],"mmm")</f>
        <v>Mar</v>
      </c>
      <c r="O558" s="5" t="str">
        <f>IF(Table3[[#This Row],[Age]]&lt;=20,"0-20",IF(Table3[[#This Row],[Age]]&lt;=40,"21-40",IF(Table3[[#This Row],[Age]]&lt;=60,"41-60",IF(Table3[[#This Row],[Age]]&lt;=80,"61-80","81+"))))</f>
        <v>21-40</v>
      </c>
    </row>
    <row r="559" spans="1:15" x14ac:dyDescent="0.35">
      <c r="A559" s="5">
        <v>3678</v>
      </c>
      <c r="B559" s="5" t="s">
        <v>592</v>
      </c>
      <c r="C559" s="2">
        <v>33</v>
      </c>
      <c r="D559" s="1" t="s">
        <v>31</v>
      </c>
      <c r="E559" s="5" t="s">
        <v>36</v>
      </c>
      <c r="F559" s="1" t="s">
        <v>34</v>
      </c>
      <c r="G559" s="5" t="s">
        <v>26</v>
      </c>
      <c r="H559" s="5" t="s">
        <v>29</v>
      </c>
      <c r="I559" s="4">
        <v>0</v>
      </c>
      <c r="J559" s="1" t="s">
        <v>16</v>
      </c>
      <c r="K559" s="2" t="s">
        <v>20</v>
      </c>
      <c r="L559" s="3" t="s">
        <v>2159</v>
      </c>
      <c r="M559" s="5">
        <f>YEAR(Table3[[#This Row],[Date of Admission]])</f>
        <v>2021</v>
      </c>
      <c r="N559" s="5" t="str">
        <f>TEXT(Table3[[#This Row],[Date of Admission]],"mmm")</f>
        <v>Sep</v>
      </c>
      <c r="O559" s="5" t="str">
        <f>IF(Table3[[#This Row],[Age]]&lt;=20,"0-20",IF(Table3[[#This Row],[Age]]&lt;=40,"21-40",IF(Table3[[#This Row],[Age]]&lt;=60,"41-60",IF(Table3[[#This Row],[Age]]&lt;=80,"61-80","81+"))))</f>
        <v>21-40</v>
      </c>
    </row>
    <row r="560" spans="1:15" x14ac:dyDescent="0.35">
      <c r="A560" s="5">
        <v>2090</v>
      </c>
      <c r="B560" s="5" t="s">
        <v>593</v>
      </c>
      <c r="C560" s="2">
        <v>29</v>
      </c>
      <c r="D560" s="1" t="s">
        <v>31</v>
      </c>
      <c r="E560" s="5" t="s">
        <v>36</v>
      </c>
      <c r="F560" s="1" t="s">
        <v>30</v>
      </c>
      <c r="G560" s="5" t="s">
        <v>26</v>
      </c>
      <c r="H560" s="5" t="s">
        <v>18</v>
      </c>
      <c r="I560" s="4">
        <v>0</v>
      </c>
      <c r="J560" s="1" t="s">
        <v>24</v>
      </c>
      <c r="K560" s="2">
        <v>400</v>
      </c>
      <c r="L560" s="3" t="s">
        <v>2160</v>
      </c>
      <c r="M560" s="5">
        <f>YEAR(Table3[[#This Row],[Date of Admission]])</f>
        <v>2023</v>
      </c>
      <c r="N560" s="5" t="str">
        <f>TEXT(Table3[[#This Row],[Date of Admission]],"mmm")</f>
        <v>Aug</v>
      </c>
      <c r="O560" s="5" t="str">
        <f>IF(Table3[[#This Row],[Age]]&lt;=20,"0-20",IF(Table3[[#This Row],[Age]]&lt;=40,"21-40",IF(Table3[[#This Row],[Age]]&lt;=60,"41-60",IF(Table3[[#This Row],[Age]]&lt;=80,"61-80","81+"))))</f>
        <v>21-40</v>
      </c>
    </row>
    <row r="561" spans="1:15" x14ac:dyDescent="0.35">
      <c r="A561" s="5">
        <v>2390</v>
      </c>
      <c r="B561" s="5" t="s">
        <v>594</v>
      </c>
      <c r="C561" s="2">
        <v>32</v>
      </c>
      <c r="D561" s="1" t="s">
        <v>31</v>
      </c>
      <c r="E561" s="5" t="s">
        <v>36</v>
      </c>
      <c r="F561" s="1" t="s">
        <v>17</v>
      </c>
      <c r="G561" s="5" t="s">
        <v>14</v>
      </c>
      <c r="H561" s="5" t="s">
        <v>15</v>
      </c>
      <c r="I561" s="4">
        <v>65000</v>
      </c>
      <c r="J561" s="1" t="s">
        <v>19</v>
      </c>
      <c r="K561" s="2">
        <v>750</v>
      </c>
      <c r="L561" s="3" t="s">
        <v>2161</v>
      </c>
      <c r="M561" s="5">
        <f>YEAR(Table3[[#This Row],[Date of Admission]])</f>
        <v>2019</v>
      </c>
      <c r="N561" s="5" t="str">
        <f>TEXT(Table3[[#This Row],[Date of Admission]],"mmm")</f>
        <v>Nov</v>
      </c>
      <c r="O561" s="5" t="str">
        <f>IF(Table3[[#This Row],[Age]]&lt;=20,"0-20",IF(Table3[[#This Row],[Age]]&lt;=40,"21-40",IF(Table3[[#This Row],[Age]]&lt;=60,"41-60",IF(Table3[[#This Row],[Age]]&lt;=80,"61-80","81+"))))</f>
        <v>21-40</v>
      </c>
    </row>
    <row r="562" spans="1:15" x14ac:dyDescent="0.35">
      <c r="A562" s="5">
        <v>8243</v>
      </c>
      <c r="B562" s="5" t="s">
        <v>595</v>
      </c>
      <c r="C562" s="2">
        <v>48</v>
      </c>
      <c r="D562" s="1" t="s">
        <v>31</v>
      </c>
      <c r="E562" s="5" t="s">
        <v>36</v>
      </c>
      <c r="F562" s="1" t="s">
        <v>17</v>
      </c>
      <c r="G562" s="5" t="s">
        <v>26</v>
      </c>
      <c r="H562" s="5" t="s">
        <v>23</v>
      </c>
      <c r="I562" s="4">
        <v>30000</v>
      </c>
      <c r="J562" s="1" t="s">
        <v>19</v>
      </c>
      <c r="K562" s="2">
        <v>600</v>
      </c>
      <c r="L562" s="3" t="s">
        <v>2162</v>
      </c>
      <c r="M562" s="5">
        <f>YEAR(Table3[[#This Row],[Date of Admission]])</f>
        <v>2023</v>
      </c>
      <c r="N562" s="5" t="str">
        <f>TEXT(Table3[[#This Row],[Date of Admission]],"mmm")</f>
        <v>Mar</v>
      </c>
      <c r="O562" s="5" t="str">
        <f>IF(Table3[[#This Row],[Age]]&lt;=20,"0-20",IF(Table3[[#This Row],[Age]]&lt;=40,"21-40",IF(Table3[[#This Row],[Age]]&lt;=60,"41-60",IF(Table3[[#This Row],[Age]]&lt;=80,"61-80","81+"))))</f>
        <v>41-60</v>
      </c>
    </row>
    <row r="563" spans="1:15" x14ac:dyDescent="0.35">
      <c r="A563" s="5">
        <v>2760</v>
      </c>
      <c r="B563" s="5" t="s">
        <v>596</v>
      </c>
      <c r="C563" s="2">
        <v>1</v>
      </c>
      <c r="D563" s="1" t="s">
        <v>31</v>
      </c>
      <c r="E563" s="5" t="s">
        <v>36</v>
      </c>
      <c r="F563" s="1" t="s">
        <v>22</v>
      </c>
      <c r="G563" s="5" t="s">
        <v>1680</v>
      </c>
      <c r="H563" s="5" t="s">
        <v>15</v>
      </c>
      <c r="I563" s="4">
        <v>100000</v>
      </c>
      <c r="J563" s="1" t="s">
        <v>16</v>
      </c>
      <c r="K563" s="2">
        <v>790</v>
      </c>
      <c r="L563" s="3" t="s">
        <v>1957</v>
      </c>
      <c r="M563" s="5">
        <f>YEAR(Table3[[#This Row],[Date of Admission]])</f>
        <v>2022</v>
      </c>
      <c r="N563" s="5" t="str">
        <f>TEXT(Table3[[#This Row],[Date of Admission]],"mmm")</f>
        <v>Oct</v>
      </c>
      <c r="O563" s="5" t="str">
        <f>IF(Table3[[#This Row],[Age]]&lt;=20,"0-20",IF(Table3[[#This Row],[Age]]&lt;=40,"21-40",IF(Table3[[#This Row],[Age]]&lt;=60,"41-60",IF(Table3[[#This Row],[Age]]&lt;=80,"61-80","81+"))))</f>
        <v>0-20</v>
      </c>
    </row>
    <row r="564" spans="1:15" x14ac:dyDescent="0.35">
      <c r="A564" s="5">
        <v>7572</v>
      </c>
      <c r="B564" s="5" t="s">
        <v>597</v>
      </c>
      <c r="C564" s="2">
        <v>35</v>
      </c>
      <c r="D564" s="1" t="s">
        <v>31</v>
      </c>
      <c r="E564" s="5" t="s">
        <v>36</v>
      </c>
      <c r="F564" s="1" t="s">
        <v>34</v>
      </c>
      <c r="G564" s="5" t="s">
        <v>1680</v>
      </c>
      <c r="H564" s="5" t="s">
        <v>28</v>
      </c>
      <c r="I564" s="4">
        <v>0</v>
      </c>
      <c r="J564" s="1" t="s">
        <v>16</v>
      </c>
      <c r="K564" s="2">
        <v>537</v>
      </c>
      <c r="L564" s="3" t="s">
        <v>2037</v>
      </c>
      <c r="M564" s="5">
        <f>YEAR(Table3[[#This Row],[Date of Admission]])</f>
        <v>2023</v>
      </c>
      <c r="N564" s="5" t="str">
        <f>TEXT(Table3[[#This Row],[Date of Admission]],"mmm")</f>
        <v>Jan</v>
      </c>
      <c r="O564" s="5" t="str">
        <f>IF(Table3[[#This Row],[Age]]&lt;=20,"0-20",IF(Table3[[#This Row],[Age]]&lt;=40,"21-40",IF(Table3[[#This Row],[Age]]&lt;=60,"41-60",IF(Table3[[#This Row],[Age]]&lt;=80,"61-80","81+"))))</f>
        <v>21-40</v>
      </c>
    </row>
    <row r="565" spans="1:15" x14ac:dyDescent="0.35">
      <c r="A565" s="5">
        <v>4277</v>
      </c>
      <c r="B565" s="5" t="s">
        <v>598</v>
      </c>
      <c r="C565" s="2">
        <v>17</v>
      </c>
      <c r="D565" s="1" t="s">
        <v>31</v>
      </c>
      <c r="E565" s="5" t="s">
        <v>36</v>
      </c>
      <c r="F565" s="1" t="s">
        <v>34</v>
      </c>
      <c r="G565" s="5" t="s">
        <v>14</v>
      </c>
      <c r="H565" s="5" t="s">
        <v>18</v>
      </c>
      <c r="I565" s="4">
        <v>0</v>
      </c>
      <c r="J565" s="1" t="s">
        <v>19</v>
      </c>
      <c r="K565" s="2" t="s">
        <v>20</v>
      </c>
      <c r="L565" s="3" t="s">
        <v>2163</v>
      </c>
      <c r="M565" s="5">
        <f>YEAR(Table3[[#This Row],[Date of Admission]])</f>
        <v>2020</v>
      </c>
      <c r="N565" s="5" t="str">
        <f>TEXT(Table3[[#This Row],[Date of Admission]],"mmm")</f>
        <v>Apr</v>
      </c>
      <c r="O565" s="5" t="str">
        <f>IF(Table3[[#This Row],[Age]]&lt;=20,"0-20",IF(Table3[[#This Row],[Age]]&lt;=40,"21-40",IF(Table3[[#This Row],[Age]]&lt;=60,"41-60",IF(Table3[[#This Row],[Age]]&lt;=80,"61-80","81+"))))</f>
        <v>0-20</v>
      </c>
    </row>
    <row r="566" spans="1:15" x14ac:dyDescent="0.35">
      <c r="A566" s="5">
        <v>3462</v>
      </c>
      <c r="B566" s="5" t="s">
        <v>599</v>
      </c>
      <c r="C566" s="2">
        <v>29</v>
      </c>
      <c r="D566" s="1" t="s">
        <v>31</v>
      </c>
      <c r="E566" s="5" t="s">
        <v>36</v>
      </c>
      <c r="F566" s="1" t="s">
        <v>13</v>
      </c>
      <c r="G566" s="5" t="s">
        <v>26</v>
      </c>
      <c r="H566" s="5" t="s">
        <v>18</v>
      </c>
      <c r="I566" s="4">
        <v>0</v>
      </c>
      <c r="J566" s="1" t="s">
        <v>16</v>
      </c>
      <c r="K566" s="2">
        <v>457</v>
      </c>
      <c r="L566" s="3" t="s">
        <v>1922</v>
      </c>
      <c r="M566" s="5">
        <f>YEAR(Table3[[#This Row],[Date of Admission]])</f>
        <v>2020</v>
      </c>
      <c r="N566" s="5" t="str">
        <f>TEXT(Table3[[#This Row],[Date of Admission]],"mmm")</f>
        <v>Nov</v>
      </c>
      <c r="O566" s="5" t="str">
        <f>IF(Table3[[#This Row],[Age]]&lt;=20,"0-20",IF(Table3[[#This Row],[Age]]&lt;=40,"21-40",IF(Table3[[#This Row],[Age]]&lt;=60,"41-60",IF(Table3[[#This Row],[Age]]&lt;=80,"61-80","81+"))))</f>
        <v>21-40</v>
      </c>
    </row>
    <row r="567" spans="1:15" x14ac:dyDescent="0.35">
      <c r="A567" s="5">
        <v>4775</v>
      </c>
      <c r="B567" s="5" t="s">
        <v>600</v>
      </c>
      <c r="C567" s="2">
        <v>24</v>
      </c>
      <c r="D567" s="1" t="s">
        <v>31</v>
      </c>
      <c r="E567" s="5" t="s">
        <v>36</v>
      </c>
      <c r="F567" s="1" t="s">
        <v>30</v>
      </c>
      <c r="G567" s="5" t="s">
        <v>1680</v>
      </c>
      <c r="H567" s="5" t="s">
        <v>18</v>
      </c>
      <c r="I567" s="4">
        <v>0</v>
      </c>
      <c r="J567" s="1" t="s">
        <v>19</v>
      </c>
      <c r="K567" s="2" t="s">
        <v>20</v>
      </c>
      <c r="L567" s="3" t="s">
        <v>2164</v>
      </c>
      <c r="M567" s="5">
        <f>YEAR(Table3[[#This Row],[Date of Admission]])</f>
        <v>2024</v>
      </c>
      <c r="N567" s="5" t="str">
        <f>TEXT(Table3[[#This Row],[Date of Admission]],"mmm")</f>
        <v>Apr</v>
      </c>
      <c r="O567" s="5" t="str">
        <f>IF(Table3[[#This Row],[Age]]&lt;=20,"0-20",IF(Table3[[#This Row],[Age]]&lt;=40,"21-40",IF(Table3[[#This Row],[Age]]&lt;=60,"41-60",IF(Table3[[#This Row],[Age]]&lt;=80,"61-80","81+"))))</f>
        <v>21-40</v>
      </c>
    </row>
    <row r="568" spans="1:15" x14ac:dyDescent="0.35">
      <c r="A568" s="5">
        <v>4145</v>
      </c>
      <c r="B568" s="5" t="s">
        <v>601</v>
      </c>
      <c r="C568" s="2">
        <v>22</v>
      </c>
      <c r="D568" s="1" t="s">
        <v>31</v>
      </c>
      <c r="E568" s="5" t="s">
        <v>36</v>
      </c>
      <c r="F568" s="1" t="s">
        <v>17</v>
      </c>
      <c r="G568" s="5" t="s">
        <v>14</v>
      </c>
      <c r="H568" s="5" t="s">
        <v>28</v>
      </c>
      <c r="I568" s="4">
        <v>0</v>
      </c>
      <c r="J568" s="1" t="s">
        <v>19</v>
      </c>
      <c r="K568" s="2" t="s">
        <v>20</v>
      </c>
      <c r="L568" s="3" t="s">
        <v>2165</v>
      </c>
      <c r="M568" s="5">
        <f>YEAR(Table3[[#This Row],[Date of Admission]])</f>
        <v>2023</v>
      </c>
      <c r="N568" s="5" t="str">
        <f>TEXT(Table3[[#This Row],[Date of Admission]],"mmm")</f>
        <v>Jun</v>
      </c>
      <c r="O568" s="5" t="str">
        <f>IF(Table3[[#This Row],[Age]]&lt;=20,"0-20",IF(Table3[[#This Row],[Age]]&lt;=40,"21-40",IF(Table3[[#This Row],[Age]]&lt;=60,"41-60",IF(Table3[[#This Row],[Age]]&lt;=80,"61-80","81+"))))</f>
        <v>21-40</v>
      </c>
    </row>
    <row r="569" spans="1:15" x14ac:dyDescent="0.35">
      <c r="A569" s="5">
        <v>6098</v>
      </c>
      <c r="B569" s="5" t="s">
        <v>602</v>
      </c>
      <c r="C569" s="2">
        <v>29</v>
      </c>
      <c r="D569" s="1" t="s">
        <v>31</v>
      </c>
      <c r="E569" s="5" t="s">
        <v>36</v>
      </c>
      <c r="F569" s="1" t="s">
        <v>25</v>
      </c>
      <c r="G569" s="5" t="s">
        <v>26</v>
      </c>
      <c r="H569" s="5" t="s">
        <v>29</v>
      </c>
      <c r="I569" s="4">
        <v>0</v>
      </c>
      <c r="J569" s="1" t="s">
        <v>19</v>
      </c>
      <c r="K569" s="2" t="s">
        <v>20</v>
      </c>
      <c r="L569" s="3" t="s">
        <v>1951</v>
      </c>
      <c r="M569" s="5">
        <f>YEAR(Table3[[#This Row],[Date of Admission]])</f>
        <v>2020</v>
      </c>
      <c r="N569" s="5" t="str">
        <f>TEXT(Table3[[#This Row],[Date of Admission]],"mmm")</f>
        <v>Jan</v>
      </c>
      <c r="O569" s="5" t="str">
        <f>IF(Table3[[#This Row],[Age]]&lt;=20,"0-20",IF(Table3[[#This Row],[Age]]&lt;=40,"21-40",IF(Table3[[#This Row],[Age]]&lt;=60,"41-60",IF(Table3[[#This Row],[Age]]&lt;=80,"61-80","81+"))))</f>
        <v>21-40</v>
      </c>
    </row>
    <row r="570" spans="1:15" x14ac:dyDescent="0.35">
      <c r="A570" s="5">
        <v>8360</v>
      </c>
      <c r="B570" s="5" t="s">
        <v>603</v>
      </c>
      <c r="C570" s="2">
        <v>44</v>
      </c>
      <c r="D570" s="1" t="s">
        <v>31</v>
      </c>
      <c r="E570" s="5" t="s">
        <v>36</v>
      </c>
      <c r="F570" s="1" t="s">
        <v>34</v>
      </c>
      <c r="G570" s="5" t="s">
        <v>1680</v>
      </c>
      <c r="H570" s="5" t="s">
        <v>23</v>
      </c>
      <c r="I570" s="4">
        <v>135068</v>
      </c>
      <c r="J570" s="1" t="s">
        <v>16</v>
      </c>
      <c r="K570" s="2">
        <v>794</v>
      </c>
      <c r="L570" s="3" t="s">
        <v>2166</v>
      </c>
      <c r="M570" s="5">
        <f>YEAR(Table3[[#This Row],[Date of Admission]])</f>
        <v>2022</v>
      </c>
      <c r="N570" s="5" t="str">
        <f>TEXT(Table3[[#This Row],[Date of Admission]],"mmm")</f>
        <v>Jun</v>
      </c>
      <c r="O570" s="5" t="str">
        <f>IF(Table3[[#This Row],[Age]]&lt;=20,"0-20",IF(Table3[[#This Row],[Age]]&lt;=40,"21-40",IF(Table3[[#This Row],[Age]]&lt;=60,"41-60",IF(Table3[[#This Row],[Age]]&lt;=80,"61-80","81+"))))</f>
        <v>41-60</v>
      </c>
    </row>
    <row r="571" spans="1:15" x14ac:dyDescent="0.35">
      <c r="A571" s="5">
        <v>9659</v>
      </c>
      <c r="B571" s="5" t="s">
        <v>604</v>
      </c>
      <c r="C571" s="2">
        <v>28</v>
      </c>
      <c r="D571" s="1" t="s">
        <v>31</v>
      </c>
      <c r="E571" s="5" t="s">
        <v>36</v>
      </c>
      <c r="F571" s="1" t="s">
        <v>25</v>
      </c>
      <c r="G571" s="5" t="s">
        <v>1680</v>
      </c>
      <c r="H571" s="5" t="s">
        <v>15</v>
      </c>
      <c r="I571" s="4">
        <v>50975</v>
      </c>
      <c r="J571" s="1" t="s">
        <v>16</v>
      </c>
      <c r="K571" s="2" t="s">
        <v>20</v>
      </c>
      <c r="L571" s="3" t="s">
        <v>2010</v>
      </c>
      <c r="M571" s="5">
        <f>YEAR(Table3[[#This Row],[Date of Admission]])</f>
        <v>2024</v>
      </c>
      <c r="N571" s="5" t="str">
        <f>TEXT(Table3[[#This Row],[Date of Admission]],"mmm")</f>
        <v>Jan</v>
      </c>
      <c r="O571" s="5" t="str">
        <f>IF(Table3[[#This Row],[Age]]&lt;=20,"0-20",IF(Table3[[#This Row],[Age]]&lt;=40,"21-40",IF(Table3[[#This Row],[Age]]&lt;=60,"41-60",IF(Table3[[#This Row],[Age]]&lt;=80,"61-80","81+"))))</f>
        <v>21-40</v>
      </c>
    </row>
    <row r="572" spans="1:15" x14ac:dyDescent="0.35">
      <c r="A572" s="5">
        <v>5367</v>
      </c>
      <c r="B572" s="5" t="s">
        <v>605</v>
      </c>
      <c r="C572" s="2">
        <v>20</v>
      </c>
      <c r="D572" s="1" t="s">
        <v>31</v>
      </c>
      <c r="E572" s="5" t="s">
        <v>36</v>
      </c>
      <c r="F572" s="1" t="s">
        <v>13</v>
      </c>
      <c r="G572" s="5" t="s">
        <v>1680</v>
      </c>
      <c r="H572" s="5" t="s">
        <v>18</v>
      </c>
      <c r="I572" s="4">
        <v>0</v>
      </c>
      <c r="J572" s="1" t="s">
        <v>16</v>
      </c>
      <c r="K572" s="2">
        <v>814</v>
      </c>
      <c r="L572" s="3" t="s">
        <v>2167</v>
      </c>
      <c r="M572" s="5">
        <f>YEAR(Table3[[#This Row],[Date of Admission]])</f>
        <v>2021</v>
      </c>
      <c r="N572" s="5" t="str">
        <f>TEXT(Table3[[#This Row],[Date of Admission]],"mmm")</f>
        <v>Nov</v>
      </c>
      <c r="O572" s="5" t="str">
        <f>IF(Table3[[#This Row],[Age]]&lt;=20,"0-20",IF(Table3[[#This Row],[Age]]&lt;=40,"21-40",IF(Table3[[#This Row],[Age]]&lt;=60,"41-60",IF(Table3[[#This Row],[Age]]&lt;=80,"61-80","81+"))))</f>
        <v>0-20</v>
      </c>
    </row>
    <row r="573" spans="1:15" x14ac:dyDescent="0.35">
      <c r="A573" s="5">
        <v>6955</v>
      </c>
      <c r="B573" s="5" t="s">
        <v>606</v>
      </c>
      <c r="C573" s="2">
        <v>26</v>
      </c>
      <c r="D573" s="1" t="s">
        <v>31</v>
      </c>
      <c r="E573" s="5" t="s">
        <v>36</v>
      </c>
      <c r="F573" s="1" t="s">
        <v>13</v>
      </c>
      <c r="G573" s="5" t="s">
        <v>1680</v>
      </c>
      <c r="H573" s="5" t="s">
        <v>23</v>
      </c>
      <c r="I573" s="4">
        <v>102073</v>
      </c>
      <c r="J573" s="1" t="s">
        <v>24</v>
      </c>
      <c r="K573" s="2">
        <v>780</v>
      </c>
      <c r="L573" s="3" t="s">
        <v>2168</v>
      </c>
      <c r="M573" s="5">
        <f>YEAR(Table3[[#This Row],[Date of Admission]])</f>
        <v>2021</v>
      </c>
      <c r="N573" s="5" t="str">
        <f>TEXT(Table3[[#This Row],[Date of Admission]],"mmm")</f>
        <v>Jul</v>
      </c>
      <c r="O573" s="5" t="str">
        <f>IF(Table3[[#This Row],[Age]]&lt;=20,"0-20",IF(Table3[[#This Row],[Age]]&lt;=40,"21-40",IF(Table3[[#This Row],[Age]]&lt;=60,"41-60",IF(Table3[[#This Row],[Age]]&lt;=80,"61-80","81+"))))</f>
        <v>21-40</v>
      </c>
    </row>
    <row r="574" spans="1:15" x14ac:dyDescent="0.35">
      <c r="A574" s="5">
        <v>7681</v>
      </c>
      <c r="B574" s="5" t="s">
        <v>607</v>
      </c>
      <c r="C574" s="2">
        <v>48</v>
      </c>
      <c r="D574" s="1" t="s">
        <v>31</v>
      </c>
      <c r="E574" s="5" t="s">
        <v>36</v>
      </c>
      <c r="F574" s="1" t="s">
        <v>22</v>
      </c>
      <c r="G574" s="5" t="s">
        <v>26</v>
      </c>
      <c r="H574" s="5" t="s">
        <v>23</v>
      </c>
      <c r="I574" s="4">
        <v>25000</v>
      </c>
      <c r="J574" s="1" t="s">
        <v>19</v>
      </c>
      <c r="K574" s="2">
        <v>720</v>
      </c>
      <c r="L574" s="3" t="s">
        <v>2169</v>
      </c>
      <c r="M574" s="5">
        <f>YEAR(Table3[[#This Row],[Date of Admission]])</f>
        <v>2019</v>
      </c>
      <c r="N574" s="5" t="str">
        <f>TEXT(Table3[[#This Row],[Date of Admission]],"mmm")</f>
        <v>Nov</v>
      </c>
      <c r="O574" s="5" t="str">
        <f>IF(Table3[[#This Row],[Age]]&lt;=20,"0-20",IF(Table3[[#This Row],[Age]]&lt;=40,"21-40",IF(Table3[[#This Row],[Age]]&lt;=60,"41-60",IF(Table3[[#This Row],[Age]]&lt;=80,"61-80","81+"))))</f>
        <v>41-60</v>
      </c>
    </row>
    <row r="575" spans="1:15" x14ac:dyDescent="0.35">
      <c r="A575" s="5">
        <v>5814</v>
      </c>
      <c r="B575" s="5" t="s">
        <v>608</v>
      </c>
      <c r="C575" s="2">
        <v>27</v>
      </c>
      <c r="D575" s="1" t="s">
        <v>31</v>
      </c>
      <c r="E575" s="5" t="s">
        <v>36</v>
      </c>
      <c r="F575" s="1" t="s">
        <v>30</v>
      </c>
      <c r="G575" s="5" t="s">
        <v>26</v>
      </c>
      <c r="H575" s="5" t="s">
        <v>1681</v>
      </c>
      <c r="I575" s="4">
        <v>15000</v>
      </c>
      <c r="J575" s="1" t="s">
        <v>16</v>
      </c>
      <c r="K575" s="2" t="s">
        <v>20</v>
      </c>
      <c r="L575" s="3" t="s">
        <v>2170</v>
      </c>
      <c r="M575" s="5">
        <f>YEAR(Table3[[#This Row],[Date of Admission]])</f>
        <v>2019</v>
      </c>
      <c r="N575" s="5" t="str">
        <f>TEXT(Table3[[#This Row],[Date of Admission]],"mmm")</f>
        <v>May</v>
      </c>
      <c r="O575" s="5" t="str">
        <f>IF(Table3[[#This Row],[Age]]&lt;=20,"0-20",IF(Table3[[#This Row],[Age]]&lt;=40,"21-40",IF(Table3[[#This Row],[Age]]&lt;=60,"41-60",IF(Table3[[#This Row],[Age]]&lt;=80,"61-80","81+"))))</f>
        <v>21-40</v>
      </c>
    </row>
    <row r="576" spans="1:15" x14ac:dyDescent="0.35">
      <c r="A576" s="5">
        <v>1120</v>
      </c>
      <c r="B576" s="5" t="s">
        <v>609</v>
      </c>
      <c r="C576" s="2">
        <v>21</v>
      </c>
      <c r="D576" s="1" t="s">
        <v>31</v>
      </c>
      <c r="E576" s="5" t="s">
        <v>36</v>
      </c>
      <c r="F576" s="1" t="s">
        <v>30</v>
      </c>
      <c r="G576" s="5" t="s">
        <v>1680</v>
      </c>
      <c r="H576" s="5" t="s">
        <v>1682</v>
      </c>
      <c r="I576" s="4">
        <v>35000</v>
      </c>
      <c r="J576" s="1" t="s">
        <v>16</v>
      </c>
      <c r="K576" s="2">
        <v>650</v>
      </c>
      <c r="L576" s="3" t="s">
        <v>2171</v>
      </c>
      <c r="M576" s="5">
        <f>YEAR(Table3[[#This Row],[Date of Admission]])</f>
        <v>2024</v>
      </c>
      <c r="N576" s="5" t="str">
        <f>TEXT(Table3[[#This Row],[Date of Admission]],"mmm")</f>
        <v>Mar</v>
      </c>
      <c r="O576" s="5" t="str">
        <f>IF(Table3[[#This Row],[Age]]&lt;=20,"0-20",IF(Table3[[#This Row],[Age]]&lt;=40,"21-40",IF(Table3[[#This Row],[Age]]&lt;=60,"41-60",IF(Table3[[#This Row],[Age]]&lt;=80,"61-80","81+"))))</f>
        <v>21-40</v>
      </c>
    </row>
    <row r="577" spans="1:15" x14ac:dyDescent="0.35">
      <c r="A577" s="5">
        <v>4098</v>
      </c>
      <c r="B577" s="5" t="s">
        <v>610</v>
      </c>
      <c r="C577" s="2">
        <v>33</v>
      </c>
      <c r="D577" s="1" t="s">
        <v>31</v>
      </c>
      <c r="E577" s="5" t="s">
        <v>36</v>
      </c>
      <c r="F577" s="1" t="s">
        <v>25</v>
      </c>
      <c r="G577" s="5" t="s">
        <v>14</v>
      </c>
      <c r="H577" s="5" t="s">
        <v>23</v>
      </c>
      <c r="I577" s="4">
        <v>150000</v>
      </c>
      <c r="J577" s="1" t="s">
        <v>24</v>
      </c>
      <c r="K577" s="2">
        <v>500</v>
      </c>
      <c r="L577" s="3" t="s">
        <v>2172</v>
      </c>
      <c r="M577" s="5">
        <f>YEAR(Table3[[#This Row],[Date of Admission]])</f>
        <v>2019</v>
      </c>
      <c r="N577" s="5" t="str">
        <f>TEXT(Table3[[#This Row],[Date of Admission]],"mmm")</f>
        <v>Jun</v>
      </c>
      <c r="O577" s="5" t="str">
        <f>IF(Table3[[#This Row],[Age]]&lt;=20,"0-20",IF(Table3[[#This Row],[Age]]&lt;=40,"21-40",IF(Table3[[#This Row],[Age]]&lt;=60,"41-60",IF(Table3[[#This Row],[Age]]&lt;=80,"61-80","81+"))))</f>
        <v>21-40</v>
      </c>
    </row>
    <row r="578" spans="1:15" x14ac:dyDescent="0.35">
      <c r="A578" s="5">
        <v>9137</v>
      </c>
      <c r="B578" s="5" t="s">
        <v>611</v>
      </c>
      <c r="C578" s="2">
        <v>23</v>
      </c>
      <c r="D578" s="1" t="s">
        <v>31</v>
      </c>
      <c r="E578" s="5" t="s">
        <v>36</v>
      </c>
      <c r="F578" s="1" t="s">
        <v>34</v>
      </c>
      <c r="G578" s="5" t="s">
        <v>14</v>
      </c>
      <c r="H578" s="5" t="s">
        <v>18</v>
      </c>
      <c r="I578" s="4">
        <v>0</v>
      </c>
      <c r="J578" s="1" t="s">
        <v>19</v>
      </c>
      <c r="K578" s="2" t="s">
        <v>20</v>
      </c>
      <c r="L578" s="3" t="s">
        <v>2173</v>
      </c>
      <c r="M578" s="5">
        <f>YEAR(Table3[[#This Row],[Date of Admission]])</f>
        <v>2022</v>
      </c>
      <c r="N578" s="5" t="str">
        <f>TEXT(Table3[[#This Row],[Date of Admission]],"mmm")</f>
        <v>Jan</v>
      </c>
      <c r="O578" s="5" t="str">
        <f>IF(Table3[[#This Row],[Age]]&lt;=20,"0-20",IF(Table3[[#This Row],[Age]]&lt;=40,"21-40",IF(Table3[[#This Row],[Age]]&lt;=60,"41-60",IF(Table3[[#This Row],[Age]]&lt;=80,"61-80","81+"))))</f>
        <v>21-40</v>
      </c>
    </row>
    <row r="579" spans="1:15" x14ac:dyDescent="0.35">
      <c r="A579" s="5">
        <v>8886</v>
      </c>
      <c r="B579" s="5" t="s">
        <v>612</v>
      </c>
      <c r="C579" s="2">
        <v>50</v>
      </c>
      <c r="D579" s="1" t="s">
        <v>31</v>
      </c>
      <c r="E579" s="5" t="s">
        <v>36</v>
      </c>
      <c r="F579" s="1" t="s">
        <v>13</v>
      </c>
      <c r="G579" s="5" t="s">
        <v>1680</v>
      </c>
      <c r="H579" s="5" t="s">
        <v>15</v>
      </c>
      <c r="I579" s="4">
        <v>110000</v>
      </c>
      <c r="J579" s="1" t="s">
        <v>16</v>
      </c>
      <c r="K579" s="2">
        <v>830</v>
      </c>
      <c r="L579" s="3" t="s">
        <v>2174</v>
      </c>
      <c r="M579" s="5">
        <f>YEAR(Table3[[#This Row],[Date of Admission]])</f>
        <v>2022</v>
      </c>
      <c r="N579" s="5" t="str">
        <f>TEXT(Table3[[#This Row],[Date of Admission]],"mmm")</f>
        <v>Nov</v>
      </c>
      <c r="O579" s="5" t="str">
        <f>IF(Table3[[#This Row],[Age]]&lt;=20,"0-20",IF(Table3[[#This Row],[Age]]&lt;=40,"21-40",IF(Table3[[#This Row],[Age]]&lt;=60,"41-60",IF(Table3[[#This Row],[Age]]&lt;=80,"61-80","81+"))))</f>
        <v>41-60</v>
      </c>
    </row>
    <row r="580" spans="1:15" x14ac:dyDescent="0.35">
      <c r="A580" s="5">
        <v>6670</v>
      </c>
      <c r="B580" s="5" t="s">
        <v>613</v>
      </c>
      <c r="C580" s="2">
        <v>59</v>
      </c>
      <c r="D580" s="1" t="s">
        <v>31</v>
      </c>
      <c r="E580" s="5" t="s">
        <v>36</v>
      </c>
      <c r="F580" s="1" t="s">
        <v>25</v>
      </c>
      <c r="G580" s="5" t="s">
        <v>1680</v>
      </c>
      <c r="H580" s="5" t="s">
        <v>28</v>
      </c>
      <c r="I580" s="4">
        <v>48000</v>
      </c>
      <c r="J580" s="1" t="s">
        <v>19</v>
      </c>
      <c r="K580" s="2">
        <v>750</v>
      </c>
      <c r="L580" s="3" t="s">
        <v>2175</v>
      </c>
      <c r="M580" s="5">
        <f>YEAR(Table3[[#This Row],[Date of Admission]])</f>
        <v>2020</v>
      </c>
      <c r="N580" s="5" t="str">
        <f>TEXT(Table3[[#This Row],[Date of Admission]],"mmm")</f>
        <v>Dec</v>
      </c>
      <c r="O580" s="5" t="str">
        <f>IF(Table3[[#This Row],[Age]]&lt;=20,"0-20",IF(Table3[[#This Row],[Age]]&lt;=40,"21-40",IF(Table3[[#This Row],[Age]]&lt;=60,"41-60",IF(Table3[[#This Row],[Age]]&lt;=80,"61-80","81+"))))</f>
        <v>41-60</v>
      </c>
    </row>
    <row r="581" spans="1:15" x14ac:dyDescent="0.35">
      <c r="A581" s="5">
        <v>6412</v>
      </c>
      <c r="B581" s="5" t="s">
        <v>614</v>
      </c>
      <c r="C581" s="2">
        <v>44</v>
      </c>
      <c r="D581" s="1" t="s">
        <v>31</v>
      </c>
      <c r="E581" s="5" t="s">
        <v>36</v>
      </c>
      <c r="F581" s="1" t="s">
        <v>22</v>
      </c>
      <c r="G581" s="5" t="s">
        <v>26</v>
      </c>
      <c r="H581" s="5" t="s">
        <v>1683</v>
      </c>
      <c r="I581" s="4">
        <v>30000</v>
      </c>
      <c r="J581" s="1" t="s">
        <v>24</v>
      </c>
      <c r="K581" s="2">
        <v>420</v>
      </c>
      <c r="L581" s="3" t="s">
        <v>2176</v>
      </c>
      <c r="M581" s="5">
        <f>YEAR(Table3[[#This Row],[Date of Admission]])</f>
        <v>2022</v>
      </c>
      <c r="N581" s="5" t="str">
        <f>TEXT(Table3[[#This Row],[Date of Admission]],"mmm")</f>
        <v>May</v>
      </c>
      <c r="O581" s="5" t="str">
        <f>IF(Table3[[#This Row],[Age]]&lt;=20,"0-20",IF(Table3[[#This Row],[Age]]&lt;=40,"21-40",IF(Table3[[#This Row],[Age]]&lt;=60,"41-60",IF(Table3[[#This Row],[Age]]&lt;=80,"61-80","81+"))))</f>
        <v>41-60</v>
      </c>
    </row>
    <row r="582" spans="1:15" x14ac:dyDescent="0.35">
      <c r="A582" s="5">
        <v>1140</v>
      </c>
      <c r="B582" s="5" t="s">
        <v>615</v>
      </c>
      <c r="C582" s="2">
        <v>25</v>
      </c>
      <c r="D582" s="1" t="s">
        <v>31</v>
      </c>
      <c r="E582" s="5" t="s">
        <v>36</v>
      </c>
      <c r="F582" s="1" t="s">
        <v>33</v>
      </c>
      <c r="G582" s="5" t="s">
        <v>14</v>
      </c>
      <c r="H582" s="5" t="s">
        <v>1681</v>
      </c>
      <c r="I582" s="4">
        <v>0</v>
      </c>
      <c r="J582" s="1" t="s">
        <v>19</v>
      </c>
      <c r="K582" s="2" t="s">
        <v>20</v>
      </c>
      <c r="L582" s="3" t="s">
        <v>2177</v>
      </c>
      <c r="M582" s="5">
        <f>YEAR(Table3[[#This Row],[Date of Admission]])</f>
        <v>2021</v>
      </c>
      <c r="N582" s="5" t="str">
        <f>TEXT(Table3[[#This Row],[Date of Admission]],"mmm")</f>
        <v>Mar</v>
      </c>
      <c r="O582" s="5" t="str">
        <f>IF(Table3[[#This Row],[Age]]&lt;=20,"0-20",IF(Table3[[#This Row],[Age]]&lt;=40,"21-40",IF(Table3[[#This Row],[Age]]&lt;=60,"41-60",IF(Table3[[#This Row],[Age]]&lt;=80,"61-80","81+"))))</f>
        <v>21-40</v>
      </c>
    </row>
    <row r="583" spans="1:15" x14ac:dyDescent="0.35">
      <c r="A583" s="5">
        <v>2182</v>
      </c>
      <c r="B583" s="5" t="s">
        <v>616</v>
      </c>
      <c r="C583" s="2">
        <v>24</v>
      </c>
      <c r="D583" s="1" t="s">
        <v>31</v>
      </c>
      <c r="E583" s="5" t="s">
        <v>36</v>
      </c>
      <c r="F583" s="1" t="s">
        <v>30</v>
      </c>
      <c r="G583" s="5" t="s">
        <v>1680</v>
      </c>
      <c r="H583" s="5" t="s">
        <v>23</v>
      </c>
      <c r="I583" s="4">
        <v>0</v>
      </c>
      <c r="J583" s="1" t="s">
        <v>24</v>
      </c>
      <c r="K583" s="2">
        <v>480</v>
      </c>
      <c r="L583" s="3" t="s">
        <v>1831</v>
      </c>
      <c r="M583" s="5">
        <f>YEAR(Table3[[#This Row],[Date of Admission]])</f>
        <v>2022</v>
      </c>
      <c r="N583" s="5" t="str">
        <f>TEXT(Table3[[#This Row],[Date of Admission]],"mmm")</f>
        <v>Jun</v>
      </c>
      <c r="O583" s="5" t="str">
        <f>IF(Table3[[#This Row],[Age]]&lt;=20,"0-20",IF(Table3[[#This Row],[Age]]&lt;=40,"21-40",IF(Table3[[#This Row],[Age]]&lt;=60,"41-60",IF(Table3[[#This Row],[Age]]&lt;=80,"61-80","81+"))))</f>
        <v>21-40</v>
      </c>
    </row>
    <row r="584" spans="1:15" x14ac:dyDescent="0.35">
      <c r="A584" s="5">
        <v>7953</v>
      </c>
      <c r="B584" s="5" t="s">
        <v>617</v>
      </c>
      <c r="C584" s="2">
        <v>18</v>
      </c>
      <c r="D584" s="1" t="s">
        <v>31</v>
      </c>
      <c r="E584" s="5" t="s">
        <v>36</v>
      </c>
      <c r="F584" s="1" t="s">
        <v>25</v>
      </c>
      <c r="G584" s="5" t="s">
        <v>26</v>
      </c>
      <c r="H584" s="5" t="s">
        <v>18</v>
      </c>
      <c r="I584" s="4">
        <v>0</v>
      </c>
      <c r="J584" s="1" t="s">
        <v>19</v>
      </c>
      <c r="K584" s="2" t="s">
        <v>20</v>
      </c>
      <c r="L584" s="3" t="s">
        <v>2178</v>
      </c>
      <c r="M584" s="5">
        <f>YEAR(Table3[[#This Row],[Date of Admission]])</f>
        <v>2022</v>
      </c>
      <c r="N584" s="5" t="str">
        <f>TEXT(Table3[[#This Row],[Date of Admission]],"mmm")</f>
        <v>Jul</v>
      </c>
      <c r="O584" s="5" t="str">
        <f>IF(Table3[[#This Row],[Age]]&lt;=20,"0-20",IF(Table3[[#This Row],[Age]]&lt;=40,"21-40",IF(Table3[[#This Row],[Age]]&lt;=60,"41-60",IF(Table3[[#This Row],[Age]]&lt;=80,"61-80","81+"))))</f>
        <v>0-20</v>
      </c>
    </row>
    <row r="585" spans="1:15" x14ac:dyDescent="0.35">
      <c r="A585" s="5">
        <v>3571</v>
      </c>
      <c r="B585" s="5" t="s">
        <v>618</v>
      </c>
      <c r="C585" s="2">
        <v>48</v>
      </c>
      <c r="D585" s="1" t="s">
        <v>31</v>
      </c>
      <c r="E585" s="5" t="s">
        <v>36</v>
      </c>
      <c r="F585" s="1" t="s">
        <v>17</v>
      </c>
      <c r="G585" s="5" t="s">
        <v>26</v>
      </c>
      <c r="H585" s="5" t="s">
        <v>15</v>
      </c>
      <c r="I585" s="4">
        <v>40000</v>
      </c>
      <c r="J585" s="1" t="s">
        <v>16</v>
      </c>
      <c r="K585" s="2">
        <v>720</v>
      </c>
      <c r="L585" s="3" t="s">
        <v>2179</v>
      </c>
      <c r="M585" s="5">
        <f>YEAR(Table3[[#This Row],[Date of Admission]])</f>
        <v>2022</v>
      </c>
      <c r="N585" s="5" t="str">
        <f>TEXT(Table3[[#This Row],[Date of Admission]],"mmm")</f>
        <v>Jun</v>
      </c>
      <c r="O585" s="5" t="str">
        <f>IF(Table3[[#This Row],[Age]]&lt;=20,"0-20",IF(Table3[[#This Row],[Age]]&lt;=40,"21-40",IF(Table3[[#This Row],[Age]]&lt;=60,"41-60",IF(Table3[[#This Row],[Age]]&lt;=80,"61-80","81+"))))</f>
        <v>41-60</v>
      </c>
    </row>
    <row r="586" spans="1:15" x14ac:dyDescent="0.35">
      <c r="A586" s="5">
        <v>8983</v>
      </c>
      <c r="B586" s="5" t="s">
        <v>619</v>
      </c>
      <c r="C586" s="2">
        <v>21</v>
      </c>
      <c r="D586" s="1" t="s">
        <v>31</v>
      </c>
      <c r="E586" s="5" t="s">
        <v>36</v>
      </c>
      <c r="F586" s="1" t="s">
        <v>34</v>
      </c>
      <c r="G586" s="5" t="s">
        <v>14</v>
      </c>
      <c r="H586" s="5" t="s">
        <v>29</v>
      </c>
      <c r="I586" s="4">
        <v>0</v>
      </c>
      <c r="J586" s="1" t="s">
        <v>19</v>
      </c>
      <c r="K586" s="2" t="s">
        <v>20</v>
      </c>
      <c r="L586" s="3" t="s">
        <v>2124</v>
      </c>
      <c r="M586" s="5">
        <f>YEAR(Table3[[#This Row],[Date of Admission]])</f>
        <v>2020</v>
      </c>
      <c r="N586" s="5" t="str">
        <f>TEXT(Table3[[#This Row],[Date of Admission]],"mmm")</f>
        <v>Dec</v>
      </c>
      <c r="O586" s="5" t="str">
        <f>IF(Table3[[#This Row],[Age]]&lt;=20,"0-20",IF(Table3[[#This Row],[Age]]&lt;=40,"21-40",IF(Table3[[#This Row],[Age]]&lt;=60,"41-60",IF(Table3[[#This Row],[Age]]&lt;=80,"61-80","81+"))))</f>
        <v>21-40</v>
      </c>
    </row>
    <row r="587" spans="1:15" x14ac:dyDescent="0.35">
      <c r="A587" s="5">
        <v>2708</v>
      </c>
      <c r="B587" s="5" t="s">
        <v>620</v>
      </c>
      <c r="C587" s="2">
        <v>46</v>
      </c>
      <c r="D587" s="1" t="s">
        <v>31</v>
      </c>
      <c r="E587" s="5" t="s">
        <v>36</v>
      </c>
      <c r="F587" s="1" t="s">
        <v>17</v>
      </c>
      <c r="G587" s="5" t="s">
        <v>26</v>
      </c>
      <c r="H587" s="5" t="s">
        <v>23</v>
      </c>
      <c r="I587" s="4">
        <v>60000</v>
      </c>
      <c r="J587" s="1" t="s">
        <v>24</v>
      </c>
      <c r="K587" s="2">
        <v>580</v>
      </c>
      <c r="L587" s="3" t="s">
        <v>2180</v>
      </c>
      <c r="M587" s="5">
        <f>YEAR(Table3[[#This Row],[Date of Admission]])</f>
        <v>2020</v>
      </c>
      <c r="N587" s="5" t="str">
        <f>TEXT(Table3[[#This Row],[Date of Admission]],"mmm")</f>
        <v>May</v>
      </c>
      <c r="O587" s="5" t="str">
        <f>IF(Table3[[#This Row],[Age]]&lt;=20,"0-20",IF(Table3[[#This Row],[Age]]&lt;=40,"21-40",IF(Table3[[#This Row],[Age]]&lt;=60,"41-60",IF(Table3[[#This Row],[Age]]&lt;=80,"61-80","81+"))))</f>
        <v>41-60</v>
      </c>
    </row>
    <row r="588" spans="1:15" x14ac:dyDescent="0.35">
      <c r="A588" s="5">
        <v>2707</v>
      </c>
      <c r="B588" s="5" t="s">
        <v>621</v>
      </c>
      <c r="C588" s="2">
        <v>36</v>
      </c>
      <c r="D588" s="1" t="s">
        <v>31</v>
      </c>
      <c r="E588" s="5" t="s">
        <v>36</v>
      </c>
      <c r="F588" s="1" t="s">
        <v>22</v>
      </c>
      <c r="G588" s="5" t="s">
        <v>1680</v>
      </c>
      <c r="H588" s="5" t="s">
        <v>18</v>
      </c>
      <c r="I588" s="4">
        <v>0</v>
      </c>
      <c r="J588" s="1" t="s">
        <v>16</v>
      </c>
      <c r="K588" s="2">
        <v>650</v>
      </c>
      <c r="L588" s="3" t="s">
        <v>2181</v>
      </c>
      <c r="M588" s="5">
        <f>YEAR(Table3[[#This Row],[Date of Admission]])</f>
        <v>2022</v>
      </c>
      <c r="N588" s="5" t="str">
        <f>TEXT(Table3[[#This Row],[Date of Admission]],"mmm")</f>
        <v>Jul</v>
      </c>
      <c r="O588" s="5" t="str">
        <f>IF(Table3[[#This Row],[Age]]&lt;=20,"0-20",IF(Table3[[#This Row],[Age]]&lt;=40,"21-40",IF(Table3[[#This Row],[Age]]&lt;=60,"41-60",IF(Table3[[#This Row],[Age]]&lt;=80,"61-80","81+"))))</f>
        <v>21-40</v>
      </c>
    </row>
    <row r="589" spans="1:15" x14ac:dyDescent="0.35">
      <c r="A589" s="5">
        <v>6377</v>
      </c>
      <c r="B589" s="5" t="s">
        <v>622</v>
      </c>
      <c r="C589" s="2">
        <v>49</v>
      </c>
      <c r="D589" s="1" t="s">
        <v>31</v>
      </c>
      <c r="E589" s="5" t="s">
        <v>36</v>
      </c>
      <c r="F589" s="1" t="s">
        <v>22</v>
      </c>
      <c r="G589" s="5" t="s">
        <v>1680</v>
      </c>
      <c r="H589" s="5" t="s">
        <v>28</v>
      </c>
      <c r="I589" s="4">
        <v>75000</v>
      </c>
      <c r="J589" s="1" t="s">
        <v>19</v>
      </c>
      <c r="K589" s="2">
        <v>810</v>
      </c>
      <c r="L589" s="3" t="s">
        <v>2182</v>
      </c>
      <c r="M589" s="5">
        <f>YEAR(Table3[[#This Row],[Date of Admission]])</f>
        <v>2021</v>
      </c>
      <c r="N589" s="5" t="str">
        <f>TEXT(Table3[[#This Row],[Date of Admission]],"mmm")</f>
        <v>Apr</v>
      </c>
      <c r="O589" s="5" t="str">
        <f>IF(Table3[[#This Row],[Age]]&lt;=20,"0-20",IF(Table3[[#This Row],[Age]]&lt;=40,"21-40",IF(Table3[[#This Row],[Age]]&lt;=60,"41-60",IF(Table3[[#This Row],[Age]]&lt;=80,"61-80","81+"))))</f>
        <v>41-60</v>
      </c>
    </row>
    <row r="590" spans="1:15" x14ac:dyDescent="0.35">
      <c r="A590" s="5">
        <v>9861</v>
      </c>
      <c r="B590" s="5" t="s">
        <v>623</v>
      </c>
      <c r="C590" s="2">
        <v>38</v>
      </c>
      <c r="D590" s="1" t="s">
        <v>31</v>
      </c>
      <c r="E590" s="5" t="s">
        <v>36</v>
      </c>
      <c r="F590" s="1" t="s">
        <v>33</v>
      </c>
      <c r="G590" s="5" t="s">
        <v>14</v>
      </c>
      <c r="H590" s="5" t="s">
        <v>15</v>
      </c>
      <c r="I590" s="4">
        <v>50000</v>
      </c>
      <c r="J590" s="1" t="s">
        <v>16</v>
      </c>
      <c r="K590" s="2">
        <v>780</v>
      </c>
      <c r="L590" s="3" t="s">
        <v>2183</v>
      </c>
      <c r="M590" s="5">
        <f>YEAR(Table3[[#This Row],[Date of Admission]])</f>
        <v>2020</v>
      </c>
      <c r="N590" s="5" t="str">
        <f>TEXT(Table3[[#This Row],[Date of Admission]],"mmm")</f>
        <v>Jul</v>
      </c>
      <c r="O590" s="5" t="str">
        <f>IF(Table3[[#This Row],[Age]]&lt;=20,"0-20",IF(Table3[[#This Row],[Age]]&lt;=40,"21-40",IF(Table3[[#This Row],[Age]]&lt;=60,"41-60",IF(Table3[[#This Row],[Age]]&lt;=80,"61-80","81+"))))</f>
        <v>21-40</v>
      </c>
    </row>
    <row r="591" spans="1:15" x14ac:dyDescent="0.35">
      <c r="A591" s="5">
        <v>1718</v>
      </c>
      <c r="B591" s="5" t="s">
        <v>624</v>
      </c>
      <c r="C591" s="2">
        <v>32</v>
      </c>
      <c r="D591" s="1" t="s">
        <v>31</v>
      </c>
      <c r="E591" s="5" t="s">
        <v>36</v>
      </c>
      <c r="F591" s="1" t="s">
        <v>17</v>
      </c>
      <c r="G591" s="5" t="s">
        <v>26</v>
      </c>
      <c r="H591" s="5" t="s">
        <v>18</v>
      </c>
      <c r="I591" s="4">
        <v>0</v>
      </c>
      <c r="J591" s="1" t="s">
        <v>24</v>
      </c>
      <c r="K591" s="2" t="s">
        <v>20</v>
      </c>
      <c r="L591" s="3" t="s">
        <v>2184</v>
      </c>
      <c r="M591" s="5">
        <f>YEAR(Table3[[#This Row],[Date of Admission]])</f>
        <v>2020</v>
      </c>
      <c r="N591" s="5" t="str">
        <f>TEXT(Table3[[#This Row],[Date of Admission]],"mmm")</f>
        <v>Feb</v>
      </c>
      <c r="O591" s="5" t="str">
        <f>IF(Table3[[#This Row],[Age]]&lt;=20,"0-20",IF(Table3[[#This Row],[Age]]&lt;=40,"21-40",IF(Table3[[#This Row],[Age]]&lt;=60,"41-60",IF(Table3[[#This Row],[Age]]&lt;=80,"61-80","81+"))))</f>
        <v>21-40</v>
      </c>
    </row>
    <row r="592" spans="1:15" x14ac:dyDescent="0.35">
      <c r="A592" s="5">
        <v>3149</v>
      </c>
      <c r="B592" s="5" t="s">
        <v>625</v>
      </c>
      <c r="C592" s="2">
        <v>38</v>
      </c>
      <c r="D592" s="1" t="s">
        <v>31</v>
      </c>
      <c r="E592" s="5" t="s">
        <v>36</v>
      </c>
      <c r="F592" s="1" t="s">
        <v>27</v>
      </c>
      <c r="G592" s="5" t="s">
        <v>14</v>
      </c>
      <c r="H592" s="5" t="s">
        <v>1683</v>
      </c>
      <c r="I592" s="4">
        <v>20000</v>
      </c>
      <c r="J592" s="1" t="s">
        <v>19</v>
      </c>
      <c r="K592" s="2">
        <v>700</v>
      </c>
      <c r="L592" s="3" t="s">
        <v>2185</v>
      </c>
      <c r="M592" s="5">
        <f>YEAR(Table3[[#This Row],[Date of Admission]])</f>
        <v>2023</v>
      </c>
      <c r="N592" s="5" t="str">
        <f>TEXT(Table3[[#This Row],[Date of Admission]],"mmm")</f>
        <v>Aug</v>
      </c>
      <c r="O592" s="5" t="str">
        <f>IF(Table3[[#This Row],[Age]]&lt;=20,"0-20",IF(Table3[[#This Row],[Age]]&lt;=40,"21-40",IF(Table3[[#This Row],[Age]]&lt;=60,"41-60",IF(Table3[[#This Row],[Age]]&lt;=80,"61-80","81+"))))</f>
        <v>21-40</v>
      </c>
    </row>
    <row r="593" spans="1:15" x14ac:dyDescent="0.35">
      <c r="A593" s="5">
        <v>9339</v>
      </c>
      <c r="B593" s="5" t="s">
        <v>626</v>
      </c>
      <c r="C593" s="2">
        <v>30</v>
      </c>
      <c r="D593" s="1" t="s">
        <v>31</v>
      </c>
      <c r="E593" s="5" t="s">
        <v>36</v>
      </c>
      <c r="F593" s="1" t="s">
        <v>30</v>
      </c>
      <c r="G593" s="5" t="s">
        <v>1680</v>
      </c>
      <c r="H593" s="5" t="s">
        <v>23</v>
      </c>
      <c r="I593" s="4">
        <v>100000</v>
      </c>
      <c r="J593" s="1" t="s">
        <v>16</v>
      </c>
      <c r="K593" s="2">
        <v>690</v>
      </c>
      <c r="L593" s="3" t="s">
        <v>2186</v>
      </c>
      <c r="M593" s="5">
        <f>YEAR(Table3[[#This Row],[Date of Admission]])</f>
        <v>2020</v>
      </c>
      <c r="N593" s="5" t="str">
        <f>TEXT(Table3[[#This Row],[Date of Admission]],"mmm")</f>
        <v>Jul</v>
      </c>
      <c r="O593" s="5" t="str">
        <f>IF(Table3[[#This Row],[Age]]&lt;=20,"0-20",IF(Table3[[#This Row],[Age]]&lt;=40,"21-40",IF(Table3[[#This Row],[Age]]&lt;=60,"41-60",IF(Table3[[#This Row],[Age]]&lt;=80,"61-80","81+"))))</f>
        <v>21-40</v>
      </c>
    </row>
    <row r="594" spans="1:15" x14ac:dyDescent="0.35">
      <c r="A594" s="5">
        <v>2578</v>
      </c>
      <c r="B594" s="5" t="s">
        <v>627</v>
      </c>
      <c r="C594" s="2">
        <v>27</v>
      </c>
      <c r="D594" s="1" t="s">
        <v>31</v>
      </c>
      <c r="E594" s="5" t="s">
        <v>36</v>
      </c>
      <c r="F594" s="1" t="s">
        <v>30</v>
      </c>
      <c r="G594" s="5" t="s">
        <v>26</v>
      </c>
      <c r="H594" s="5" t="s">
        <v>1681</v>
      </c>
      <c r="I594" s="4">
        <v>0</v>
      </c>
      <c r="J594" s="1" t="s">
        <v>16</v>
      </c>
      <c r="K594" s="2" t="s">
        <v>20</v>
      </c>
      <c r="L594" s="3" t="s">
        <v>2187</v>
      </c>
      <c r="M594" s="5">
        <f>YEAR(Table3[[#This Row],[Date of Admission]])</f>
        <v>2021</v>
      </c>
      <c r="N594" s="5" t="str">
        <f>TEXT(Table3[[#This Row],[Date of Admission]],"mmm")</f>
        <v>Mar</v>
      </c>
      <c r="O594" s="5" t="str">
        <f>IF(Table3[[#This Row],[Age]]&lt;=20,"0-20",IF(Table3[[#This Row],[Age]]&lt;=40,"21-40",IF(Table3[[#This Row],[Age]]&lt;=60,"41-60",IF(Table3[[#This Row],[Age]]&lt;=80,"61-80","81+"))))</f>
        <v>21-40</v>
      </c>
    </row>
    <row r="595" spans="1:15" x14ac:dyDescent="0.35">
      <c r="A595" s="5">
        <v>3226</v>
      </c>
      <c r="B595" s="5" t="s">
        <v>628</v>
      </c>
      <c r="C595" s="2">
        <v>15</v>
      </c>
      <c r="D595" s="1" t="s">
        <v>31</v>
      </c>
      <c r="E595" s="5" t="s">
        <v>36</v>
      </c>
      <c r="F595" s="1" t="s">
        <v>22</v>
      </c>
      <c r="G595" s="5" t="s">
        <v>1680</v>
      </c>
      <c r="H595" s="5" t="s">
        <v>15</v>
      </c>
      <c r="I595" s="4">
        <v>120000</v>
      </c>
      <c r="J595" s="1" t="s">
        <v>19</v>
      </c>
      <c r="K595" s="2">
        <v>830</v>
      </c>
      <c r="L595" s="3" t="s">
        <v>2188</v>
      </c>
      <c r="M595" s="5">
        <f>YEAR(Table3[[#This Row],[Date of Admission]])</f>
        <v>2022</v>
      </c>
      <c r="N595" s="5" t="str">
        <f>TEXT(Table3[[#This Row],[Date of Admission]],"mmm")</f>
        <v>May</v>
      </c>
      <c r="O595" s="5" t="str">
        <f>IF(Table3[[#This Row],[Age]]&lt;=20,"0-20",IF(Table3[[#This Row],[Age]]&lt;=40,"21-40",IF(Table3[[#This Row],[Age]]&lt;=60,"41-60",IF(Table3[[#This Row],[Age]]&lt;=80,"61-80","81+"))))</f>
        <v>0-20</v>
      </c>
    </row>
    <row r="596" spans="1:15" x14ac:dyDescent="0.35">
      <c r="A596" s="5">
        <v>6203</v>
      </c>
      <c r="B596" s="5" t="s">
        <v>629</v>
      </c>
      <c r="C596" s="2">
        <v>17</v>
      </c>
      <c r="D596" s="1" t="s">
        <v>31</v>
      </c>
      <c r="E596" s="5" t="s">
        <v>36</v>
      </c>
      <c r="F596" s="1" t="s">
        <v>25</v>
      </c>
      <c r="G596" s="5" t="s">
        <v>14</v>
      </c>
      <c r="H596" s="5" t="s">
        <v>18</v>
      </c>
      <c r="I596" s="4">
        <v>0</v>
      </c>
      <c r="J596" s="1" t="s">
        <v>24</v>
      </c>
      <c r="K596" s="2">
        <v>550</v>
      </c>
      <c r="L596" s="3" t="s">
        <v>1962</v>
      </c>
      <c r="M596" s="5">
        <f>YEAR(Table3[[#This Row],[Date of Admission]])</f>
        <v>2021</v>
      </c>
      <c r="N596" s="5" t="str">
        <f>TEXT(Table3[[#This Row],[Date of Admission]],"mmm")</f>
        <v>Jun</v>
      </c>
      <c r="O596" s="5" t="str">
        <f>IF(Table3[[#This Row],[Age]]&lt;=20,"0-20",IF(Table3[[#This Row],[Age]]&lt;=40,"21-40",IF(Table3[[#This Row],[Age]]&lt;=60,"41-60",IF(Table3[[#This Row],[Age]]&lt;=80,"61-80","81+"))))</f>
        <v>0-20</v>
      </c>
    </row>
    <row r="597" spans="1:15" x14ac:dyDescent="0.35">
      <c r="A597" s="5">
        <v>1852</v>
      </c>
      <c r="B597" s="5" t="s">
        <v>630</v>
      </c>
      <c r="C597" s="2">
        <v>34</v>
      </c>
      <c r="D597" s="1" t="s">
        <v>31</v>
      </c>
      <c r="E597" s="5" t="s">
        <v>36</v>
      </c>
      <c r="F597" s="1" t="s">
        <v>27</v>
      </c>
      <c r="G597" s="5" t="s">
        <v>26</v>
      </c>
      <c r="H597" s="5" t="s">
        <v>23</v>
      </c>
      <c r="I597" s="4">
        <v>35000</v>
      </c>
      <c r="J597" s="1" t="s">
        <v>16</v>
      </c>
      <c r="K597" s="2">
        <v>620</v>
      </c>
      <c r="L597" s="3" t="s">
        <v>2189</v>
      </c>
      <c r="M597" s="5">
        <f>YEAR(Table3[[#This Row],[Date of Admission]])</f>
        <v>2023</v>
      </c>
      <c r="N597" s="5" t="str">
        <f>TEXT(Table3[[#This Row],[Date of Admission]],"mmm")</f>
        <v>Oct</v>
      </c>
      <c r="O597" s="5" t="str">
        <f>IF(Table3[[#This Row],[Age]]&lt;=20,"0-20",IF(Table3[[#This Row],[Age]]&lt;=40,"21-40",IF(Table3[[#This Row],[Age]]&lt;=60,"41-60",IF(Table3[[#This Row],[Age]]&lt;=80,"61-80","81+"))))</f>
        <v>21-40</v>
      </c>
    </row>
    <row r="598" spans="1:15" x14ac:dyDescent="0.35">
      <c r="A598" s="5">
        <v>6626</v>
      </c>
      <c r="B598" s="5" t="s">
        <v>631</v>
      </c>
      <c r="C598" s="2">
        <v>46</v>
      </c>
      <c r="D598" s="1" t="s">
        <v>31</v>
      </c>
      <c r="E598" s="5" t="s">
        <v>36</v>
      </c>
      <c r="F598" s="1" t="s">
        <v>33</v>
      </c>
      <c r="G598" s="5" t="s">
        <v>14</v>
      </c>
      <c r="H598" s="5" t="s">
        <v>1683</v>
      </c>
      <c r="I598" s="4">
        <v>80000</v>
      </c>
      <c r="J598" s="1" t="s">
        <v>16</v>
      </c>
      <c r="K598" s="2">
        <v>750</v>
      </c>
      <c r="L598" s="3" t="s">
        <v>2149</v>
      </c>
      <c r="M598" s="5">
        <f>YEAR(Table3[[#This Row],[Date of Admission]])</f>
        <v>2022</v>
      </c>
      <c r="N598" s="5" t="str">
        <f>TEXT(Table3[[#This Row],[Date of Admission]],"mmm")</f>
        <v>Apr</v>
      </c>
      <c r="O598" s="5" t="str">
        <f>IF(Table3[[#This Row],[Age]]&lt;=20,"0-20",IF(Table3[[#This Row],[Age]]&lt;=40,"21-40",IF(Table3[[#This Row],[Age]]&lt;=60,"41-60",IF(Table3[[#This Row],[Age]]&lt;=80,"61-80","81+"))))</f>
        <v>41-60</v>
      </c>
    </row>
    <row r="599" spans="1:15" x14ac:dyDescent="0.35">
      <c r="A599" s="5">
        <v>6196</v>
      </c>
      <c r="B599" s="5" t="s">
        <v>632</v>
      </c>
      <c r="C599" s="2">
        <v>44</v>
      </c>
      <c r="D599" s="1" t="s">
        <v>31</v>
      </c>
      <c r="E599" s="5" t="s">
        <v>36</v>
      </c>
      <c r="F599" s="1" t="s">
        <v>33</v>
      </c>
      <c r="G599" s="5" t="s">
        <v>1680</v>
      </c>
      <c r="H599" s="5" t="s">
        <v>28</v>
      </c>
      <c r="I599" s="4">
        <v>55000</v>
      </c>
      <c r="J599" s="1" t="s">
        <v>19</v>
      </c>
      <c r="K599" s="2">
        <v>790</v>
      </c>
      <c r="L599" s="3" t="s">
        <v>2190</v>
      </c>
      <c r="M599" s="5">
        <f>YEAR(Table3[[#This Row],[Date of Admission]])</f>
        <v>2021</v>
      </c>
      <c r="N599" s="5" t="str">
        <f>TEXT(Table3[[#This Row],[Date of Admission]],"mmm")</f>
        <v>Dec</v>
      </c>
      <c r="O599" s="5" t="str">
        <f>IF(Table3[[#This Row],[Age]]&lt;=20,"0-20",IF(Table3[[#This Row],[Age]]&lt;=40,"21-40",IF(Table3[[#This Row],[Age]]&lt;=60,"41-60",IF(Table3[[#This Row],[Age]]&lt;=80,"61-80","81+"))))</f>
        <v>41-60</v>
      </c>
    </row>
    <row r="600" spans="1:15" x14ac:dyDescent="0.35">
      <c r="A600" s="5">
        <v>5748</v>
      </c>
      <c r="B600" s="5" t="s">
        <v>633</v>
      </c>
      <c r="C600" s="2">
        <v>32</v>
      </c>
      <c r="D600" s="1" t="s">
        <v>31</v>
      </c>
      <c r="E600" s="5" t="s">
        <v>36</v>
      </c>
      <c r="F600" s="1" t="s">
        <v>34</v>
      </c>
      <c r="G600" s="5" t="s">
        <v>1680</v>
      </c>
      <c r="H600" s="5" t="s">
        <v>18</v>
      </c>
      <c r="I600" s="4">
        <v>0</v>
      </c>
      <c r="J600" s="1" t="s">
        <v>24</v>
      </c>
      <c r="K600" s="2" t="s">
        <v>20</v>
      </c>
      <c r="L600" s="3" t="s">
        <v>2191</v>
      </c>
      <c r="M600" s="5">
        <f>YEAR(Table3[[#This Row],[Date of Admission]])</f>
        <v>2024</v>
      </c>
      <c r="N600" s="5" t="str">
        <f>TEXT(Table3[[#This Row],[Date of Admission]],"mmm")</f>
        <v>Jan</v>
      </c>
      <c r="O600" s="5" t="str">
        <f>IF(Table3[[#This Row],[Age]]&lt;=20,"0-20",IF(Table3[[#This Row],[Age]]&lt;=40,"21-40",IF(Table3[[#This Row],[Age]]&lt;=60,"41-60",IF(Table3[[#This Row],[Age]]&lt;=80,"61-80","81+"))))</f>
        <v>21-40</v>
      </c>
    </row>
    <row r="601" spans="1:15" x14ac:dyDescent="0.35">
      <c r="A601" s="5">
        <v>5878</v>
      </c>
      <c r="B601" s="5" t="s">
        <v>634</v>
      </c>
      <c r="C601" s="2">
        <v>29</v>
      </c>
      <c r="D601" s="1" t="s">
        <v>31</v>
      </c>
      <c r="E601" s="5" t="s">
        <v>36</v>
      </c>
      <c r="F601" s="1" t="s">
        <v>25</v>
      </c>
      <c r="G601" s="5" t="s">
        <v>14</v>
      </c>
      <c r="H601" s="5" t="s">
        <v>15</v>
      </c>
      <c r="I601" s="4">
        <v>45000</v>
      </c>
      <c r="J601" s="1" t="s">
        <v>16</v>
      </c>
      <c r="K601" s="2">
        <v>680</v>
      </c>
      <c r="L601" s="3" t="s">
        <v>1848</v>
      </c>
      <c r="M601" s="5">
        <f>YEAR(Table3[[#This Row],[Date of Admission]])</f>
        <v>2019</v>
      </c>
      <c r="N601" s="5" t="str">
        <f>TEXT(Table3[[#This Row],[Date of Admission]],"mmm")</f>
        <v>Nov</v>
      </c>
      <c r="O601" s="5" t="str">
        <f>IF(Table3[[#This Row],[Age]]&lt;=20,"0-20",IF(Table3[[#This Row],[Age]]&lt;=40,"21-40",IF(Table3[[#This Row],[Age]]&lt;=60,"41-60",IF(Table3[[#This Row],[Age]]&lt;=80,"61-80","81+"))))</f>
        <v>21-40</v>
      </c>
    </row>
    <row r="602" spans="1:15" x14ac:dyDescent="0.35">
      <c r="A602" s="5">
        <v>8282</v>
      </c>
      <c r="B602" s="5" t="s">
        <v>635</v>
      </c>
      <c r="C602" s="2">
        <v>47</v>
      </c>
      <c r="D602" s="1" t="s">
        <v>31</v>
      </c>
      <c r="E602" s="5" t="s">
        <v>36</v>
      </c>
      <c r="F602" s="1" t="s">
        <v>27</v>
      </c>
      <c r="G602" s="5" t="s">
        <v>26</v>
      </c>
      <c r="H602" s="5" t="s">
        <v>1681</v>
      </c>
      <c r="I602" s="4">
        <v>15000</v>
      </c>
      <c r="J602" s="1" t="s">
        <v>16</v>
      </c>
      <c r="K602" s="2" t="s">
        <v>20</v>
      </c>
      <c r="L602" s="3" t="s">
        <v>2192</v>
      </c>
      <c r="M602" s="5">
        <f>YEAR(Table3[[#This Row],[Date of Admission]])</f>
        <v>2022</v>
      </c>
      <c r="N602" s="5" t="str">
        <f>TEXT(Table3[[#This Row],[Date of Admission]],"mmm")</f>
        <v>Jan</v>
      </c>
      <c r="O602" s="5" t="str">
        <f>IF(Table3[[#This Row],[Age]]&lt;=20,"0-20",IF(Table3[[#This Row],[Age]]&lt;=40,"21-40",IF(Table3[[#This Row],[Age]]&lt;=60,"41-60",IF(Table3[[#This Row],[Age]]&lt;=80,"61-80","81+"))))</f>
        <v>41-60</v>
      </c>
    </row>
    <row r="603" spans="1:15" x14ac:dyDescent="0.35">
      <c r="A603" s="5">
        <v>8941</v>
      </c>
      <c r="B603" s="5" t="s">
        <v>636</v>
      </c>
      <c r="C603" s="2">
        <v>29</v>
      </c>
      <c r="D603" s="1" t="s">
        <v>31</v>
      </c>
      <c r="E603" s="5" t="s">
        <v>36</v>
      </c>
      <c r="F603" s="1" t="s">
        <v>33</v>
      </c>
      <c r="G603" s="5" t="s">
        <v>14</v>
      </c>
      <c r="H603" s="5" t="s">
        <v>23</v>
      </c>
      <c r="I603" s="4">
        <v>110000</v>
      </c>
      <c r="J603" s="1" t="s">
        <v>19</v>
      </c>
      <c r="K603" s="2">
        <v>820</v>
      </c>
      <c r="L603" s="3" t="s">
        <v>1788</v>
      </c>
      <c r="M603" s="5">
        <f>YEAR(Table3[[#This Row],[Date of Admission]])</f>
        <v>2024</v>
      </c>
      <c r="N603" s="5" t="str">
        <f>TEXT(Table3[[#This Row],[Date of Admission]],"mmm")</f>
        <v>Jan</v>
      </c>
      <c r="O603" s="5" t="str">
        <f>IF(Table3[[#This Row],[Age]]&lt;=20,"0-20",IF(Table3[[#This Row],[Age]]&lt;=40,"21-40",IF(Table3[[#This Row],[Age]]&lt;=60,"41-60",IF(Table3[[#This Row],[Age]]&lt;=80,"61-80","81+"))))</f>
        <v>21-40</v>
      </c>
    </row>
    <row r="604" spans="1:15" x14ac:dyDescent="0.35">
      <c r="A604" s="5">
        <v>8556</v>
      </c>
      <c r="B604" s="5" t="s">
        <v>637</v>
      </c>
      <c r="C604" s="2">
        <v>19</v>
      </c>
      <c r="D604" s="1" t="s">
        <v>31</v>
      </c>
      <c r="E604" s="5" t="s">
        <v>36</v>
      </c>
      <c r="F604" s="1" t="s">
        <v>25</v>
      </c>
      <c r="G604" s="5" t="s">
        <v>26</v>
      </c>
      <c r="H604" s="5" t="s">
        <v>18</v>
      </c>
      <c r="I604" s="4">
        <v>0</v>
      </c>
      <c r="J604" s="1" t="s">
        <v>24</v>
      </c>
      <c r="K604" s="2">
        <v>480</v>
      </c>
      <c r="L604" s="3" t="s">
        <v>2193</v>
      </c>
      <c r="M604" s="5">
        <f>YEAR(Table3[[#This Row],[Date of Admission]])</f>
        <v>2022</v>
      </c>
      <c r="N604" s="5" t="str">
        <f>TEXT(Table3[[#This Row],[Date of Admission]],"mmm")</f>
        <v>Nov</v>
      </c>
      <c r="O604" s="5" t="str">
        <f>IF(Table3[[#This Row],[Age]]&lt;=20,"0-20",IF(Table3[[#This Row],[Age]]&lt;=40,"21-40",IF(Table3[[#This Row],[Age]]&lt;=60,"41-60",IF(Table3[[#This Row],[Age]]&lt;=80,"61-80","81+"))))</f>
        <v>0-20</v>
      </c>
    </row>
    <row r="605" spans="1:15" x14ac:dyDescent="0.35">
      <c r="A605" s="5">
        <v>2280</v>
      </c>
      <c r="B605" s="5" t="s">
        <v>638</v>
      </c>
      <c r="C605" s="2">
        <v>19</v>
      </c>
      <c r="D605" s="1" t="s">
        <v>31</v>
      </c>
      <c r="E605" s="5" t="s">
        <v>36</v>
      </c>
      <c r="F605" s="1" t="s">
        <v>25</v>
      </c>
      <c r="G605" s="5" t="s">
        <v>1680</v>
      </c>
      <c r="H605" s="5" t="s">
        <v>15</v>
      </c>
      <c r="I605" s="4">
        <v>130000</v>
      </c>
      <c r="J605" s="1" t="s">
        <v>16</v>
      </c>
      <c r="K605" s="2">
        <v>710</v>
      </c>
      <c r="L605" s="3" t="s">
        <v>1708</v>
      </c>
      <c r="M605" s="5">
        <f>YEAR(Table3[[#This Row],[Date of Admission]])</f>
        <v>2021</v>
      </c>
      <c r="N605" s="5" t="str">
        <f>TEXT(Table3[[#This Row],[Date of Admission]],"mmm")</f>
        <v>Aug</v>
      </c>
      <c r="O605" s="5" t="str">
        <f>IF(Table3[[#This Row],[Age]]&lt;=20,"0-20",IF(Table3[[#This Row],[Age]]&lt;=40,"21-40",IF(Table3[[#This Row],[Age]]&lt;=60,"41-60",IF(Table3[[#This Row],[Age]]&lt;=80,"61-80","81+"))))</f>
        <v>0-20</v>
      </c>
    </row>
    <row r="606" spans="1:15" x14ac:dyDescent="0.35">
      <c r="A606" s="5">
        <v>3773</v>
      </c>
      <c r="B606" s="5" t="s">
        <v>639</v>
      </c>
      <c r="C606" s="2">
        <v>38</v>
      </c>
      <c r="D606" s="1" t="s">
        <v>31</v>
      </c>
      <c r="E606" s="5" t="s">
        <v>36</v>
      </c>
      <c r="F606" s="1" t="s">
        <v>17</v>
      </c>
      <c r="G606" s="5" t="s">
        <v>14</v>
      </c>
      <c r="H606" s="5" t="s">
        <v>18</v>
      </c>
      <c r="I606" s="4">
        <v>0</v>
      </c>
      <c r="J606" s="1" t="s">
        <v>16</v>
      </c>
      <c r="K606" s="2" t="s">
        <v>20</v>
      </c>
      <c r="L606" s="3" t="s">
        <v>2194</v>
      </c>
      <c r="M606" s="5">
        <f>YEAR(Table3[[#This Row],[Date of Admission]])</f>
        <v>2020</v>
      </c>
      <c r="N606" s="5" t="str">
        <f>TEXT(Table3[[#This Row],[Date of Admission]],"mmm")</f>
        <v>Apr</v>
      </c>
      <c r="O606" s="5" t="str">
        <f>IF(Table3[[#This Row],[Age]]&lt;=20,"0-20",IF(Table3[[#This Row],[Age]]&lt;=40,"21-40",IF(Table3[[#This Row],[Age]]&lt;=60,"41-60",IF(Table3[[#This Row],[Age]]&lt;=80,"61-80","81+"))))</f>
        <v>21-40</v>
      </c>
    </row>
    <row r="607" spans="1:15" x14ac:dyDescent="0.35">
      <c r="A607" s="5">
        <v>9541</v>
      </c>
      <c r="B607" s="5" t="s">
        <v>640</v>
      </c>
      <c r="C607" s="2">
        <v>47</v>
      </c>
      <c r="D607" s="1" t="s">
        <v>31</v>
      </c>
      <c r="E607" s="5" t="s">
        <v>36</v>
      </c>
      <c r="F607" s="1" t="s">
        <v>34</v>
      </c>
      <c r="G607" s="5" t="s">
        <v>26</v>
      </c>
      <c r="H607" s="5" t="s">
        <v>23</v>
      </c>
      <c r="I607" s="4">
        <v>28000</v>
      </c>
      <c r="J607" s="1" t="s">
        <v>24</v>
      </c>
      <c r="K607" s="2">
        <v>520</v>
      </c>
      <c r="L607" s="3" t="s">
        <v>1705</v>
      </c>
      <c r="M607" s="5">
        <f>YEAR(Table3[[#This Row],[Date of Admission]])</f>
        <v>2023</v>
      </c>
      <c r="N607" s="5" t="str">
        <f>TEXT(Table3[[#This Row],[Date of Admission]],"mmm")</f>
        <v>Jun</v>
      </c>
      <c r="O607" s="5" t="str">
        <f>IF(Table3[[#This Row],[Age]]&lt;=20,"0-20",IF(Table3[[#This Row],[Age]]&lt;=40,"21-40",IF(Table3[[#This Row],[Age]]&lt;=60,"41-60",IF(Table3[[#This Row],[Age]]&lt;=80,"61-80","81+"))))</f>
        <v>41-60</v>
      </c>
    </row>
    <row r="608" spans="1:15" x14ac:dyDescent="0.35">
      <c r="A608" s="5">
        <v>2443</v>
      </c>
      <c r="B608" s="5" t="s">
        <v>641</v>
      </c>
      <c r="C608" s="2">
        <v>2</v>
      </c>
      <c r="D608" s="1" t="s">
        <v>31</v>
      </c>
      <c r="E608" s="5" t="s">
        <v>36</v>
      </c>
      <c r="F608" s="1" t="s">
        <v>25</v>
      </c>
      <c r="G608" s="5" t="s">
        <v>14</v>
      </c>
      <c r="H608" s="5" t="s">
        <v>1683</v>
      </c>
      <c r="I608" s="4">
        <v>90000</v>
      </c>
      <c r="J608" s="1" t="s">
        <v>19</v>
      </c>
      <c r="K608" s="2">
        <v>770</v>
      </c>
      <c r="L608" s="3" t="s">
        <v>2195</v>
      </c>
      <c r="M608" s="5">
        <f>YEAR(Table3[[#This Row],[Date of Admission]])</f>
        <v>2022</v>
      </c>
      <c r="N608" s="5" t="str">
        <f>TEXT(Table3[[#This Row],[Date of Admission]],"mmm")</f>
        <v>Apr</v>
      </c>
      <c r="O608" s="5" t="str">
        <f>IF(Table3[[#This Row],[Age]]&lt;=20,"0-20",IF(Table3[[#This Row],[Age]]&lt;=40,"21-40",IF(Table3[[#This Row],[Age]]&lt;=60,"41-60",IF(Table3[[#This Row],[Age]]&lt;=80,"61-80","81+"))))</f>
        <v>0-20</v>
      </c>
    </row>
    <row r="609" spans="1:15" x14ac:dyDescent="0.35">
      <c r="A609" s="5">
        <v>2457</v>
      </c>
      <c r="B609" s="5" t="s">
        <v>642</v>
      </c>
      <c r="C609" s="2">
        <v>24</v>
      </c>
      <c r="D609" s="1" t="s">
        <v>31</v>
      </c>
      <c r="E609" s="5" t="s">
        <v>36</v>
      </c>
      <c r="F609" s="1" t="s">
        <v>27</v>
      </c>
      <c r="G609" s="5" t="s">
        <v>1680</v>
      </c>
      <c r="H609" s="5" t="s">
        <v>28</v>
      </c>
      <c r="I609" s="4">
        <v>60000</v>
      </c>
      <c r="J609" s="1" t="s">
        <v>16</v>
      </c>
      <c r="K609" s="2">
        <v>740</v>
      </c>
      <c r="L609" s="3" t="s">
        <v>2158</v>
      </c>
      <c r="M609" s="5">
        <f>YEAR(Table3[[#This Row],[Date of Admission]])</f>
        <v>2021</v>
      </c>
      <c r="N609" s="5" t="str">
        <f>TEXT(Table3[[#This Row],[Date of Admission]],"mmm")</f>
        <v>Mar</v>
      </c>
      <c r="O609" s="5" t="str">
        <f>IF(Table3[[#This Row],[Age]]&lt;=20,"0-20",IF(Table3[[#This Row],[Age]]&lt;=40,"21-40",IF(Table3[[#This Row],[Age]]&lt;=60,"41-60",IF(Table3[[#This Row],[Age]]&lt;=80,"61-80","81+"))))</f>
        <v>21-40</v>
      </c>
    </row>
    <row r="610" spans="1:15" x14ac:dyDescent="0.35">
      <c r="A610" s="5">
        <v>5972</v>
      </c>
      <c r="B610" s="5" t="s">
        <v>643</v>
      </c>
      <c r="C610" s="2">
        <v>55</v>
      </c>
      <c r="D610" s="1" t="s">
        <v>31</v>
      </c>
      <c r="E610" s="5" t="s">
        <v>36</v>
      </c>
      <c r="F610" s="1" t="s">
        <v>27</v>
      </c>
      <c r="G610" s="5" t="s">
        <v>1680</v>
      </c>
      <c r="H610" s="5" t="s">
        <v>18</v>
      </c>
      <c r="I610" s="4">
        <v>0</v>
      </c>
      <c r="J610" s="1" t="s">
        <v>24</v>
      </c>
      <c r="K610" s="2" t="s">
        <v>20</v>
      </c>
      <c r="L610" s="3" t="s">
        <v>2196</v>
      </c>
      <c r="M610" s="5">
        <f>YEAR(Table3[[#This Row],[Date of Admission]])</f>
        <v>2020</v>
      </c>
      <c r="N610" s="5" t="str">
        <f>TEXT(Table3[[#This Row],[Date of Admission]],"mmm")</f>
        <v>Mar</v>
      </c>
      <c r="O610" s="5" t="str">
        <f>IF(Table3[[#This Row],[Age]]&lt;=20,"0-20",IF(Table3[[#This Row],[Age]]&lt;=40,"21-40",IF(Table3[[#This Row],[Age]]&lt;=60,"41-60",IF(Table3[[#This Row],[Age]]&lt;=80,"61-80","81+"))))</f>
        <v>41-60</v>
      </c>
    </row>
    <row r="611" spans="1:15" x14ac:dyDescent="0.35">
      <c r="A611" s="5">
        <v>4706</v>
      </c>
      <c r="B611" s="5" t="s">
        <v>644</v>
      </c>
      <c r="C611" s="2">
        <v>34</v>
      </c>
      <c r="D611" s="1" t="s">
        <v>31</v>
      </c>
      <c r="E611" s="5" t="s">
        <v>36</v>
      </c>
      <c r="F611" s="1" t="s">
        <v>13</v>
      </c>
      <c r="G611" s="5" t="s">
        <v>14</v>
      </c>
      <c r="H611" s="5" t="s">
        <v>15</v>
      </c>
      <c r="I611" s="4">
        <v>50000</v>
      </c>
      <c r="J611" s="1" t="s">
        <v>16</v>
      </c>
      <c r="K611" s="2">
        <v>690</v>
      </c>
      <c r="L611" s="3" t="s">
        <v>1824</v>
      </c>
      <c r="M611" s="5">
        <f>YEAR(Table3[[#This Row],[Date of Admission]])</f>
        <v>2020</v>
      </c>
      <c r="N611" s="5" t="str">
        <f>TEXT(Table3[[#This Row],[Date of Admission]],"mmm")</f>
        <v>Jun</v>
      </c>
      <c r="O611" s="5" t="str">
        <f>IF(Table3[[#This Row],[Age]]&lt;=20,"0-20",IF(Table3[[#This Row],[Age]]&lt;=40,"21-40",IF(Table3[[#This Row],[Age]]&lt;=60,"41-60",IF(Table3[[#This Row],[Age]]&lt;=80,"61-80","81+"))))</f>
        <v>21-40</v>
      </c>
    </row>
    <row r="612" spans="1:15" x14ac:dyDescent="0.35">
      <c r="A612" s="5">
        <v>5964</v>
      </c>
      <c r="B612" s="5" t="s">
        <v>645</v>
      </c>
      <c r="C612" s="2">
        <v>24</v>
      </c>
      <c r="D612" s="1" t="s">
        <v>31</v>
      </c>
      <c r="E612" s="5" t="s">
        <v>36</v>
      </c>
      <c r="F612" s="1" t="s">
        <v>13</v>
      </c>
      <c r="G612" s="5" t="s">
        <v>26</v>
      </c>
      <c r="H612" s="5" t="s">
        <v>1681</v>
      </c>
      <c r="I612" s="4">
        <v>0</v>
      </c>
      <c r="J612" s="1" t="s">
        <v>19</v>
      </c>
      <c r="K612" s="2" t="s">
        <v>20</v>
      </c>
      <c r="L612" s="3" t="s">
        <v>1990</v>
      </c>
      <c r="M612" s="5">
        <f>YEAR(Table3[[#This Row],[Date of Admission]])</f>
        <v>2021</v>
      </c>
      <c r="N612" s="5" t="str">
        <f>TEXT(Table3[[#This Row],[Date of Admission]],"mmm")</f>
        <v>Aug</v>
      </c>
      <c r="O612" s="5" t="str">
        <f>IF(Table3[[#This Row],[Age]]&lt;=20,"0-20",IF(Table3[[#This Row],[Age]]&lt;=40,"21-40",IF(Table3[[#This Row],[Age]]&lt;=60,"41-60",IF(Table3[[#This Row],[Age]]&lt;=80,"61-80","81+"))))</f>
        <v>21-40</v>
      </c>
    </row>
    <row r="613" spans="1:15" x14ac:dyDescent="0.35">
      <c r="A613" s="5">
        <v>7744</v>
      </c>
      <c r="B613" s="5" t="s">
        <v>646</v>
      </c>
      <c r="C613" s="2">
        <v>27</v>
      </c>
      <c r="D613" s="1" t="s">
        <v>31</v>
      </c>
      <c r="E613" s="5" t="s">
        <v>36</v>
      </c>
      <c r="F613" s="1" t="s">
        <v>27</v>
      </c>
      <c r="G613" s="5" t="s">
        <v>14</v>
      </c>
      <c r="H613" s="5" t="s">
        <v>23</v>
      </c>
      <c r="I613" s="4">
        <v>120000</v>
      </c>
      <c r="J613" s="1" t="s">
        <v>19</v>
      </c>
      <c r="K613" s="2">
        <v>840</v>
      </c>
      <c r="L613" s="3" t="s">
        <v>1687</v>
      </c>
      <c r="M613" s="5">
        <f>YEAR(Table3[[#This Row],[Date of Admission]])</f>
        <v>2022</v>
      </c>
      <c r="N613" s="5" t="str">
        <f>TEXT(Table3[[#This Row],[Date of Admission]],"mmm")</f>
        <v>Sep</v>
      </c>
      <c r="O613" s="5" t="str">
        <f>IF(Table3[[#This Row],[Age]]&lt;=20,"0-20",IF(Table3[[#This Row],[Age]]&lt;=40,"21-40",IF(Table3[[#This Row],[Age]]&lt;=60,"41-60",IF(Table3[[#This Row],[Age]]&lt;=80,"61-80","81+"))))</f>
        <v>21-40</v>
      </c>
    </row>
    <row r="614" spans="1:15" x14ac:dyDescent="0.35">
      <c r="A614" s="5">
        <v>4928</v>
      </c>
      <c r="B614" s="5" t="s">
        <v>647</v>
      </c>
      <c r="C614" s="2">
        <v>19</v>
      </c>
      <c r="D614" s="1" t="s">
        <v>31</v>
      </c>
      <c r="E614" s="5" t="s">
        <v>36</v>
      </c>
      <c r="F614" s="1" t="s">
        <v>33</v>
      </c>
      <c r="G614" s="5" t="s">
        <v>26</v>
      </c>
      <c r="H614" s="5" t="s">
        <v>18</v>
      </c>
      <c r="I614" s="4">
        <v>0</v>
      </c>
      <c r="J614" s="1" t="s">
        <v>16</v>
      </c>
      <c r="K614" s="2">
        <v>450</v>
      </c>
      <c r="L614" s="3" t="s">
        <v>2197</v>
      </c>
      <c r="M614" s="5">
        <f>YEAR(Table3[[#This Row],[Date of Admission]])</f>
        <v>2022</v>
      </c>
      <c r="N614" s="5" t="str">
        <f>TEXT(Table3[[#This Row],[Date of Admission]],"mmm")</f>
        <v>Jul</v>
      </c>
      <c r="O614" s="5" t="str">
        <f>IF(Table3[[#This Row],[Age]]&lt;=20,"0-20",IF(Table3[[#This Row],[Age]]&lt;=40,"21-40",IF(Table3[[#This Row],[Age]]&lt;=60,"41-60",IF(Table3[[#This Row],[Age]]&lt;=80,"61-80","81+"))))</f>
        <v>0-20</v>
      </c>
    </row>
    <row r="615" spans="1:15" x14ac:dyDescent="0.35">
      <c r="A615" s="5">
        <v>5050</v>
      </c>
      <c r="B615" s="5" t="s">
        <v>648</v>
      </c>
      <c r="C615" s="2">
        <v>32</v>
      </c>
      <c r="D615" s="1" t="s">
        <v>31</v>
      </c>
      <c r="E615" s="5" t="s">
        <v>36</v>
      </c>
      <c r="F615" s="1" t="s">
        <v>25</v>
      </c>
      <c r="G615" s="5" t="s">
        <v>1680</v>
      </c>
      <c r="H615" s="5" t="s">
        <v>15</v>
      </c>
      <c r="I615" s="4">
        <v>140000</v>
      </c>
      <c r="J615" s="1" t="s">
        <v>16</v>
      </c>
      <c r="K615" s="2">
        <v>730</v>
      </c>
      <c r="L615" s="3" t="s">
        <v>2198</v>
      </c>
      <c r="M615" s="5">
        <f>YEAR(Table3[[#This Row],[Date of Admission]])</f>
        <v>2019</v>
      </c>
      <c r="N615" s="5" t="str">
        <f>TEXT(Table3[[#This Row],[Date of Admission]],"mmm")</f>
        <v>Jun</v>
      </c>
      <c r="O615" s="5" t="str">
        <f>IF(Table3[[#This Row],[Age]]&lt;=20,"0-20",IF(Table3[[#This Row],[Age]]&lt;=40,"21-40",IF(Table3[[#This Row],[Age]]&lt;=60,"41-60",IF(Table3[[#This Row],[Age]]&lt;=80,"61-80","81+"))))</f>
        <v>21-40</v>
      </c>
    </row>
    <row r="616" spans="1:15" x14ac:dyDescent="0.35">
      <c r="A616" s="5">
        <v>1919</v>
      </c>
      <c r="B616" s="5" t="s">
        <v>649</v>
      </c>
      <c r="C616" s="2">
        <v>38</v>
      </c>
      <c r="D616" s="1" t="s">
        <v>31</v>
      </c>
      <c r="E616" s="5" t="s">
        <v>36</v>
      </c>
      <c r="F616" s="1" t="s">
        <v>13</v>
      </c>
      <c r="G616" s="5" t="s">
        <v>14</v>
      </c>
      <c r="H616" s="5" t="s">
        <v>18</v>
      </c>
      <c r="I616" s="4">
        <v>0</v>
      </c>
      <c r="J616" s="1" t="s">
        <v>24</v>
      </c>
      <c r="K616" s="2" t="s">
        <v>20</v>
      </c>
      <c r="L616" s="3" t="s">
        <v>1733</v>
      </c>
      <c r="M616" s="5">
        <f>YEAR(Table3[[#This Row],[Date of Admission]])</f>
        <v>2019</v>
      </c>
      <c r="N616" s="5" t="str">
        <f>TEXT(Table3[[#This Row],[Date of Admission]],"mmm")</f>
        <v>Jul</v>
      </c>
      <c r="O616" s="5" t="str">
        <f>IF(Table3[[#This Row],[Age]]&lt;=20,"0-20",IF(Table3[[#This Row],[Age]]&lt;=40,"21-40",IF(Table3[[#This Row],[Age]]&lt;=60,"41-60",IF(Table3[[#This Row],[Age]]&lt;=80,"61-80","81+"))))</f>
        <v>21-40</v>
      </c>
    </row>
    <row r="617" spans="1:15" x14ac:dyDescent="0.35">
      <c r="A617" s="5">
        <v>5729</v>
      </c>
      <c r="B617" s="5" t="s">
        <v>650</v>
      </c>
      <c r="C617" s="2">
        <v>33</v>
      </c>
      <c r="D617" s="1" t="s">
        <v>31</v>
      </c>
      <c r="E617" s="5" t="s">
        <v>36</v>
      </c>
      <c r="F617" s="1" t="s">
        <v>22</v>
      </c>
      <c r="G617" s="5" t="s">
        <v>26</v>
      </c>
      <c r="H617" s="5" t="s">
        <v>23</v>
      </c>
      <c r="I617" s="4">
        <v>32000</v>
      </c>
      <c r="J617" s="1" t="s">
        <v>16</v>
      </c>
      <c r="K617" s="2">
        <v>600</v>
      </c>
      <c r="L617" s="3" t="s">
        <v>2199</v>
      </c>
      <c r="M617" s="5">
        <f>YEAR(Table3[[#This Row],[Date of Admission]])</f>
        <v>2022</v>
      </c>
      <c r="N617" s="5" t="str">
        <f>TEXT(Table3[[#This Row],[Date of Admission]],"mmm")</f>
        <v>Jan</v>
      </c>
      <c r="O617" s="5" t="str">
        <f>IF(Table3[[#This Row],[Age]]&lt;=20,"0-20",IF(Table3[[#This Row],[Age]]&lt;=40,"21-40",IF(Table3[[#This Row],[Age]]&lt;=60,"41-60",IF(Table3[[#This Row],[Age]]&lt;=80,"61-80","81+"))))</f>
        <v>21-40</v>
      </c>
    </row>
    <row r="618" spans="1:15" x14ac:dyDescent="0.35">
      <c r="A618" s="5">
        <v>5602</v>
      </c>
      <c r="B618" s="5" t="s">
        <v>651</v>
      </c>
      <c r="C618" s="2">
        <v>29</v>
      </c>
      <c r="D618" s="1" t="s">
        <v>31</v>
      </c>
      <c r="E618" s="5" t="s">
        <v>36</v>
      </c>
      <c r="F618" s="1" t="s">
        <v>30</v>
      </c>
      <c r="G618" s="5" t="s">
        <v>14</v>
      </c>
      <c r="H618" s="5" t="s">
        <v>1683</v>
      </c>
      <c r="I618" s="4">
        <v>100000</v>
      </c>
      <c r="J618" s="1" t="s">
        <v>19</v>
      </c>
      <c r="K618" s="2">
        <v>790</v>
      </c>
      <c r="L618" s="3" t="s">
        <v>1869</v>
      </c>
      <c r="M618" s="5">
        <f>YEAR(Table3[[#This Row],[Date of Admission]])</f>
        <v>2022</v>
      </c>
      <c r="N618" s="5" t="str">
        <f>TEXT(Table3[[#This Row],[Date of Admission]],"mmm")</f>
        <v>Feb</v>
      </c>
      <c r="O618" s="5" t="str">
        <f>IF(Table3[[#This Row],[Age]]&lt;=20,"0-20",IF(Table3[[#This Row],[Age]]&lt;=40,"21-40",IF(Table3[[#This Row],[Age]]&lt;=60,"41-60",IF(Table3[[#This Row],[Age]]&lt;=80,"61-80","81+"))))</f>
        <v>21-40</v>
      </c>
    </row>
    <row r="619" spans="1:15" x14ac:dyDescent="0.35">
      <c r="A619" s="5">
        <v>1563</v>
      </c>
      <c r="B619" s="5" t="s">
        <v>652</v>
      </c>
      <c r="C619" s="2">
        <v>60</v>
      </c>
      <c r="D619" s="1" t="s">
        <v>31</v>
      </c>
      <c r="E619" s="5" t="s">
        <v>36</v>
      </c>
      <c r="F619" s="1" t="s">
        <v>30</v>
      </c>
      <c r="G619" s="5" t="s">
        <v>1680</v>
      </c>
      <c r="H619" s="5" t="s">
        <v>28</v>
      </c>
      <c r="I619" s="4">
        <v>65000</v>
      </c>
      <c r="J619" s="1" t="s">
        <v>16</v>
      </c>
      <c r="K619" s="2">
        <v>760</v>
      </c>
      <c r="L619" s="3" t="s">
        <v>2200</v>
      </c>
      <c r="M619" s="5">
        <f>YEAR(Table3[[#This Row],[Date of Admission]])</f>
        <v>2022</v>
      </c>
      <c r="N619" s="5" t="str">
        <f>TEXT(Table3[[#This Row],[Date of Admission]],"mmm")</f>
        <v>Dec</v>
      </c>
      <c r="O619" s="5" t="str">
        <f>IF(Table3[[#This Row],[Age]]&lt;=20,"0-20",IF(Table3[[#This Row],[Age]]&lt;=40,"21-40",IF(Table3[[#This Row],[Age]]&lt;=60,"41-60",IF(Table3[[#This Row],[Age]]&lt;=80,"61-80","81+"))))</f>
        <v>41-60</v>
      </c>
    </row>
    <row r="620" spans="1:15" x14ac:dyDescent="0.35">
      <c r="A620" s="5">
        <v>8720</v>
      </c>
      <c r="B620" s="5" t="s">
        <v>653</v>
      </c>
      <c r="C620" s="2">
        <v>49</v>
      </c>
      <c r="D620" s="1" t="s">
        <v>31</v>
      </c>
      <c r="E620" s="5" t="s">
        <v>36</v>
      </c>
      <c r="F620" s="1" t="s">
        <v>25</v>
      </c>
      <c r="G620" s="5" t="s">
        <v>1680</v>
      </c>
      <c r="H620" s="5" t="s">
        <v>1681</v>
      </c>
      <c r="I620" s="4">
        <v>0</v>
      </c>
      <c r="J620" s="1" t="s">
        <v>19</v>
      </c>
      <c r="K620" s="2" t="s">
        <v>20</v>
      </c>
      <c r="L620" s="3" t="s">
        <v>2201</v>
      </c>
      <c r="M620" s="5">
        <f>YEAR(Table3[[#This Row],[Date of Admission]])</f>
        <v>2020</v>
      </c>
      <c r="N620" s="5" t="str">
        <f>TEXT(Table3[[#This Row],[Date of Admission]],"mmm")</f>
        <v>Jun</v>
      </c>
      <c r="O620" s="5" t="str">
        <f>IF(Table3[[#This Row],[Age]]&lt;=20,"0-20",IF(Table3[[#This Row],[Age]]&lt;=40,"21-40",IF(Table3[[#This Row],[Age]]&lt;=60,"41-60",IF(Table3[[#This Row],[Age]]&lt;=80,"61-80","81+"))))</f>
        <v>41-60</v>
      </c>
    </row>
    <row r="621" spans="1:15" x14ac:dyDescent="0.35">
      <c r="A621" s="5">
        <v>6786</v>
      </c>
      <c r="B621" s="5" t="s">
        <v>654</v>
      </c>
      <c r="C621" s="2">
        <v>49</v>
      </c>
      <c r="D621" s="1" t="s">
        <v>31</v>
      </c>
      <c r="E621" s="5" t="s">
        <v>36</v>
      </c>
      <c r="F621" s="1" t="s">
        <v>33</v>
      </c>
      <c r="G621" s="5" t="s">
        <v>1680</v>
      </c>
      <c r="H621" s="5" t="s">
        <v>15</v>
      </c>
      <c r="I621" s="4">
        <v>90000</v>
      </c>
      <c r="J621" s="1" t="s">
        <v>16</v>
      </c>
      <c r="K621" s="2">
        <v>800</v>
      </c>
      <c r="L621" s="3" t="s">
        <v>2202</v>
      </c>
      <c r="M621" s="5">
        <f>YEAR(Table3[[#This Row],[Date of Admission]])</f>
        <v>2021</v>
      </c>
      <c r="N621" s="5" t="str">
        <f>TEXT(Table3[[#This Row],[Date of Admission]],"mmm")</f>
        <v>Mar</v>
      </c>
      <c r="O621" s="5" t="str">
        <f>IF(Table3[[#This Row],[Age]]&lt;=20,"0-20",IF(Table3[[#This Row],[Age]]&lt;=40,"21-40",IF(Table3[[#This Row],[Age]]&lt;=60,"41-60",IF(Table3[[#This Row],[Age]]&lt;=80,"61-80","81+"))))</f>
        <v>41-60</v>
      </c>
    </row>
    <row r="622" spans="1:15" x14ac:dyDescent="0.35">
      <c r="A622" s="5">
        <v>5074</v>
      </c>
      <c r="B622" s="5" t="s">
        <v>655</v>
      </c>
      <c r="C622" s="2">
        <v>57</v>
      </c>
      <c r="D622" s="1" t="s">
        <v>31</v>
      </c>
      <c r="E622" s="5" t="s">
        <v>36</v>
      </c>
      <c r="F622" s="1" t="s">
        <v>27</v>
      </c>
      <c r="G622" s="5" t="s">
        <v>14</v>
      </c>
      <c r="H622" s="5" t="s">
        <v>18</v>
      </c>
      <c r="I622" s="4">
        <v>0</v>
      </c>
      <c r="J622" s="1" t="s">
        <v>24</v>
      </c>
      <c r="K622" s="2" t="s">
        <v>20</v>
      </c>
      <c r="L622" s="3" t="s">
        <v>1925</v>
      </c>
      <c r="M622" s="5">
        <f>YEAR(Table3[[#This Row],[Date of Admission]])</f>
        <v>2022</v>
      </c>
      <c r="N622" s="5" t="str">
        <f>TEXT(Table3[[#This Row],[Date of Admission]],"mmm")</f>
        <v>Dec</v>
      </c>
      <c r="O622" s="5" t="str">
        <f>IF(Table3[[#This Row],[Age]]&lt;=20,"0-20",IF(Table3[[#This Row],[Age]]&lt;=40,"21-40",IF(Table3[[#This Row],[Age]]&lt;=60,"41-60",IF(Table3[[#This Row],[Age]]&lt;=80,"61-80","81+"))))</f>
        <v>41-60</v>
      </c>
    </row>
    <row r="623" spans="1:15" x14ac:dyDescent="0.35">
      <c r="A623" s="5">
        <v>7530</v>
      </c>
      <c r="B623" s="5" t="s">
        <v>656</v>
      </c>
      <c r="C623" s="2">
        <v>31</v>
      </c>
      <c r="D623" s="1" t="s">
        <v>31</v>
      </c>
      <c r="E623" s="5" t="s">
        <v>36</v>
      </c>
      <c r="F623" s="1" t="s">
        <v>22</v>
      </c>
      <c r="G623" s="5" t="s">
        <v>26</v>
      </c>
      <c r="H623" s="5" t="s">
        <v>1683</v>
      </c>
      <c r="I623" s="4">
        <v>25000</v>
      </c>
      <c r="J623" s="1" t="s">
        <v>19</v>
      </c>
      <c r="K623" s="2">
        <v>740</v>
      </c>
      <c r="L623" s="3" t="s">
        <v>2203</v>
      </c>
      <c r="M623" s="5">
        <f>YEAR(Table3[[#This Row],[Date of Admission]])</f>
        <v>2019</v>
      </c>
      <c r="N623" s="5" t="str">
        <f>TEXT(Table3[[#This Row],[Date of Admission]],"mmm")</f>
        <v>Dec</v>
      </c>
      <c r="O623" s="5" t="str">
        <f>IF(Table3[[#This Row],[Age]]&lt;=20,"0-20",IF(Table3[[#This Row],[Age]]&lt;=40,"21-40",IF(Table3[[#This Row],[Age]]&lt;=60,"41-60",IF(Table3[[#This Row],[Age]]&lt;=80,"61-80","81+"))))</f>
        <v>21-40</v>
      </c>
    </row>
    <row r="624" spans="1:15" x14ac:dyDescent="0.35">
      <c r="A624" s="5">
        <v>7388</v>
      </c>
      <c r="B624" s="5" t="s">
        <v>657</v>
      </c>
      <c r="C624" s="2">
        <v>44</v>
      </c>
      <c r="D624" s="1" t="s">
        <v>31</v>
      </c>
      <c r="E624" s="5" t="s">
        <v>36</v>
      </c>
      <c r="F624" s="1" t="s">
        <v>22</v>
      </c>
      <c r="G624" s="5" t="s">
        <v>14</v>
      </c>
      <c r="H624" s="5" t="s">
        <v>23</v>
      </c>
      <c r="I624" s="4">
        <v>70000</v>
      </c>
      <c r="J624" s="1" t="s">
        <v>16</v>
      </c>
      <c r="K624" s="2">
        <v>670</v>
      </c>
      <c r="L624" s="3" t="s">
        <v>2204</v>
      </c>
      <c r="M624" s="5">
        <f>YEAR(Table3[[#This Row],[Date of Admission]])</f>
        <v>2023</v>
      </c>
      <c r="N624" s="5" t="str">
        <f>TEXT(Table3[[#This Row],[Date of Admission]],"mmm")</f>
        <v>Jun</v>
      </c>
      <c r="O624" s="5" t="str">
        <f>IF(Table3[[#This Row],[Age]]&lt;=20,"0-20",IF(Table3[[#This Row],[Age]]&lt;=40,"21-40",IF(Table3[[#This Row],[Age]]&lt;=60,"41-60",IF(Table3[[#This Row],[Age]]&lt;=80,"61-80","81+"))))</f>
        <v>41-60</v>
      </c>
    </row>
    <row r="625" spans="1:15" x14ac:dyDescent="0.35">
      <c r="A625" s="5">
        <v>3259</v>
      </c>
      <c r="B625" s="5" t="s">
        <v>658</v>
      </c>
      <c r="C625" s="2">
        <v>49</v>
      </c>
      <c r="D625" s="1" t="s">
        <v>31</v>
      </c>
      <c r="E625" s="5" t="s">
        <v>36</v>
      </c>
      <c r="F625" s="1" t="s">
        <v>33</v>
      </c>
      <c r="G625" s="5" t="s">
        <v>26</v>
      </c>
      <c r="H625" s="5" t="s">
        <v>28</v>
      </c>
      <c r="I625" s="4">
        <v>40000</v>
      </c>
      <c r="J625" s="1" t="s">
        <v>16</v>
      </c>
      <c r="K625" s="2">
        <v>710</v>
      </c>
      <c r="L625" s="3" t="s">
        <v>2205</v>
      </c>
      <c r="M625" s="5">
        <f>YEAR(Table3[[#This Row],[Date of Admission]])</f>
        <v>2019</v>
      </c>
      <c r="N625" s="5" t="str">
        <f>TEXT(Table3[[#This Row],[Date of Admission]],"mmm")</f>
        <v>May</v>
      </c>
      <c r="O625" s="5" t="str">
        <f>IF(Table3[[#This Row],[Age]]&lt;=20,"0-20",IF(Table3[[#This Row],[Age]]&lt;=40,"21-40",IF(Table3[[#This Row],[Age]]&lt;=60,"41-60",IF(Table3[[#This Row],[Age]]&lt;=80,"61-80","81+"))))</f>
        <v>41-60</v>
      </c>
    </row>
    <row r="626" spans="1:15" x14ac:dyDescent="0.35">
      <c r="A626" s="5">
        <v>9274</v>
      </c>
      <c r="B626" s="5" t="s">
        <v>659</v>
      </c>
      <c r="C626" s="2">
        <v>1</v>
      </c>
      <c r="D626" s="1" t="s">
        <v>31</v>
      </c>
      <c r="E626" s="5" t="s">
        <v>36</v>
      </c>
      <c r="F626" s="1" t="s">
        <v>22</v>
      </c>
      <c r="G626" s="5" t="s">
        <v>14</v>
      </c>
      <c r="H626" s="5" t="s">
        <v>23</v>
      </c>
      <c r="I626" s="4">
        <v>42000</v>
      </c>
      <c r="J626" s="1" t="s">
        <v>16</v>
      </c>
      <c r="K626" s="2">
        <v>640</v>
      </c>
      <c r="L626" s="3" t="s">
        <v>1909</v>
      </c>
      <c r="M626" s="5">
        <f>YEAR(Table3[[#This Row],[Date of Admission]])</f>
        <v>2021</v>
      </c>
      <c r="N626" s="5" t="str">
        <f>TEXT(Table3[[#This Row],[Date of Admission]],"mmm")</f>
        <v>Jun</v>
      </c>
      <c r="O626" s="5" t="str">
        <f>IF(Table3[[#This Row],[Age]]&lt;=20,"0-20",IF(Table3[[#This Row],[Age]]&lt;=40,"21-40",IF(Table3[[#This Row],[Age]]&lt;=60,"41-60",IF(Table3[[#This Row],[Age]]&lt;=80,"61-80","81+"))))</f>
        <v>0-20</v>
      </c>
    </row>
    <row r="627" spans="1:15" x14ac:dyDescent="0.35">
      <c r="A627" s="5">
        <v>5486</v>
      </c>
      <c r="B627" s="5" t="s">
        <v>660</v>
      </c>
      <c r="C627" s="2">
        <v>58</v>
      </c>
      <c r="D627" s="1" t="s">
        <v>31</v>
      </c>
      <c r="E627" s="5" t="s">
        <v>36</v>
      </c>
      <c r="F627" s="1" t="s">
        <v>13</v>
      </c>
      <c r="G627" s="5" t="s">
        <v>26</v>
      </c>
      <c r="H627" s="5" t="s">
        <v>15</v>
      </c>
      <c r="I627" s="4">
        <v>55000</v>
      </c>
      <c r="J627" s="1" t="s">
        <v>19</v>
      </c>
      <c r="K627" s="2">
        <v>780</v>
      </c>
      <c r="L627" s="3" t="s">
        <v>2206</v>
      </c>
      <c r="M627" s="5">
        <f>YEAR(Table3[[#This Row],[Date of Admission]])</f>
        <v>2019</v>
      </c>
      <c r="N627" s="5" t="str">
        <f>TEXT(Table3[[#This Row],[Date of Admission]],"mmm")</f>
        <v>Oct</v>
      </c>
      <c r="O627" s="5" t="str">
        <f>IF(Table3[[#This Row],[Age]]&lt;=20,"0-20",IF(Table3[[#This Row],[Age]]&lt;=40,"21-40",IF(Table3[[#This Row],[Age]]&lt;=60,"41-60",IF(Table3[[#This Row],[Age]]&lt;=80,"61-80","81+"))))</f>
        <v>41-60</v>
      </c>
    </row>
    <row r="628" spans="1:15" x14ac:dyDescent="0.35">
      <c r="A628" s="5">
        <v>2237</v>
      </c>
      <c r="B628" s="5" t="s">
        <v>661</v>
      </c>
      <c r="C628" s="2">
        <v>23</v>
      </c>
      <c r="D628" s="1" t="s">
        <v>31</v>
      </c>
      <c r="E628" s="5" t="s">
        <v>36</v>
      </c>
      <c r="F628" s="1" t="s">
        <v>33</v>
      </c>
      <c r="G628" s="5" t="s">
        <v>14</v>
      </c>
      <c r="H628" s="5" t="s">
        <v>1681</v>
      </c>
      <c r="I628" s="4">
        <v>18000</v>
      </c>
      <c r="J628" s="1" t="s">
        <v>16</v>
      </c>
      <c r="K628" s="2" t="s">
        <v>20</v>
      </c>
      <c r="L628" s="3" t="s">
        <v>2207</v>
      </c>
      <c r="M628" s="5">
        <f>YEAR(Table3[[#This Row],[Date of Admission]])</f>
        <v>2022</v>
      </c>
      <c r="N628" s="5" t="str">
        <f>TEXT(Table3[[#This Row],[Date of Admission]],"mmm")</f>
        <v>Aug</v>
      </c>
      <c r="O628" s="5" t="str">
        <f>IF(Table3[[#This Row],[Age]]&lt;=20,"0-20",IF(Table3[[#This Row],[Age]]&lt;=40,"21-40",IF(Table3[[#This Row],[Age]]&lt;=60,"41-60",IF(Table3[[#This Row],[Age]]&lt;=80,"61-80","81+"))))</f>
        <v>21-40</v>
      </c>
    </row>
    <row r="629" spans="1:15" x14ac:dyDescent="0.35">
      <c r="A629" s="5">
        <v>8418</v>
      </c>
      <c r="B629" s="5" t="s">
        <v>662</v>
      </c>
      <c r="C629" s="2">
        <v>24</v>
      </c>
      <c r="D629" s="1" t="s">
        <v>31</v>
      </c>
      <c r="E629" s="5" t="s">
        <v>36</v>
      </c>
      <c r="F629" s="1" t="s">
        <v>17</v>
      </c>
      <c r="G629" s="5" t="s">
        <v>1680</v>
      </c>
      <c r="H629" s="5" t="s">
        <v>23</v>
      </c>
      <c r="I629" s="4">
        <v>140000</v>
      </c>
      <c r="J629" s="1" t="s">
        <v>19</v>
      </c>
      <c r="K629" s="2">
        <v>850</v>
      </c>
      <c r="L629" s="3" t="s">
        <v>2208</v>
      </c>
      <c r="M629" s="5">
        <f>YEAR(Table3[[#This Row],[Date of Admission]])</f>
        <v>2019</v>
      </c>
      <c r="N629" s="5" t="str">
        <f>TEXT(Table3[[#This Row],[Date of Admission]],"mmm")</f>
        <v>Aug</v>
      </c>
      <c r="O629" s="5" t="str">
        <f>IF(Table3[[#This Row],[Age]]&lt;=20,"0-20",IF(Table3[[#This Row],[Age]]&lt;=40,"21-40",IF(Table3[[#This Row],[Age]]&lt;=60,"41-60",IF(Table3[[#This Row],[Age]]&lt;=80,"61-80","81+"))))</f>
        <v>21-40</v>
      </c>
    </row>
    <row r="630" spans="1:15" x14ac:dyDescent="0.35">
      <c r="A630" s="5">
        <v>8130</v>
      </c>
      <c r="B630" s="5" t="s">
        <v>663</v>
      </c>
      <c r="C630" s="2">
        <v>28</v>
      </c>
      <c r="D630" s="1" t="s">
        <v>31</v>
      </c>
      <c r="E630" s="5" t="s">
        <v>36</v>
      </c>
      <c r="F630" s="1" t="s">
        <v>22</v>
      </c>
      <c r="G630" s="5" t="s">
        <v>26</v>
      </c>
      <c r="H630" s="5" t="s">
        <v>18</v>
      </c>
      <c r="I630" s="4">
        <v>0</v>
      </c>
      <c r="J630" s="1" t="s">
        <v>24</v>
      </c>
      <c r="K630" s="2">
        <v>420</v>
      </c>
      <c r="L630" s="3" t="s">
        <v>2209</v>
      </c>
      <c r="M630" s="5">
        <f>YEAR(Table3[[#This Row],[Date of Admission]])</f>
        <v>2023</v>
      </c>
      <c r="N630" s="5" t="str">
        <f>TEXT(Table3[[#This Row],[Date of Admission]],"mmm")</f>
        <v>Feb</v>
      </c>
      <c r="O630" s="5" t="str">
        <f>IF(Table3[[#This Row],[Age]]&lt;=20,"0-20",IF(Table3[[#This Row],[Age]]&lt;=40,"21-40",IF(Table3[[#This Row],[Age]]&lt;=60,"41-60",IF(Table3[[#This Row],[Age]]&lt;=80,"61-80","81+"))))</f>
        <v>21-40</v>
      </c>
    </row>
    <row r="631" spans="1:15" x14ac:dyDescent="0.35">
      <c r="A631" s="5">
        <v>2177</v>
      </c>
      <c r="B631" s="5" t="s">
        <v>664</v>
      </c>
      <c r="C631" s="2">
        <v>16</v>
      </c>
      <c r="D631" s="1" t="s">
        <v>31</v>
      </c>
      <c r="E631" s="5" t="s">
        <v>36</v>
      </c>
      <c r="F631" s="1" t="s">
        <v>17</v>
      </c>
      <c r="G631" s="5" t="s">
        <v>1680</v>
      </c>
      <c r="H631" s="5" t="s">
        <v>15</v>
      </c>
      <c r="I631" s="4">
        <v>100000</v>
      </c>
      <c r="J631" s="1" t="s">
        <v>16</v>
      </c>
      <c r="K631" s="2">
        <v>750</v>
      </c>
      <c r="L631" s="3" t="s">
        <v>2210</v>
      </c>
      <c r="M631" s="5">
        <f>YEAR(Table3[[#This Row],[Date of Admission]])</f>
        <v>2021</v>
      </c>
      <c r="N631" s="5" t="str">
        <f>TEXT(Table3[[#This Row],[Date of Admission]],"mmm")</f>
        <v>May</v>
      </c>
      <c r="O631" s="5" t="str">
        <f>IF(Table3[[#This Row],[Age]]&lt;=20,"0-20",IF(Table3[[#This Row],[Age]]&lt;=40,"21-40",IF(Table3[[#This Row],[Age]]&lt;=60,"41-60",IF(Table3[[#This Row],[Age]]&lt;=80,"61-80","81+"))))</f>
        <v>0-20</v>
      </c>
    </row>
    <row r="632" spans="1:15" x14ac:dyDescent="0.35">
      <c r="A632" s="5">
        <v>3650</v>
      </c>
      <c r="B632" s="5" t="s">
        <v>665</v>
      </c>
      <c r="C632" s="2">
        <v>34</v>
      </c>
      <c r="D632" s="1" t="s">
        <v>31</v>
      </c>
      <c r="E632" s="5" t="s">
        <v>36</v>
      </c>
      <c r="F632" s="1" t="s">
        <v>25</v>
      </c>
      <c r="G632" s="5" t="s">
        <v>14</v>
      </c>
      <c r="H632" s="5" t="s">
        <v>18</v>
      </c>
      <c r="I632" s="4">
        <v>0</v>
      </c>
      <c r="J632" s="1" t="s">
        <v>16</v>
      </c>
      <c r="K632" s="2" t="s">
        <v>20</v>
      </c>
      <c r="L632" s="3" t="s">
        <v>2211</v>
      </c>
      <c r="M632" s="5">
        <f>YEAR(Table3[[#This Row],[Date of Admission]])</f>
        <v>2021</v>
      </c>
      <c r="N632" s="5" t="str">
        <f>TEXT(Table3[[#This Row],[Date of Admission]],"mmm")</f>
        <v>Jul</v>
      </c>
      <c r="O632" s="5" t="str">
        <f>IF(Table3[[#This Row],[Age]]&lt;=20,"0-20",IF(Table3[[#This Row],[Age]]&lt;=40,"21-40",IF(Table3[[#This Row],[Age]]&lt;=60,"41-60",IF(Table3[[#This Row],[Age]]&lt;=80,"61-80","81+"))))</f>
        <v>21-40</v>
      </c>
    </row>
    <row r="633" spans="1:15" x14ac:dyDescent="0.35">
      <c r="A633" s="5">
        <v>2202</v>
      </c>
      <c r="B633" s="5" t="s">
        <v>666</v>
      </c>
      <c r="C633" s="2">
        <v>13</v>
      </c>
      <c r="D633" s="1" t="s">
        <v>31</v>
      </c>
      <c r="E633" s="5" t="s">
        <v>36</v>
      </c>
      <c r="F633" s="1" t="s">
        <v>17</v>
      </c>
      <c r="G633" s="5" t="s">
        <v>26</v>
      </c>
      <c r="H633" s="5" t="s">
        <v>23</v>
      </c>
      <c r="I633" s="4">
        <v>30000</v>
      </c>
      <c r="J633" s="1" t="s">
        <v>24</v>
      </c>
      <c r="K633" s="2">
        <v>580</v>
      </c>
      <c r="L633" s="3" t="s">
        <v>2212</v>
      </c>
      <c r="M633" s="5">
        <f>YEAR(Table3[[#This Row],[Date of Admission]])</f>
        <v>2021</v>
      </c>
      <c r="N633" s="5" t="str">
        <f>TEXT(Table3[[#This Row],[Date of Admission]],"mmm")</f>
        <v>Feb</v>
      </c>
      <c r="O633" s="5" t="str">
        <f>IF(Table3[[#This Row],[Age]]&lt;=20,"0-20",IF(Table3[[#This Row],[Age]]&lt;=40,"21-40",IF(Table3[[#This Row],[Age]]&lt;=60,"41-60",IF(Table3[[#This Row],[Age]]&lt;=80,"61-80","81+"))))</f>
        <v>0-20</v>
      </c>
    </row>
    <row r="634" spans="1:15" x14ac:dyDescent="0.35">
      <c r="A634" s="5">
        <v>9691</v>
      </c>
      <c r="B634" s="5" t="s">
        <v>667</v>
      </c>
      <c r="C634" s="2">
        <v>57</v>
      </c>
      <c r="D634" s="1" t="s">
        <v>31</v>
      </c>
      <c r="E634" s="5" t="s">
        <v>36</v>
      </c>
      <c r="F634" s="1" t="s">
        <v>27</v>
      </c>
      <c r="G634" s="5" t="s">
        <v>14</v>
      </c>
      <c r="H634" s="5" t="s">
        <v>1683</v>
      </c>
      <c r="I634" s="4">
        <v>85000</v>
      </c>
      <c r="J634" s="1" t="s">
        <v>19</v>
      </c>
      <c r="K634" s="2">
        <v>720</v>
      </c>
      <c r="L634" s="3" t="s">
        <v>2213</v>
      </c>
      <c r="M634" s="5">
        <f>YEAR(Table3[[#This Row],[Date of Admission]])</f>
        <v>2021</v>
      </c>
      <c r="N634" s="5" t="str">
        <f>TEXT(Table3[[#This Row],[Date of Admission]],"mmm")</f>
        <v>Oct</v>
      </c>
      <c r="O634" s="5" t="str">
        <f>IF(Table3[[#This Row],[Age]]&lt;=20,"0-20",IF(Table3[[#This Row],[Age]]&lt;=40,"21-40",IF(Table3[[#This Row],[Age]]&lt;=60,"41-60",IF(Table3[[#This Row],[Age]]&lt;=80,"61-80","81+"))))</f>
        <v>41-60</v>
      </c>
    </row>
    <row r="635" spans="1:15" x14ac:dyDescent="0.35">
      <c r="A635" s="5">
        <v>1442</v>
      </c>
      <c r="B635" s="5" t="s">
        <v>668</v>
      </c>
      <c r="C635" s="2">
        <v>28</v>
      </c>
      <c r="D635" s="1" t="s">
        <v>31</v>
      </c>
      <c r="E635" s="5" t="s">
        <v>36</v>
      </c>
      <c r="F635" s="1" t="s">
        <v>33</v>
      </c>
      <c r="G635" s="5" t="s">
        <v>1680</v>
      </c>
      <c r="H635" s="5" t="s">
        <v>28</v>
      </c>
      <c r="I635" s="4">
        <v>50000</v>
      </c>
      <c r="J635" s="1" t="s">
        <v>16</v>
      </c>
      <c r="K635" s="2">
        <v>700</v>
      </c>
      <c r="L635" s="3" t="s">
        <v>2214</v>
      </c>
      <c r="M635" s="5">
        <f>YEAR(Table3[[#This Row],[Date of Admission]])</f>
        <v>2019</v>
      </c>
      <c r="N635" s="5" t="str">
        <f>TEXT(Table3[[#This Row],[Date of Admission]],"mmm")</f>
        <v>Oct</v>
      </c>
      <c r="O635" s="5" t="str">
        <f>IF(Table3[[#This Row],[Age]]&lt;=20,"0-20",IF(Table3[[#This Row],[Age]]&lt;=40,"21-40",IF(Table3[[#This Row],[Age]]&lt;=60,"41-60",IF(Table3[[#This Row],[Age]]&lt;=80,"61-80","81+"))))</f>
        <v>21-40</v>
      </c>
    </row>
    <row r="636" spans="1:15" x14ac:dyDescent="0.35">
      <c r="A636" s="5">
        <v>4965</v>
      </c>
      <c r="B636" s="5" t="s">
        <v>669</v>
      </c>
      <c r="C636" s="2">
        <v>20</v>
      </c>
      <c r="D636" s="1" t="s">
        <v>31</v>
      </c>
      <c r="E636" s="5" t="s">
        <v>36</v>
      </c>
      <c r="F636" s="1" t="s">
        <v>17</v>
      </c>
      <c r="G636" s="5" t="s">
        <v>1680</v>
      </c>
      <c r="H636" s="5" t="s">
        <v>18</v>
      </c>
      <c r="I636" s="4">
        <v>0</v>
      </c>
      <c r="J636" s="1" t="s">
        <v>24</v>
      </c>
      <c r="K636" s="2" t="s">
        <v>20</v>
      </c>
      <c r="L636" s="3" t="s">
        <v>2215</v>
      </c>
      <c r="M636" s="5">
        <f>YEAR(Table3[[#This Row],[Date of Admission]])</f>
        <v>2020</v>
      </c>
      <c r="N636" s="5" t="str">
        <f>TEXT(Table3[[#This Row],[Date of Admission]],"mmm")</f>
        <v>Apr</v>
      </c>
      <c r="O636" s="5" t="str">
        <f>IF(Table3[[#This Row],[Age]]&lt;=20,"0-20",IF(Table3[[#This Row],[Age]]&lt;=40,"21-40",IF(Table3[[#This Row],[Age]]&lt;=60,"41-60",IF(Table3[[#This Row],[Age]]&lt;=80,"61-80","81+"))))</f>
        <v>0-20</v>
      </c>
    </row>
    <row r="637" spans="1:15" x14ac:dyDescent="0.35">
      <c r="A637" s="5">
        <v>5195</v>
      </c>
      <c r="B637" s="5" t="s">
        <v>670</v>
      </c>
      <c r="C637" s="2">
        <v>24</v>
      </c>
      <c r="D637" s="1" t="s">
        <v>31</v>
      </c>
      <c r="E637" s="5" t="s">
        <v>36</v>
      </c>
      <c r="F637" s="1" t="s">
        <v>13</v>
      </c>
      <c r="G637" s="5" t="s">
        <v>14</v>
      </c>
      <c r="H637" s="5" t="s">
        <v>15</v>
      </c>
      <c r="I637" s="4">
        <v>40000</v>
      </c>
      <c r="J637" s="1" t="s">
        <v>16</v>
      </c>
      <c r="K637" s="2">
        <v>650</v>
      </c>
      <c r="L637" s="3" t="s">
        <v>2216</v>
      </c>
      <c r="M637" s="5">
        <f>YEAR(Table3[[#This Row],[Date of Admission]])</f>
        <v>2019</v>
      </c>
      <c r="N637" s="5" t="str">
        <f>TEXT(Table3[[#This Row],[Date of Admission]],"mmm")</f>
        <v>Sep</v>
      </c>
      <c r="O637" s="5" t="str">
        <f>IF(Table3[[#This Row],[Age]]&lt;=20,"0-20",IF(Table3[[#This Row],[Age]]&lt;=40,"21-40",IF(Table3[[#This Row],[Age]]&lt;=60,"41-60",IF(Table3[[#This Row],[Age]]&lt;=80,"61-80","81+"))))</f>
        <v>21-40</v>
      </c>
    </row>
    <row r="638" spans="1:15" x14ac:dyDescent="0.35">
      <c r="A638" s="5">
        <v>2341</v>
      </c>
      <c r="B638" s="5" t="s">
        <v>671</v>
      </c>
      <c r="C638" s="2">
        <v>24</v>
      </c>
      <c r="D638" s="1" t="s">
        <v>31</v>
      </c>
      <c r="E638" s="5" t="s">
        <v>36</v>
      </c>
      <c r="F638" s="1" t="s">
        <v>13</v>
      </c>
      <c r="G638" s="5" t="s">
        <v>26</v>
      </c>
      <c r="H638" s="5" t="s">
        <v>1681</v>
      </c>
      <c r="I638" s="4">
        <v>0</v>
      </c>
      <c r="J638" s="1" t="s">
        <v>19</v>
      </c>
      <c r="K638" s="2" t="s">
        <v>20</v>
      </c>
      <c r="L638" s="3" t="s">
        <v>1954</v>
      </c>
      <c r="M638" s="5">
        <f>YEAR(Table3[[#This Row],[Date of Admission]])</f>
        <v>2022</v>
      </c>
      <c r="N638" s="5" t="str">
        <f>TEXT(Table3[[#This Row],[Date of Admission]],"mmm")</f>
        <v>Jan</v>
      </c>
      <c r="O638" s="5" t="str">
        <f>IF(Table3[[#This Row],[Age]]&lt;=20,"0-20",IF(Table3[[#This Row],[Age]]&lt;=40,"21-40",IF(Table3[[#This Row],[Age]]&lt;=60,"41-60",IF(Table3[[#This Row],[Age]]&lt;=80,"61-80","81+"))))</f>
        <v>21-40</v>
      </c>
    </row>
    <row r="639" spans="1:15" x14ac:dyDescent="0.35">
      <c r="A639" s="5">
        <v>9950</v>
      </c>
      <c r="B639" s="5" t="s">
        <v>672</v>
      </c>
      <c r="C639" s="2">
        <v>32</v>
      </c>
      <c r="D639" s="1" t="s">
        <v>31</v>
      </c>
      <c r="E639" s="5" t="s">
        <v>36</v>
      </c>
      <c r="F639" s="1" t="s">
        <v>33</v>
      </c>
      <c r="G639" s="5" t="s">
        <v>14</v>
      </c>
      <c r="H639" s="5" t="s">
        <v>1684</v>
      </c>
      <c r="I639" s="4">
        <v>0</v>
      </c>
      <c r="J639" s="1" t="s">
        <v>24</v>
      </c>
      <c r="K639" s="2">
        <v>450</v>
      </c>
      <c r="L639" s="3" t="s">
        <v>2217</v>
      </c>
      <c r="M639" s="5">
        <f>YEAR(Table3[[#This Row],[Date of Admission]])</f>
        <v>2023</v>
      </c>
      <c r="N639" s="5" t="str">
        <f>TEXT(Table3[[#This Row],[Date of Admission]],"mmm")</f>
        <v>Oct</v>
      </c>
      <c r="O639" s="5" t="str">
        <f>IF(Table3[[#This Row],[Age]]&lt;=20,"0-20",IF(Table3[[#This Row],[Age]]&lt;=40,"21-40",IF(Table3[[#This Row],[Age]]&lt;=60,"41-60",IF(Table3[[#This Row],[Age]]&lt;=80,"61-80","81+"))))</f>
        <v>21-40</v>
      </c>
    </row>
    <row r="640" spans="1:15" x14ac:dyDescent="0.35">
      <c r="A640" s="5">
        <v>9894</v>
      </c>
      <c r="B640" s="5" t="s">
        <v>673</v>
      </c>
      <c r="C640" s="2">
        <v>20</v>
      </c>
      <c r="D640" s="1" t="s">
        <v>31</v>
      </c>
      <c r="E640" s="5" t="s">
        <v>36</v>
      </c>
      <c r="F640" s="1" t="s">
        <v>17</v>
      </c>
      <c r="G640" s="5" t="s">
        <v>26</v>
      </c>
      <c r="H640" s="5" t="s">
        <v>18</v>
      </c>
      <c r="I640" s="4">
        <v>0</v>
      </c>
      <c r="J640" s="1" t="s">
        <v>16</v>
      </c>
      <c r="K640" s="2">
        <v>400</v>
      </c>
      <c r="L640" s="3" t="s">
        <v>2169</v>
      </c>
      <c r="M640" s="5">
        <f>YEAR(Table3[[#This Row],[Date of Admission]])</f>
        <v>2019</v>
      </c>
      <c r="N640" s="5" t="str">
        <f>TEXT(Table3[[#This Row],[Date of Admission]],"mmm")</f>
        <v>Nov</v>
      </c>
      <c r="O640" s="5" t="str">
        <f>IF(Table3[[#This Row],[Age]]&lt;=20,"0-20",IF(Table3[[#This Row],[Age]]&lt;=40,"21-40",IF(Table3[[#This Row],[Age]]&lt;=60,"41-60",IF(Table3[[#This Row],[Age]]&lt;=80,"61-80","81+"))))</f>
        <v>0-20</v>
      </c>
    </row>
    <row r="641" spans="1:15" x14ac:dyDescent="0.35">
      <c r="A641" s="5">
        <v>3088</v>
      </c>
      <c r="B641" s="5" t="s">
        <v>674</v>
      </c>
      <c r="C641" s="2">
        <v>31</v>
      </c>
      <c r="D641" s="1" t="s">
        <v>31</v>
      </c>
      <c r="E641" s="5" t="s">
        <v>36</v>
      </c>
      <c r="F641" s="1" t="s">
        <v>13</v>
      </c>
      <c r="G641" s="5" t="s">
        <v>1680</v>
      </c>
      <c r="H641" s="5" t="s">
        <v>15</v>
      </c>
      <c r="I641" s="4">
        <v>110000</v>
      </c>
      <c r="J641" s="1" t="s">
        <v>16</v>
      </c>
      <c r="K641" s="2">
        <v>770</v>
      </c>
      <c r="L641" s="3" t="s">
        <v>2218</v>
      </c>
      <c r="M641" s="5">
        <f>YEAR(Table3[[#This Row],[Date of Admission]])</f>
        <v>2023</v>
      </c>
      <c r="N641" s="5" t="str">
        <f>TEXT(Table3[[#This Row],[Date of Admission]],"mmm")</f>
        <v>Dec</v>
      </c>
      <c r="O641" s="5" t="str">
        <f>IF(Table3[[#This Row],[Age]]&lt;=20,"0-20",IF(Table3[[#This Row],[Age]]&lt;=40,"21-40",IF(Table3[[#This Row],[Age]]&lt;=60,"41-60",IF(Table3[[#This Row],[Age]]&lt;=80,"61-80","81+"))))</f>
        <v>21-40</v>
      </c>
    </row>
    <row r="642" spans="1:15" x14ac:dyDescent="0.35">
      <c r="A642" s="5">
        <v>2546</v>
      </c>
      <c r="B642" s="5" t="s">
        <v>675</v>
      </c>
      <c r="C642" s="2">
        <v>26</v>
      </c>
      <c r="D642" s="1" t="s">
        <v>31</v>
      </c>
      <c r="E642" s="5" t="s">
        <v>36</v>
      </c>
      <c r="F642" s="1" t="s">
        <v>33</v>
      </c>
      <c r="G642" s="5" t="s">
        <v>14</v>
      </c>
      <c r="H642" s="5" t="s">
        <v>18</v>
      </c>
      <c r="I642" s="4">
        <v>0</v>
      </c>
      <c r="J642" s="1" t="s">
        <v>24</v>
      </c>
      <c r="K642" s="2" t="s">
        <v>20</v>
      </c>
      <c r="L642" s="3" t="s">
        <v>2219</v>
      </c>
      <c r="M642" s="5">
        <f>YEAR(Table3[[#This Row],[Date of Admission]])</f>
        <v>2021</v>
      </c>
      <c r="N642" s="5" t="str">
        <f>TEXT(Table3[[#This Row],[Date of Admission]],"mmm")</f>
        <v>Feb</v>
      </c>
      <c r="O642" s="5" t="str">
        <f>IF(Table3[[#This Row],[Age]]&lt;=20,"0-20",IF(Table3[[#This Row],[Age]]&lt;=40,"21-40",IF(Table3[[#This Row],[Age]]&lt;=60,"41-60",IF(Table3[[#This Row],[Age]]&lt;=80,"61-80","81+"))))</f>
        <v>21-40</v>
      </c>
    </row>
    <row r="643" spans="1:15" x14ac:dyDescent="0.35">
      <c r="A643" s="5">
        <v>8805</v>
      </c>
      <c r="B643" s="5" t="s">
        <v>676</v>
      </c>
      <c r="C643" s="2">
        <v>43</v>
      </c>
      <c r="D643" s="1" t="s">
        <v>31</v>
      </c>
      <c r="E643" s="5" t="s">
        <v>36</v>
      </c>
      <c r="F643" s="1" t="s">
        <v>22</v>
      </c>
      <c r="G643" s="5" t="s">
        <v>26</v>
      </c>
      <c r="H643" s="5" t="s">
        <v>23</v>
      </c>
      <c r="I643" s="4">
        <v>38000</v>
      </c>
      <c r="J643" s="1" t="s">
        <v>16</v>
      </c>
      <c r="K643" s="2">
        <v>610</v>
      </c>
      <c r="L643" s="3" t="s">
        <v>2220</v>
      </c>
      <c r="M643" s="5">
        <f>YEAR(Table3[[#This Row],[Date of Admission]])</f>
        <v>2022</v>
      </c>
      <c r="N643" s="5" t="str">
        <f>TEXT(Table3[[#This Row],[Date of Admission]],"mmm")</f>
        <v>Jun</v>
      </c>
      <c r="O643" s="5" t="str">
        <f>IF(Table3[[#This Row],[Age]]&lt;=20,"0-20",IF(Table3[[#This Row],[Age]]&lt;=40,"21-40",IF(Table3[[#This Row],[Age]]&lt;=60,"41-60",IF(Table3[[#This Row],[Age]]&lt;=80,"61-80","81+"))))</f>
        <v>41-60</v>
      </c>
    </row>
    <row r="644" spans="1:15" x14ac:dyDescent="0.35">
      <c r="A644" s="5">
        <v>2469</v>
      </c>
      <c r="B644" s="5" t="s">
        <v>677</v>
      </c>
      <c r="C644" s="2">
        <v>26</v>
      </c>
      <c r="D644" s="1" t="s">
        <v>31</v>
      </c>
      <c r="E644" s="5" t="s">
        <v>36</v>
      </c>
      <c r="F644" s="1" t="s">
        <v>13</v>
      </c>
      <c r="G644" s="5" t="s">
        <v>14</v>
      </c>
      <c r="H644" s="5" t="s">
        <v>1683</v>
      </c>
      <c r="I644" s="4">
        <v>95000</v>
      </c>
      <c r="J644" s="1" t="s">
        <v>19</v>
      </c>
      <c r="K644" s="2">
        <v>790</v>
      </c>
      <c r="L644" s="3" t="s">
        <v>2221</v>
      </c>
      <c r="M644" s="5">
        <f>YEAR(Table3[[#This Row],[Date of Admission]])</f>
        <v>2023</v>
      </c>
      <c r="N644" s="5" t="str">
        <f>TEXT(Table3[[#This Row],[Date of Admission]],"mmm")</f>
        <v>Nov</v>
      </c>
      <c r="O644" s="5" t="str">
        <f>IF(Table3[[#This Row],[Age]]&lt;=20,"0-20",IF(Table3[[#This Row],[Age]]&lt;=40,"21-40",IF(Table3[[#This Row],[Age]]&lt;=60,"41-60",IF(Table3[[#This Row],[Age]]&lt;=80,"61-80","81+"))))</f>
        <v>21-40</v>
      </c>
    </row>
    <row r="645" spans="1:15" x14ac:dyDescent="0.35">
      <c r="A645" s="5">
        <v>9776</v>
      </c>
      <c r="B645" s="5" t="s">
        <v>678</v>
      </c>
      <c r="C645" s="2">
        <v>25</v>
      </c>
      <c r="D645" s="1" t="s">
        <v>31</v>
      </c>
      <c r="E645" s="5" t="s">
        <v>36</v>
      </c>
      <c r="F645" s="1" t="s">
        <v>33</v>
      </c>
      <c r="G645" s="5" t="s">
        <v>1680</v>
      </c>
      <c r="H645" s="5" t="s">
        <v>28</v>
      </c>
      <c r="I645" s="4">
        <v>55000</v>
      </c>
      <c r="J645" s="1" t="s">
        <v>16</v>
      </c>
      <c r="K645" s="2">
        <v>730</v>
      </c>
      <c r="L645" s="3" t="s">
        <v>2222</v>
      </c>
      <c r="M645" s="5">
        <f>YEAR(Table3[[#This Row],[Date of Admission]])</f>
        <v>2020</v>
      </c>
      <c r="N645" s="5" t="str">
        <f>TEXT(Table3[[#This Row],[Date of Admission]],"mmm")</f>
        <v>Jul</v>
      </c>
      <c r="O645" s="5" t="str">
        <f>IF(Table3[[#This Row],[Age]]&lt;=20,"0-20",IF(Table3[[#This Row],[Age]]&lt;=40,"21-40",IF(Table3[[#This Row],[Age]]&lt;=60,"41-60",IF(Table3[[#This Row],[Age]]&lt;=80,"61-80","81+"))))</f>
        <v>21-40</v>
      </c>
    </row>
    <row r="646" spans="1:15" x14ac:dyDescent="0.35">
      <c r="A646" s="5">
        <v>9416</v>
      </c>
      <c r="B646" s="5" t="s">
        <v>679</v>
      </c>
      <c r="C646" s="2">
        <v>21</v>
      </c>
      <c r="D646" s="1" t="s">
        <v>31</v>
      </c>
      <c r="E646" s="5" t="s">
        <v>36</v>
      </c>
      <c r="F646" s="1" t="s">
        <v>25</v>
      </c>
      <c r="G646" s="5" t="s">
        <v>1680</v>
      </c>
      <c r="H646" s="5" t="s">
        <v>18</v>
      </c>
      <c r="I646" s="4">
        <v>0</v>
      </c>
      <c r="J646" s="1" t="s">
        <v>19</v>
      </c>
      <c r="K646" s="2" t="s">
        <v>20</v>
      </c>
      <c r="L646" s="3" t="s">
        <v>2223</v>
      </c>
      <c r="M646" s="5">
        <f>YEAR(Table3[[#This Row],[Date of Admission]])</f>
        <v>2022</v>
      </c>
      <c r="N646" s="5" t="str">
        <f>TEXT(Table3[[#This Row],[Date of Admission]],"mmm")</f>
        <v>Apr</v>
      </c>
      <c r="O646" s="5" t="str">
        <f>IF(Table3[[#This Row],[Age]]&lt;=20,"0-20",IF(Table3[[#This Row],[Age]]&lt;=40,"21-40",IF(Table3[[#This Row],[Age]]&lt;=60,"41-60",IF(Table3[[#This Row],[Age]]&lt;=80,"61-80","81+"))))</f>
        <v>21-40</v>
      </c>
    </row>
    <row r="647" spans="1:15" x14ac:dyDescent="0.35">
      <c r="A647" s="5">
        <v>3001</v>
      </c>
      <c r="B647" s="5" t="s">
        <v>680</v>
      </c>
      <c r="C647" s="2">
        <v>29</v>
      </c>
      <c r="D647" s="1" t="s">
        <v>31</v>
      </c>
      <c r="E647" s="5" t="s">
        <v>36</v>
      </c>
      <c r="F647" s="1" t="s">
        <v>22</v>
      </c>
      <c r="G647" s="5" t="s">
        <v>14</v>
      </c>
      <c r="H647" s="5" t="s">
        <v>18</v>
      </c>
      <c r="I647" s="4">
        <v>0</v>
      </c>
      <c r="J647" s="1" t="s">
        <v>24</v>
      </c>
      <c r="K647" s="2" t="s">
        <v>20</v>
      </c>
      <c r="L647" s="3" t="s">
        <v>2224</v>
      </c>
      <c r="M647" s="5">
        <f>YEAR(Table3[[#This Row],[Date of Admission]])</f>
        <v>2020</v>
      </c>
      <c r="N647" s="5" t="str">
        <f>TEXT(Table3[[#This Row],[Date of Admission]],"mmm")</f>
        <v>Jan</v>
      </c>
      <c r="O647" s="5" t="str">
        <f>IF(Table3[[#This Row],[Age]]&lt;=20,"0-20",IF(Table3[[#This Row],[Age]]&lt;=40,"21-40",IF(Table3[[#This Row],[Age]]&lt;=60,"41-60",IF(Table3[[#This Row],[Age]]&lt;=80,"61-80","81+"))))</f>
        <v>21-40</v>
      </c>
    </row>
    <row r="648" spans="1:15" x14ac:dyDescent="0.35">
      <c r="A648" s="5">
        <v>9549</v>
      </c>
      <c r="B648" s="5" t="s">
        <v>681</v>
      </c>
      <c r="C648" s="2">
        <v>34</v>
      </c>
      <c r="D648" s="1" t="s">
        <v>31</v>
      </c>
      <c r="E648" s="5" t="s">
        <v>36</v>
      </c>
      <c r="F648" s="1" t="s">
        <v>13</v>
      </c>
      <c r="G648" s="5" t="s">
        <v>1680</v>
      </c>
      <c r="H648" s="5" t="s">
        <v>23</v>
      </c>
      <c r="I648" s="4">
        <v>120000</v>
      </c>
      <c r="J648" s="1" t="s">
        <v>16</v>
      </c>
      <c r="K648" s="2">
        <v>810</v>
      </c>
      <c r="L648" s="3" t="s">
        <v>2225</v>
      </c>
      <c r="M648" s="5">
        <f>YEAR(Table3[[#This Row],[Date of Admission]])</f>
        <v>2023</v>
      </c>
      <c r="N648" s="5" t="str">
        <f>TEXT(Table3[[#This Row],[Date of Admission]],"mmm")</f>
        <v>Nov</v>
      </c>
      <c r="O648" s="5" t="str">
        <f>IF(Table3[[#This Row],[Age]]&lt;=20,"0-20",IF(Table3[[#This Row],[Age]]&lt;=40,"21-40",IF(Table3[[#This Row],[Age]]&lt;=60,"41-60",IF(Table3[[#This Row],[Age]]&lt;=80,"61-80","81+"))))</f>
        <v>21-40</v>
      </c>
    </row>
    <row r="649" spans="1:15" x14ac:dyDescent="0.35">
      <c r="A649" s="5">
        <v>1858</v>
      </c>
      <c r="B649" s="5" t="s">
        <v>682</v>
      </c>
      <c r="C649" s="2">
        <v>30</v>
      </c>
      <c r="D649" s="1" t="s">
        <v>31</v>
      </c>
      <c r="E649" s="5" t="s">
        <v>36</v>
      </c>
      <c r="F649" s="1" t="s">
        <v>30</v>
      </c>
      <c r="G649" s="5" t="s">
        <v>26</v>
      </c>
      <c r="H649" s="5" t="s">
        <v>1683</v>
      </c>
      <c r="I649" s="4">
        <v>15000</v>
      </c>
      <c r="J649" s="1" t="s">
        <v>19</v>
      </c>
      <c r="K649" s="2">
        <v>690</v>
      </c>
      <c r="L649" s="3" t="s">
        <v>1899</v>
      </c>
      <c r="M649" s="5">
        <f>YEAR(Table3[[#This Row],[Date of Admission]])</f>
        <v>2021</v>
      </c>
      <c r="N649" s="5" t="str">
        <f>TEXT(Table3[[#This Row],[Date of Admission]],"mmm")</f>
        <v>Feb</v>
      </c>
      <c r="O649" s="5" t="str">
        <f>IF(Table3[[#This Row],[Age]]&lt;=20,"0-20",IF(Table3[[#This Row],[Age]]&lt;=40,"21-40",IF(Table3[[#This Row],[Age]]&lt;=60,"41-60",IF(Table3[[#This Row],[Age]]&lt;=80,"61-80","81+"))))</f>
        <v>21-40</v>
      </c>
    </row>
    <row r="650" spans="1:15" x14ac:dyDescent="0.35">
      <c r="A650" s="5">
        <v>6146</v>
      </c>
      <c r="B650" s="5" t="s">
        <v>683</v>
      </c>
      <c r="C650" s="2">
        <v>26</v>
      </c>
      <c r="D650" s="1" t="s">
        <v>31</v>
      </c>
      <c r="E650" s="5" t="s">
        <v>36</v>
      </c>
      <c r="F650" s="1" t="s">
        <v>13</v>
      </c>
      <c r="G650" s="5" t="s">
        <v>1680</v>
      </c>
      <c r="H650" s="5" t="s">
        <v>23</v>
      </c>
      <c r="I650" s="4">
        <v>50000</v>
      </c>
      <c r="J650" s="1" t="s">
        <v>16</v>
      </c>
      <c r="K650" s="2">
        <v>700</v>
      </c>
      <c r="L650" s="3" t="s">
        <v>2226</v>
      </c>
      <c r="M650" s="5">
        <f>YEAR(Table3[[#This Row],[Date of Admission]])</f>
        <v>2022</v>
      </c>
      <c r="N650" s="5" t="str">
        <f>TEXT(Table3[[#This Row],[Date of Admission]],"mmm")</f>
        <v>Jul</v>
      </c>
      <c r="O650" s="5" t="str">
        <f>IF(Table3[[#This Row],[Age]]&lt;=20,"0-20",IF(Table3[[#This Row],[Age]]&lt;=40,"21-40",IF(Table3[[#This Row],[Age]]&lt;=60,"41-60",IF(Table3[[#This Row],[Age]]&lt;=80,"61-80","81+"))))</f>
        <v>21-40</v>
      </c>
    </row>
    <row r="651" spans="1:15" x14ac:dyDescent="0.35">
      <c r="A651" s="5">
        <v>2436</v>
      </c>
      <c r="B651" s="5" t="s">
        <v>684</v>
      </c>
      <c r="C651" s="2">
        <v>55</v>
      </c>
      <c r="D651" s="1" t="s">
        <v>31</v>
      </c>
      <c r="E651" s="5" t="s">
        <v>36</v>
      </c>
      <c r="F651" s="1" t="s">
        <v>25</v>
      </c>
      <c r="G651" s="5" t="s">
        <v>14</v>
      </c>
      <c r="H651" s="5" t="s">
        <v>23</v>
      </c>
      <c r="I651" s="4">
        <v>80000</v>
      </c>
      <c r="J651" s="1" t="s">
        <v>24</v>
      </c>
      <c r="K651" s="2">
        <v>590</v>
      </c>
      <c r="L651" s="3" t="s">
        <v>2140</v>
      </c>
      <c r="M651" s="5">
        <f>YEAR(Table3[[#This Row],[Date of Admission]])</f>
        <v>2023</v>
      </c>
      <c r="N651" s="5" t="str">
        <f>TEXT(Table3[[#This Row],[Date of Admission]],"mmm")</f>
        <v>May</v>
      </c>
      <c r="O651" s="5" t="str">
        <f>IF(Table3[[#This Row],[Age]]&lt;=20,"0-20",IF(Table3[[#This Row],[Age]]&lt;=40,"21-40",IF(Table3[[#This Row],[Age]]&lt;=60,"41-60",IF(Table3[[#This Row],[Age]]&lt;=80,"61-80","81+"))))</f>
        <v>41-60</v>
      </c>
    </row>
    <row r="652" spans="1:15" x14ac:dyDescent="0.35">
      <c r="A652" s="5">
        <v>9671</v>
      </c>
      <c r="B652" s="5" t="s">
        <v>685</v>
      </c>
      <c r="C652" s="2">
        <v>36</v>
      </c>
      <c r="D652" s="1" t="s">
        <v>31</v>
      </c>
      <c r="E652" s="5" t="s">
        <v>36</v>
      </c>
      <c r="F652" s="1" t="s">
        <v>27</v>
      </c>
      <c r="G652" s="5" t="s">
        <v>1680</v>
      </c>
      <c r="H652" s="5" t="s">
        <v>1681</v>
      </c>
      <c r="I652" s="4">
        <v>0</v>
      </c>
      <c r="J652" s="1" t="s">
        <v>19</v>
      </c>
      <c r="K652" s="2" t="s">
        <v>20</v>
      </c>
      <c r="L652" s="3" t="s">
        <v>2227</v>
      </c>
      <c r="M652" s="5">
        <f>YEAR(Table3[[#This Row],[Date of Admission]])</f>
        <v>2020</v>
      </c>
      <c r="N652" s="5" t="str">
        <f>TEXT(Table3[[#This Row],[Date of Admission]],"mmm")</f>
        <v>Apr</v>
      </c>
      <c r="O652" s="5" t="str">
        <f>IF(Table3[[#This Row],[Age]]&lt;=20,"0-20",IF(Table3[[#This Row],[Age]]&lt;=40,"21-40",IF(Table3[[#This Row],[Age]]&lt;=60,"41-60",IF(Table3[[#This Row],[Age]]&lt;=80,"61-80","81+"))))</f>
        <v>21-40</v>
      </c>
    </row>
    <row r="653" spans="1:15" x14ac:dyDescent="0.35">
      <c r="A653" s="5">
        <v>2167</v>
      </c>
      <c r="B653" s="5" t="s">
        <v>686</v>
      </c>
      <c r="C653" s="2">
        <v>32</v>
      </c>
      <c r="D653" s="1" t="s">
        <v>31</v>
      </c>
      <c r="E653" s="5" t="s">
        <v>36</v>
      </c>
      <c r="F653" s="1" t="s">
        <v>27</v>
      </c>
      <c r="G653" s="5" t="s">
        <v>1680</v>
      </c>
      <c r="H653" s="5" t="s">
        <v>15</v>
      </c>
      <c r="I653" s="4">
        <v>90000</v>
      </c>
      <c r="J653" s="1" t="s">
        <v>16</v>
      </c>
      <c r="K653" s="2">
        <v>800</v>
      </c>
      <c r="L653" s="3" t="s">
        <v>2228</v>
      </c>
      <c r="M653" s="5">
        <f>YEAR(Table3[[#This Row],[Date of Admission]])</f>
        <v>2021</v>
      </c>
      <c r="N653" s="5" t="str">
        <f>TEXT(Table3[[#This Row],[Date of Admission]],"mmm")</f>
        <v>Jan</v>
      </c>
      <c r="O653" s="5" t="str">
        <f>IF(Table3[[#This Row],[Age]]&lt;=20,"0-20",IF(Table3[[#This Row],[Age]]&lt;=40,"21-40",IF(Table3[[#This Row],[Age]]&lt;=60,"41-60",IF(Table3[[#This Row],[Age]]&lt;=80,"61-80","81+"))))</f>
        <v>21-40</v>
      </c>
    </row>
    <row r="654" spans="1:15" x14ac:dyDescent="0.35">
      <c r="A654" s="5">
        <v>5450</v>
      </c>
      <c r="B654" s="5" t="s">
        <v>687</v>
      </c>
      <c r="C654" s="2">
        <v>40</v>
      </c>
      <c r="D654" s="1" t="s">
        <v>31</v>
      </c>
      <c r="E654" s="5" t="s">
        <v>36</v>
      </c>
      <c r="F654" s="1" t="s">
        <v>34</v>
      </c>
      <c r="G654" s="5" t="s">
        <v>14</v>
      </c>
      <c r="H654" s="5" t="s">
        <v>18</v>
      </c>
      <c r="I654" s="4">
        <v>0</v>
      </c>
      <c r="J654" s="1" t="s">
        <v>24</v>
      </c>
      <c r="K654" s="2" t="s">
        <v>20</v>
      </c>
      <c r="L654" s="3" t="s">
        <v>2229</v>
      </c>
      <c r="M654" s="5">
        <f>YEAR(Table3[[#This Row],[Date of Admission]])</f>
        <v>2019</v>
      </c>
      <c r="N654" s="5" t="str">
        <f>TEXT(Table3[[#This Row],[Date of Admission]],"mmm")</f>
        <v>May</v>
      </c>
      <c r="O654" s="5" t="str">
        <f>IF(Table3[[#This Row],[Age]]&lt;=20,"0-20",IF(Table3[[#This Row],[Age]]&lt;=40,"21-40",IF(Table3[[#This Row],[Age]]&lt;=60,"41-60",IF(Table3[[#This Row],[Age]]&lt;=80,"61-80","81+"))))</f>
        <v>21-40</v>
      </c>
    </row>
    <row r="655" spans="1:15" x14ac:dyDescent="0.35">
      <c r="A655" s="5">
        <v>1724</v>
      </c>
      <c r="B655" s="5" t="s">
        <v>688</v>
      </c>
      <c r="C655" s="2">
        <v>18</v>
      </c>
      <c r="D655" s="1" t="s">
        <v>31</v>
      </c>
      <c r="E655" s="5" t="s">
        <v>36</v>
      </c>
      <c r="F655" s="1" t="s">
        <v>17</v>
      </c>
      <c r="G655" s="5" t="s">
        <v>26</v>
      </c>
      <c r="H655" s="5" t="s">
        <v>1683</v>
      </c>
      <c r="I655" s="4">
        <v>25000</v>
      </c>
      <c r="J655" s="1" t="s">
        <v>19</v>
      </c>
      <c r="K655" s="2">
        <v>740</v>
      </c>
      <c r="L655" s="3" t="s">
        <v>2230</v>
      </c>
      <c r="M655" s="5">
        <f>YEAR(Table3[[#This Row],[Date of Admission]])</f>
        <v>2023</v>
      </c>
      <c r="N655" s="5" t="str">
        <f>TEXT(Table3[[#This Row],[Date of Admission]],"mmm")</f>
        <v>Apr</v>
      </c>
      <c r="O655" s="5" t="str">
        <f>IF(Table3[[#This Row],[Age]]&lt;=20,"0-20",IF(Table3[[#This Row],[Age]]&lt;=40,"21-40",IF(Table3[[#This Row],[Age]]&lt;=60,"41-60",IF(Table3[[#This Row],[Age]]&lt;=80,"61-80","81+"))))</f>
        <v>0-20</v>
      </c>
    </row>
    <row r="656" spans="1:15" x14ac:dyDescent="0.35">
      <c r="A656" s="5">
        <v>4486</v>
      </c>
      <c r="B656" s="5" t="s">
        <v>689</v>
      </c>
      <c r="C656" s="2">
        <v>39</v>
      </c>
      <c r="D656" s="1" t="s">
        <v>31</v>
      </c>
      <c r="E656" s="5" t="s">
        <v>36</v>
      </c>
      <c r="F656" s="1" t="s">
        <v>22</v>
      </c>
      <c r="G656" s="5" t="s">
        <v>14</v>
      </c>
      <c r="H656" s="5" t="s">
        <v>23</v>
      </c>
      <c r="I656" s="4">
        <v>70000</v>
      </c>
      <c r="J656" s="1" t="s">
        <v>16</v>
      </c>
      <c r="K656" s="2">
        <v>670</v>
      </c>
      <c r="L656" s="3" t="s">
        <v>1947</v>
      </c>
      <c r="M656" s="5">
        <f>YEAR(Table3[[#This Row],[Date of Admission]])</f>
        <v>2022</v>
      </c>
      <c r="N656" s="5" t="str">
        <f>TEXT(Table3[[#This Row],[Date of Admission]],"mmm")</f>
        <v>Dec</v>
      </c>
      <c r="O656" s="5" t="str">
        <f>IF(Table3[[#This Row],[Age]]&lt;=20,"0-20",IF(Table3[[#This Row],[Age]]&lt;=40,"21-40",IF(Table3[[#This Row],[Age]]&lt;=60,"41-60",IF(Table3[[#This Row],[Age]]&lt;=80,"61-80","81+"))))</f>
        <v>21-40</v>
      </c>
    </row>
    <row r="657" spans="1:15" x14ac:dyDescent="0.35">
      <c r="A657" s="5">
        <v>9331</v>
      </c>
      <c r="B657" s="5" t="s">
        <v>690</v>
      </c>
      <c r="C657" s="2">
        <v>35</v>
      </c>
      <c r="D657" s="1" t="s">
        <v>31</v>
      </c>
      <c r="E657" s="5" t="s">
        <v>36</v>
      </c>
      <c r="F657" s="1" t="s">
        <v>22</v>
      </c>
      <c r="G657" s="5" t="s">
        <v>26</v>
      </c>
      <c r="H657" s="5" t="s">
        <v>28</v>
      </c>
      <c r="I657" s="4">
        <v>40000</v>
      </c>
      <c r="J657" s="1" t="s">
        <v>16</v>
      </c>
      <c r="K657" s="2">
        <v>710</v>
      </c>
      <c r="L657" s="3" t="s">
        <v>2231</v>
      </c>
      <c r="M657" s="5">
        <f>YEAR(Table3[[#This Row],[Date of Admission]])</f>
        <v>2020</v>
      </c>
      <c r="N657" s="5" t="str">
        <f>TEXT(Table3[[#This Row],[Date of Admission]],"mmm")</f>
        <v>Oct</v>
      </c>
      <c r="O657" s="5" t="str">
        <f>IF(Table3[[#This Row],[Age]]&lt;=20,"0-20",IF(Table3[[#This Row],[Age]]&lt;=40,"21-40",IF(Table3[[#This Row],[Age]]&lt;=60,"41-60",IF(Table3[[#This Row],[Age]]&lt;=80,"61-80","81+"))))</f>
        <v>21-40</v>
      </c>
    </row>
    <row r="658" spans="1:15" x14ac:dyDescent="0.35">
      <c r="A658" s="5">
        <v>7582</v>
      </c>
      <c r="B658" s="5" t="s">
        <v>691</v>
      </c>
      <c r="C658" s="2">
        <v>15</v>
      </c>
      <c r="D658" s="1" t="s">
        <v>31</v>
      </c>
      <c r="E658" s="5" t="s">
        <v>36</v>
      </c>
      <c r="F658" s="1" t="s">
        <v>13</v>
      </c>
      <c r="G658" s="5" t="s">
        <v>14</v>
      </c>
      <c r="H658" s="5" t="s">
        <v>23</v>
      </c>
      <c r="I658" s="4">
        <v>42000</v>
      </c>
      <c r="J658" s="1" t="s">
        <v>16</v>
      </c>
      <c r="K658" s="2">
        <v>640</v>
      </c>
      <c r="L658" s="3" t="s">
        <v>2232</v>
      </c>
      <c r="M658" s="5">
        <f>YEAR(Table3[[#This Row],[Date of Admission]])</f>
        <v>2021</v>
      </c>
      <c r="N658" s="5" t="str">
        <f>TEXT(Table3[[#This Row],[Date of Admission]],"mmm")</f>
        <v>Apr</v>
      </c>
      <c r="O658" s="5" t="str">
        <f>IF(Table3[[#This Row],[Age]]&lt;=20,"0-20",IF(Table3[[#This Row],[Age]]&lt;=40,"21-40",IF(Table3[[#This Row],[Age]]&lt;=60,"41-60",IF(Table3[[#This Row],[Age]]&lt;=80,"61-80","81+"))))</f>
        <v>0-20</v>
      </c>
    </row>
    <row r="659" spans="1:15" x14ac:dyDescent="0.35">
      <c r="A659" s="5">
        <v>7373</v>
      </c>
      <c r="B659" s="5" t="s">
        <v>692</v>
      </c>
      <c r="C659" s="2">
        <v>31</v>
      </c>
      <c r="D659" s="1" t="s">
        <v>31</v>
      </c>
      <c r="E659" s="5" t="s">
        <v>36</v>
      </c>
      <c r="F659" s="1" t="s">
        <v>13</v>
      </c>
      <c r="G659" s="5" t="s">
        <v>26</v>
      </c>
      <c r="H659" s="5" t="s">
        <v>15</v>
      </c>
      <c r="I659" s="4">
        <v>55000</v>
      </c>
      <c r="J659" s="1" t="s">
        <v>19</v>
      </c>
      <c r="K659" s="2">
        <v>780</v>
      </c>
      <c r="L659" s="3" t="s">
        <v>2233</v>
      </c>
      <c r="M659" s="5">
        <f>YEAR(Table3[[#This Row],[Date of Admission]])</f>
        <v>2020</v>
      </c>
      <c r="N659" s="5" t="str">
        <f>TEXT(Table3[[#This Row],[Date of Admission]],"mmm")</f>
        <v>Sep</v>
      </c>
      <c r="O659" s="5" t="str">
        <f>IF(Table3[[#This Row],[Age]]&lt;=20,"0-20",IF(Table3[[#This Row],[Age]]&lt;=40,"21-40",IF(Table3[[#This Row],[Age]]&lt;=60,"41-60",IF(Table3[[#This Row],[Age]]&lt;=80,"61-80","81+"))))</f>
        <v>21-40</v>
      </c>
    </row>
    <row r="660" spans="1:15" x14ac:dyDescent="0.35">
      <c r="A660" s="5">
        <v>9536</v>
      </c>
      <c r="B660" s="5" t="s">
        <v>693</v>
      </c>
      <c r="C660" s="2">
        <v>38</v>
      </c>
      <c r="D660" s="1" t="s">
        <v>31</v>
      </c>
      <c r="E660" s="5" t="s">
        <v>36</v>
      </c>
      <c r="F660" s="1" t="s">
        <v>27</v>
      </c>
      <c r="G660" s="5" t="s">
        <v>14</v>
      </c>
      <c r="H660" s="5" t="s">
        <v>1681</v>
      </c>
      <c r="I660" s="4">
        <v>18000</v>
      </c>
      <c r="J660" s="1" t="s">
        <v>16</v>
      </c>
      <c r="K660" s="2" t="s">
        <v>20</v>
      </c>
      <c r="L660" s="3" t="s">
        <v>2234</v>
      </c>
      <c r="M660" s="5">
        <f>YEAR(Table3[[#This Row],[Date of Admission]])</f>
        <v>2019</v>
      </c>
      <c r="N660" s="5" t="str">
        <f>TEXT(Table3[[#This Row],[Date of Admission]],"mmm")</f>
        <v>Dec</v>
      </c>
      <c r="O660" s="5" t="str">
        <f>IF(Table3[[#This Row],[Age]]&lt;=20,"0-20",IF(Table3[[#This Row],[Age]]&lt;=40,"21-40",IF(Table3[[#This Row],[Age]]&lt;=60,"41-60",IF(Table3[[#This Row],[Age]]&lt;=80,"61-80","81+"))))</f>
        <v>21-40</v>
      </c>
    </row>
    <row r="661" spans="1:15" x14ac:dyDescent="0.35">
      <c r="A661" s="5">
        <v>8489</v>
      </c>
      <c r="B661" s="5" t="s">
        <v>694</v>
      </c>
      <c r="C661" s="2">
        <v>46</v>
      </c>
      <c r="D661" s="1" t="s">
        <v>31</v>
      </c>
      <c r="E661" s="5" t="s">
        <v>36</v>
      </c>
      <c r="F661" s="1" t="s">
        <v>30</v>
      </c>
      <c r="G661" s="5" t="s">
        <v>1680</v>
      </c>
      <c r="H661" s="5" t="s">
        <v>23</v>
      </c>
      <c r="I661" s="4">
        <v>140000</v>
      </c>
      <c r="J661" s="1" t="s">
        <v>19</v>
      </c>
      <c r="K661" s="2">
        <v>850</v>
      </c>
      <c r="L661" s="3" t="s">
        <v>1949</v>
      </c>
      <c r="M661" s="5">
        <f>YEAR(Table3[[#This Row],[Date of Admission]])</f>
        <v>2023</v>
      </c>
      <c r="N661" s="5" t="str">
        <f>TEXT(Table3[[#This Row],[Date of Admission]],"mmm")</f>
        <v>Feb</v>
      </c>
      <c r="O661" s="5" t="str">
        <f>IF(Table3[[#This Row],[Age]]&lt;=20,"0-20",IF(Table3[[#This Row],[Age]]&lt;=40,"21-40",IF(Table3[[#This Row],[Age]]&lt;=60,"41-60",IF(Table3[[#This Row],[Age]]&lt;=80,"61-80","81+"))))</f>
        <v>41-60</v>
      </c>
    </row>
    <row r="662" spans="1:15" x14ac:dyDescent="0.35">
      <c r="A662" s="5">
        <v>9764</v>
      </c>
      <c r="B662" s="5" t="s">
        <v>695</v>
      </c>
      <c r="C662" s="2">
        <v>27</v>
      </c>
      <c r="D662" s="1" t="s">
        <v>31</v>
      </c>
      <c r="E662" s="5" t="s">
        <v>36</v>
      </c>
      <c r="F662" s="1" t="s">
        <v>34</v>
      </c>
      <c r="G662" s="5" t="s">
        <v>26</v>
      </c>
      <c r="H662" s="5" t="s">
        <v>18</v>
      </c>
      <c r="I662" s="4">
        <v>0</v>
      </c>
      <c r="J662" s="1" t="s">
        <v>24</v>
      </c>
      <c r="K662" s="2">
        <v>420</v>
      </c>
      <c r="L662" s="3" t="s">
        <v>1878</v>
      </c>
      <c r="M662" s="5">
        <f>YEAR(Table3[[#This Row],[Date of Admission]])</f>
        <v>2023</v>
      </c>
      <c r="N662" s="5" t="str">
        <f>TEXT(Table3[[#This Row],[Date of Admission]],"mmm")</f>
        <v>Sep</v>
      </c>
      <c r="O662" s="5" t="str">
        <f>IF(Table3[[#This Row],[Age]]&lt;=20,"0-20",IF(Table3[[#This Row],[Age]]&lt;=40,"21-40",IF(Table3[[#This Row],[Age]]&lt;=60,"41-60",IF(Table3[[#This Row],[Age]]&lt;=80,"61-80","81+"))))</f>
        <v>21-40</v>
      </c>
    </row>
    <row r="663" spans="1:15" x14ac:dyDescent="0.35">
      <c r="A663" s="5">
        <v>7298</v>
      </c>
      <c r="B663" s="5" t="s">
        <v>696</v>
      </c>
      <c r="C663" s="2">
        <v>21</v>
      </c>
      <c r="D663" s="1" t="s">
        <v>31</v>
      </c>
      <c r="E663" s="5" t="s">
        <v>36</v>
      </c>
      <c r="F663" s="1" t="s">
        <v>17</v>
      </c>
      <c r="G663" s="5" t="s">
        <v>1680</v>
      </c>
      <c r="H663" s="5" t="s">
        <v>15</v>
      </c>
      <c r="I663" s="4">
        <v>100000</v>
      </c>
      <c r="J663" s="1" t="s">
        <v>16</v>
      </c>
      <c r="K663" s="2">
        <v>750</v>
      </c>
      <c r="L663" s="3" t="s">
        <v>1750</v>
      </c>
      <c r="M663" s="5">
        <f>YEAR(Table3[[#This Row],[Date of Admission]])</f>
        <v>2019</v>
      </c>
      <c r="N663" s="5" t="str">
        <f>TEXT(Table3[[#This Row],[Date of Admission]],"mmm")</f>
        <v>Nov</v>
      </c>
      <c r="O663" s="5" t="str">
        <f>IF(Table3[[#This Row],[Age]]&lt;=20,"0-20",IF(Table3[[#This Row],[Age]]&lt;=40,"21-40",IF(Table3[[#This Row],[Age]]&lt;=60,"41-60",IF(Table3[[#This Row],[Age]]&lt;=80,"61-80","81+"))))</f>
        <v>21-40</v>
      </c>
    </row>
    <row r="664" spans="1:15" x14ac:dyDescent="0.35">
      <c r="A664" s="5">
        <v>1178</v>
      </c>
      <c r="B664" s="5" t="s">
        <v>697</v>
      </c>
      <c r="C664" s="2">
        <v>48</v>
      </c>
      <c r="D664" s="1" t="s">
        <v>31</v>
      </c>
      <c r="E664" s="5" t="s">
        <v>36</v>
      </c>
      <c r="F664" s="1" t="s">
        <v>13</v>
      </c>
      <c r="G664" s="5" t="s">
        <v>14</v>
      </c>
      <c r="H664" s="5" t="s">
        <v>18</v>
      </c>
      <c r="I664" s="4">
        <v>0</v>
      </c>
      <c r="J664" s="1" t="s">
        <v>16</v>
      </c>
      <c r="K664" s="2" t="s">
        <v>20</v>
      </c>
      <c r="L664" s="3" t="s">
        <v>2038</v>
      </c>
      <c r="M664" s="5">
        <f>YEAR(Table3[[#This Row],[Date of Admission]])</f>
        <v>2019</v>
      </c>
      <c r="N664" s="5" t="str">
        <f>TEXT(Table3[[#This Row],[Date of Admission]],"mmm")</f>
        <v>Jul</v>
      </c>
      <c r="O664" s="5" t="str">
        <f>IF(Table3[[#This Row],[Age]]&lt;=20,"0-20",IF(Table3[[#This Row],[Age]]&lt;=40,"21-40",IF(Table3[[#This Row],[Age]]&lt;=60,"41-60",IF(Table3[[#This Row],[Age]]&lt;=80,"61-80","81+"))))</f>
        <v>41-60</v>
      </c>
    </row>
    <row r="665" spans="1:15" x14ac:dyDescent="0.35">
      <c r="A665" s="5">
        <v>8104</v>
      </c>
      <c r="B665" s="5" t="s">
        <v>698</v>
      </c>
      <c r="C665" s="2">
        <v>35</v>
      </c>
      <c r="D665" s="1" t="s">
        <v>31</v>
      </c>
      <c r="E665" s="5" t="s">
        <v>36</v>
      </c>
      <c r="F665" s="1" t="s">
        <v>27</v>
      </c>
      <c r="G665" s="5" t="s">
        <v>26</v>
      </c>
      <c r="H665" s="5" t="s">
        <v>23</v>
      </c>
      <c r="I665" s="4">
        <v>30000</v>
      </c>
      <c r="J665" s="1" t="s">
        <v>24</v>
      </c>
      <c r="K665" s="2">
        <v>580</v>
      </c>
      <c r="L665" s="3" t="s">
        <v>2214</v>
      </c>
      <c r="M665" s="5">
        <f>YEAR(Table3[[#This Row],[Date of Admission]])</f>
        <v>2019</v>
      </c>
      <c r="N665" s="5" t="str">
        <f>TEXT(Table3[[#This Row],[Date of Admission]],"mmm")</f>
        <v>Oct</v>
      </c>
      <c r="O665" s="5" t="str">
        <f>IF(Table3[[#This Row],[Age]]&lt;=20,"0-20",IF(Table3[[#This Row],[Age]]&lt;=40,"21-40",IF(Table3[[#This Row],[Age]]&lt;=60,"41-60",IF(Table3[[#This Row],[Age]]&lt;=80,"61-80","81+"))))</f>
        <v>21-40</v>
      </c>
    </row>
    <row r="666" spans="1:15" x14ac:dyDescent="0.35">
      <c r="A666" s="5">
        <v>7929</v>
      </c>
      <c r="B666" s="5" t="s">
        <v>699</v>
      </c>
      <c r="C666" s="2">
        <v>25</v>
      </c>
      <c r="D666" s="1" t="s">
        <v>31</v>
      </c>
      <c r="E666" s="5" t="s">
        <v>36</v>
      </c>
      <c r="F666" s="1" t="s">
        <v>34</v>
      </c>
      <c r="G666" s="5" t="s">
        <v>14</v>
      </c>
      <c r="H666" s="5" t="s">
        <v>1683</v>
      </c>
      <c r="I666" s="4">
        <v>85000</v>
      </c>
      <c r="J666" s="1" t="s">
        <v>19</v>
      </c>
      <c r="K666" s="2">
        <v>720</v>
      </c>
      <c r="L666" s="3" t="s">
        <v>2235</v>
      </c>
      <c r="M666" s="5">
        <f>YEAR(Table3[[#This Row],[Date of Admission]])</f>
        <v>2019</v>
      </c>
      <c r="N666" s="5" t="str">
        <f>TEXT(Table3[[#This Row],[Date of Admission]],"mmm")</f>
        <v>Jul</v>
      </c>
      <c r="O666" s="5" t="str">
        <f>IF(Table3[[#This Row],[Age]]&lt;=20,"0-20",IF(Table3[[#This Row],[Age]]&lt;=40,"21-40",IF(Table3[[#This Row],[Age]]&lt;=60,"41-60",IF(Table3[[#This Row],[Age]]&lt;=80,"61-80","81+"))))</f>
        <v>21-40</v>
      </c>
    </row>
    <row r="667" spans="1:15" x14ac:dyDescent="0.35">
      <c r="A667" s="5">
        <v>5655</v>
      </c>
      <c r="B667" s="5" t="s">
        <v>700</v>
      </c>
      <c r="C667" s="2">
        <v>20</v>
      </c>
      <c r="D667" s="1" t="s">
        <v>31</v>
      </c>
      <c r="E667" s="5" t="s">
        <v>36</v>
      </c>
      <c r="F667" s="1" t="s">
        <v>27</v>
      </c>
      <c r="G667" s="5" t="s">
        <v>1680</v>
      </c>
      <c r="H667" s="5" t="s">
        <v>28</v>
      </c>
      <c r="I667" s="4">
        <v>50000</v>
      </c>
      <c r="J667" s="1" t="s">
        <v>16</v>
      </c>
      <c r="K667" s="2">
        <v>700</v>
      </c>
      <c r="L667" s="3" t="s">
        <v>2236</v>
      </c>
      <c r="M667" s="5">
        <f>YEAR(Table3[[#This Row],[Date of Admission]])</f>
        <v>2019</v>
      </c>
      <c r="N667" s="5" t="str">
        <f>TEXT(Table3[[#This Row],[Date of Admission]],"mmm")</f>
        <v>May</v>
      </c>
      <c r="O667" s="5" t="str">
        <f>IF(Table3[[#This Row],[Age]]&lt;=20,"0-20",IF(Table3[[#This Row],[Age]]&lt;=40,"21-40",IF(Table3[[#This Row],[Age]]&lt;=60,"41-60",IF(Table3[[#This Row],[Age]]&lt;=80,"61-80","81+"))))</f>
        <v>0-20</v>
      </c>
    </row>
    <row r="668" spans="1:15" x14ac:dyDescent="0.35">
      <c r="A668" s="5">
        <v>6784</v>
      </c>
      <c r="B668" s="5" t="s">
        <v>701</v>
      </c>
      <c r="C668" s="2">
        <v>24</v>
      </c>
      <c r="D668" s="1" t="s">
        <v>31</v>
      </c>
      <c r="E668" s="5" t="s">
        <v>36</v>
      </c>
      <c r="F668" s="1" t="s">
        <v>17</v>
      </c>
      <c r="G668" s="5" t="s">
        <v>1680</v>
      </c>
      <c r="H668" s="5" t="s">
        <v>18</v>
      </c>
      <c r="I668" s="4">
        <v>0</v>
      </c>
      <c r="J668" s="1" t="s">
        <v>24</v>
      </c>
      <c r="K668" s="2" t="s">
        <v>20</v>
      </c>
      <c r="L668" s="3" t="s">
        <v>1872</v>
      </c>
      <c r="M668" s="5">
        <f>YEAR(Table3[[#This Row],[Date of Admission]])</f>
        <v>2021</v>
      </c>
      <c r="N668" s="5" t="str">
        <f>TEXT(Table3[[#This Row],[Date of Admission]],"mmm")</f>
        <v>Dec</v>
      </c>
      <c r="O668" s="5" t="str">
        <f>IF(Table3[[#This Row],[Age]]&lt;=20,"0-20",IF(Table3[[#This Row],[Age]]&lt;=40,"21-40",IF(Table3[[#This Row],[Age]]&lt;=60,"41-60",IF(Table3[[#This Row],[Age]]&lt;=80,"61-80","81+"))))</f>
        <v>21-40</v>
      </c>
    </row>
    <row r="669" spans="1:15" x14ac:dyDescent="0.35">
      <c r="A669" s="5">
        <v>6153</v>
      </c>
      <c r="B669" s="5" t="s">
        <v>702</v>
      </c>
      <c r="C669" s="2">
        <v>77</v>
      </c>
      <c r="D669" s="1" t="s">
        <v>31</v>
      </c>
      <c r="E669" s="5" t="s">
        <v>36</v>
      </c>
      <c r="F669" s="1" t="s">
        <v>30</v>
      </c>
      <c r="G669" s="5" t="s">
        <v>14</v>
      </c>
      <c r="H669" s="5" t="s">
        <v>15</v>
      </c>
      <c r="I669" s="4">
        <v>40000</v>
      </c>
      <c r="J669" s="1" t="s">
        <v>16</v>
      </c>
      <c r="K669" s="2">
        <v>650</v>
      </c>
      <c r="L669" s="3" t="s">
        <v>2156</v>
      </c>
      <c r="M669" s="5">
        <f>YEAR(Table3[[#This Row],[Date of Admission]])</f>
        <v>2021</v>
      </c>
      <c r="N669" s="5" t="str">
        <f>TEXT(Table3[[#This Row],[Date of Admission]],"mmm")</f>
        <v>May</v>
      </c>
      <c r="O669" s="5" t="str">
        <f>IF(Table3[[#This Row],[Age]]&lt;=20,"0-20",IF(Table3[[#This Row],[Age]]&lt;=40,"21-40",IF(Table3[[#This Row],[Age]]&lt;=60,"41-60",IF(Table3[[#This Row],[Age]]&lt;=80,"61-80","81+"))))</f>
        <v>61-80</v>
      </c>
    </row>
    <row r="670" spans="1:15" x14ac:dyDescent="0.35">
      <c r="A670" s="5">
        <v>5740</v>
      </c>
      <c r="B670" s="5" t="s">
        <v>703</v>
      </c>
      <c r="C670" s="2">
        <v>39</v>
      </c>
      <c r="D670" s="1" t="s">
        <v>31</v>
      </c>
      <c r="E670" s="5" t="s">
        <v>36</v>
      </c>
      <c r="F670" s="1" t="s">
        <v>30</v>
      </c>
      <c r="G670" s="5" t="s">
        <v>26</v>
      </c>
      <c r="H670" s="5" t="s">
        <v>1681</v>
      </c>
      <c r="I670" s="4">
        <v>0</v>
      </c>
      <c r="J670" s="1" t="s">
        <v>19</v>
      </c>
      <c r="K670" s="2" t="s">
        <v>20</v>
      </c>
      <c r="L670" s="3" t="s">
        <v>2237</v>
      </c>
      <c r="M670" s="5">
        <f>YEAR(Table3[[#This Row],[Date of Admission]])</f>
        <v>2020</v>
      </c>
      <c r="N670" s="5" t="str">
        <f>TEXT(Table3[[#This Row],[Date of Admission]],"mmm")</f>
        <v>Sep</v>
      </c>
      <c r="O670" s="5" t="str">
        <f>IF(Table3[[#This Row],[Age]]&lt;=20,"0-20",IF(Table3[[#This Row],[Age]]&lt;=40,"21-40",IF(Table3[[#This Row],[Age]]&lt;=60,"41-60",IF(Table3[[#This Row],[Age]]&lt;=80,"61-80","81+"))))</f>
        <v>21-40</v>
      </c>
    </row>
    <row r="671" spans="1:15" x14ac:dyDescent="0.35">
      <c r="A671" s="5">
        <v>6730</v>
      </c>
      <c r="B671" s="5" t="s">
        <v>704</v>
      </c>
      <c r="C671" s="2">
        <v>37</v>
      </c>
      <c r="D671" s="1" t="s">
        <v>31</v>
      </c>
      <c r="E671" s="5" t="s">
        <v>36</v>
      </c>
      <c r="F671" s="1" t="s">
        <v>13</v>
      </c>
      <c r="G671" s="5" t="s">
        <v>14</v>
      </c>
      <c r="H671" s="5" t="s">
        <v>1684</v>
      </c>
      <c r="I671" s="4">
        <v>0</v>
      </c>
      <c r="J671" s="1" t="s">
        <v>24</v>
      </c>
      <c r="K671" s="2">
        <v>450</v>
      </c>
      <c r="L671" s="3" t="s">
        <v>1952</v>
      </c>
      <c r="M671" s="5">
        <f>YEAR(Table3[[#This Row],[Date of Admission]])</f>
        <v>2022</v>
      </c>
      <c r="N671" s="5" t="str">
        <f>TEXT(Table3[[#This Row],[Date of Admission]],"mmm")</f>
        <v>Mar</v>
      </c>
      <c r="O671" s="5" t="str">
        <f>IF(Table3[[#This Row],[Age]]&lt;=20,"0-20",IF(Table3[[#This Row],[Age]]&lt;=40,"21-40",IF(Table3[[#This Row],[Age]]&lt;=60,"41-60",IF(Table3[[#This Row],[Age]]&lt;=80,"61-80","81+"))))</f>
        <v>21-40</v>
      </c>
    </row>
    <row r="672" spans="1:15" x14ac:dyDescent="0.35">
      <c r="A672" s="5">
        <v>9862</v>
      </c>
      <c r="B672" s="5" t="s">
        <v>705</v>
      </c>
      <c r="C672" s="2">
        <v>44</v>
      </c>
      <c r="D672" s="1" t="s">
        <v>31</v>
      </c>
      <c r="E672" s="5" t="s">
        <v>36</v>
      </c>
      <c r="F672" s="1" t="s">
        <v>33</v>
      </c>
      <c r="G672" s="5" t="s">
        <v>26</v>
      </c>
      <c r="H672" s="5" t="s">
        <v>18</v>
      </c>
      <c r="I672" s="4">
        <v>0</v>
      </c>
      <c r="J672" s="1" t="s">
        <v>16</v>
      </c>
      <c r="K672" s="2">
        <v>400</v>
      </c>
      <c r="L672" s="3" t="s">
        <v>2238</v>
      </c>
      <c r="M672" s="5">
        <f>YEAR(Table3[[#This Row],[Date of Admission]])</f>
        <v>2019</v>
      </c>
      <c r="N672" s="5" t="str">
        <f>TEXT(Table3[[#This Row],[Date of Admission]],"mmm")</f>
        <v>Dec</v>
      </c>
      <c r="O672" s="5" t="str">
        <f>IF(Table3[[#This Row],[Age]]&lt;=20,"0-20",IF(Table3[[#This Row],[Age]]&lt;=40,"21-40",IF(Table3[[#This Row],[Age]]&lt;=60,"41-60",IF(Table3[[#This Row],[Age]]&lt;=80,"61-80","81+"))))</f>
        <v>41-60</v>
      </c>
    </row>
    <row r="673" spans="1:15" x14ac:dyDescent="0.35">
      <c r="A673" s="5">
        <v>2690</v>
      </c>
      <c r="B673" s="5" t="s">
        <v>706</v>
      </c>
      <c r="C673" s="2">
        <v>29</v>
      </c>
      <c r="D673" s="1" t="s">
        <v>31</v>
      </c>
      <c r="E673" s="5" t="s">
        <v>36</v>
      </c>
      <c r="F673" s="1" t="s">
        <v>17</v>
      </c>
      <c r="G673" s="5" t="s">
        <v>1680</v>
      </c>
      <c r="H673" s="5" t="s">
        <v>15</v>
      </c>
      <c r="I673" s="4">
        <v>110000</v>
      </c>
      <c r="J673" s="1" t="s">
        <v>16</v>
      </c>
      <c r="K673" s="2">
        <v>770</v>
      </c>
      <c r="L673" s="3" t="s">
        <v>1991</v>
      </c>
      <c r="M673" s="5">
        <f>YEAR(Table3[[#This Row],[Date of Admission]])</f>
        <v>2022</v>
      </c>
      <c r="N673" s="5" t="str">
        <f>TEXT(Table3[[#This Row],[Date of Admission]],"mmm")</f>
        <v>Jan</v>
      </c>
      <c r="O673" s="5" t="str">
        <f>IF(Table3[[#This Row],[Age]]&lt;=20,"0-20",IF(Table3[[#This Row],[Age]]&lt;=40,"21-40",IF(Table3[[#This Row],[Age]]&lt;=60,"41-60",IF(Table3[[#This Row],[Age]]&lt;=80,"61-80","81+"))))</f>
        <v>21-40</v>
      </c>
    </row>
    <row r="674" spans="1:15" x14ac:dyDescent="0.35">
      <c r="A674" s="5">
        <v>5703</v>
      </c>
      <c r="B674" s="5" t="s">
        <v>707</v>
      </c>
      <c r="C674" s="2">
        <v>43</v>
      </c>
      <c r="D674" s="1" t="s">
        <v>31</v>
      </c>
      <c r="E674" s="5" t="s">
        <v>36</v>
      </c>
      <c r="F674" s="1" t="s">
        <v>17</v>
      </c>
      <c r="G674" s="5" t="s">
        <v>14</v>
      </c>
      <c r="H674" s="5" t="s">
        <v>18</v>
      </c>
      <c r="I674" s="4">
        <v>0</v>
      </c>
      <c r="J674" s="1" t="s">
        <v>24</v>
      </c>
      <c r="K674" s="2" t="s">
        <v>20</v>
      </c>
      <c r="L674" s="3" t="s">
        <v>2239</v>
      </c>
      <c r="M674" s="5">
        <f>YEAR(Table3[[#This Row],[Date of Admission]])</f>
        <v>2020</v>
      </c>
      <c r="N674" s="5" t="str">
        <f>TEXT(Table3[[#This Row],[Date of Admission]],"mmm")</f>
        <v>May</v>
      </c>
      <c r="O674" s="5" t="str">
        <f>IF(Table3[[#This Row],[Age]]&lt;=20,"0-20",IF(Table3[[#This Row],[Age]]&lt;=40,"21-40",IF(Table3[[#This Row],[Age]]&lt;=60,"41-60",IF(Table3[[#This Row],[Age]]&lt;=80,"61-80","81+"))))</f>
        <v>41-60</v>
      </c>
    </row>
    <row r="675" spans="1:15" x14ac:dyDescent="0.35">
      <c r="A675" s="5">
        <v>1465</v>
      </c>
      <c r="B675" s="5" t="s">
        <v>708</v>
      </c>
      <c r="C675" s="2">
        <v>66</v>
      </c>
      <c r="D675" s="1" t="s">
        <v>31</v>
      </c>
      <c r="E675" s="5" t="s">
        <v>36</v>
      </c>
      <c r="F675" s="1" t="s">
        <v>17</v>
      </c>
      <c r="G675" s="5" t="s">
        <v>26</v>
      </c>
      <c r="H675" s="5" t="s">
        <v>23</v>
      </c>
      <c r="I675" s="4">
        <v>38000</v>
      </c>
      <c r="J675" s="1" t="s">
        <v>16</v>
      </c>
      <c r="K675" s="2">
        <v>610</v>
      </c>
      <c r="L675" s="3" t="s">
        <v>2240</v>
      </c>
      <c r="M675" s="5">
        <f>YEAR(Table3[[#This Row],[Date of Admission]])</f>
        <v>2024</v>
      </c>
      <c r="N675" s="5" t="str">
        <f>TEXT(Table3[[#This Row],[Date of Admission]],"mmm")</f>
        <v>Feb</v>
      </c>
      <c r="O675" s="5" t="str">
        <f>IF(Table3[[#This Row],[Age]]&lt;=20,"0-20",IF(Table3[[#This Row],[Age]]&lt;=40,"21-40",IF(Table3[[#This Row],[Age]]&lt;=60,"41-60",IF(Table3[[#This Row],[Age]]&lt;=80,"61-80","81+"))))</f>
        <v>61-80</v>
      </c>
    </row>
    <row r="676" spans="1:15" x14ac:dyDescent="0.35">
      <c r="A676" s="5">
        <v>4315</v>
      </c>
      <c r="B676" s="5" t="s">
        <v>709</v>
      </c>
      <c r="C676" s="2">
        <v>21</v>
      </c>
      <c r="D676" s="1" t="s">
        <v>31</v>
      </c>
      <c r="E676" s="5" t="s">
        <v>36</v>
      </c>
      <c r="F676" s="1" t="s">
        <v>30</v>
      </c>
      <c r="G676" s="5" t="s">
        <v>14</v>
      </c>
      <c r="H676" s="5" t="s">
        <v>1683</v>
      </c>
      <c r="I676" s="4">
        <v>95000</v>
      </c>
      <c r="J676" s="1" t="s">
        <v>19</v>
      </c>
      <c r="K676" s="2">
        <v>790</v>
      </c>
      <c r="L676" s="3" t="s">
        <v>2241</v>
      </c>
      <c r="M676" s="5">
        <f>YEAR(Table3[[#This Row],[Date of Admission]])</f>
        <v>2023</v>
      </c>
      <c r="N676" s="5" t="str">
        <f>TEXT(Table3[[#This Row],[Date of Admission]],"mmm")</f>
        <v>Aug</v>
      </c>
      <c r="O676" s="5" t="str">
        <f>IF(Table3[[#This Row],[Age]]&lt;=20,"0-20",IF(Table3[[#This Row],[Age]]&lt;=40,"21-40",IF(Table3[[#This Row],[Age]]&lt;=60,"41-60",IF(Table3[[#This Row],[Age]]&lt;=80,"61-80","81+"))))</f>
        <v>21-40</v>
      </c>
    </row>
    <row r="677" spans="1:15" x14ac:dyDescent="0.35">
      <c r="A677" s="5">
        <v>7394</v>
      </c>
      <c r="B677" s="5" t="s">
        <v>710</v>
      </c>
      <c r="C677" s="2">
        <v>38</v>
      </c>
      <c r="D677" s="1" t="s">
        <v>31</v>
      </c>
      <c r="E677" s="5" t="s">
        <v>36</v>
      </c>
      <c r="F677" s="1" t="s">
        <v>17</v>
      </c>
      <c r="G677" s="5" t="s">
        <v>1680</v>
      </c>
      <c r="H677" s="5" t="s">
        <v>28</v>
      </c>
      <c r="I677" s="4">
        <v>55000</v>
      </c>
      <c r="J677" s="1" t="s">
        <v>16</v>
      </c>
      <c r="K677" s="2">
        <v>730</v>
      </c>
      <c r="L677" s="3" t="s">
        <v>2242</v>
      </c>
      <c r="M677" s="5">
        <f>YEAR(Table3[[#This Row],[Date of Admission]])</f>
        <v>2023</v>
      </c>
      <c r="N677" s="5" t="str">
        <f>TEXT(Table3[[#This Row],[Date of Admission]],"mmm")</f>
        <v>Jan</v>
      </c>
      <c r="O677" s="5" t="str">
        <f>IF(Table3[[#This Row],[Age]]&lt;=20,"0-20",IF(Table3[[#This Row],[Age]]&lt;=40,"21-40",IF(Table3[[#This Row],[Age]]&lt;=60,"41-60",IF(Table3[[#This Row],[Age]]&lt;=80,"61-80","81+"))))</f>
        <v>21-40</v>
      </c>
    </row>
    <row r="678" spans="1:15" x14ac:dyDescent="0.35">
      <c r="A678" s="5">
        <v>7982</v>
      </c>
      <c r="B678" s="5" t="s">
        <v>711</v>
      </c>
      <c r="C678" s="2">
        <v>19</v>
      </c>
      <c r="D678" s="1" t="s">
        <v>31</v>
      </c>
      <c r="E678" s="5" t="s">
        <v>36</v>
      </c>
      <c r="F678" s="1" t="s">
        <v>34</v>
      </c>
      <c r="G678" s="5" t="s">
        <v>1680</v>
      </c>
      <c r="H678" s="5" t="s">
        <v>1681</v>
      </c>
      <c r="I678" s="4">
        <v>0</v>
      </c>
      <c r="J678" s="1" t="s">
        <v>19</v>
      </c>
      <c r="K678" s="2" t="s">
        <v>20</v>
      </c>
      <c r="L678" s="3" t="s">
        <v>2243</v>
      </c>
      <c r="M678" s="5">
        <f>YEAR(Table3[[#This Row],[Date of Admission]])</f>
        <v>2023</v>
      </c>
      <c r="N678" s="5" t="str">
        <f>TEXT(Table3[[#This Row],[Date of Admission]],"mmm")</f>
        <v>Nov</v>
      </c>
      <c r="O678" s="5" t="str">
        <f>IF(Table3[[#This Row],[Age]]&lt;=20,"0-20",IF(Table3[[#This Row],[Age]]&lt;=40,"21-40",IF(Table3[[#This Row],[Age]]&lt;=60,"41-60",IF(Table3[[#This Row],[Age]]&lt;=80,"61-80","81+"))))</f>
        <v>0-20</v>
      </c>
    </row>
    <row r="679" spans="1:15" x14ac:dyDescent="0.35">
      <c r="A679" s="5">
        <v>5434</v>
      </c>
      <c r="B679" s="5" t="s">
        <v>712</v>
      </c>
      <c r="C679" s="2">
        <v>60</v>
      </c>
      <c r="D679" s="1" t="s">
        <v>31</v>
      </c>
      <c r="E679" s="5" t="s">
        <v>36</v>
      </c>
      <c r="F679" s="1" t="s">
        <v>27</v>
      </c>
      <c r="G679" s="5" t="s">
        <v>1680</v>
      </c>
      <c r="H679" s="5" t="s">
        <v>15</v>
      </c>
      <c r="I679" s="4">
        <v>150000</v>
      </c>
      <c r="J679" s="1" t="s">
        <v>16</v>
      </c>
      <c r="K679" s="2">
        <v>820</v>
      </c>
      <c r="L679" s="3" t="s">
        <v>2244</v>
      </c>
      <c r="M679" s="5">
        <f>YEAR(Table3[[#This Row],[Date of Admission]])</f>
        <v>2021</v>
      </c>
      <c r="N679" s="5" t="str">
        <f>TEXT(Table3[[#This Row],[Date of Admission]],"mmm")</f>
        <v>Jul</v>
      </c>
      <c r="O679" s="5" t="str">
        <f>IF(Table3[[#This Row],[Age]]&lt;=20,"0-20",IF(Table3[[#This Row],[Age]]&lt;=40,"21-40",IF(Table3[[#This Row],[Age]]&lt;=60,"41-60",IF(Table3[[#This Row],[Age]]&lt;=80,"61-80","81+"))))</f>
        <v>41-60</v>
      </c>
    </row>
    <row r="680" spans="1:15" x14ac:dyDescent="0.35">
      <c r="A680" s="5">
        <v>7807</v>
      </c>
      <c r="B680" s="5" t="s">
        <v>713</v>
      </c>
      <c r="C680" s="2">
        <v>29</v>
      </c>
      <c r="D680" s="1" t="s">
        <v>31</v>
      </c>
      <c r="E680" s="5" t="s">
        <v>36</v>
      </c>
      <c r="F680" s="1" t="s">
        <v>22</v>
      </c>
      <c r="G680" s="5" t="s">
        <v>14</v>
      </c>
      <c r="H680" s="5" t="s">
        <v>18</v>
      </c>
      <c r="I680" s="4">
        <v>0</v>
      </c>
      <c r="J680" s="1" t="s">
        <v>24</v>
      </c>
      <c r="K680" s="2" t="s">
        <v>20</v>
      </c>
      <c r="L680" s="3" t="s">
        <v>2245</v>
      </c>
      <c r="M680" s="5">
        <f>YEAR(Table3[[#This Row],[Date of Admission]])</f>
        <v>2023</v>
      </c>
      <c r="N680" s="5" t="str">
        <f>TEXT(Table3[[#This Row],[Date of Admission]],"mmm")</f>
        <v>Apr</v>
      </c>
      <c r="O680" s="5" t="str">
        <f>IF(Table3[[#This Row],[Age]]&lt;=20,"0-20",IF(Table3[[#This Row],[Age]]&lt;=40,"21-40",IF(Table3[[#This Row],[Age]]&lt;=60,"41-60",IF(Table3[[#This Row],[Age]]&lt;=80,"61-80","81+"))))</f>
        <v>21-40</v>
      </c>
    </row>
    <row r="681" spans="1:15" x14ac:dyDescent="0.35">
      <c r="A681" s="5">
        <v>5088</v>
      </c>
      <c r="B681" s="5" t="s">
        <v>714</v>
      </c>
      <c r="C681" s="2">
        <v>19</v>
      </c>
      <c r="D681" s="1" t="s">
        <v>31</v>
      </c>
      <c r="E681" s="5" t="s">
        <v>36</v>
      </c>
      <c r="F681" s="1" t="s">
        <v>13</v>
      </c>
      <c r="G681" s="5" t="s">
        <v>26</v>
      </c>
      <c r="H681" s="5" t="s">
        <v>23</v>
      </c>
      <c r="I681" s="4">
        <v>22000</v>
      </c>
      <c r="J681" s="1" t="s">
        <v>16</v>
      </c>
      <c r="K681" s="2">
        <v>540</v>
      </c>
      <c r="L681" s="3" t="s">
        <v>1822</v>
      </c>
      <c r="M681" s="5">
        <f>YEAR(Table3[[#This Row],[Date of Admission]])</f>
        <v>2020</v>
      </c>
      <c r="N681" s="5" t="str">
        <f>TEXT(Table3[[#This Row],[Date of Admission]],"mmm")</f>
        <v>Aug</v>
      </c>
      <c r="O681" s="5" t="str">
        <f>IF(Table3[[#This Row],[Age]]&lt;=20,"0-20",IF(Table3[[#This Row],[Age]]&lt;=40,"21-40",IF(Table3[[#This Row],[Age]]&lt;=60,"41-60",IF(Table3[[#This Row],[Age]]&lt;=80,"61-80","81+"))))</f>
        <v>0-20</v>
      </c>
    </row>
    <row r="682" spans="1:15" x14ac:dyDescent="0.35">
      <c r="A682" s="5">
        <v>3860</v>
      </c>
      <c r="B682" s="5" t="s">
        <v>715</v>
      </c>
      <c r="C682" s="2">
        <v>68</v>
      </c>
      <c r="D682" s="1" t="s">
        <v>31</v>
      </c>
      <c r="E682" s="5" t="s">
        <v>36</v>
      </c>
      <c r="F682" s="1" t="s">
        <v>33</v>
      </c>
      <c r="G682" s="5" t="s">
        <v>14</v>
      </c>
      <c r="H682" s="5" t="s">
        <v>23</v>
      </c>
      <c r="I682" s="4">
        <v>80000</v>
      </c>
      <c r="J682" s="1" t="s">
        <v>19</v>
      </c>
      <c r="K682" s="2">
        <v>760</v>
      </c>
      <c r="L682" s="3" t="s">
        <v>2246</v>
      </c>
      <c r="M682" s="5">
        <f>YEAR(Table3[[#This Row],[Date of Admission]])</f>
        <v>2020</v>
      </c>
      <c r="N682" s="5" t="str">
        <f>TEXT(Table3[[#This Row],[Date of Admission]],"mmm")</f>
        <v>Jan</v>
      </c>
      <c r="O682" s="5" t="str">
        <f>IF(Table3[[#This Row],[Age]]&lt;=20,"0-20",IF(Table3[[#This Row],[Age]]&lt;=40,"21-40",IF(Table3[[#This Row],[Age]]&lt;=60,"41-60",IF(Table3[[#This Row],[Age]]&lt;=80,"61-80","81+"))))</f>
        <v>61-80</v>
      </c>
    </row>
    <row r="683" spans="1:15" x14ac:dyDescent="0.35">
      <c r="A683" s="5">
        <v>5602</v>
      </c>
      <c r="B683" s="5" t="s">
        <v>716</v>
      </c>
      <c r="C683" s="2">
        <v>25</v>
      </c>
      <c r="D683" s="1" t="s">
        <v>31</v>
      </c>
      <c r="E683" s="5" t="s">
        <v>36</v>
      </c>
      <c r="F683" s="1" t="s">
        <v>27</v>
      </c>
      <c r="G683" s="5" t="s">
        <v>26</v>
      </c>
      <c r="H683" s="5" t="s">
        <v>18</v>
      </c>
      <c r="I683" s="4">
        <v>0</v>
      </c>
      <c r="J683" s="1" t="s">
        <v>24</v>
      </c>
      <c r="K683" s="2">
        <v>380</v>
      </c>
      <c r="L683" s="3" t="s">
        <v>2063</v>
      </c>
      <c r="M683" s="5">
        <f>YEAR(Table3[[#This Row],[Date of Admission]])</f>
        <v>2020</v>
      </c>
      <c r="N683" s="5" t="str">
        <f>TEXT(Table3[[#This Row],[Date of Admission]],"mmm")</f>
        <v>Jan</v>
      </c>
      <c r="O683" s="5" t="str">
        <f>IF(Table3[[#This Row],[Age]]&lt;=20,"0-20",IF(Table3[[#This Row],[Age]]&lt;=40,"21-40",IF(Table3[[#This Row],[Age]]&lt;=60,"41-60",IF(Table3[[#This Row],[Age]]&lt;=80,"61-80","81+"))))</f>
        <v>21-40</v>
      </c>
    </row>
    <row r="684" spans="1:15" x14ac:dyDescent="0.35">
      <c r="A684" s="5">
        <v>7653</v>
      </c>
      <c r="B684" s="5" t="s">
        <v>717</v>
      </c>
      <c r="C684" s="2">
        <v>25</v>
      </c>
      <c r="D684" s="1" t="s">
        <v>31</v>
      </c>
      <c r="E684" s="5" t="s">
        <v>36</v>
      </c>
      <c r="F684" s="1" t="s">
        <v>34</v>
      </c>
      <c r="G684" s="5" t="s">
        <v>14</v>
      </c>
      <c r="H684" s="5" t="s">
        <v>1683</v>
      </c>
      <c r="I684" s="4">
        <v>12000</v>
      </c>
      <c r="J684" s="1" t="s">
        <v>16</v>
      </c>
      <c r="K684" s="2">
        <v>630</v>
      </c>
      <c r="L684" s="3" t="s">
        <v>2194</v>
      </c>
      <c r="M684" s="5">
        <f>YEAR(Table3[[#This Row],[Date of Admission]])</f>
        <v>2020</v>
      </c>
      <c r="N684" s="5" t="str">
        <f>TEXT(Table3[[#This Row],[Date of Admission]],"mmm")</f>
        <v>Apr</v>
      </c>
      <c r="O684" s="5" t="str">
        <f>IF(Table3[[#This Row],[Age]]&lt;=20,"0-20",IF(Table3[[#This Row],[Age]]&lt;=40,"21-40",IF(Table3[[#This Row],[Age]]&lt;=60,"41-60",IF(Table3[[#This Row],[Age]]&lt;=80,"61-80","81+"))))</f>
        <v>21-40</v>
      </c>
    </row>
    <row r="685" spans="1:15" x14ac:dyDescent="0.35">
      <c r="A685" s="5">
        <v>9923</v>
      </c>
      <c r="B685" s="5" t="s">
        <v>718</v>
      </c>
      <c r="C685" s="2">
        <v>21</v>
      </c>
      <c r="D685" s="1" t="s">
        <v>31</v>
      </c>
      <c r="E685" s="5" t="s">
        <v>36</v>
      </c>
      <c r="F685" s="1" t="s">
        <v>27</v>
      </c>
      <c r="G685" s="5" t="s">
        <v>26</v>
      </c>
      <c r="H685" s="5" t="s">
        <v>15</v>
      </c>
      <c r="I685" s="4">
        <v>60000</v>
      </c>
      <c r="J685" s="1" t="s">
        <v>19</v>
      </c>
      <c r="K685" s="2">
        <v>800</v>
      </c>
      <c r="L685" s="3" t="s">
        <v>2247</v>
      </c>
      <c r="M685" s="5">
        <f>YEAR(Table3[[#This Row],[Date of Admission]])</f>
        <v>2020</v>
      </c>
      <c r="N685" s="5" t="str">
        <f>TEXT(Table3[[#This Row],[Date of Admission]],"mmm")</f>
        <v>Mar</v>
      </c>
      <c r="O685" s="5" t="str">
        <f>IF(Table3[[#This Row],[Age]]&lt;=20,"0-20",IF(Table3[[#This Row],[Age]]&lt;=40,"21-40",IF(Table3[[#This Row],[Age]]&lt;=60,"41-60",IF(Table3[[#This Row],[Age]]&lt;=80,"61-80","81+"))))</f>
        <v>21-40</v>
      </c>
    </row>
    <row r="686" spans="1:15" x14ac:dyDescent="0.35">
      <c r="A686" s="5">
        <v>9352</v>
      </c>
      <c r="B686" s="5" t="s">
        <v>719</v>
      </c>
      <c r="C686" s="2">
        <v>50</v>
      </c>
      <c r="D686" s="1" t="s">
        <v>31</v>
      </c>
      <c r="E686" s="5" t="s">
        <v>36</v>
      </c>
      <c r="F686" s="1" t="s">
        <v>30</v>
      </c>
      <c r="G686" s="5" t="s">
        <v>14</v>
      </c>
      <c r="H686" s="5" t="s">
        <v>1681</v>
      </c>
      <c r="I686" s="4">
        <v>15000</v>
      </c>
      <c r="J686" s="1" t="s">
        <v>16</v>
      </c>
      <c r="K686" s="2" t="s">
        <v>20</v>
      </c>
      <c r="L686" s="3" t="s">
        <v>2248</v>
      </c>
      <c r="M686" s="5">
        <f>YEAR(Table3[[#This Row],[Date of Admission]])</f>
        <v>2020</v>
      </c>
      <c r="N686" s="5" t="str">
        <f>TEXT(Table3[[#This Row],[Date of Admission]],"mmm")</f>
        <v>Jun</v>
      </c>
      <c r="O686" s="5" t="str">
        <f>IF(Table3[[#This Row],[Age]]&lt;=20,"0-20",IF(Table3[[#This Row],[Age]]&lt;=40,"21-40",IF(Table3[[#This Row],[Age]]&lt;=60,"41-60",IF(Table3[[#This Row],[Age]]&lt;=80,"61-80","81+"))))</f>
        <v>41-60</v>
      </c>
    </row>
    <row r="687" spans="1:15" x14ac:dyDescent="0.35">
      <c r="A687" s="5">
        <v>4325</v>
      </c>
      <c r="B687" s="5" t="s">
        <v>720</v>
      </c>
      <c r="C687" s="2">
        <v>51</v>
      </c>
      <c r="D687" s="1" t="s">
        <v>31</v>
      </c>
      <c r="E687" s="5" t="s">
        <v>36</v>
      </c>
      <c r="F687" s="1" t="s">
        <v>34</v>
      </c>
      <c r="G687" s="5" t="s">
        <v>1680</v>
      </c>
      <c r="H687" s="5" t="s">
        <v>23</v>
      </c>
      <c r="I687" s="4">
        <v>100000</v>
      </c>
      <c r="J687" s="1" t="s">
        <v>16</v>
      </c>
      <c r="K687" s="2">
        <v>680</v>
      </c>
      <c r="L687" s="3" t="s">
        <v>2249</v>
      </c>
      <c r="M687" s="5">
        <f>YEAR(Table3[[#This Row],[Date of Admission]])</f>
        <v>2023</v>
      </c>
      <c r="N687" s="5" t="str">
        <f>TEXT(Table3[[#This Row],[Date of Admission]],"mmm")</f>
        <v>Jul</v>
      </c>
      <c r="O687" s="5" t="str">
        <f>IF(Table3[[#This Row],[Age]]&lt;=20,"0-20",IF(Table3[[#This Row],[Age]]&lt;=40,"21-40",IF(Table3[[#This Row],[Age]]&lt;=60,"41-60",IF(Table3[[#This Row],[Age]]&lt;=80,"61-80","81+"))))</f>
        <v>41-60</v>
      </c>
    </row>
    <row r="688" spans="1:15" x14ac:dyDescent="0.35">
      <c r="A688" s="5">
        <v>1452</v>
      </c>
      <c r="B688" s="5" t="s">
        <v>721</v>
      </c>
      <c r="C688" s="2">
        <v>30</v>
      </c>
      <c r="D688" s="1" t="s">
        <v>31</v>
      </c>
      <c r="E688" s="5" t="s">
        <v>36</v>
      </c>
      <c r="F688" s="1" t="s">
        <v>22</v>
      </c>
      <c r="G688" s="5" t="s">
        <v>1680</v>
      </c>
      <c r="H688" s="5" t="s">
        <v>15</v>
      </c>
      <c r="I688" s="4">
        <v>150000</v>
      </c>
      <c r="J688" s="1" t="s">
        <v>19</v>
      </c>
      <c r="K688" s="2">
        <v>880</v>
      </c>
      <c r="L688" s="3" t="s">
        <v>2250</v>
      </c>
      <c r="M688" s="5">
        <f>YEAR(Table3[[#This Row],[Date of Admission]])</f>
        <v>2023</v>
      </c>
      <c r="N688" s="5" t="str">
        <f>TEXT(Table3[[#This Row],[Date of Admission]],"mmm")</f>
        <v>Oct</v>
      </c>
      <c r="O688" s="5" t="str">
        <f>IF(Table3[[#This Row],[Age]]&lt;=20,"0-20",IF(Table3[[#This Row],[Age]]&lt;=40,"21-40",IF(Table3[[#This Row],[Age]]&lt;=60,"41-60",IF(Table3[[#This Row],[Age]]&lt;=80,"61-80","81+"))))</f>
        <v>21-40</v>
      </c>
    </row>
    <row r="689" spans="1:15" x14ac:dyDescent="0.35">
      <c r="A689" s="5">
        <v>5655</v>
      </c>
      <c r="B689" s="5" t="s">
        <v>722</v>
      </c>
      <c r="C689" s="2">
        <v>24</v>
      </c>
      <c r="D689" s="1" t="s">
        <v>31</v>
      </c>
      <c r="E689" s="5" t="s">
        <v>36</v>
      </c>
      <c r="F689" s="1" t="s">
        <v>13</v>
      </c>
      <c r="G689" s="5" t="s">
        <v>26</v>
      </c>
      <c r="H689" s="5" t="s">
        <v>18</v>
      </c>
      <c r="I689" s="4">
        <v>0</v>
      </c>
      <c r="J689" s="1" t="s">
        <v>24</v>
      </c>
      <c r="K689" s="2" t="s">
        <v>20</v>
      </c>
      <c r="L689" s="3" t="s">
        <v>2251</v>
      </c>
      <c r="M689" s="5">
        <f>YEAR(Table3[[#This Row],[Date of Admission]])</f>
        <v>2021</v>
      </c>
      <c r="N689" s="5" t="str">
        <f>TEXT(Table3[[#This Row],[Date of Admission]],"mmm")</f>
        <v>Jan</v>
      </c>
      <c r="O689" s="5" t="str">
        <f>IF(Table3[[#This Row],[Age]]&lt;=20,"0-20",IF(Table3[[#This Row],[Age]]&lt;=40,"21-40",IF(Table3[[#This Row],[Age]]&lt;=60,"41-60",IF(Table3[[#This Row],[Age]]&lt;=80,"61-80","81+"))))</f>
        <v>21-40</v>
      </c>
    </row>
    <row r="690" spans="1:15" x14ac:dyDescent="0.35">
      <c r="A690" s="5">
        <v>6539</v>
      </c>
      <c r="B690" s="5" t="s">
        <v>723</v>
      </c>
      <c r="C690" s="2">
        <v>30</v>
      </c>
      <c r="D690" s="1" t="s">
        <v>31</v>
      </c>
      <c r="E690" s="5" t="s">
        <v>36</v>
      </c>
      <c r="F690" s="1" t="s">
        <v>17</v>
      </c>
      <c r="G690" s="5" t="s">
        <v>14</v>
      </c>
      <c r="H690" s="5" t="s">
        <v>23</v>
      </c>
      <c r="I690" s="4">
        <v>80000</v>
      </c>
      <c r="J690" s="1" t="s">
        <v>16</v>
      </c>
      <c r="K690" s="2">
        <v>630</v>
      </c>
      <c r="L690" s="3" t="s">
        <v>2058</v>
      </c>
      <c r="M690" s="5">
        <f>YEAR(Table3[[#This Row],[Date of Admission]])</f>
        <v>2022</v>
      </c>
      <c r="N690" s="5" t="str">
        <f>TEXT(Table3[[#This Row],[Date of Admission]],"mmm")</f>
        <v>May</v>
      </c>
      <c r="O690" s="5" t="str">
        <f>IF(Table3[[#This Row],[Age]]&lt;=20,"0-20",IF(Table3[[#This Row],[Age]]&lt;=40,"21-40",IF(Table3[[#This Row],[Age]]&lt;=60,"41-60",IF(Table3[[#This Row],[Age]]&lt;=80,"61-80","81+"))))</f>
        <v>21-40</v>
      </c>
    </row>
    <row r="691" spans="1:15" x14ac:dyDescent="0.35">
      <c r="A691" s="5">
        <v>5692</v>
      </c>
      <c r="B691" s="5" t="s">
        <v>724</v>
      </c>
      <c r="C691" s="2">
        <v>46</v>
      </c>
      <c r="D691" s="1" t="s">
        <v>31</v>
      </c>
      <c r="E691" s="5" t="s">
        <v>36</v>
      </c>
      <c r="F691" s="1" t="s">
        <v>30</v>
      </c>
      <c r="G691" s="5" t="s">
        <v>26</v>
      </c>
      <c r="H691" s="5" t="s">
        <v>1681</v>
      </c>
      <c r="I691" s="4">
        <v>20000</v>
      </c>
      <c r="J691" s="1" t="s">
        <v>16</v>
      </c>
      <c r="K691" s="2" t="s">
        <v>20</v>
      </c>
      <c r="L691" s="3" t="s">
        <v>2252</v>
      </c>
      <c r="M691" s="5">
        <f>YEAR(Table3[[#This Row],[Date of Admission]])</f>
        <v>2019</v>
      </c>
      <c r="N691" s="5" t="str">
        <f>TEXT(Table3[[#This Row],[Date of Admission]],"mmm")</f>
        <v>Oct</v>
      </c>
      <c r="O691" s="5" t="str">
        <f>IF(Table3[[#This Row],[Age]]&lt;=20,"0-20",IF(Table3[[#This Row],[Age]]&lt;=40,"21-40",IF(Table3[[#This Row],[Age]]&lt;=60,"41-60",IF(Table3[[#This Row],[Age]]&lt;=80,"61-80","81+"))))</f>
        <v>41-60</v>
      </c>
    </row>
    <row r="692" spans="1:15" x14ac:dyDescent="0.35">
      <c r="A692" s="5">
        <v>9406</v>
      </c>
      <c r="B692" s="5" t="s">
        <v>725</v>
      </c>
      <c r="C692" s="2">
        <v>30</v>
      </c>
      <c r="D692" s="1" t="s">
        <v>31</v>
      </c>
      <c r="E692" s="5" t="s">
        <v>36</v>
      </c>
      <c r="F692" s="1" t="s">
        <v>17</v>
      </c>
      <c r="G692" s="5" t="s">
        <v>14</v>
      </c>
      <c r="H692" s="5" t="s">
        <v>1683</v>
      </c>
      <c r="I692" s="4">
        <v>30000</v>
      </c>
      <c r="J692" s="1" t="s">
        <v>19</v>
      </c>
      <c r="K692" s="2">
        <v>760</v>
      </c>
      <c r="L692" s="3" t="s">
        <v>2253</v>
      </c>
      <c r="M692" s="5">
        <f>YEAR(Table3[[#This Row],[Date of Admission]])</f>
        <v>2019</v>
      </c>
      <c r="N692" s="5" t="str">
        <f>TEXT(Table3[[#This Row],[Date of Admission]],"mmm")</f>
        <v>Aug</v>
      </c>
      <c r="O692" s="5" t="str">
        <f>IF(Table3[[#This Row],[Age]]&lt;=20,"0-20",IF(Table3[[#This Row],[Age]]&lt;=40,"21-40",IF(Table3[[#This Row],[Age]]&lt;=60,"41-60",IF(Table3[[#This Row],[Age]]&lt;=80,"61-80","81+"))))</f>
        <v>21-40</v>
      </c>
    </row>
    <row r="693" spans="1:15" x14ac:dyDescent="0.35">
      <c r="A693" s="5">
        <v>1858</v>
      </c>
      <c r="B693" s="5" t="s">
        <v>726</v>
      </c>
      <c r="C693" s="2">
        <v>40</v>
      </c>
      <c r="D693" s="1" t="s">
        <v>31</v>
      </c>
      <c r="E693" s="5" t="s">
        <v>36</v>
      </c>
      <c r="F693" s="1" t="s">
        <v>34</v>
      </c>
      <c r="G693" s="5" t="s">
        <v>1680</v>
      </c>
      <c r="H693" s="5" t="s">
        <v>18</v>
      </c>
      <c r="I693" s="4">
        <v>0</v>
      </c>
      <c r="J693" s="1" t="s">
        <v>24</v>
      </c>
      <c r="K693" s="2" t="s">
        <v>20</v>
      </c>
      <c r="L693" s="3" t="s">
        <v>2254</v>
      </c>
      <c r="M693" s="5">
        <f>YEAR(Table3[[#This Row],[Date of Admission]])</f>
        <v>2023</v>
      </c>
      <c r="N693" s="5" t="str">
        <f>TEXT(Table3[[#This Row],[Date of Admission]],"mmm")</f>
        <v>Dec</v>
      </c>
      <c r="O693" s="5" t="str">
        <f>IF(Table3[[#This Row],[Age]]&lt;=20,"0-20",IF(Table3[[#This Row],[Age]]&lt;=40,"21-40",IF(Table3[[#This Row],[Age]]&lt;=60,"41-60",IF(Table3[[#This Row],[Age]]&lt;=80,"61-80","81+"))))</f>
        <v>21-40</v>
      </c>
    </row>
    <row r="694" spans="1:15" x14ac:dyDescent="0.35">
      <c r="A694" s="5">
        <v>6099</v>
      </c>
      <c r="B694" s="5" t="s">
        <v>727</v>
      </c>
      <c r="C694" s="2">
        <v>39</v>
      </c>
      <c r="D694" s="1" t="s">
        <v>31</v>
      </c>
      <c r="E694" s="5" t="s">
        <v>36</v>
      </c>
      <c r="F694" s="1" t="s">
        <v>27</v>
      </c>
      <c r="G694" s="5" t="s">
        <v>1680</v>
      </c>
      <c r="H694" s="5" t="s">
        <v>23</v>
      </c>
      <c r="I694" s="4">
        <v>45000</v>
      </c>
      <c r="J694" s="1" t="s">
        <v>16</v>
      </c>
      <c r="K694" s="2">
        <v>590</v>
      </c>
      <c r="L694" s="3" t="s">
        <v>2255</v>
      </c>
      <c r="M694" s="5">
        <f>YEAR(Table3[[#This Row],[Date of Admission]])</f>
        <v>2022</v>
      </c>
      <c r="N694" s="5" t="str">
        <f>TEXT(Table3[[#This Row],[Date of Admission]],"mmm")</f>
        <v>Jul</v>
      </c>
      <c r="O694" s="5" t="str">
        <f>IF(Table3[[#This Row],[Age]]&lt;=20,"0-20",IF(Table3[[#This Row],[Age]]&lt;=40,"21-40",IF(Table3[[#This Row],[Age]]&lt;=60,"41-60",IF(Table3[[#This Row],[Age]]&lt;=80,"61-80","81+"))))</f>
        <v>21-40</v>
      </c>
    </row>
    <row r="695" spans="1:15" x14ac:dyDescent="0.35">
      <c r="A695" s="5">
        <v>2818</v>
      </c>
      <c r="B695" s="5" t="s">
        <v>728</v>
      </c>
      <c r="C695" s="2">
        <v>22</v>
      </c>
      <c r="D695" s="1" t="s">
        <v>31</v>
      </c>
      <c r="E695" s="5" t="s">
        <v>36</v>
      </c>
      <c r="F695" s="1" t="s">
        <v>27</v>
      </c>
      <c r="G695" s="5" t="s">
        <v>26</v>
      </c>
      <c r="H695" s="5" t="s">
        <v>15</v>
      </c>
      <c r="I695" s="4">
        <v>60000</v>
      </c>
      <c r="J695" s="1" t="s">
        <v>19</v>
      </c>
      <c r="K695" s="2">
        <v>810</v>
      </c>
      <c r="L695" s="3" t="s">
        <v>2256</v>
      </c>
      <c r="M695" s="5">
        <f>YEAR(Table3[[#This Row],[Date of Admission]])</f>
        <v>2020</v>
      </c>
      <c r="N695" s="5" t="str">
        <f>TEXT(Table3[[#This Row],[Date of Admission]],"mmm")</f>
        <v>Sep</v>
      </c>
      <c r="O695" s="5" t="str">
        <f>IF(Table3[[#This Row],[Age]]&lt;=20,"0-20",IF(Table3[[#This Row],[Age]]&lt;=40,"21-40",IF(Table3[[#This Row],[Age]]&lt;=60,"41-60",IF(Table3[[#This Row],[Age]]&lt;=80,"61-80","81+"))))</f>
        <v>21-40</v>
      </c>
    </row>
    <row r="696" spans="1:15" x14ac:dyDescent="0.35">
      <c r="A696" s="5">
        <v>3493</v>
      </c>
      <c r="B696" s="5" t="s">
        <v>729</v>
      </c>
      <c r="C696" s="2">
        <v>50</v>
      </c>
      <c r="D696" s="1" t="s">
        <v>31</v>
      </c>
      <c r="E696" s="5" t="s">
        <v>36</v>
      </c>
      <c r="F696" s="1" t="s">
        <v>33</v>
      </c>
      <c r="G696" s="5" t="s">
        <v>14</v>
      </c>
      <c r="H696" s="5" t="s">
        <v>1681</v>
      </c>
      <c r="I696" s="4">
        <v>0</v>
      </c>
      <c r="J696" s="1" t="s">
        <v>16</v>
      </c>
      <c r="K696" s="2" t="s">
        <v>20</v>
      </c>
      <c r="L696" s="3" t="s">
        <v>2257</v>
      </c>
      <c r="M696" s="5">
        <f>YEAR(Table3[[#This Row],[Date of Admission]])</f>
        <v>2019</v>
      </c>
      <c r="N696" s="5" t="str">
        <f>TEXT(Table3[[#This Row],[Date of Admission]],"mmm")</f>
        <v>Sep</v>
      </c>
      <c r="O696" s="5" t="str">
        <f>IF(Table3[[#This Row],[Age]]&lt;=20,"0-20",IF(Table3[[#This Row],[Age]]&lt;=40,"21-40",IF(Table3[[#This Row],[Age]]&lt;=60,"41-60",IF(Table3[[#This Row],[Age]]&lt;=80,"61-80","81+"))))</f>
        <v>41-60</v>
      </c>
    </row>
    <row r="697" spans="1:15" x14ac:dyDescent="0.35">
      <c r="A697" s="5">
        <v>7278</v>
      </c>
      <c r="B697" s="5" t="s">
        <v>730</v>
      </c>
      <c r="C697" s="2">
        <v>25</v>
      </c>
      <c r="D697" s="1" t="s">
        <v>31</v>
      </c>
      <c r="E697" s="5" t="s">
        <v>36</v>
      </c>
      <c r="F697" s="1" t="s">
        <v>34</v>
      </c>
      <c r="G697" s="5" t="s">
        <v>26</v>
      </c>
      <c r="H697" s="5" t="s">
        <v>23</v>
      </c>
      <c r="I697" s="4">
        <v>120000</v>
      </c>
      <c r="J697" s="1" t="s">
        <v>16</v>
      </c>
      <c r="K697" s="2">
        <v>660</v>
      </c>
      <c r="L697" s="3" t="s">
        <v>2258</v>
      </c>
      <c r="M697" s="5">
        <f>YEAR(Table3[[#This Row],[Date of Admission]])</f>
        <v>2019</v>
      </c>
      <c r="N697" s="5" t="str">
        <f>TEXT(Table3[[#This Row],[Date of Admission]],"mmm")</f>
        <v>Nov</v>
      </c>
      <c r="O697" s="5" t="str">
        <f>IF(Table3[[#This Row],[Age]]&lt;=20,"0-20",IF(Table3[[#This Row],[Age]]&lt;=40,"21-40",IF(Table3[[#This Row],[Age]]&lt;=60,"41-60",IF(Table3[[#This Row],[Age]]&lt;=80,"61-80","81+"))))</f>
        <v>21-40</v>
      </c>
    </row>
    <row r="698" spans="1:15" x14ac:dyDescent="0.35">
      <c r="A698" s="5">
        <v>8012</v>
      </c>
      <c r="B698" s="5" t="s">
        <v>731</v>
      </c>
      <c r="C698" s="2">
        <v>33</v>
      </c>
      <c r="D698" s="1" t="s">
        <v>31</v>
      </c>
      <c r="E698" s="5" t="s">
        <v>36</v>
      </c>
      <c r="F698" s="1" t="s">
        <v>13</v>
      </c>
      <c r="G698" s="5" t="s">
        <v>14</v>
      </c>
      <c r="H698" s="5" t="s">
        <v>18</v>
      </c>
      <c r="I698" s="4">
        <v>0</v>
      </c>
      <c r="J698" s="1" t="s">
        <v>24</v>
      </c>
      <c r="K698" s="2" t="s">
        <v>20</v>
      </c>
      <c r="L698" s="3" t="s">
        <v>2259</v>
      </c>
      <c r="M698" s="5">
        <f>YEAR(Table3[[#This Row],[Date of Admission]])</f>
        <v>2020</v>
      </c>
      <c r="N698" s="5" t="str">
        <f>TEXT(Table3[[#This Row],[Date of Admission]],"mmm")</f>
        <v>Jul</v>
      </c>
      <c r="O698" s="5" t="str">
        <f>IF(Table3[[#This Row],[Age]]&lt;=20,"0-20",IF(Table3[[#This Row],[Age]]&lt;=40,"21-40",IF(Table3[[#This Row],[Age]]&lt;=60,"41-60",IF(Table3[[#This Row],[Age]]&lt;=80,"61-80","81+"))))</f>
        <v>21-40</v>
      </c>
    </row>
    <row r="699" spans="1:15" x14ac:dyDescent="0.35">
      <c r="A699" s="5">
        <v>3266</v>
      </c>
      <c r="B699" s="5" t="s">
        <v>732</v>
      </c>
      <c r="C699" s="2">
        <v>19</v>
      </c>
      <c r="D699" s="1" t="s">
        <v>31</v>
      </c>
      <c r="E699" s="5" t="s">
        <v>36</v>
      </c>
      <c r="F699" s="1" t="s">
        <v>33</v>
      </c>
      <c r="G699" s="5" t="s">
        <v>1680</v>
      </c>
      <c r="H699" s="5" t="s">
        <v>15</v>
      </c>
      <c r="I699" s="4">
        <v>130000</v>
      </c>
      <c r="J699" s="1" t="s">
        <v>16</v>
      </c>
      <c r="K699" s="2">
        <v>740</v>
      </c>
      <c r="L699" s="3" t="s">
        <v>2260</v>
      </c>
      <c r="M699" s="5">
        <f>YEAR(Table3[[#This Row],[Date of Admission]])</f>
        <v>2022</v>
      </c>
      <c r="N699" s="5" t="str">
        <f>TEXT(Table3[[#This Row],[Date of Admission]],"mmm")</f>
        <v>Mar</v>
      </c>
      <c r="O699" s="5" t="str">
        <f>IF(Table3[[#This Row],[Age]]&lt;=20,"0-20",IF(Table3[[#This Row],[Age]]&lt;=40,"21-40",IF(Table3[[#This Row],[Age]]&lt;=60,"41-60",IF(Table3[[#This Row],[Age]]&lt;=80,"61-80","81+"))))</f>
        <v>0-20</v>
      </c>
    </row>
    <row r="700" spans="1:15" x14ac:dyDescent="0.35">
      <c r="A700" s="5">
        <v>6378</v>
      </c>
      <c r="B700" s="5" t="s">
        <v>733</v>
      </c>
      <c r="C700" s="2">
        <v>28</v>
      </c>
      <c r="D700" s="1" t="s">
        <v>31</v>
      </c>
      <c r="E700" s="5" t="s">
        <v>36</v>
      </c>
      <c r="F700" s="1" t="s">
        <v>13</v>
      </c>
      <c r="G700" s="5" t="s">
        <v>1680</v>
      </c>
      <c r="H700" s="5" t="s">
        <v>1681</v>
      </c>
      <c r="I700" s="4">
        <v>0</v>
      </c>
      <c r="J700" s="1" t="s">
        <v>19</v>
      </c>
      <c r="K700" s="2" t="s">
        <v>20</v>
      </c>
      <c r="L700" s="3" t="s">
        <v>2261</v>
      </c>
      <c r="M700" s="5">
        <f>YEAR(Table3[[#This Row],[Date of Admission]])</f>
        <v>2023</v>
      </c>
      <c r="N700" s="5" t="str">
        <f>TEXT(Table3[[#This Row],[Date of Admission]],"mmm")</f>
        <v>Mar</v>
      </c>
      <c r="O700" s="5" t="str">
        <f>IF(Table3[[#This Row],[Age]]&lt;=20,"0-20",IF(Table3[[#This Row],[Age]]&lt;=40,"21-40",IF(Table3[[#This Row],[Age]]&lt;=60,"41-60",IF(Table3[[#This Row],[Age]]&lt;=80,"61-80","81+"))))</f>
        <v>21-40</v>
      </c>
    </row>
    <row r="701" spans="1:15" x14ac:dyDescent="0.35">
      <c r="A701" s="5">
        <v>7691</v>
      </c>
      <c r="B701" s="5" t="s">
        <v>734</v>
      </c>
      <c r="C701" s="2">
        <v>27</v>
      </c>
      <c r="D701" s="1" t="s">
        <v>31</v>
      </c>
      <c r="E701" s="5" t="s">
        <v>36</v>
      </c>
      <c r="F701" s="1" t="s">
        <v>33</v>
      </c>
      <c r="G701" s="5" t="s">
        <v>1680</v>
      </c>
      <c r="H701" s="5" t="s">
        <v>15</v>
      </c>
      <c r="I701" s="4">
        <v>90000</v>
      </c>
      <c r="J701" s="1" t="s">
        <v>16</v>
      </c>
      <c r="K701" s="2">
        <v>800</v>
      </c>
      <c r="L701" s="3" t="s">
        <v>2262</v>
      </c>
      <c r="M701" s="5">
        <f>YEAR(Table3[[#This Row],[Date of Admission]])</f>
        <v>2021</v>
      </c>
      <c r="N701" s="5" t="str">
        <f>TEXT(Table3[[#This Row],[Date of Admission]],"mmm")</f>
        <v>Apr</v>
      </c>
      <c r="O701" s="5" t="str">
        <f>IF(Table3[[#This Row],[Age]]&lt;=20,"0-20",IF(Table3[[#This Row],[Age]]&lt;=40,"21-40",IF(Table3[[#This Row],[Age]]&lt;=60,"41-60",IF(Table3[[#This Row],[Age]]&lt;=80,"61-80","81+"))))</f>
        <v>21-40</v>
      </c>
    </row>
    <row r="702" spans="1:15" x14ac:dyDescent="0.35">
      <c r="A702" s="5">
        <v>7379</v>
      </c>
      <c r="B702" s="5" t="s">
        <v>735</v>
      </c>
      <c r="C702" s="2">
        <v>23</v>
      </c>
      <c r="D702" s="1" t="s">
        <v>31</v>
      </c>
      <c r="E702" s="5" t="s">
        <v>36</v>
      </c>
      <c r="F702" s="1" t="s">
        <v>17</v>
      </c>
      <c r="G702" s="5" t="s">
        <v>14</v>
      </c>
      <c r="H702" s="5" t="s">
        <v>18</v>
      </c>
      <c r="I702" s="4">
        <v>0</v>
      </c>
      <c r="J702" s="1" t="s">
        <v>24</v>
      </c>
      <c r="K702" s="2" t="s">
        <v>20</v>
      </c>
      <c r="L702" s="3" t="s">
        <v>2263</v>
      </c>
      <c r="M702" s="5">
        <f>YEAR(Table3[[#This Row],[Date of Admission]])</f>
        <v>2020</v>
      </c>
      <c r="N702" s="5" t="str">
        <f>TEXT(Table3[[#This Row],[Date of Admission]],"mmm")</f>
        <v>Sep</v>
      </c>
      <c r="O702" s="5" t="str">
        <f>IF(Table3[[#This Row],[Age]]&lt;=20,"0-20",IF(Table3[[#This Row],[Age]]&lt;=40,"21-40",IF(Table3[[#This Row],[Age]]&lt;=60,"41-60",IF(Table3[[#This Row],[Age]]&lt;=80,"61-80","81+"))))</f>
        <v>21-40</v>
      </c>
    </row>
    <row r="703" spans="1:15" x14ac:dyDescent="0.35">
      <c r="A703" s="5">
        <v>9262</v>
      </c>
      <c r="B703" s="5" t="s">
        <v>736</v>
      </c>
      <c r="C703" s="2">
        <v>35</v>
      </c>
      <c r="D703" s="1" t="s">
        <v>31</v>
      </c>
      <c r="E703" s="5" t="s">
        <v>36</v>
      </c>
      <c r="F703" s="1" t="s">
        <v>17</v>
      </c>
      <c r="G703" s="5" t="s">
        <v>26</v>
      </c>
      <c r="H703" s="5" t="s">
        <v>1683</v>
      </c>
      <c r="I703" s="4">
        <v>25000</v>
      </c>
      <c r="J703" s="1" t="s">
        <v>19</v>
      </c>
      <c r="K703" s="2">
        <v>740</v>
      </c>
      <c r="L703" s="3" t="s">
        <v>2264</v>
      </c>
      <c r="M703" s="5">
        <f>YEAR(Table3[[#This Row],[Date of Admission]])</f>
        <v>2023</v>
      </c>
      <c r="N703" s="5" t="str">
        <f>TEXT(Table3[[#This Row],[Date of Admission]],"mmm")</f>
        <v>Jan</v>
      </c>
      <c r="O703" s="5" t="str">
        <f>IF(Table3[[#This Row],[Age]]&lt;=20,"0-20",IF(Table3[[#This Row],[Age]]&lt;=40,"21-40",IF(Table3[[#This Row],[Age]]&lt;=60,"41-60",IF(Table3[[#This Row],[Age]]&lt;=80,"61-80","81+"))))</f>
        <v>21-40</v>
      </c>
    </row>
    <row r="704" spans="1:15" x14ac:dyDescent="0.35">
      <c r="A704" s="5">
        <v>9459</v>
      </c>
      <c r="B704" s="5" t="s">
        <v>737</v>
      </c>
      <c r="C704" s="2">
        <v>32</v>
      </c>
      <c r="D704" s="1" t="s">
        <v>31</v>
      </c>
      <c r="E704" s="5" t="s">
        <v>36</v>
      </c>
      <c r="F704" s="1" t="s">
        <v>30</v>
      </c>
      <c r="G704" s="5" t="s">
        <v>14</v>
      </c>
      <c r="H704" s="5" t="s">
        <v>23</v>
      </c>
      <c r="I704" s="4">
        <v>70000</v>
      </c>
      <c r="J704" s="1" t="s">
        <v>16</v>
      </c>
      <c r="K704" s="2">
        <v>670</v>
      </c>
      <c r="L704" s="3" t="s">
        <v>2265</v>
      </c>
      <c r="M704" s="5">
        <f>YEAR(Table3[[#This Row],[Date of Admission]])</f>
        <v>2022</v>
      </c>
      <c r="N704" s="5" t="str">
        <f>TEXT(Table3[[#This Row],[Date of Admission]],"mmm")</f>
        <v>Aug</v>
      </c>
      <c r="O704" s="5" t="str">
        <f>IF(Table3[[#This Row],[Age]]&lt;=20,"0-20",IF(Table3[[#This Row],[Age]]&lt;=40,"21-40",IF(Table3[[#This Row],[Age]]&lt;=60,"41-60",IF(Table3[[#This Row],[Age]]&lt;=80,"61-80","81+"))))</f>
        <v>21-40</v>
      </c>
    </row>
    <row r="705" spans="1:15" x14ac:dyDescent="0.35">
      <c r="A705" s="5">
        <v>1192</v>
      </c>
      <c r="B705" s="5" t="s">
        <v>738</v>
      </c>
      <c r="C705" s="2">
        <v>33</v>
      </c>
      <c r="D705" s="1" t="s">
        <v>31</v>
      </c>
      <c r="E705" s="5" t="s">
        <v>36</v>
      </c>
      <c r="F705" s="1" t="s">
        <v>27</v>
      </c>
      <c r="G705" s="5" t="s">
        <v>26</v>
      </c>
      <c r="H705" s="5" t="s">
        <v>28</v>
      </c>
      <c r="I705" s="4">
        <v>40000</v>
      </c>
      <c r="J705" s="1" t="s">
        <v>16</v>
      </c>
      <c r="K705" s="2">
        <v>710</v>
      </c>
      <c r="L705" s="3" t="s">
        <v>2266</v>
      </c>
      <c r="M705" s="5">
        <f>YEAR(Table3[[#This Row],[Date of Admission]])</f>
        <v>2021</v>
      </c>
      <c r="N705" s="5" t="str">
        <f>TEXT(Table3[[#This Row],[Date of Admission]],"mmm")</f>
        <v>Jun</v>
      </c>
      <c r="O705" s="5" t="str">
        <f>IF(Table3[[#This Row],[Age]]&lt;=20,"0-20",IF(Table3[[#This Row],[Age]]&lt;=40,"21-40",IF(Table3[[#This Row],[Age]]&lt;=60,"41-60",IF(Table3[[#This Row],[Age]]&lt;=80,"61-80","81+"))))</f>
        <v>21-40</v>
      </c>
    </row>
    <row r="706" spans="1:15" x14ac:dyDescent="0.35">
      <c r="A706" s="5">
        <v>6165</v>
      </c>
      <c r="B706" s="5" t="s">
        <v>739</v>
      </c>
      <c r="C706" s="2">
        <v>24</v>
      </c>
      <c r="D706" s="1" t="s">
        <v>31</v>
      </c>
      <c r="E706" s="5" t="s">
        <v>36</v>
      </c>
      <c r="F706" s="1" t="s">
        <v>27</v>
      </c>
      <c r="G706" s="5" t="s">
        <v>14</v>
      </c>
      <c r="H706" s="5" t="s">
        <v>23</v>
      </c>
      <c r="I706" s="4">
        <v>42000</v>
      </c>
      <c r="J706" s="1" t="s">
        <v>16</v>
      </c>
      <c r="K706" s="2">
        <v>640</v>
      </c>
      <c r="L706" s="3" t="s">
        <v>2267</v>
      </c>
      <c r="M706" s="5">
        <f>YEAR(Table3[[#This Row],[Date of Admission]])</f>
        <v>2024</v>
      </c>
      <c r="N706" s="5" t="str">
        <f>TEXT(Table3[[#This Row],[Date of Admission]],"mmm")</f>
        <v>Mar</v>
      </c>
      <c r="O706" s="5" t="str">
        <f>IF(Table3[[#This Row],[Age]]&lt;=20,"0-20",IF(Table3[[#This Row],[Age]]&lt;=40,"21-40",IF(Table3[[#This Row],[Age]]&lt;=60,"41-60",IF(Table3[[#This Row],[Age]]&lt;=80,"61-80","81+"))))</f>
        <v>21-40</v>
      </c>
    </row>
    <row r="707" spans="1:15" x14ac:dyDescent="0.35">
      <c r="A707" s="5">
        <v>3708</v>
      </c>
      <c r="B707" s="5" t="s">
        <v>740</v>
      </c>
      <c r="C707" s="2">
        <v>26</v>
      </c>
      <c r="D707" s="1" t="s">
        <v>31</v>
      </c>
      <c r="E707" s="5" t="s">
        <v>36</v>
      </c>
      <c r="F707" s="1" t="s">
        <v>27</v>
      </c>
      <c r="G707" s="5" t="s">
        <v>26</v>
      </c>
      <c r="H707" s="5" t="s">
        <v>15</v>
      </c>
      <c r="I707" s="4">
        <v>55000</v>
      </c>
      <c r="J707" s="1" t="s">
        <v>19</v>
      </c>
      <c r="K707" s="2">
        <v>780</v>
      </c>
      <c r="L707" s="3" t="s">
        <v>2268</v>
      </c>
      <c r="M707" s="5">
        <f>YEAR(Table3[[#This Row],[Date of Admission]])</f>
        <v>2023</v>
      </c>
      <c r="N707" s="5" t="str">
        <f>TEXT(Table3[[#This Row],[Date of Admission]],"mmm")</f>
        <v>Dec</v>
      </c>
      <c r="O707" s="5" t="str">
        <f>IF(Table3[[#This Row],[Age]]&lt;=20,"0-20",IF(Table3[[#This Row],[Age]]&lt;=40,"21-40",IF(Table3[[#This Row],[Age]]&lt;=60,"41-60",IF(Table3[[#This Row],[Age]]&lt;=80,"61-80","81+"))))</f>
        <v>21-40</v>
      </c>
    </row>
    <row r="708" spans="1:15" x14ac:dyDescent="0.35">
      <c r="A708" s="5">
        <v>3834</v>
      </c>
      <c r="B708" s="5" t="s">
        <v>741</v>
      </c>
      <c r="C708" s="2">
        <v>45</v>
      </c>
      <c r="D708" s="1" t="s">
        <v>31</v>
      </c>
      <c r="E708" s="5" t="s">
        <v>36</v>
      </c>
      <c r="F708" s="1" t="s">
        <v>33</v>
      </c>
      <c r="G708" s="5" t="s">
        <v>14</v>
      </c>
      <c r="H708" s="5" t="s">
        <v>1681</v>
      </c>
      <c r="I708" s="4">
        <v>18000</v>
      </c>
      <c r="J708" s="1" t="s">
        <v>16</v>
      </c>
      <c r="K708" s="2" t="s">
        <v>20</v>
      </c>
      <c r="L708" s="3" t="s">
        <v>2269</v>
      </c>
      <c r="M708" s="5">
        <f>YEAR(Table3[[#This Row],[Date of Admission]])</f>
        <v>2022</v>
      </c>
      <c r="N708" s="5" t="str">
        <f>TEXT(Table3[[#This Row],[Date of Admission]],"mmm")</f>
        <v>May</v>
      </c>
      <c r="O708" s="5" t="str">
        <f>IF(Table3[[#This Row],[Age]]&lt;=20,"0-20",IF(Table3[[#This Row],[Age]]&lt;=40,"21-40",IF(Table3[[#This Row],[Age]]&lt;=60,"41-60",IF(Table3[[#This Row],[Age]]&lt;=80,"61-80","81+"))))</f>
        <v>41-60</v>
      </c>
    </row>
    <row r="709" spans="1:15" x14ac:dyDescent="0.35">
      <c r="A709" s="5">
        <v>7960</v>
      </c>
      <c r="B709" s="5" t="s">
        <v>742</v>
      </c>
      <c r="C709" s="2">
        <v>26</v>
      </c>
      <c r="D709" s="1" t="s">
        <v>31</v>
      </c>
      <c r="E709" s="5" t="s">
        <v>36</v>
      </c>
      <c r="F709" s="1" t="s">
        <v>22</v>
      </c>
      <c r="G709" s="5" t="s">
        <v>1680</v>
      </c>
      <c r="H709" s="5" t="s">
        <v>23</v>
      </c>
      <c r="I709" s="4">
        <v>140000</v>
      </c>
      <c r="J709" s="1" t="s">
        <v>19</v>
      </c>
      <c r="K709" s="2">
        <v>850</v>
      </c>
      <c r="L709" s="3" t="s">
        <v>1730</v>
      </c>
      <c r="M709" s="5">
        <f>YEAR(Table3[[#This Row],[Date of Admission]])</f>
        <v>2021</v>
      </c>
      <c r="N709" s="5" t="str">
        <f>TEXT(Table3[[#This Row],[Date of Admission]],"mmm")</f>
        <v>Dec</v>
      </c>
      <c r="O709" s="5" t="str">
        <f>IF(Table3[[#This Row],[Age]]&lt;=20,"0-20",IF(Table3[[#This Row],[Age]]&lt;=40,"21-40",IF(Table3[[#This Row],[Age]]&lt;=60,"41-60",IF(Table3[[#This Row],[Age]]&lt;=80,"61-80","81+"))))</f>
        <v>21-40</v>
      </c>
    </row>
    <row r="710" spans="1:15" x14ac:dyDescent="0.35">
      <c r="A710" s="5">
        <v>9810</v>
      </c>
      <c r="B710" s="5" t="s">
        <v>743</v>
      </c>
      <c r="C710" s="2">
        <v>46</v>
      </c>
      <c r="D710" s="1" t="s">
        <v>31</v>
      </c>
      <c r="E710" s="5" t="s">
        <v>36</v>
      </c>
      <c r="F710" s="1" t="s">
        <v>33</v>
      </c>
      <c r="G710" s="5" t="s">
        <v>26</v>
      </c>
      <c r="H710" s="5" t="s">
        <v>18</v>
      </c>
      <c r="I710" s="4">
        <v>0</v>
      </c>
      <c r="J710" s="1" t="s">
        <v>24</v>
      </c>
      <c r="K710" s="2">
        <v>420</v>
      </c>
      <c r="L710" s="3" t="s">
        <v>2270</v>
      </c>
      <c r="M710" s="5">
        <f>YEAR(Table3[[#This Row],[Date of Admission]])</f>
        <v>2021</v>
      </c>
      <c r="N710" s="5" t="str">
        <f>TEXT(Table3[[#This Row],[Date of Admission]],"mmm")</f>
        <v>Sep</v>
      </c>
      <c r="O710" s="5" t="str">
        <f>IF(Table3[[#This Row],[Age]]&lt;=20,"0-20",IF(Table3[[#This Row],[Age]]&lt;=40,"21-40",IF(Table3[[#This Row],[Age]]&lt;=60,"41-60",IF(Table3[[#This Row],[Age]]&lt;=80,"61-80","81+"))))</f>
        <v>41-60</v>
      </c>
    </row>
    <row r="711" spans="1:15" x14ac:dyDescent="0.35">
      <c r="A711" s="5">
        <v>4700</v>
      </c>
      <c r="B711" s="5" t="s">
        <v>744</v>
      </c>
      <c r="C711" s="2">
        <v>44</v>
      </c>
      <c r="D711" s="1" t="s">
        <v>31</v>
      </c>
      <c r="E711" s="5" t="s">
        <v>36</v>
      </c>
      <c r="F711" s="1" t="s">
        <v>13</v>
      </c>
      <c r="G711" s="5" t="s">
        <v>1680</v>
      </c>
      <c r="H711" s="5" t="s">
        <v>15</v>
      </c>
      <c r="I711" s="4">
        <v>100000</v>
      </c>
      <c r="J711" s="1" t="s">
        <v>16</v>
      </c>
      <c r="K711" s="2">
        <v>750</v>
      </c>
      <c r="L711" s="3" t="s">
        <v>2271</v>
      </c>
      <c r="M711" s="5">
        <f>YEAR(Table3[[#This Row],[Date of Admission]])</f>
        <v>2020</v>
      </c>
      <c r="N711" s="5" t="str">
        <f>TEXT(Table3[[#This Row],[Date of Admission]],"mmm")</f>
        <v>Mar</v>
      </c>
      <c r="O711" s="5" t="str">
        <f>IF(Table3[[#This Row],[Age]]&lt;=20,"0-20",IF(Table3[[#This Row],[Age]]&lt;=40,"21-40",IF(Table3[[#This Row],[Age]]&lt;=60,"41-60",IF(Table3[[#This Row],[Age]]&lt;=80,"61-80","81+"))))</f>
        <v>41-60</v>
      </c>
    </row>
    <row r="712" spans="1:15" x14ac:dyDescent="0.35">
      <c r="A712" s="5">
        <v>4564</v>
      </c>
      <c r="B712" s="5" t="s">
        <v>745</v>
      </c>
      <c r="C712" s="2">
        <v>32</v>
      </c>
      <c r="D712" s="1" t="s">
        <v>31</v>
      </c>
      <c r="E712" s="5" t="s">
        <v>36</v>
      </c>
      <c r="F712" s="1" t="s">
        <v>30</v>
      </c>
      <c r="G712" s="5" t="s">
        <v>14</v>
      </c>
      <c r="H712" s="5" t="s">
        <v>18</v>
      </c>
      <c r="I712" s="4">
        <v>0</v>
      </c>
      <c r="J712" s="1" t="s">
        <v>16</v>
      </c>
      <c r="K712" s="2" t="s">
        <v>20</v>
      </c>
      <c r="L712" s="3" t="s">
        <v>2272</v>
      </c>
      <c r="M712" s="5">
        <f>YEAR(Table3[[#This Row],[Date of Admission]])</f>
        <v>2024</v>
      </c>
      <c r="N712" s="5" t="str">
        <f>TEXT(Table3[[#This Row],[Date of Admission]],"mmm")</f>
        <v>Mar</v>
      </c>
      <c r="O712" s="5" t="str">
        <f>IF(Table3[[#This Row],[Age]]&lt;=20,"0-20",IF(Table3[[#This Row],[Age]]&lt;=40,"21-40",IF(Table3[[#This Row],[Age]]&lt;=60,"41-60",IF(Table3[[#This Row],[Age]]&lt;=80,"61-80","81+"))))</f>
        <v>21-40</v>
      </c>
    </row>
    <row r="713" spans="1:15" x14ac:dyDescent="0.35">
      <c r="A713" s="5">
        <v>9933</v>
      </c>
      <c r="B713" s="5" t="s">
        <v>746</v>
      </c>
      <c r="C713" s="2">
        <v>26</v>
      </c>
      <c r="D713" s="1" t="s">
        <v>31</v>
      </c>
      <c r="E713" s="5" t="s">
        <v>36</v>
      </c>
      <c r="F713" s="1" t="s">
        <v>30</v>
      </c>
      <c r="G713" s="5" t="s">
        <v>26</v>
      </c>
      <c r="H713" s="5" t="s">
        <v>23</v>
      </c>
      <c r="I713" s="4">
        <v>30000</v>
      </c>
      <c r="J713" s="1" t="s">
        <v>24</v>
      </c>
      <c r="K713" s="2">
        <v>580</v>
      </c>
      <c r="L713" s="3" t="s">
        <v>1960</v>
      </c>
      <c r="M713" s="5">
        <f>YEAR(Table3[[#This Row],[Date of Admission]])</f>
        <v>2024</v>
      </c>
      <c r="N713" s="5" t="str">
        <f>TEXT(Table3[[#This Row],[Date of Admission]],"mmm")</f>
        <v>Mar</v>
      </c>
      <c r="O713" s="5" t="str">
        <f>IF(Table3[[#This Row],[Age]]&lt;=20,"0-20",IF(Table3[[#This Row],[Age]]&lt;=40,"21-40",IF(Table3[[#This Row],[Age]]&lt;=60,"41-60",IF(Table3[[#This Row],[Age]]&lt;=80,"61-80","81+"))))</f>
        <v>21-40</v>
      </c>
    </row>
    <row r="714" spans="1:15" x14ac:dyDescent="0.35">
      <c r="A714" s="5">
        <v>8360</v>
      </c>
      <c r="B714" s="5" t="s">
        <v>747</v>
      </c>
      <c r="C714" s="2">
        <v>25</v>
      </c>
      <c r="D714" s="1" t="s">
        <v>31</v>
      </c>
      <c r="E714" s="5" t="s">
        <v>36</v>
      </c>
      <c r="F714" s="1" t="s">
        <v>22</v>
      </c>
      <c r="G714" s="5" t="s">
        <v>14</v>
      </c>
      <c r="H714" s="5" t="s">
        <v>1683</v>
      </c>
      <c r="I714" s="4">
        <v>85000</v>
      </c>
      <c r="J714" s="1" t="s">
        <v>19</v>
      </c>
      <c r="K714" s="2">
        <v>720</v>
      </c>
      <c r="L714" s="3" t="s">
        <v>2273</v>
      </c>
      <c r="M714" s="5">
        <f>YEAR(Table3[[#This Row],[Date of Admission]])</f>
        <v>2022</v>
      </c>
      <c r="N714" s="5" t="str">
        <f>TEXT(Table3[[#This Row],[Date of Admission]],"mmm")</f>
        <v>Mar</v>
      </c>
      <c r="O714" s="5" t="str">
        <f>IF(Table3[[#This Row],[Age]]&lt;=20,"0-20",IF(Table3[[#This Row],[Age]]&lt;=40,"21-40",IF(Table3[[#This Row],[Age]]&lt;=60,"41-60",IF(Table3[[#This Row],[Age]]&lt;=80,"61-80","81+"))))</f>
        <v>21-40</v>
      </c>
    </row>
    <row r="715" spans="1:15" x14ac:dyDescent="0.35">
      <c r="A715" s="5">
        <v>6591</v>
      </c>
      <c r="B715" s="5" t="s">
        <v>748</v>
      </c>
      <c r="C715" s="2">
        <v>29</v>
      </c>
      <c r="D715" s="1" t="s">
        <v>31</v>
      </c>
      <c r="E715" s="5" t="s">
        <v>36</v>
      </c>
      <c r="F715" s="1" t="s">
        <v>17</v>
      </c>
      <c r="G715" s="5" t="s">
        <v>1680</v>
      </c>
      <c r="H715" s="5" t="s">
        <v>28</v>
      </c>
      <c r="I715" s="4">
        <v>50000</v>
      </c>
      <c r="J715" s="1" t="s">
        <v>16</v>
      </c>
      <c r="K715" s="2">
        <v>700</v>
      </c>
      <c r="L715" s="3" t="s">
        <v>2274</v>
      </c>
      <c r="M715" s="5">
        <f>YEAR(Table3[[#This Row],[Date of Admission]])</f>
        <v>2020</v>
      </c>
      <c r="N715" s="5" t="str">
        <f>TEXT(Table3[[#This Row],[Date of Admission]],"mmm")</f>
        <v>Jul</v>
      </c>
      <c r="O715" s="5" t="str">
        <f>IF(Table3[[#This Row],[Age]]&lt;=20,"0-20",IF(Table3[[#This Row],[Age]]&lt;=40,"21-40",IF(Table3[[#This Row],[Age]]&lt;=60,"41-60",IF(Table3[[#This Row],[Age]]&lt;=80,"61-80","81+"))))</f>
        <v>21-40</v>
      </c>
    </row>
    <row r="716" spans="1:15" x14ac:dyDescent="0.35">
      <c r="A716" s="5">
        <v>5772</v>
      </c>
      <c r="B716" s="5" t="s">
        <v>749</v>
      </c>
      <c r="C716" s="2">
        <v>32</v>
      </c>
      <c r="D716" s="1" t="s">
        <v>31</v>
      </c>
      <c r="E716" s="5" t="s">
        <v>36</v>
      </c>
      <c r="F716" s="1" t="s">
        <v>17</v>
      </c>
      <c r="G716" s="5" t="s">
        <v>1680</v>
      </c>
      <c r="H716" s="5" t="s">
        <v>18</v>
      </c>
      <c r="I716" s="4">
        <v>0</v>
      </c>
      <c r="J716" s="1" t="s">
        <v>24</v>
      </c>
      <c r="K716" s="2" t="s">
        <v>20</v>
      </c>
      <c r="L716" s="3" t="s">
        <v>1998</v>
      </c>
      <c r="M716" s="5">
        <f>YEAR(Table3[[#This Row],[Date of Admission]])</f>
        <v>2024</v>
      </c>
      <c r="N716" s="5" t="str">
        <f>TEXT(Table3[[#This Row],[Date of Admission]],"mmm")</f>
        <v>Mar</v>
      </c>
      <c r="O716" s="5" t="str">
        <f>IF(Table3[[#This Row],[Age]]&lt;=20,"0-20",IF(Table3[[#This Row],[Age]]&lt;=40,"21-40",IF(Table3[[#This Row],[Age]]&lt;=60,"41-60",IF(Table3[[#This Row],[Age]]&lt;=80,"61-80","81+"))))</f>
        <v>21-40</v>
      </c>
    </row>
    <row r="717" spans="1:15" x14ac:dyDescent="0.35">
      <c r="A717" s="5">
        <v>9289</v>
      </c>
      <c r="B717" s="5" t="s">
        <v>750</v>
      </c>
      <c r="C717" s="2">
        <v>58</v>
      </c>
      <c r="D717" s="1" t="s">
        <v>31</v>
      </c>
      <c r="E717" s="5" t="s">
        <v>36</v>
      </c>
      <c r="F717" s="1" t="s">
        <v>22</v>
      </c>
      <c r="G717" s="5" t="s">
        <v>14</v>
      </c>
      <c r="H717" s="5" t="s">
        <v>15</v>
      </c>
      <c r="I717" s="4">
        <v>40000</v>
      </c>
      <c r="J717" s="1" t="s">
        <v>16</v>
      </c>
      <c r="K717" s="2">
        <v>650</v>
      </c>
      <c r="L717" s="3" t="s">
        <v>2275</v>
      </c>
      <c r="M717" s="5">
        <f>YEAR(Table3[[#This Row],[Date of Admission]])</f>
        <v>2020</v>
      </c>
      <c r="N717" s="5" t="str">
        <f>TEXT(Table3[[#This Row],[Date of Admission]],"mmm")</f>
        <v>Mar</v>
      </c>
      <c r="O717" s="5" t="str">
        <f>IF(Table3[[#This Row],[Age]]&lt;=20,"0-20",IF(Table3[[#This Row],[Age]]&lt;=40,"21-40",IF(Table3[[#This Row],[Age]]&lt;=60,"41-60",IF(Table3[[#This Row],[Age]]&lt;=80,"61-80","81+"))))</f>
        <v>41-60</v>
      </c>
    </row>
    <row r="718" spans="1:15" x14ac:dyDescent="0.35">
      <c r="A718" s="5">
        <v>8253</v>
      </c>
      <c r="B718" s="5" t="s">
        <v>751</v>
      </c>
      <c r="C718" s="2">
        <v>23</v>
      </c>
      <c r="D718" s="1" t="s">
        <v>31</v>
      </c>
      <c r="E718" s="5" t="s">
        <v>36</v>
      </c>
      <c r="F718" s="1" t="s">
        <v>17</v>
      </c>
      <c r="G718" s="5" t="s">
        <v>26</v>
      </c>
      <c r="H718" s="5" t="s">
        <v>1681</v>
      </c>
      <c r="I718" s="4">
        <v>0</v>
      </c>
      <c r="J718" s="1" t="s">
        <v>19</v>
      </c>
      <c r="K718" s="2" t="s">
        <v>20</v>
      </c>
      <c r="L718" s="3" t="s">
        <v>2276</v>
      </c>
      <c r="M718" s="5">
        <f>YEAR(Table3[[#This Row],[Date of Admission]])</f>
        <v>2021</v>
      </c>
      <c r="N718" s="5" t="str">
        <f>TEXT(Table3[[#This Row],[Date of Admission]],"mmm")</f>
        <v>May</v>
      </c>
      <c r="O718" s="5" t="str">
        <f>IF(Table3[[#This Row],[Age]]&lt;=20,"0-20",IF(Table3[[#This Row],[Age]]&lt;=40,"21-40",IF(Table3[[#This Row],[Age]]&lt;=60,"41-60",IF(Table3[[#This Row],[Age]]&lt;=80,"61-80","81+"))))</f>
        <v>21-40</v>
      </c>
    </row>
    <row r="719" spans="1:15" x14ac:dyDescent="0.35">
      <c r="A719" s="5">
        <v>4533</v>
      </c>
      <c r="B719" s="5" t="s">
        <v>752</v>
      </c>
      <c r="C719" s="2">
        <v>19</v>
      </c>
      <c r="D719" s="1" t="s">
        <v>31</v>
      </c>
      <c r="E719" s="5" t="s">
        <v>36</v>
      </c>
      <c r="F719" s="1" t="s">
        <v>25</v>
      </c>
      <c r="G719" s="5" t="s">
        <v>14</v>
      </c>
      <c r="H719" s="5" t="s">
        <v>1684</v>
      </c>
      <c r="I719" s="4">
        <v>0</v>
      </c>
      <c r="J719" s="1" t="s">
        <v>24</v>
      </c>
      <c r="K719" s="2">
        <v>450</v>
      </c>
      <c r="L719" s="3" t="s">
        <v>2124</v>
      </c>
      <c r="M719" s="5">
        <f>YEAR(Table3[[#This Row],[Date of Admission]])</f>
        <v>2020</v>
      </c>
      <c r="N719" s="5" t="str">
        <f>TEXT(Table3[[#This Row],[Date of Admission]],"mmm")</f>
        <v>Dec</v>
      </c>
      <c r="O719" s="5" t="str">
        <f>IF(Table3[[#This Row],[Age]]&lt;=20,"0-20",IF(Table3[[#This Row],[Age]]&lt;=40,"21-40",IF(Table3[[#This Row],[Age]]&lt;=60,"41-60",IF(Table3[[#This Row],[Age]]&lt;=80,"61-80","81+"))))</f>
        <v>0-20</v>
      </c>
    </row>
    <row r="720" spans="1:15" x14ac:dyDescent="0.35">
      <c r="A720" s="5">
        <v>7361</v>
      </c>
      <c r="B720" s="5" t="s">
        <v>753</v>
      </c>
      <c r="C720" s="2">
        <v>19</v>
      </c>
      <c r="D720" s="1" t="s">
        <v>31</v>
      </c>
      <c r="E720" s="5" t="s">
        <v>36</v>
      </c>
      <c r="F720" s="1" t="s">
        <v>13</v>
      </c>
      <c r="G720" s="5" t="s">
        <v>26</v>
      </c>
      <c r="H720" s="5" t="s">
        <v>18</v>
      </c>
      <c r="I720" s="4">
        <v>0</v>
      </c>
      <c r="J720" s="1" t="s">
        <v>16</v>
      </c>
      <c r="K720" s="2">
        <v>400</v>
      </c>
      <c r="L720" s="3" t="s">
        <v>1892</v>
      </c>
      <c r="M720" s="5">
        <f>YEAR(Table3[[#This Row],[Date of Admission]])</f>
        <v>2020</v>
      </c>
      <c r="N720" s="5" t="str">
        <f>TEXT(Table3[[#This Row],[Date of Admission]],"mmm")</f>
        <v>Mar</v>
      </c>
      <c r="O720" s="5" t="str">
        <f>IF(Table3[[#This Row],[Age]]&lt;=20,"0-20",IF(Table3[[#This Row],[Age]]&lt;=40,"21-40",IF(Table3[[#This Row],[Age]]&lt;=60,"41-60",IF(Table3[[#This Row],[Age]]&lt;=80,"61-80","81+"))))</f>
        <v>0-20</v>
      </c>
    </row>
    <row r="721" spans="1:15" x14ac:dyDescent="0.35">
      <c r="A721" s="5">
        <v>1311</v>
      </c>
      <c r="B721" s="5" t="s">
        <v>754</v>
      </c>
      <c r="C721" s="2">
        <v>28</v>
      </c>
      <c r="D721" s="1" t="s">
        <v>31</v>
      </c>
      <c r="E721" s="5" t="s">
        <v>36</v>
      </c>
      <c r="F721" s="1" t="s">
        <v>34</v>
      </c>
      <c r="G721" s="5" t="s">
        <v>1680</v>
      </c>
      <c r="H721" s="5" t="s">
        <v>15</v>
      </c>
      <c r="I721" s="4">
        <v>110000</v>
      </c>
      <c r="J721" s="1" t="s">
        <v>16</v>
      </c>
      <c r="K721" s="2">
        <v>770</v>
      </c>
      <c r="L721" s="3" t="s">
        <v>2277</v>
      </c>
      <c r="M721" s="5">
        <f>YEAR(Table3[[#This Row],[Date of Admission]])</f>
        <v>2023</v>
      </c>
      <c r="N721" s="5" t="str">
        <f>TEXT(Table3[[#This Row],[Date of Admission]],"mmm")</f>
        <v>Jul</v>
      </c>
      <c r="O721" s="5" t="str">
        <f>IF(Table3[[#This Row],[Age]]&lt;=20,"0-20",IF(Table3[[#This Row],[Age]]&lt;=40,"21-40",IF(Table3[[#This Row],[Age]]&lt;=60,"41-60",IF(Table3[[#This Row],[Age]]&lt;=80,"61-80","81+"))))</f>
        <v>21-40</v>
      </c>
    </row>
    <row r="722" spans="1:15" x14ac:dyDescent="0.35">
      <c r="A722" s="5">
        <v>2433</v>
      </c>
      <c r="B722" s="5" t="s">
        <v>755</v>
      </c>
      <c r="C722" s="2">
        <v>16</v>
      </c>
      <c r="D722" s="1" t="s">
        <v>31</v>
      </c>
      <c r="E722" s="5" t="s">
        <v>36</v>
      </c>
      <c r="F722" s="1" t="s">
        <v>30</v>
      </c>
      <c r="G722" s="5" t="s">
        <v>14</v>
      </c>
      <c r="H722" s="5" t="s">
        <v>18</v>
      </c>
      <c r="I722" s="4">
        <v>0</v>
      </c>
      <c r="J722" s="1" t="s">
        <v>24</v>
      </c>
      <c r="K722" s="2" t="s">
        <v>20</v>
      </c>
      <c r="L722" s="3" t="s">
        <v>2278</v>
      </c>
      <c r="M722" s="5">
        <f>YEAR(Table3[[#This Row],[Date of Admission]])</f>
        <v>2023</v>
      </c>
      <c r="N722" s="5" t="str">
        <f>TEXT(Table3[[#This Row],[Date of Admission]],"mmm")</f>
        <v>Jul</v>
      </c>
      <c r="O722" s="5" t="str">
        <f>IF(Table3[[#This Row],[Age]]&lt;=20,"0-20",IF(Table3[[#This Row],[Age]]&lt;=40,"21-40",IF(Table3[[#This Row],[Age]]&lt;=60,"41-60",IF(Table3[[#This Row],[Age]]&lt;=80,"61-80","81+"))))</f>
        <v>0-20</v>
      </c>
    </row>
    <row r="723" spans="1:15" x14ac:dyDescent="0.35">
      <c r="A723" s="5">
        <v>7318</v>
      </c>
      <c r="B723" s="5" t="s">
        <v>756</v>
      </c>
      <c r="C723" s="2">
        <v>47</v>
      </c>
      <c r="D723" s="1" t="s">
        <v>31</v>
      </c>
      <c r="E723" s="5" t="s">
        <v>36</v>
      </c>
      <c r="F723" s="1" t="s">
        <v>33</v>
      </c>
      <c r="G723" s="5" t="s">
        <v>26</v>
      </c>
      <c r="H723" s="5" t="s">
        <v>23</v>
      </c>
      <c r="I723" s="4">
        <v>38000</v>
      </c>
      <c r="J723" s="1" t="s">
        <v>16</v>
      </c>
      <c r="K723" s="2">
        <v>610</v>
      </c>
      <c r="L723" s="3" t="s">
        <v>2279</v>
      </c>
      <c r="M723" s="5">
        <f>YEAR(Table3[[#This Row],[Date of Admission]])</f>
        <v>2020</v>
      </c>
      <c r="N723" s="5" t="str">
        <f>TEXT(Table3[[#This Row],[Date of Admission]],"mmm")</f>
        <v>Feb</v>
      </c>
      <c r="O723" s="5" t="str">
        <f>IF(Table3[[#This Row],[Age]]&lt;=20,"0-20",IF(Table3[[#This Row],[Age]]&lt;=40,"21-40",IF(Table3[[#This Row],[Age]]&lt;=60,"41-60",IF(Table3[[#This Row],[Age]]&lt;=80,"61-80","81+"))))</f>
        <v>41-60</v>
      </c>
    </row>
    <row r="724" spans="1:15" x14ac:dyDescent="0.35">
      <c r="A724" s="5">
        <v>7695</v>
      </c>
      <c r="B724" s="5" t="s">
        <v>757</v>
      </c>
      <c r="C724" s="2">
        <v>33</v>
      </c>
      <c r="D724" s="1" t="s">
        <v>31</v>
      </c>
      <c r="E724" s="5" t="s">
        <v>36</v>
      </c>
      <c r="F724" s="1" t="s">
        <v>13</v>
      </c>
      <c r="G724" s="5" t="s">
        <v>14</v>
      </c>
      <c r="H724" s="5" t="s">
        <v>1683</v>
      </c>
      <c r="I724" s="4">
        <v>95000</v>
      </c>
      <c r="J724" s="1" t="s">
        <v>19</v>
      </c>
      <c r="K724" s="2">
        <v>790</v>
      </c>
      <c r="L724" s="3" t="s">
        <v>2280</v>
      </c>
      <c r="M724" s="5">
        <f>YEAR(Table3[[#This Row],[Date of Admission]])</f>
        <v>2023</v>
      </c>
      <c r="N724" s="5" t="str">
        <f>TEXT(Table3[[#This Row],[Date of Admission]],"mmm")</f>
        <v>May</v>
      </c>
      <c r="O724" s="5" t="str">
        <f>IF(Table3[[#This Row],[Age]]&lt;=20,"0-20",IF(Table3[[#This Row],[Age]]&lt;=40,"21-40",IF(Table3[[#This Row],[Age]]&lt;=60,"41-60",IF(Table3[[#This Row],[Age]]&lt;=80,"61-80","81+"))))</f>
        <v>21-40</v>
      </c>
    </row>
    <row r="725" spans="1:15" x14ac:dyDescent="0.35">
      <c r="A725" s="5">
        <v>3248</v>
      </c>
      <c r="B725" s="5" t="s">
        <v>758</v>
      </c>
      <c r="C725" s="2">
        <v>36</v>
      </c>
      <c r="D725" s="1" t="s">
        <v>31</v>
      </c>
      <c r="E725" s="5" t="s">
        <v>36</v>
      </c>
      <c r="F725" s="1" t="s">
        <v>13</v>
      </c>
      <c r="G725" s="5" t="s">
        <v>1680</v>
      </c>
      <c r="H725" s="5" t="s">
        <v>28</v>
      </c>
      <c r="I725" s="4">
        <v>55000</v>
      </c>
      <c r="J725" s="1" t="s">
        <v>16</v>
      </c>
      <c r="K725" s="2">
        <v>730</v>
      </c>
      <c r="L725" s="3" t="s">
        <v>2281</v>
      </c>
      <c r="M725" s="5">
        <f>YEAR(Table3[[#This Row],[Date of Admission]])</f>
        <v>2022</v>
      </c>
      <c r="N725" s="5" t="str">
        <f>TEXT(Table3[[#This Row],[Date of Admission]],"mmm")</f>
        <v>Jun</v>
      </c>
      <c r="O725" s="5" t="str">
        <f>IF(Table3[[#This Row],[Age]]&lt;=20,"0-20",IF(Table3[[#This Row],[Age]]&lt;=40,"21-40",IF(Table3[[#This Row],[Age]]&lt;=60,"41-60",IF(Table3[[#This Row],[Age]]&lt;=80,"61-80","81+"))))</f>
        <v>21-40</v>
      </c>
    </row>
    <row r="726" spans="1:15" x14ac:dyDescent="0.35">
      <c r="A726" s="5">
        <v>6902</v>
      </c>
      <c r="B726" s="5" t="s">
        <v>759</v>
      </c>
      <c r="C726" s="2">
        <v>22</v>
      </c>
      <c r="D726" s="1" t="s">
        <v>31</v>
      </c>
      <c r="E726" s="5" t="s">
        <v>36</v>
      </c>
      <c r="F726" s="1" t="s">
        <v>17</v>
      </c>
      <c r="G726" s="5" t="s">
        <v>1680</v>
      </c>
      <c r="H726" s="5" t="s">
        <v>15</v>
      </c>
      <c r="I726" s="4">
        <v>150000</v>
      </c>
      <c r="J726" s="1" t="s">
        <v>19</v>
      </c>
      <c r="K726" s="2">
        <v>880</v>
      </c>
      <c r="L726" s="3" t="s">
        <v>2104</v>
      </c>
      <c r="M726" s="5">
        <f>YEAR(Table3[[#This Row],[Date of Admission]])</f>
        <v>2023</v>
      </c>
      <c r="N726" s="5" t="str">
        <f>TEXT(Table3[[#This Row],[Date of Admission]],"mmm")</f>
        <v>Dec</v>
      </c>
      <c r="O726" s="5" t="str">
        <f>IF(Table3[[#This Row],[Age]]&lt;=20,"0-20",IF(Table3[[#This Row],[Age]]&lt;=40,"21-40",IF(Table3[[#This Row],[Age]]&lt;=60,"41-60",IF(Table3[[#This Row],[Age]]&lt;=80,"61-80","81+"))))</f>
        <v>21-40</v>
      </c>
    </row>
    <row r="727" spans="1:15" x14ac:dyDescent="0.35">
      <c r="A727" s="5">
        <v>7401</v>
      </c>
      <c r="B727" s="5" t="s">
        <v>760</v>
      </c>
      <c r="C727" s="2">
        <v>27</v>
      </c>
      <c r="D727" s="1" t="s">
        <v>31</v>
      </c>
      <c r="E727" s="5" t="s">
        <v>36</v>
      </c>
      <c r="F727" s="1" t="s">
        <v>13</v>
      </c>
      <c r="G727" s="5" t="s">
        <v>26</v>
      </c>
      <c r="H727" s="5" t="s">
        <v>18</v>
      </c>
      <c r="I727" s="4">
        <v>0</v>
      </c>
      <c r="J727" s="1" t="s">
        <v>24</v>
      </c>
      <c r="K727" s="2" t="s">
        <v>20</v>
      </c>
      <c r="L727" s="3" t="s">
        <v>1927</v>
      </c>
      <c r="M727" s="5">
        <f>YEAR(Table3[[#This Row],[Date of Admission]])</f>
        <v>2023</v>
      </c>
      <c r="N727" s="5" t="str">
        <f>TEXT(Table3[[#This Row],[Date of Admission]],"mmm")</f>
        <v>Nov</v>
      </c>
      <c r="O727" s="5" t="str">
        <f>IF(Table3[[#This Row],[Age]]&lt;=20,"0-20",IF(Table3[[#This Row],[Age]]&lt;=40,"21-40",IF(Table3[[#This Row],[Age]]&lt;=60,"41-60",IF(Table3[[#This Row],[Age]]&lt;=80,"61-80","81+"))))</f>
        <v>21-40</v>
      </c>
    </row>
    <row r="728" spans="1:15" x14ac:dyDescent="0.35">
      <c r="A728" s="5">
        <v>5536</v>
      </c>
      <c r="B728" s="5" t="s">
        <v>761</v>
      </c>
      <c r="C728" s="2">
        <v>22</v>
      </c>
      <c r="D728" s="1" t="s">
        <v>31</v>
      </c>
      <c r="E728" s="5" t="s">
        <v>36</v>
      </c>
      <c r="F728" s="1" t="s">
        <v>30</v>
      </c>
      <c r="G728" s="5" t="s">
        <v>14</v>
      </c>
      <c r="H728" s="5" t="s">
        <v>23</v>
      </c>
      <c r="I728" s="4">
        <v>80000</v>
      </c>
      <c r="J728" s="1" t="s">
        <v>16</v>
      </c>
      <c r="K728" s="2">
        <v>630</v>
      </c>
      <c r="L728" s="3" t="s">
        <v>1772</v>
      </c>
      <c r="M728" s="5">
        <f>YEAR(Table3[[#This Row],[Date of Admission]])</f>
        <v>2023</v>
      </c>
      <c r="N728" s="5" t="str">
        <f>TEXT(Table3[[#This Row],[Date of Admission]],"mmm")</f>
        <v>May</v>
      </c>
      <c r="O728" s="5" t="str">
        <f>IF(Table3[[#This Row],[Age]]&lt;=20,"0-20",IF(Table3[[#This Row],[Age]]&lt;=40,"21-40",IF(Table3[[#This Row],[Age]]&lt;=60,"41-60",IF(Table3[[#This Row],[Age]]&lt;=80,"61-80","81+"))))</f>
        <v>21-40</v>
      </c>
    </row>
    <row r="729" spans="1:15" x14ac:dyDescent="0.35">
      <c r="A729" s="5">
        <v>3818</v>
      </c>
      <c r="B729" s="5" t="s">
        <v>762</v>
      </c>
      <c r="C729" s="2">
        <v>33</v>
      </c>
      <c r="D729" s="1" t="s">
        <v>31</v>
      </c>
      <c r="E729" s="5" t="s">
        <v>36</v>
      </c>
      <c r="F729" s="1" t="s">
        <v>34</v>
      </c>
      <c r="G729" s="5" t="s">
        <v>26</v>
      </c>
      <c r="H729" s="5" t="s">
        <v>1681</v>
      </c>
      <c r="I729" s="4">
        <v>20000</v>
      </c>
      <c r="J729" s="1" t="s">
        <v>16</v>
      </c>
      <c r="K729" s="2" t="s">
        <v>20</v>
      </c>
      <c r="L729" s="3" t="s">
        <v>1729</v>
      </c>
      <c r="M729" s="5">
        <f>YEAR(Table3[[#This Row],[Date of Admission]])</f>
        <v>2022</v>
      </c>
      <c r="N729" s="5" t="str">
        <f>TEXT(Table3[[#This Row],[Date of Admission]],"mmm")</f>
        <v>Oct</v>
      </c>
      <c r="O729" s="5" t="str">
        <f>IF(Table3[[#This Row],[Age]]&lt;=20,"0-20",IF(Table3[[#This Row],[Age]]&lt;=40,"21-40",IF(Table3[[#This Row],[Age]]&lt;=60,"41-60",IF(Table3[[#This Row],[Age]]&lt;=80,"61-80","81+"))))</f>
        <v>21-40</v>
      </c>
    </row>
    <row r="730" spans="1:15" x14ac:dyDescent="0.35">
      <c r="A730" s="5">
        <v>8382</v>
      </c>
      <c r="B730" s="5" t="s">
        <v>763</v>
      </c>
      <c r="C730" s="2">
        <v>30</v>
      </c>
      <c r="D730" s="1" t="s">
        <v>31</v>
      </c>
      <c r="E730" s="5" t="s">
        <v>36</v>
      </c>
      <c r="F730" s="1" t="s">
        <v>27</v>
      </c>
      <c r="G730" s="5" t="s">
        <v>14</v>
      </c>
      <c r="H730" s="5" t="s">
        <v>1683</v>
      </c>
      <c r="I730" s="4">
        <v>30000</v>
      </c>
      <c r="J730" s="1" t="s">
        <v>19</v>
      </c>
      <c r="K730" s="2">
        <v>760</v>
      </c>
      <c r="L730" s="3" t="s">
        <v>2254</v>
      </c>
      <c r="M730" s="5">
        <f>YEAR(Table3[[#This Row],[Date of Admission]])</f>
        <v>2023</v>
      </c>
      <c r="N730" s="5" t="str">
        <f>TEXT(Table3[[#This Row],[Date of Admission]],"mmm")</f>
        <v>Dec</v>
      </c>
      <c r="O730" s="5" t="str">
        <f>IF(Table3[[#This Row],[Age]]&lt;=20,"0-20",IF(Table3[[#This Row],[Age]]&lt;=40,"21-40",IF(Table3[[#This Row],[Age]]&lt;=60,"41-60",IF(Table3[[#This Row],[Age]]&lt;=80,"61-80","81+"))))</f>
        <v>21-40</v>
      </c>
    </row>
    <row r="731" spans="1:15" x14ac:dyDescent="0.35">
      <c r="A731" s="5">
        <v>2770</v>
      </c>
      <c r="B731" s="5" t="s">
        <v>764</v>
      </c>
      <c r="C731" s="2">
        <v>32</v>
      </c>
      <c r="D731" s="1" t="s">
        <v>31</v>
      </c>
      <c r="E731" s="5" t="s">
        <v>36</v>
      </c>
      <c r="F731" s="1" t="s">
        <v>33</v>
      </c>
      <c r="G731" s="5" t="s">
        <v>1680</v>
      </c>
      <c r="H731" s="5" t="s">
        <v>18</v>
      </c>
      <c r="I731" s="4">
        <v>0</v>
      </c>
      <c r="J731" s="1" t="s">
        <v>24</v>
      </c>
      <c r="K731" s="2" t="s">
        <v>20</v>
      </c>
      <c r="L731" s="3" t="s">
        <v>2282</v>
      </c>
      <c r="M731" s="5">
        <f>YEAR(Table3[[#This Row],[Date of Admission]])</f>
        <v>2024</v>
      </c>
      <c r="N731" s="5" t="str">
        <f>TEXT(Table3[[#This Row],[Date of Admission]],"mmm")</f>
        <v>Feb</v>
      </c>
      <c r="O731" s="5" t="str">
        <f>IF(Table3[[#This Row],[Age]]&lt;=20,"0-20",IF(Table3[[#This Row],[Age]]&lt;=40,"21-40",IF(Table3[[#This Row],[Age]]&lt;=60,"41-60",IF(Table3[[#This Row],[Age]]&lt;=80,"61-80","81+"))))</f>
        <v>21-40</v>
      </c>
    </row>
    <row r="732" spans="1:15" x14ac:dyDescent="0.35">
      <c r="A732" s="5">
        <v>1952</v>
      </c>
      <c r="B732" s="5" t="s">
        <v>765</v>
      </c>
      <c r="C732" s="2">
        <v>62</v>
      </c>
      <c r="D732" s="1" t="s">
        <v>31</v>
      </c>
      <c r="E732" s="5" t="s">
        <v>36</v>
      </c>
      <c r="F732" s="1" t="s">
        <v>33</v>
      </c>
      <c r="G732" s="5" t="s">
        <v>1680</v>
      </c>
      <c r="H732" s="5" t="s">
        <v>23</v>
      </c>
      <c r="I732" s="4">
        <v>45000</v>
      </c>
      <c r="J732" s="1" t="s">
        <v>16</v>
      </c>
      <c r="K732" s="2">
        <v>590</v>
      </c>
      <c r="L732" s="3" t="s">
        <v>2283</v>
      </c>
      <c r="M732" s="5">
        <f>YEAR(Table3[[#This Row],[Date of Admission]])</f>
        <v>2021</v>
      </c>
      <c r="N732" s="5" t="str">
        <f>TEXT(Table3[[#This Row],[Date of Admission]],"mmm")</f>
        <v>Nov</v>
      </c>
      <c r="O732" s="5" t="str">
        <f>IF(Table3[[#This Row],[Age]]&lt;=20,"0-20",IF(Table3[[#This Row],[Age]]&lt;=40,"21-40",IF(Table3[[#This Row],[Age]]&lt;=60,"41-60",IF(Table3[[#This Row],[Age]]&lt;=80,"61-80","81+"))))</f>
        <v>61-80</v>
      </c>
    </row>
    <row r="733" spans="1:15" x14ac:dyDescent="0.35">
      <c r="A733" s="5">
        <v>3994</v>
      </c>
      <c r="B733" s="5" t="s">
        <v>766</v>
      </c>
      <c r="C733" s="2">
        <v>17</v>
      </c>
      <c r="D733" s="1" t="s">
        <v>31</v>
      </c>
      <c r="E733" s="5" t="s">
        <v>36</v>
      </c>
      <c r="F733" s="1" t="s">
        <v>33</v>
      </c>
      <c r="G733" s="5" t="s">
        <v>26</v>
      </c>
      <c r="H733" s="5" t="s">
        <v>15</v>
      </c>
      <c r="I733" s="4">
        <v>60000</v>
      </c>
      <c r="J733" s="1" t="s">
        <v>19</v>
      </c>
      <c r="K733" s="2">
        <v>810</v>
      </c>
      <c r="L733" s="3" t="s">
        <v>2284</v>
      </c>
      <c r="M733" s="5">
        <f>YEAR(Table3[[#This Row],[Date of Admission]])</f>
        <v>2020</v>
      </c>
      <c r="N733" s="5" t="str">
        <f>TEXT(Table3[[#This Row],[Date of Admission]],"mmm")</f>
        <v>Feb</v>
      </c>
      <c r="O733" s="5" t="str">
        <f>IF(Table3[[#This Row],[Age]]&lt;=20,"0-20",IF(Table3[[#This Row],[Age]]&lt;=40,"21-40",IF(Table3[[#This Row],[Age]]&lt;=60,"41-60",IF(Table3[[#This Row],[Age]]&lt;=80,"61-80","81+"))))</f>
        <v>0-20</v>
      </c>
    </row>
    <row r="734" spans="1:15" x14ac:dyDescent="0.35">
      <c r="A734" s="5">
        <v>2842</v>
      </c>
      <c r="B734" s="5" t="s">
        <v>767</v>
      </c>
      <c r="C734" s="2">
        <v>57</v>
      </c>
      <c r="D734" s="1" t="s">
        <v>31</v>
      </c>
      <c r="E734" s="5" t="s">
        <v>36</v>
      </c>
      <c r="F734" s="1" t="s">
        <v>33</v>
      </c>
      <c r="G734" s="5" t="s">
        <v>14</v>
      </c>
      <c r="H734" s="5" t="s">
        <v>1681</v>
      </c>
      <c r="I734" s="4">
        <v>0</v>
      </c>
      <c r="J734" s="1" t="s">
        <v>16</v>
      </c>
      <c r="K734" s="2" t="s">
        <v>20</v>
      </c>
      <c r="L734" s="3" t="s">
        <v>2285</v>
      </c>
      <c r="M734" s="5">
        <f>YEAR(Table3[[#This Row],[Date of Admission]])</f>
        <v>2019</v>
      </c>
      <c r="N734" s="5" t="str">
        <f>TEXT(Table3[[#This Row],[Date of Admission]],"mmm")</f>
        <v>Jul</v>
      </c>
      <c r="O734" s="5" t="str">
        <f>IF(Table3[[#This Row],[Age]]&lt;=20,"0-20",IF(Table3[[#This Row],[Age]]&lt;=40,"21-40",IF(Table3[[#This Row],[Age]]&lt;=60,"41-60",IF(Table3[[#This Row],[Age]]&lt;=80,"61-80","81+"))))</f>
        <v>41-60</v>
      </c>
    </row>
    <row r="735" spans="1:15" x14ac:dyDescent="0.35">
      <c r="A735" s="5">
        <v>9413</v>
      </c>
      <c r="B735" s="5" t="s">
        <v>768</v>
      </c>
      <c r="C735" s="2">
        <v>26</v>
      </c>
      <c r="D735" s="1" t="s">
        <v>31</v>
      </c>
      <c r="E735" s="5" t="s">
        <v>36</v>
      </c>
      <c r="F735" s="1" t="s">
        <v>34</v>
      </c>
      <c r="G735" s="5" t="s">
        <v>26</v>
      </c>
      <c r="H735" s="5" t="s">
        <v>23</v>
      </c>
      <c r="I735" s="4">
        <v>120000</v>
      </c>
      <c r="J735" s="1" t="s">
        <v>16</v>
      </c>
      <c r="K735" s="2">
        <v>660</v>
      </c>
      <c r="L735" s="3" t="s">
        <v>1759</v>
      </c>
      <c r="M735" s="5">
        <f>YEAR(Table3[[#This Row],[Date of Admission]])</f>
        <v>2021</v>
      </c>
      <c r="N735" s="5" t="str">
        <f>TEXT(Table3[[#This Row],[Date of Admission]],"mmm")</f>
        <v>Nov</v>
      </c>
      <c r="O735" s="5" t="str">
        <f>IF(Table3[[#This Row],[Age]]&lt;=20,"0-20",IF(Table3[[#This Row],[Age]]&lt;=40,"21-40",IF(Table3[[#This Row],[Age]]&lt;=60,"41-60",IF(Table3[[#This Row],[Age]]&lt;=80,"61-80","81+"))))</f>
        <v>21-40</v>
      </c>
    </row>
    <row r="736" spans="1:15" x14ac:dyDescent="0.35">
      <c r="A736" s="5">
        <v>6230</v>
      </c>
      <c r="B736" s="5" t="s">
        <v>769</v>
      </c>
      <c r="C736" s="2">
        <v>33</v>
      </c>
      <c r="D736" s="1" t="s">
        <v>31</v>
      </c>
      <c r="E736" s="5" t="s">
        <v>36</v>
      </c>
      <c r="F736" s="1" t="s">
        <v>33</v>
      </c>
      <c r="G736" s="5" t="s">
        <v>14</v>
      </c>
      <c r="H736" s="5" t="s">
        <v>18</v>
      </c>
      <c r="I736" s="4">
        <v>0</v>
      </c>
      <c r="J736" s="1" t="s">
        <v>24</v>
      </c>
      <c r="K736" s="2" t="s">
        <v>20</v>
      </c>
      <c r="L736" s="3" t="s">
        <v>2286</v>
      </c>
      <c r="M736" s="5">
        <f>YEAR(Table3[[#This Row],[Date of Admission]])</f>
        <v>2019</v>
      </c>
      <c r="N736" s="5" t="str">
        <f>TEXT(Table3[[#This Row],[Date of Admission]],"mmm")</f>
        <v>Aug</v>
      </c>
      <c r="O736" s="5" t="str">
        <f>IF(Table3[[#This Row],[Age]]&lt;=20,"0-20",IF(Table3[[#This Row],[Age]]&lt;=40,"21-40",IF(Table3[[#This Row],[Age]]&lt;=60,"41-60",IF(Table3[[#This Row],[Age]]&lt;=80,"61-80","81+"))))</f>
        <v>21-40</v>
      </c>
    </row>
    <row r="737" spans="1:15" x14ac:dyDescent="0.35">
      <c r="A737" s="5">
        <v>5794</v>
      </c>
      <c r="B737" s="5" t="s">
        <v>770</v>
      </c>
      <c r="C737" s="2">
        <v>32</v>
      </c>
      <c r="D737" s="1" t="s">
        <v>31</v>
      </c>
      <c r="E737" s="5" t="s">
        <v>36</v>
      </c>
      <c r="F737" s="1" t="s">
        <v>25</v>
      </c>
      <c r="G737" s="5" t="s">
        <v>1680</v>
      </c>
      <c r="H737" s="5" t="s">
        <v>15</v>
      </c>
      <c r="I737" s="4">
        <v>130000</v>
      </c>
      <c r="J737" s="1" t="s">
        <v>16</v>
      </c>
      <c r="K737" s="2">
        <v>740</v>
      </c>
      <c r="L737" s="3" t="s">
        <v>2022</v>
      </c>
      <c r="M737" s="5">
        <f>YEAR(Table3[[#This Row],[Date of Admission]])</f>
        <v>2023</v>
      </c>
      <c r="N737" s="5" t="str">
        <f>TEXT(Table3[[#This Row],[Date of Admission]],"mmm")</f>
        <v>Jul</v>
      </c>
      <c r="O737" s="5" t="str">
        <f>IF(Table3[[#This Row],[Age]]&lt;=20,"0-20",IF(Table3[[#This Row],[Age]]&lt;=40,"21-40",IF(Table3[[#This Row],[Age]]&lt;=60,"41-60",IF(Table3[[#This Row],[Age]]&lt;=80,"61-80","81+"))))</f>
        <v>21-40</v>
      </c>
    </row>
    <row r="738" spans="1:15" x14ac:dyDescent="0.35">
      <c r="A738" s="5">
        <v>7134</v>
      </c>
      <c r="B738" s="5" t="s">
        <v>771</v>
      </c>
      <c r="C738" s="2">
        <v>32</v>
      </c>
      <c r="D738" s="1" t="s">
        <v>31</v>
      </c>
      <c r="E738" s="5" t="s">
        <v>36</v>
      </c>
      <c r="F738" s="1" t="s">
        <v>22</v>
      </c>
      <c r="G738" s="5" t="s">
        <v>14</v>
      </c>
      <c r="H738" s="5" t="s">
        <v>15</v>
      </c>
      <c r="I738" s="4">
        <v>80000</v>
      </c>
      <c r="J738" s="1" t="s">
        <v>16</v>
      </c>
      <c r="K738" s="2">
        <v>720</v>
      </c>
      <c r="L738" s="3" t="s">
        <v>2287</v>
      </c>
      <c r="M738" s="5">
        <f>YEAR(Table3[[#This Row],[Date of Admission]])</f>
        <v>2023</v>
      </c>
      <c r="N738" s="5" t="str">
        <f>TEXT(Table3[[#This Row],[Date of Admission]],"mmm")</f>
        <v>Apr</v>
      </c>
      <c r="O738" s="5" t="str">
        <f>IF(Table3[[#This Row],[Age]]&lt;=20,"0-20",IF(Table3[[#This Row],[Age]]&lt;=40,"21-40",IF(Table3[[#This Row],[Age]]&lt;=60,"41-60",IF(Table3[[#This Row],[Age]]&lt;=80,"61-80","81+"))))</f>
        <v>21-40</v>
      </c>
    </row>
    <row r="739" spans="1:15" x14ac:dyDescent="0.35">
      <c r="A739" s="5">
        <v>1068</v>
      </c>
      <c r="B739" s="5" t="s">
        <v>772</v>
      </c>
      <c r="C739" s="2">
        <v>46</v>
      </c>
      <c r="D739" s="1" t="s">
        <v>31</v>
      </c>
      <c r="E739" s="5" t="s">
        <v>36</v>
      </c>
      <c r="F739" s="1" t="s">
        <v>27</v>
      </c>
      <c r="G739" s="5" t="s">
        <v>14</v>
      </c>
      <c r="H739" s="5" t="s">
        <v>18</v>
      </c>
      <c r="I739" s="4">
        <v>0</v>
      </c>
      <c r="J739" s="1" t="s">
        <v>19</v>
      </c>
      <c r="K739" s="2" t="s">
        <v>20</v>
      </c>
      <c r="L739" s="3" t="s">
        <v>2288</v>
      </c>
      <c r="M739" s="5">
        <f>YEAR(Table3[[#This Row],[Date of Admission]])</f>
        <v>2019</v>
      </c>
      <c r="N739" s="5" t="str">
        <f>TEXT(Table3[[#This Row],[Date of Admission]],"mmm")</f>
        <v>Oct</v>
      </c>
      <c r="O739" s="5" t="str">
        <f>IF(Table3[[#This Row],[Age]]&lt;=20,"0-20",IF(Table3[[#This Row],[Age]]&lt;=40,"21-40",IF(Table3[[#This Row],[Age]]&lt;=60,"41-60",IF(Table3[[#This Row],[Age]]&lt;=80,"61-80","81+"))))</f>
        <v>41-60</v>
      </c>
    </row>
    <row r="740" spans="1:15" x14ac:dyDescent="0.35">
      <c r="A740" s="5">
        <v>6592</v>
      </c>
      <c r="B740" s="5" t="s">
        <v>773</v>
      </c>
      <c r="C740" s="2">
        <v>38</v>
      </c>
      <c r="D740" s="1" t="s">
        <v>31</v>
      </c>
      <c r="E740" s="5" t="s">
        <v>36</v>
      </c>
      <c r="F740" s="1" t="s">
        <v>17</v>
      </c>
      <c r="G740" s="5" t="s">
        <v>1680</v>
      </c>
      <c r="H740" s="5" t="s">
        <v>23</v>
      </c>
      <c r="I740" s="4">
        <v>120000</v>
      </c>
      <c r="J740" s="1" t="s">
        <v>24</v>
      </c>
      <c r="K740" s="2">
        <v>550</v>
      </c>
      <c r="L740" s="3" t="s">
        <v>2289</v>
      </c>
      <c r="M740" s="5">
        <f>YEAR(Table3[[#This Row],[Date of Admission]])</f>
        <v>2020</v>
      </c>
      <c r="N740" s="5" t="str">
        <f>TEXT(Table3[[#This Row],[Date of Admission]],"mmm")</f>
        <v>Aug</v>
      </c>
      <c r="O740" s="5" t="str">
        <f>IF(Table3[[#This Row],[Age]]&lt;=20,"0-20",IF(Table3[[#This Row],[Age]]&lt;=40,"21-40",IF(Table3[[#This Row],[Age]]&lt;=60,"41-60",IF(Table3[[#This Row],[Age]]&lt;=80,"61-80","81+"))))</f>
        <v>21-40</v>
      </c>
    </row>
    <row r="741" spans="1:15" x14ac:dyDescent="0.35">
      <c r="A741" s="5">
        <v>7341</v>
      </c>
      <c r="B741" s="5" t="s">
        <v>774</v>
      </c>
      <c r="C741" s="2">
        <v>47</v>
      </c>
      <c r="D741" s="1" t="s">
        <v>31</v>
      </c>
      <c r="E741" s="5" t="s">
        <v>36</v>
      </c>
      <c r="F741" s="1" t="s">
        <v>17</v>
      </c>
      <c r="G741" s="5" t="s">
        <v>26</v>
      </c>
      <c r="H741" s="5" t="s">
        <v>15</v>
      </c>
      <c r="I741" s="4">
        <v>45000</v>
      </c>
      <c r="J741" s="1" t="s">
        <v>19</v>
      </c>
      <c r="K741" s="2">
        <v>800</v>
      </c>
      <c r="L741" s="3" t="s">
        <v>2290</v>
      </c>
      <c r="M741" s="5">
        <f>YEAR(Table3[[#This Row],[Date of Admission]])</f>
        <v>2019</v>
      </c>
      <c r="N741" s="5" t="str">
        <f>TEXT(Table3[[#This Row],[Date of Admission]],"mmm")</f>
        <v>Sep</v>
      </c>
      <c r="O741" s="5" t="str">
        <f>IF(Table3[[#This Row],[Age]]&lt;=20,"0-20",IF(Table3[[#This Row],[Age]]&lt;=40,"21-40",IF(Table3[[#This Row],[Age]]&lt;=60,"41-60",IF(Table3[[#This Row],[Age]]&lt;=80,"61-80","81+"))))</f>
        <v>41-60</v>
      </c>
    </row>
    <row r="742" spans="1:15" x14ac:dyDescent="0.35">
      <c r="A742" s="5">
        <v>4410</v>
      </c>
      <c r="B742" s="5" t="s">
        <v>775</v>
      </c>
      <c r="C742" s="2">
        <v>64</v>
      </c>
      <c r="D742" s="1" t="s">
        <v>31</v>
      </c>
      <c r="E742" s="5" t="s">
        <v>36</v>
      </c>
      <c r="F742" s="1" t="s">
        <v>25</v>
      </c>
      <c r="G742" s="5" t="s">
        <v>1680</v>
      </c>
      <c r="H742" s="5" t="s">
        <v>28</v>
      </c>
      <c r="I742" s="4">
        <v>50000</v>
      </c>
      <c r="J742" s="1" t="s">
        <v>16</v>
      </c>
      <c r="K742" s="2">
        <v>680</v>
      </c>
      <c r="L742" s="3" t="s">
        <v>2291</v>
      </c>
      <c r="M742" s="5">
        <f>YEAR(Table3[[#This Row],[Date of Admission]])</f>
        <v>2021</v>
      </c>
      <c r="N742" s="5" t="str">
        <f>TEXT(Table3[[#This Row],[Date of Admission]],"mmm")</f>
        <v>Feb</v>
      </c>
      <c r="O742" s="5" t="str">
        <f>IF(Table3[[#This Row],[Age]]&lt;=20,"0-20",IF(Table3[[#This Row],[Age]]&lt;=40,"21-40",IF(Table3[[#This Row],[Age]]&lt;=60,"41-60",IF(Table3[[#This Row],[Age]]&lt;=80,"61-80","81+"))))</f>
        <v>61-80</v>
      </c>
    </row>
    <row r="743" spans="1:15" x14ac:dyDescent="0.35">
      <c r="A743" s="5">
        <v>1074</v>
      </c>
      <c r="B743" s="5" t="s">
        <v>776</v>
      </c>
      <c r="C743" s="2">
        <v>3</v>
      </c>
      <c r="D743" s="1" t="s">
        <v>31</v>
      </c>
      <c r="E743" s="5" t="s">
        <v>36</v>
      </c>
      <c r="F743" s="1" t="s">
        <v>25</v>
      </c>
      <c r="G743" s="5" t="s">
        <v>26</v>
      </c>
      <c r="H743" s="5" t="s">
        <v>29</v>
      </c>
      <c r="I743" s="4">
        <v>0</v>
      </c>
      <c r="J743" s="1" t="s">
        <v>16</v>
      </c>
      <c r="K743" s="2" t="s">
        <v>20</v>
      </c>
      <c r="L743" s="3" t="s">
        <v>2292</v>
      </c>
      <c r="M743" s="5">
        <f>YEAR(Table3[[#This Row],[Date of Admission]])</f>
        <v>2019</v>
      </c>
      <c r="N743" s="5" t="str">
        <f>TEXT(Table3[[#This Row],[Date of Admission]],"mmm")</f>
        <v>Sep</v>
      </c>
      <c r="O743" s="5" t="str">
        <f>IF(Table3[[#This Row],[Age]]&lt;=20,"0-20",IF(Table3[[#This Row],[Age]]&lt;=40,"21-40",IF(Table3[[#This Row],[Age]]&lt;=60,"41-60",IF(Table3[[#This Row],[Age]]&lt;=80,"61-80","81+"))))</f>
        <v>0-20</v>
      </c>
    </row>
    <row r="744" spans="1:15" x14ac:dyDescent="0.35">
      <c r="A744" s="5">
        <v>7082</v>
      </c>
      <c r="B744" s="5" t="s">
        <v>777</v>
      </c>
      <c r="C744" s="2">
        <v>39</v>
      </c>
      <c r="D744" s="1" t="s">
        <v>31</v>
      </c>
      <c r="E744" s="5" t="s">
        <v>36</v>
      </c>
      <c r="F744" s="1" t="s">
        <v>33</v>
      </c>
      <c r="G744" s="5" t="s">
        <v>26</v>
      </c>
      <c r="H744" s="5" t="s">
        <v>18</v>
      </c>
      <c r="I744" s="4">
        <v>0</v>
      </c>
      <c r="J744" s="1" t="s">
        <v>24</v>
      </c>
      <c r="K744" s="2">
        <v>400</v>
      </c>
      <c r="L744" s="3" t="s">
        <v>2293</v>
      </c>
      <c r="M744" s="5">
        <f>YEAR(Table3[[#This Row],[Date of Admission]])</f>
        <v>2021</v>
      </c>
      <c r="N744" s="5" t="str">
        <f>TEXT(Table3[[#This Row],[Date of Admission]],"mmm")</f>
        <v>Mar</v>
      </c>
      <c r="O744" s="5" t="str">
        <f>IF(Table3[[#This Row],[Age]]&lt;=20,"0-20",IF(Table3[[#This Row],[Age]]&lt;=40,"21-40",IF(Table3[[#This Row],[Age]]&lt;=60,"41-60",IF(Table3[[#This Row],[Age]]&lt;=80,"61-80","81+"))))</f>
        <v>21-40</v>
      </c>
    </row>
    <row r="745" spans="1:15" x14ac:dyDescent="0.35">
      <c r="A745" s="5">
        <v>5541</v>
      </c>
      <c r="B745" s="5" t="s">
        <v>778</v>
      </c>
      <c r="C745" s="2">
        <v>38</v>
      </c>
      <c r="D745" s="1" t="s">
        <v>31</v>
      </c>
      <c r="E745" s="5" t="s">
        <v>36</v>
      </c>
      <c r="F745" s="1" t="s">
        <v>22</v>
      </c>
      <c r="G745" s="5" t="s">
        <v>14</v>
      </c>
      <c r="H745" s="5" t="s">
        <v>15</v>
      </c>
      <c r="I745" s="4">
        <v>65000</v>
      </c>
      <c r="J745" s="1" t="s">
        <v>19</v>
      </c>
      <c r="K745" s="2">
        <v>750</v>
      </c>
      <c r="L745" s="3" t="s">
        <v>2294</v>
      </c>
      <c r="M745" s="5">
        <f>YEAR(Table3[[#This Row],[Date of Admission]])</f>
        <v>2024</v>
      </c>
      <c r="N745" s="5" t="str">
        <f>TEXT(Table3[[#This Row],[Date of Admission]],"mmm")</f>
        <v>Apr</v>
      </c>
      <c r="O745" s="5" t="str">
        <f>IF(Table3[[#This Row],[Age]]&lt;=20,"0-20",IF(Table3[[#This Row],[Age]]&lt;=40,"21-40",IF(Table3[[#This Row],[Age]]&lt;=60,"41-60",IF(Table3[[#This Row],[Age]]&lt;=80,"61-80","81+"))))</f>
        <v>21-40</v>
      </c>
    </row>
    <row r="746" spans="1:15" x14ac:dyDescent="0.35">
      <c r="A746" s="5">
        <v>1498</v>
      </c>
      <c r="B746" s="5" t="s">
        <v>779</v>
      </c>
      <c r="C746" s="2">
        <v>50</v>
      </c>
      <c r="D746" s="1" t="s">
        <v>31</v>
      </c>
      <c r="E746" s="5" t="s">
        <v>36</v>
      </c>
      <c r="F746" s="1" t="s">
        <v>27</v>
      </c>
      <c r="G746" s="5" t="s">
        <v>26</v>
      </c>
      <c r="H746" s="5" t="s">
        <v>23</v>
      </c>
      <c r="I746" s="4">
        <v>30000</v>
      </c>
      <c r="J746" s="1" t="s">
        <v>19</v>
      </c>
      <c r="K746" s="2">
        <v>600</v>
      </c>
      <c r="L746" s="3" t="s">
        <v>2295</v>
      </c>
      <c r="M746" s="5">
        <f>YEAR(Table3[[#This Row],[Date of Admission]])</f>
        <v>2023</v>
      </c>
      <c r="N746" s="5" t="str">
        <f>TEXT(Table3[[#This Row],[Date of Admission]],"mmm")</f>
        <v>Apr</v>
      </c>
      <c r="O746" s="5" t="str">
        <f>IF(Table3[[#This Row],[Age]]&lt;=20,"0-20",IF(Table3[[#This Row],[Age]]&lt;=40,"21-40",IF(Table3[[#This Row],[Age]]&lt;=60,"41-60",IF(Table3[[#This Row],[Age]]&lt;=80,"61-80","81+"))))</f>
        <v>41-60</v>
      </c>
    </row>
    <row r="747" spans="1:15" x14ac:dyDescent="0.35">
      <c r="A747" s="5">
        <v>9257</v>
      </c>
      <c r="B747" s="5" t="s">
        <v>780</v>
      </c>
      <c r="C747" s="2">
        <v>28</v>
      </c>
      <c r="D747" s="1" t="s">
        <v>31</v>
      </c>
      <c r="E747" s="5" t="s">
        <v>36</v>
      </c>
      <c r="F747" s="1" t="s">
        <v>25</v>
      </c>
      <c r="G747" s="5" t="s">
        <v>1680</v>
      </c>
      <c r="H747" s="5" t="s">
        <v>15</v>
      </c>
      <c r="I747" s="4">
        <v>100000</v>
      </c>
      <c r="J747" s="1" t="s">
        <v>16</v>
      </c>
      <c r="K747" s="2">
        <v>790</v>
      </c>
      <c r="L747" s="3" t="s">
        <v>1746</v>
      </c>
      <c r="M747" s="5">
        <f>YEAR(Table3[[#This Row],[Date of Admission]])</f>
        <v>2022</v>
      </c>
      <c r="N747" s="5" t="str">
        <f>TEXT(Table3[[#This Row],[Date of Admission]],"mmm")</f>
        <v>Jul</v>
      </c>
      <c r="O747" s="5" t="str">
        <f>IF(Table3[[#This Row],[Age]]&lt;=20,"0-20",IF(Table3[[#This Row],[Age]]&lt;=40,"21-40",IF(Table3[[#This Row],[Age]]&lt;=60,"41-60",IF(Table3[[#This Row],[Age]]&lt;=80,"61-80","81+"))))</f>
        <v>21-40</v>
      </c>
    </row>
    <row r="748" spans="1:15" x14ac:dyDescent="0.35">
      <c r="A748" s="5">
        <v>5480</v>
      </c>
      <c r="B748" s="5" t="s">
        <v>781</v>
      </c>
      <c r="C748" s="2">
        <v>39</v>
      </c>
      <c r="D748" s="1" t="s">
        <v>31</v>
      </c>
      <c r="E748" s="5" t="s">
        <v>36</v>
      </c>
      <c r="F748" s="1" t="s">
        <v>34</v>
      </c>
      <c r="G748" s="5" t="s">
        <v>1680</v>
      </c>
      <c r="H748" s="5" t="s">
        <v>28</v>
      </c>
      <c r="I748" s="4">
        <v>0</v>
      </c>
      <c r="J748" s="1" t="s">
        <v>16</v>
      </c>
      <c r="K748" s="2">
        <v>537</v>
      </c>
      <c r="L748" s="3" t="s">
        <v>2296</v>
      </c>
      <c r="M748" s="5">
        <f>YEAR(Table3[[#This Row],[Date of Admission]])</f>
        <v>2020</v>
      </c>
      <c r="N748" s="5" t="str">
        <f>TEXT(Table3[[#This Row],[Date of Admission]],"mmm")</f>
        <v>Oct</v>
      </c>
      <c r="O748" s="5" t="str">
        <f>IF(Table3[[#This Row],[Age]]&lt;=20,"0-20",IF(Table3[[#This Row],[Age]]&lt;=40,"21-40",IF(Table3[[#This Row],[Age]]&lt;=60,"41-60",IF(Table3[[#This Row],[Age]]&lt;=80,"61-80","81+"))))</f>
        <v>21-40</v>
      </c>
    </row>
    <row r="749" spans="1:15" x14ac:dyDescent="0.35">
      <c r="A749" s="5">
        <v>4757</v>
      </c>
      <c r="B749" s="5" t="s">
        <v>782</v>
      </c>
      <c r="C749" s="2">
        <v>26</v>
      </c>
      <c r="D749" s="1" t="s">
        <v>31</v>
      </c>
      <c r="E749" s="5" t="s">
        <v>36</v>
      </c>
      <c r="F749" s="1" t="s">
        <v>13</v>
      </c>
      <c r="G749" s="5" t="s">
        <v>14</v>
      </c>
      <c r="H749" s="5" t="s">
        <v>18</v>
      </c>
      <c r="I749" s="4">
        <v>0</v>
      </c>
      <c r="J749" s="1" t="s">
        <v>19</v>
      </c>
      <c r="K749" s="2" t="s">
        <v>20</v>
      </c>
      <c r="L749" s="3" t="s">
        <v>2297</v>
      </c>
      <c r="M749" s="5">
        <f>YEAR(Table3[[#This Row],[Date of Admission]])</f>
        <v>2023</v>
      </c>
      <c r="N749" s="5" t="str">
        <f>TEXT(Table3[[#This Row],[Date of Admission]],"mmm")</f>
        <v>Sep</v>
      </c>
      <c r="O749" s="5" t="str">
        <f>IF(Table3[[#This Row],[Age]]&lt;=20,"0-20",IF(Table3[[#This Row],[Age]]&lt;=40,"21-40",IF(Table3[[#This Row],[Age]]&lt;=60,"41-60",IF(Table3[[#This Row],[Age]]&lt;=80,"61-80","81+"))))</f>
        <v>21-40</v>
      </c>
    </row>
    <row r="750" spans="1:15" x14ac:dyDescent="0.35">
      <c r="A750" s="5">
        <v>9987</v>
      </c>
      <c r="B750" s="5" t="s">
        <v>783</v>
      </c>
      <c r="C750" s="2">
        <v>21</v>
      </c>
      <c r="D750" s="1" t="s">
        <v>31</v>
      </c>
      <c r="E750" s="5" t="s">
        <v>36</v>
      </c>
      <c r="F750" s="1" t="s">
        <v>34</v>
      </c>
      <c r="G750" s="5" t="s">
        <v>26</v>
      </c>
      <c r="H750" s="5" t="s">
        <v>18</v>
      </c>
      <c r="I750" s="4">
        <v>0</v>
      </c>
      <c r="J750" s="1" t="s">
        <v>16</v>
      </c>
      <c r="K750" s="2">
        <v>457</v>
      </c>
      <c r="L750" s="3" t="s">
        <v>2298</v>
      </c>
      <c r="M750" s="5">
        <f>YEAR(Table3[[#This Row],[Date of Admission]])</f>
        <v>2022</v>
      </c>
      <c r="N750" s="5" t="str">
        <f>TEXT(Table3[[#This Row],[Date of Admission]],"mmm")</f>
        <v>Nov</v>
      </c>
      <c r="O750" s="5" t="str">
        <f>IF(Table3[[#This Row],[Age]]&lt;=20,"0-20",IF(Table3[[#This Row],[Age]]&lt;=40,"21-40",IF(Table3[[#This Row],[Age]]&lt;=60,"41-60",IF(Table3[[#This Row],[Age]]&lt;=80,"61-80","81+"))))</f>
        <v>21-40</v>
      </c>
    </row>
    <row r="751" spans="1:15" x14ac:dyDescent="0.35">
      <c r="A751" s="5">
        <v>1212</v>
      </c>
      <c r="B751" s="5" t="s">
        <v>784</v>
      </c>
      <c r="C751" s="2">
        <v>32</v>
      </c>
      <c r="D751" s="1" t="s">
        <v>31</v>
      </c>
      <c r="E751" s="5" t="s">
        <v>36</v>
      </c>
      <c r="F751" s="1" t="s">
        <v>34</v>
      </c>
      <c r="G751" s="5" t="s">
        <v>1680</v>
      </c>
      <c r="H751" s="5" t="s">
        <v>18</v>
      </c>
      <c r="I751" s="4">
        <v>0</v>
      </c>
      <c r="J751" s="1" t="s">
        <v>19</v>
      </c>
      <c r="K751" s="2" t="s">
        <v>20</v>
      </c>
      <c r="L751" s="3" t="s">
        <v>2299</v>
      </c>
      <c r="M751" s="5">
        <f>YEAR(Table3[[#This Row],[Date of Admission]])</f>
        <v>2020</v>
      </c>
      <c r="N751" s="5" t="str">
        <f>TEXT(Table3[[#This Row],[Date of Admission]],"mmm")</f>
        <v>Jul</v>
      </c>
      <c r="O751" s="5" t="str">
        <f>IF(Table3[[#This Row],[Age]]&lt;=20,"0-20",IF(Table3[[#This Row],[Age]]&lt;=40,"21-40",IF(Table3[[#This Row],[Age]]&lt;=60,"41-60",IF(Table3[[#This Row],[Age]]&lt;=80,"61-80","81+"))))</f>
        <v>21-40</v>
      </c>
    </row>
    <row r="752" spans="1:15" x14ac:dyDescent="0.35">
      <c r="A752" s="5">
        <v>9000</v>
      </c>
      <c r="B752" s="5" t="s">
        <v>785</v>
      </c>
      <c r="C752" s="2">
        <v>92</v>
      </c>
      <c r="D752" s="1" t="s">
        <v>31</v>
      </c>
      <c r="E752" s="5" t="s">
        <v>36</v>
      </c>
      <c r="F752" s="1" t="s">
        <v>33</v>
      </c>
      <c r="G752" s="5" t="s">
        <v>14</v>
      </c>
      <c r="H752" s="5" t="s">
        <v>28</v>
      </c>
      <c r="I752" s="4">
        <v>0</v>
      </c>
      <c r="J752" s="1" t="s">
        <v>19</v>
      </c>
      <c r="K752" s="2" t="s">
        <v>20</v>
      </c>
      <c r="L752" s="3" t="s">
        <v>2300</v>
      </c>
      <c r="M752" s="5">
        <f>YEAR(Table3[[#This Row],[Date of Admission]])</f>
        <v>2023</v>
      </c>
      <c r="N752" s="5" t="str">
        <f>TEXT(Table3[[#This Row],[Date of Admission]],"mmm")</f>
        <v>Jun</v>
      </c>
      <c r="O752" s="5" t="str">
        <f>IF(Table3[[#This Row],[Age]]&lt;=20,"0-20",IF(Table3[[#This Row],[Age]]&lt;=40,"21-40",IF(Table3[[#This Row],[Age]]&lt;=60,"41-60",IF(Table3[[#This Row],[Age]]&lt;=80,"61-80","81+"))))</f>
        <v>81+</v>
      </c>
    </row>
    <row r="753" spans="1:15" x14ac:dyDescent="0.35">
      <c r="A753" s="5">
        <v>6047</v>
      </c>
      <c r="B753" s="5" t="s">
        <v>786</v>
      </c>
      <c r="C753" s="2">
        <v>69</v>
      </c>
      <c r="D753" s="1" t="s">
        <v>31</v>
      </c>
      <c r="E753" s="5" t="s">
        <v>36</v>
      </c>
      <c r="F753" s="1" t="s">
        <v>34</v>
      </c>
      <c r="G753" s="5" t="s">
        <v>26</v>
      </c>
      <c r="H753" s="5" t="s">
        <v>29</v>
      </c>
      <c r="I753" s="4">
        <v>0</v>
      </c>
      <c r="J753" s="1" t="s">
        <v>19</v>
      </c>
      <c r="K753" s="2" t="s">
        <v>20</v>
      </c>
      <c r="L753" s="3" t="s">
        <v>1969</v>
      </c>
      <c r="M753" s="5">
        <f>YEAR(Table3[[#This Row],[Date of Admission]])</f>
        <v>2020</v>
      </c>
      <c r="N753" s="5" t="str">
        <f>TEXT(Table3[[#This Row],[Date of Admission]],"mmm")</f>
        <v>Oct</v>
      </c>
      <c r="O753" s="5" t="str">
        <f>IF(Table3[[#This Row],[Age]]&lt;=20,"0-20",IF(Table3[[#This Row],[Age]]&lt;=40,"21-40",IF(Table3[[#This Row],[Age]]&lt;=60,"41-60",IF(Table3[[#This Row],[Age]]&lt;=80,"61-80","81+"))))</f>
        <v>61-80</v>
      </c>
    </row>
    <row r="754" spans="1:15" x14ac:dyDescent="0.35">
      <c r="A754" s="5">
        <v>4178</v>
      </c>
      <c r="B754" s="5" t="s">
        <v>787</v>
      </c>
      <c r="C754" s="2">
        <v>19</v>
      </c>
      <c r="D754" s="1" t="s">
        <v>31</v>
      </c>
      <c r="E754" s="5" t="s">
        <v>36</v>
      </c>
      <c r="F754" s="1" t="s">
        <v>33</v>
      </c>
      <c r="G754" s="5" t="s">
        <v>1680</v>
      </c>
      <c r="H754" s="5" t="s">
        <v>23</v>
      </c>
      <c r="I754" s="4">
        <v>135068</v>
      </c>
      <c r="J754" s="1" t="s">
        <v>16</v>
      </c>
      <c r="K754" s="2">
        <v>794</v>
      </c>
      <c r="L754" s="3" t="s">
        <v>2301</v>
      </c>
      <c r="M754" s="5">
        <f>YEAR(Table3[[#This Row],[Date of Admission]])</f>
        <v>2023</v>
      </c>
      <c r="N754" s="5" t="str">
        <f>TEXT(Table3[[#This Row],[Date of Admission]],"mmm")</f>
        <v>Mar</v>
      </c>
      <c r="O754" s="5" t="str">
        <f>IF(Table3[[#This Row],[Age]]&lt;=20,"0-20",IF(Table3[[#This Row],[Age]]&lt;=40,"21-40",IF(Table3[[#This Row],[Age]]&lt;=60,"41-60",IF(Table3[[#This Row],[Age]]&lt;=80,"61-80","81+"))))</f>
        <v>0-20</v>
      </c>
    </row>
    <row r="755" spans="1:15" x14ac:dyDescent="0.35">
      <c r="A755" s="5">
        <v>3008</v>
      </c>
      <c r="B755" s="5" t="s">
        <v>788</v>
      </c>
      <c r="C755" s="2">
        <v>27</v>
      </c>
      <c r="D755" s="1" t="s">
        <v>31</v>
      </c>
      <c r="E755" s="5" t="s">
        <v>36</v>
      </c>
      <c r="F755" s="1" t="s">
        <v>34</v>
      </c>
      <c r="G755" s="5" t="s">
        <v>1680</v>
      </c>
      <c r="H755" s="5" t="s">
        <v>15</v>
      </c>
      <c r="I755" s="4">
        <v>50975</v>
      </c>
      <c r="J755" s="1" t="s">
        <v>16</v>
      </c>
      <c r="K755" s="2" t="s">
        <v>20</v>
      </c>
      <c r="L755" s="3" t="s">
        <v>1992</v>
      </c>
      <c r="M755" s="5">
        <f>YEAR(Table3[[#This Row],[Date of Admission]])</f>
        <v>2019</v>
      </c>
      <c r="N755" s="5" t="str">
        <f>TEXT(Table3[[#This Row],[Date of Admission]],"mmm")</f>
        <v>Sep</v>
      </c>
      <c r="O755" s="5" t="str">
        <f>IF(Table3[[#This Row],[Age]]&lt;=20,"0-20",IF(Table3[[#This Row],[Age]]&lt;=40,"21-40",IF(Table3[[#This Row],[Age]]&lt;=60,"41-60",IF(Table3[[#This Row],[Age]]&lt;=80,"61-80","81+"))))</f>
        <v>21-40</v>
      </c>
    </row>
    <row r="756" spans="1:15" x14ac:dyDescent="0.35">
      <c r="A756" s="5">
        <v>4471</v>
      </c>
      <c r="B756" s="5" t="s">
        <v>789</v>
      </c>
      <c r="C756" s="2">
        <v>25</v>
      </c>
      <c r="D756" s="1" t="s">
        <v>31</v>
      </c>
      <c r="E756" s="5" t="s">
        <v>36</v>
      </c>
      <c r="F756" s="1" t="s">
        <v>34</v>
      </c>
      <c r="G756" s="5" t="s">
        <v>1680</v>
      </c>
      <c r="H756" s="5" t="s">
        <v>18</v>
      </c>
      <c r="I756" s="4">
        <v>0</v>
      </c>
      <c r="J756" s="1" t="s">
        <v>16</v>
      </c>
      <c r="K756" s="2">
        <v>814</v>
      </c>
      <c r="L756" s="3" t="s">
        <v>2302</v>
      </c>
      <c r="M756" s="5">
        <f>YEAR(Table3[[#This Row],[Date of Admission]])</f>
        <v>2021</v>
      </c>
      <c r="N756" s="5" t="str">
        <f>TEXT(Table3[[#This Row],[Date of Admission]],"mmm")</f>
        <v>Apr</v>
      </c>
      <c r="O756" s="5" t="str">
        <f>IF(Table3[[#This Row],[Age]]&lt;=20,"0-20",IF(Table3[[#This Row],[Age]]&lt;=40,"21-40",IF(Table3[[#This Row],[Age]]&lt;=60,"41-60",IF(Table3[[#This Row],[Age]]&lt;=80,"61-80","81+"))))</f>
        <v>21-40</v>
      </c>
    </row>
    <row r="757" spans="1:15" x14ac:dyDescent="0.35">
      <c r="A757" s="5">
        <v>1822</v>
      </c>
      <c r="B757" s="5" t="s">
        <v>790</v>
      </c>
      <c r="C757" s="2">
        <v>48</v>
      </c>
      <c r="D757" s="1" t="s">
        <v>31</v>
      </c>
      <c r="E757" s="5" t="s">
        <v>36</v>
      </c>
      <c r="F757" s="1" t="s">
        <v>13</v>
      </c>
      <c r="G757" s="5" t="s">
        <v>1680</v>
      </c>
      <c r="H757" s="5" t="s">
        <v>23</v>
      </c>
      <c r="I757" s="4">
        <v>102073</v>
      </c>
      <c r="J757" s="1" t="s">
        <v>24</v>
      </c>
      <c r="K757" s="2">
        <v>780</v>
      </c>
      <c r="L757" s="3" t="s">
        <v>1884</v>
      </c>
      <c r="M757" s="5">
        <f>YEAR(Table3[[#This Row],[Date of Admission]])</f>
        <v>2019</v>
      </c>
      <c r="N757" s="5" t="str">
        <f>TEXT(Table3[[#This Row],[Date of Admission]],"mmm")</f>
        <v>Jul</v>
      </c>
      <c r="O757" s="5" t="str">
        <f>IF(Table3[[#This Row],[Age]]&lt;=20,"0-20",IF(Table3[[#This Row],[Age]]&lt;=40,"21-40",IF(Table3[[#This Row],[Age]]&lt;=60,"41-60",IF(Table3[[#This Row],[Age]]&lt;=80,"61-80","81+"))))</f>
        <v>41-60</v>
      </c>
    </row>
    <row r="758" spans="1:15" x14ac:dyDescent="0.35">
      <c r="A758" s="5">
        <v>4298</v>
      </c>
      <c r="B758" s="5" t="s">
        <v>791</v>
      </c>
      <c r="C758" s="2">
        <v>21</v>
      </c>
      <c r="D758" s="1" t="s">
        <v>31</v>
      </c>
      <c r="E758" s="5" t="s">
        <v>36</v>
      </c>
      <c r="F758" s="1" t="s">
        <v>17</v>
      </c>
      <c r="G758" s="5" t="s">
        <v>26</v>
      </c>
      <c r="H758" s="5" t="s">
        <v>23</v>
      </c>
      <c r="I758" s="4">
        <v>25000</v>
      </c>
      <c r="J758" s="1" t="s">
        <v>19</v>
      </c>
      <c r="K758" s="2">
        <v>720</v>
      </c>
      <c r="L758" s="3" t="s">
        <v>2145</v>
      </c>
      <c r="M758" s="5">
        <f>YEAR(Table3[[#This Row],[Date of Admission]])</f>
        <v>2021</v>
      </c>
      <c r="N758" s="5" t="str">
        <f>TEXT(Table3[[#This Row],[Date of Admission]],"mmm")</f>
        <v>Dec</v>
      </c>
      <c r="O758" s="5" t="str">
        <f>IF(Table3[[#This Row],[Age]]&lt;=20,"0-20",IF(Table3[[#This Row],[Age]]&lt;=40,"21-40",IF(Table3[[#This Row],[Age]]&lt;=60,"41-60",IF(Table3[[#This Row],[Age]]&lt;=80,"61-80","81+"))))</f>
        <v>21-40</v>
      </c>
    </row>
    <row r="759" spans="1:15" x14ac:dyDescent="0.35">
      <c r="A759" s="5">
        <v>7493</v>
      </c>
      <c r="B759" s="5" t="s">
        <v>792</v>
      </c>
      <c r="C759" s="2">
        <v>31</v>
      </c>
      <c r="D759" s="1" t="s">
        <v>31</v>
      </c>
      <c r="E759" s="5" t="s">
        <v>36</v>
      </c>
      <c r="F759" s="1" t="s">
        <v>34</v>
      </c>
      <c r="G759" s="5" t="s">
        <v>26</v>
      </c>
      <c r="H759" s="5" t="s">
        <v>1681</v>
      </c>
      <c r="I759" s="4">
        <v>15000</v>
      </c>
      <c r="J759" s="1" t="s">
        <v>16</v>
      </c>
      <c r="K759" s="2" t="s">
        <v>20</v>
      </c>
      <c r="L759" s="3" t="s">
        <v>2303</v>
      </c>
      <c r="M759" s="5">
        <f>YEAR(Table3[[#This Row],[Date of Admission]])</f>
        <v>2023</v>
      </c>
      <c r="N759" s="5" t="str">
        <f>TEXT(Table3[[#This Row],[Date of Admission]],"mmm")</f>
        <v>Sep</v>
      </c>
      <c r="O759" s="5" t="str">
        <f>IF(Table3[[#This Row],[Age]]&lt;=20,"0-20",IF(Table3[[#This Row],[Age]]&lt;=40,"21-40",IF(Table3[[#This Row],[Age]]&lt;=60,"41-60",IF(Table3[[#This Row],[Age]]&lt;=80,"61-80","81+"))))</f>
        <v>21-40</v>
      </c>
    </row>
    <row r="760" spans="1:15" x14ac:dyDescent="0.35">
      <c r="A760" s="5">
        <v>2336</v>
      </c>
      <c r="B760" s="5" t="s">
        <v>793</v>
      </c>
      <c r="C760" s="2">
        <v>52</v>
      </c>
      <c r="D760" s="1" t="s">
        <v>31</v>
      </c>
      <c r="E760" s="5" t="s">
        <v>36</v>
      </c>
      <c r="F760" s="1" t="s">
        <v>22</v>
      </c>
      <c r="G760" s="5" t="s">
        <v>1680</v>
      </c>
      <c r="H760" s="5" t="s">
        <v>1682</v>
      </c>
      <c r="I760" s="4">
        <v>35000</v>
      </c>
      <c r="J760" s="1" t="s">
        <v>16</v>
      </c>
      <c r="K760" s="2">
        <v>650</v>
      </c>
      <c r="L760" s="3" t="s">
        <v>2304</v>
      </c>
      <c r="M760" s="5">
        <f>YEAR(Table3[[#This Row],[Date of Admission]])</f>
        <v>2024</v>
      </c>
      <c r="N760" s="5" t="str">
        <f>TEXT(Table3[[#This Row],[Date of Admission]],"mmm")</f>
        <v>Jan</v>
      </c>
      <c r="O760" s="5" t="str">
        <f>IF(Table3[[#This Row],[Age]]&lt;=20,"0-20",IF(Table3[[#This Row],[Age]]&lt;=40,"21-40",IF(Table3[[#This Row],[Age]]&lt;=60,"41-60",IF(Table3[[#This Row],[Age]]&lt;=80,"61-80","81+"))))</f>
        <v>41-60</v>
      </c>
    </row>
    <row r="761" spans="1:15" x14ac:dyDescent="0.35">
      <c r="A761" s="5">
        <v>1161</v>
      </c>
      <c r="B761" s="5" t="s">
        <v>794</v>
      </c>
      <c r="C761" s="2">
        <v>33</v>
      </c>
      <c r="D761" s="1" t="s">
        <v>31</v>
      </c>
      <c r="E761" s="5" t="s">
        <v>36</v>
      </c>
      <c r="F761" s="1" t="s">
        <v>34</v>
      </c>
      <c r="G761" s="5" t="s">
        <v>14</v>
      </c>
      <c r="H761" s="5" t="s">
        <v>23</v>
      </c>
      <c r="I761" s="4">
        <v>150000</v>
      </c>
      <c r="J761" s="1" t="s">
        <v>24</v>
      </c>
      <c r="K761" s="2">
        <v>500</v>
      </c>
      <c r="L761" s="3" t="s">
        <v>1889</v>
      </c>
      <c r="M761" s="5">
        <f>YEAR(Table3[[#This Row],[Date of Admission]])</f>
        <v>2020</v>
      </c>
      <c r="N761" s="5" t="str">
        <f>TEXT(Table3[[#This Row],[Date of Admission]],"mmm")</f>
        <v>Apr</v>
      </c>
      <c r="O761" s="5" t="str">
        <f>IF(Table3[[#This Row],[Age]]&lt;=20,"0-20",IF(Table3[[#This Row],[Age]]&lt;=40,"21-40",IF(Table3[[#This Row],[Age]]&lt;=60,"41-60",IF(Table3[[#This Row],[Age]]&lt;=80,"61-80","81+"))))</f>
        <v>21-40</v>
      </c>
    </row>
    <row r="762" spans="1:15" x14ac:dyDescent="0.35">
      <c r="A762" s="5">
        <v>8053</v>
      </c>
      <c r="B762" s="5" t="s">
        <v>795</v>
      </c>
      <c r="C762" s="2">
        <v>38</v>
      </c>
      <c r="D762" s="1" t="s">
        <v>31</v>
      </c>
      <c r="E762" s="5" t="s">
        <v>36</v>
      </c>
      <c r="F762" s="1" t="s">
        <v>27</v>
      </c>
      <c r="G762" s="5" t="s">
        <v>14</v>
      </c>
      <c r="H762" s="5" t="s">
        <v>18</v>
      </c>
      <c r="I762" s="4">
        <v>0</v>
      </c>
      <c r="J762" s="1" t="s">
        <v>19</v>
      </c>
      <c r="K762" s="2" t="s">
        <v>20</v>
      </c>
      <c r="L762" s="3" t="s">
        <v>2305</v>
      </c>
      <c r="M762" s="5">
        <f>YEAR(Table3[[#This Row],[Date of Admission]])</f>
        <v>2020</v>
      </c>
      <c r="N762" s="5" t="str">
        <f>TEXT(Table3[[#This Row],[Date of Admission]],"mmm")</f>
        <v>Apr</v>
      </c>
      <c r="O762" s="5" t="str">
        <f>IF(Table3[[#This Row],[Age]]&lt;=20,"0-20",IF(Table3[[#This Row],[Age]]&lt;=40,"21-40",IF(Table3[[#This Row],[Age]]&lt;=60,"41-60",IF(Table3[[#This Row],[Age]]&lt;=80,"61-80","81+"))))</f>
        <v>21-40</v>
      </c>
    </row>
    <row r="763" spans="1:15" x14ac:dyDescent="0.35">
      <c r="A763" s="5">
        <v>6893</v>
      </c>
      <c r="B763" s="5" t="s">
        <v>796</v>
      </c>
      <c r="C763" s="2">
        <v>57</v>
      </c>
      <c r="D763" s="1" t="s">
        <v>31</v>
      </c>
      <c r="E763" s="5" t="s">
        <v>36</v>
      </c>
      <c r="F763" s="1" t="s">
        <v>25</v>
      </c>
      <c r="G763" s="5" t="s">
        <v>1680</v>
      </c>
      <c r="H763" s="5" t="s">
        <v>15</v>
      </c>
      <c r="I763" s="4">
        <v>110000</v>
      </c>
      <c r="J763" s="1" t="s">
        <v>16</v>
      </c>
      <c r="K763" s="2">
        <v>830</v>
      </c>
      <c r="L763" s="3" t="s">
        <v>2306</v>
      </c>
      <c r="M763" s="5">
        <f>YEAR(Table3[[#This Row],[Date of Admission]])</f>
        <v>2019</v>
      </c>
      <c r="N763" s="5" t="str">
        <f>TEXT(Table3[[#This Row],[Date of Admission]],"mmm")</f>
        <v>Aug</v>
      </c>
      <c r="O763" s="5" t="str">
        <f>IF(Table3[[#This Row],[Age]]&lt;=20,"0-20",IF(Table3[[#This Row],[Age]]&lt;=40,"21-40",IF(Table3[[#This Row],[Age]]&lt;=60,"41-60",IF(Table3[[#This Row],[Age]]&lt;=80,"61-80","81+"))))</f>
        <v>41-60</v>
      </c>
    </row>
    <row r="764" spans="1:15" x14ac:dyDescent="0.35">
      <c r="A764" s="5">
        <v>5374</v>
      </c>
      <c r="B764" s="5" t="s">
        <v>797</v>
      </c>
      <c r="C764" s="2">
        <v>23</v>
      </c>
      <c r="D764" s="1" t="s">
        <v>31</v>
      </c>
      <c r="E764" s="5" t="s">
        <v>36</v>
      </c>
      <c r="F764" s="1" t="s">
        <v>30</v>
      </c>
      <c r="G764" s="5" t="s">
        <v>1680</v>
      </c>
      <c r="H764" s="5" t="s">
        <v>28</v>
      </c>
      <c r="I764" s="4">
        <v>48000</v>
      </c>
      <c r="J764" s="1" t="s">
        <v>19</v>
      </c>
      <c r="K764" s="2">
        <v>750</v>
      </c>
      <c r="L764" s="3" t="s">
        <v>2307</v>
      </c>
      <c r="M764" s="5">
        <f>YEAR(Table3[[#This Row],[Date of Admission]])</f>
        <v>2021</v>
      </c>
      <c r="N764" s="5" t="str">
        <f>TEXT(Table3[[#This Row],[Date of Admission]],"mmm")</f>
        <v>Jul</v>
      </c>
      <c r="O764" s="5" t="str">
        <f>IF(Table3[[#This Row],[Age]]&lt;=20,"0-20",IF(Table3[[#This Row],[Age]]&lt;=40,"21-40",IF(Table3[[#This Row],[Age]]&lt;=60,"41-60",IF(Table3[[#This Row],[Age]]&lt;=80,"61-80","81+"))))</f>
        <v>21-40</v>
      </c>
    </row>
    <row r="765" spans="1:15" x14ac:dyDescent="0.35">
      <c r="A765" s="5">
        <v>7888</v>
      </c>
      <c r="B765" s="5" t="s">
        <v>798</v>
      </c>
      <c r="C765" s="2">
        <v>55</v>
      </c>
      <c r="D765" s="1" t="s">
        <v>31</v>
      </c>
      <c r="E765" s="5" t="s">
        <v>36</v>
      </c>
      <c r="F765" s="1" t="s">
        <v>33</v>
      </c>
      <c r="G765" s="5" t="s">
        <v>26</v>
      </c>
      <c r="H765" s="5" t="s">
        <v>1683</v>
      </c>
      <c r="I765" s="4">
        <v>30000</v>
      </c>
      <c r="J765" s="1" t="s">
        <v>24</v>
      </c>
      <c r="K765" s="2">
        <v>420</v>
      </c>
      <c r="L765" s="3" t="s">
        <v>2308</v>
      </c>
      <c r="M765" s="5">
        <f>YEAR(Table3[[#This Row],[Date of Admission]])</f>
        <v>2022</v>
      </c>
      <c r="N765" s="5" t="str">
        <f>TEXT(Table3[[#This Row],[Date of Admission]],"mmm")</f>
        <v>Aug</v>
      </c>
      <c r="O765" s="5" t="str">
        <f>IF(Table3[[#This Row],[Age]]&lt;=20,"0-20",IF(Table3[[#This Row],[Age]]&lt;=40,"21-40",IF(Table3[[#This Row],[Age]]&lt;=60,"41-60",IF(Table3[[#This Row],[Age]]&lt;=80,"61-80","81+"))))</f>
        <v>41-60</v>
      </c>
    </row>
    <row r="766" spans="1:15" x14ac:dyDescent="0.35">
      <c r="A766" s="5">
        <v>2320</v>
      </c>
      <c r="B766" s="5" t="s">
        <v>799</v>
      </c>
      <c r="C766" s="2">
        <v>26</v>
      </c>
      <c r="D766" s="1" t="s">
        <v>31</v>
      </c>
      <c r="E766" s="5" t="s">
        <v>36</v>
      </c>
      <c r="F766" s="1" t="s">
        <v>22</v>
      </c>
      <c r="G766" s="5" t="s">
        <v>14</v>
      </c>
      <c r="H766" s="5" t="s">
        <v>1681</v>
      </c>
      <c r="I766" s="4">
        <v>0</v>
      </c>
      <c r="J766" s="1" t="s">
        <v>19</v>
      </c>
      <c r="K766" s="2" t="s">
        <v>20</v>
      </c>
      <c r="L766" s="3" t="s">
        <v>2309</v>
      </c>
      <c r="M766" s="5">
        <f>YEAR(Table3[[#This Row],[Date of Admission]])</f>
        <v>2020</v>
      </c>
      <c r="N766" s="5" t="str">
        <f>TEXT(Table3[[#This Row],[Date of Admission]],"mmm")</f>
        <v>Aug</v>
      </c>
      <c r="O766" s="5" t="str">
        <f>IF(Table3[[#This Row],[Age]]&lt;=20,"0-20",IF(Table3[[#This Row],[Age]]&lt;=40,"21-40",IF(Table3[[#This Row],[Age]]&lt;=60,"41-60",IF(Table3[[#This Row],[Age]]&lt;=80,"61-80","81+"))))</f>
        <v>21-40</v>
      </c>
    </row>
    <row r="767" spans="1:15" x14ac:dyDescent="0.35">
      <c r="A767" s="5">
        <v>4443</v>
      </c>
      <c r="B767" s="5" t="s">
        <v>800</v>
      </c>
      <c r="C767" s="2">
        <v>30</v>
      </c>
      <c r="D767" s="1" t="s">
        <v>31</v>
      </c>
      <c r="E767" s="5" t="s">
        <v>36</v>
      </c>
      <c r="F767" s="1" t="s">
        <v>27</v>
      </c>
      <c r="G767" s="5" t="s">
        <v>1680</v>
      </c>
      <c r="H767" s="5" t="s">
        <v>23</v>
      </c>
      <c r="I767" s="4">
        <v>0</v>
      </c>
      <c r="J767" s="1" t="s">
        <v>24</v>
      </c>
      <c r="K767" s="2">
        <v>480</v>
      </c>
      <c r="L767" s="3" t="s">
        <v>1970</v>
      </c>
      <c r="M767" s="5">
        <f>YEAR(Table3[[#This Row],[Date of Admission]])</f>
        <v>2022</v>
      </c>
      <c r="N767" s="5" t="str">
        <f>TEXT(Table3[[#This Row],[Date of Admission]],"mmm")</f>
        <v>Jan</v>
      </c>
      <c r="O767" s="5" t="str">
        <f>IF(Table3[[#This Row],[Age]]&lt;=20,"0-20",IF(Table3[[#This Row],[Age]]&lt;=40,"21-40",IF(Table3[[#This Row],[Age]]&lt;=60,"41-60",IF(Table3[[#This Row],[Age]]&lt;=80,"61-80","81+"))))</f>
        <v>21-40</v>
      </c>
    </row>
    <row r="768" spans="1:15" x14ac:dyDescent="0.35">
      <c r="A768" s="5">
        <v>5043</v>
      </c>
      <c r="B768" s="5" t="s">
        <v>801</v>
      </c>
      <c r="C768" s="2">
        <v>24</v>
      </c>
      <c r="D768" s="1" t="s">
        <v>31</v>
      </c>
      <c r="E768" s="5" t="s">
        <v>36</v>
      </c>
      <c r="F768" s="1" t="s">
        <v>34</v>
      </c>
      <c r="G768" s="5" t="s">
        <v>26</v>
      </c>
      <c r="H768" s="5" t="s">
        <v>18</v>
      </c>
      <c r="I768" s="4">
        <v>0</v>
      </c>
      <c r="J768" s="1" t="s">
        <v>19</v>
      </c>
      <c r="K768" s="2" t="s">
        <v>20</v>
      </c>
      <c r="L768" s="3" t="s">
        <v>1708</v>
      </c>
      <c r="M768" s="5">
        <f>YEAR(Table3[[#This Row],[Date of Admission]])</f>
        <v>2021</v>
      </c>
      <c r="N768" s="5" t="str">
        <f>TEXT(Table3[[#This Row],[Date of Admission]],"mmm")</f>
        <v>Aug</v>
      </c>
      <c r="O768" s="5" t="str">
        <f>IF(Table3[[#This Row],[Age]]&lt;=20,"0-20",IF(Table3[[#This Row],[Age]]&lt;=40,"21-40",IF(Table3[[#This Row],[Age]]&lt;=60,"41-60",IF(Table3[[#This Row],[Age]]&lt;=80,"61-80","81+"))))</f>
        <v>21-40</v>
      </c>
    </row>
    <row r="769" spans="1:15" x14ac:dyDescent="0.35">
      <c r="A769" s="5">
        <v>2830</v>
      </c>
      <c r="B769" s="5" t="s">
        <v>802</v>
      </c>
      <c r="C769" s="2">
        <v>41</v>
      </c>
      <c r="D769" s="1" t="s">
        <v>31</v>
      </c>
      <c r="E769" s="5" t="s">
        <v>36</v>
      </c>
      <c r="F769" s="1" t="s">
        <v>27</v>
      </c>
      <c r="G769" s="5" t="s">
        <v>26</v>
      </c>
      <c r="H769" s="5" t="s">
        <v>15</v>
      </c>
      <c r="I769" s="4">
        <v>40000</v>
      </c>
      <c r="J769" s="1" t="s">
        <v>16</v>
      </c>
      <c r="K769" s="2">
        <v>720</v>
      </c>
      <c r="L769" s="3" t="s">
        <v>2138</v>
      </c>
      <c r="M769" s="5">
        <f>YEAR(Table3[[#This Row],[Date of Admission]])</f>
        <v>2020</v>
      </c>
      <c r="N769" s="5" t="str">
        <f>TEXT(Table3[[#This Row],[Date of Admission]],"mmm")</f>
        <v>Mar</v>
      </c>
      <c r="O769" s="5" t="str">
        <f>IF(Table3[[#This Row],[Age]]&lt;=20,"0-20",IF(Table3[[#This Row],[Age]]&lt;=40,"21-40",IF(Table3[[#This Row],[Age]]&lt;=60,"41-60",IF(Table3[[#This Row],[Age]]&lt;=80,"61-80","81+"))))</f>
        <v>41-60</v>
      </c>
    </row>
    <row r="770" spans="1:15" x14ac:dyDescent="0.35">
      <c r="A770" s="5">
        <v>2752</v>
      </c>
      <c r="B770" s="5" t="s">
        <v>803</v>
      </c>
      <c r="C770" s="2">
        <v>19</v>
      </c>
      <c r="D770" s="1" t="s">
        <v>31</v>
      </c>
      <c r="E770" s="5" t="s">
        <v>36</v>
      </c>
      <c r="F770" s="1" t="s">
        <v>27</v>
      </c>
      <c r="G770" s="5" t="s">
        <v>14</v>
      </c>
      <c r="H770" s="5" t="s">
        <v>29</v>
      </c>
      <c r="I770" s="4">
        <v>0</v>
      </c>
      <c r="J770" s="1" t="s">
        <v>19</v>
      </c>
      <c r="K770" s="2" t="s">
        <v>20</v>
      </c>
      <c r="L770" s="3" t="s">
        <v>2274</v>
      </c>
      <c r="M770" s="5">
        <f>YEAR(Table3[[#This Row],[Date of Admission]])</f>
        <v>2020</v>
      </c>
      <c r="N770" s="5" t="str">
        <f>TEXT(Table3[[#This Row],[Date of Admission]],"mmm")</f>
        <v>Jul</v>
      </c>
      <c r="O770" s="5" t="str">
        <f>IF(Table3[[#This Row],[Age]]&lt;=20,"0-20",IF(Table3[[#This Row],[Age]]&lt;=40,"21-40",IF(Table3[[#This Row],[Age]]&lt;=60,"41-60",IF(Table3[[#This Row],[Age]]&lt;=80,"61-80","81+"))))</f>
        <v>0-20</v>
      </c>
    </row>
    <row r="771" spans="1:15" x14ac:dyDescent="0.35">
      <c r="A771" s="5">
        <v>5196</v>
      </c>
      <c r="B771" s="5" t="s">
        <v>804</v>
      </c>
      <c r="C771" s="2">
        <v>25</v>
      </c>
      <c r="D771" s="1" t="s">
        <v>31</v>
      </c>
      <c r="E771" s="5" t="s">
        <v>36</v>
      </c>
      <c r="F771" s="1" t="s">
        <v>34</v>
      </c>
      <c r="G771" s="5" t="s">
        <v>26</v>
      </c>
      <c r="H771" s="5" t="s">
        <v>23</v>
      </c>
      <c r="I771" s="4">
        <v>60000</v>
      </c>
      <c r="J771" s="1" t="s">
        <v>24</v>
      </c>
      <c r="K771" s="2">
        <v>580</v>
      </c>
      <c r="L771" s="3" t="s">
        <v>2310</v>
      </c>
      <c r="M771" s="5">
        <f>YEAR(Table3[[#This Row],[Date of Admission]])</f>
        <v>2022</v>
      </c>
      <c r="N771" s="5" t="str">
        <f>TEXT(Table3[[#This Row],[Date of Admission]],"mmm")</f>
        <v>Jul</v>
      </c>
      <c r="O771" s="5" t="str">
        <f>IF(Table3[[#This Row],[Age]]&lt;=20,"0-20",IF(Table3[[#This Row],[Age]]&lt;=40,"21-40",IF(Table3[[#This Row],[Age]]&lt;=60,"41-60",IF(Table3[[#This Row],[Age]]&lt;=80,"61-80","81+"))))</f>
        <v>21-40</v>
      </c>
    </row>
    <row r="772" spans="1:15" x14ac:dyDescent="0.35">
      <c r="A772" s="5">
        <v>4905</v>
      </c>
      <c r="B772" s="5" t="s">
        <v>805</v>
      </c>
      <c r="C772" s="2">
        <v>47</v>
      </c>
      <c r="D772" s="1" t="s">
        <v>31</v>
      </c>
      <c r="E772" s="5" t="s">
        <v>36</v>
      </c>
      <c r="F772" s="1" t="s">
        <v>34</v>
      </c>
      <c r="G772" s="5" t="s">
        <v>1680</v>
      </c>
      <c r="H772" s="5" t="s">
        <v>18</v>
      </c>
      <c r="I772" s="4">
        <v>0</v>
      </c>
      <c r="J772" s="1" t="s">
        <v>16</v>
      </c>
      <c r="K772" s="2">
        <v>650</v>
      </c>
      <c r="L772" s="3" t="s">
        <v>1896</v>
      </c>
      <c r="M772" s="5">
        <f>YEAR(Table3[[#This Row],[Date of Admission]])</f>
        <v>2020</v>
      </c>
      <c r="N772" s="5" t="str">
        <f>TEXT(Table3[[#This Row],[Date of Admission]],"mmm")</f>
        <v>Aug</v>
      </c>
      <c r="O772" s="5" t="str">
        <f>IF(Table3[[#This Row],[Age]]&lt;=20,"0-20",IF(Table3[[#This Row],[Age]]&lt;=40,"21-40",IF(Table3[[#This Row],[Age]]&lt;=60,"41-60",IF(Table3[[#This Row],[Age]]&lt;=80,"61-80","81+"))))</f>
        <v>41-60</v>
      </c>
    </row>
    <row r="773" spans="1:15" x14ac:dyDescent="0.35">
      <c r="A773" s="5">
        <v>4385</v>
      </c>
      <c r="B773" s="5" t="s">
        <v>806</v>
      </c>
      <c r="C773" s="2">
        <v>38</v>
      </c>
      <c r="D773" s="1" t="s">
        <v>31</v>
      </c>
      <c r="E773" s="5" t="s">
        <v>36</v>
      </c>
      <c r="F773" s="1" t="s">
        <v>34</v>
      </c>
      <c r="G773" s="5" t="s">
        <v>1680</v>
      </c>
      <c r="H773" s="5" t="s">
        <v>28</v>
      </c>
      <c r="I773" s="4">
        <v>75000</v>
      </c>
      <c r="J773" s="1" t="s">
        <v>19</v>
      </c>
      <c r="K773" s="2">
        <v>810</v>
      </c>
      <c r="L773" s="3" t="s">
        <v>2311</v>
      </c>
      <c r="M773" s="5">
        <f>YEAR(Table3[[#This Row],[Date of Admission]])</f>
        <v>2023</v>
      </c>
      <c r="N773" s="5" t="str">
        <f>TEXT(Table3[[#This Row],[Date of Admission]],"mmm")</f>
        <v>Sep</v>
      </c>
      <c r="O773" s="5" t="str">
        <f>IF(Table3[[#This Row],[Age]]&lt;=20,"0-20",IF(Table3[[#This Row],[Age]]&lt;=40,"21-40",IF(Table3[[#This Row],[Age]]&lt;=60,"41-60",IF(Table3[[#This Row],[Age]]&lt;=80,"61-80","81+"))))</f>
        <v>21-40</v>
      </c>
    </row>
    <row r="774" spans="1:15" x14ac:dyDescent="0.35">
      <c r="A774" s="5">
        <v>7745</v>
      </c>
      <c r="B774" s="5" t="s">
        <v>807</v>
      </c>
      <c r="C774" s="2">
        <v>31</v>
      </c>
      <c r="D774" s="1" t="s">
        <v>31</v>
      </c>
      <c r="E774" s="5" t="s">
        <v>36</v>
      </c>
      <c r="F774" s="1" t="s">
        <v>13</v>
      </c>
      <c r="G774" s="5" t="s">
        <v>14</v>
      </c>
      <c r="H774" s="5" t="s">
        <v>15</v>
      </c>
      <c r="I774" s="4">
        <v>50000</v>
      </c>
      <c r="J774" s="1" t="s">
        <v>16</v>
      </c>
      <c r="K774" s="2">
        <v>780</v>
      </c>
      <c r="L774" s="3" t="s">
        <v>2192</v>
      </c>
      <c r="M774" s="5">
        <f>YEAR(Table3[[#This Row],[Date of Admission]])</f>
        <v>2022</v>
      </c>
      <c r="N774" s="5" t="str">
        <f>TEXT(Table3[[#This Row],[Date of Admission]],"mmm")</f>
        <v>Jan</v>
      </c>
      <c r="O774" s="5" t="str">
        <f>IF(Table3[[#This Row],[Age]]&lt;=20,"0-20",IF(Table3[[#This Row],[Age]]&lt;=40,"21-40",IF(Table3[[#This Row],[Age]]&lt;=60,"41-60",IF(Table3[[#This Row],[Age]]&lt;=80,"61-80","81+"))))</f>
        <v>21-40</v>
      </c>
    </row>
    <row r="775" spans="1:15" x14ac:dyDescent="0.35">
      <c r="A775" s="5">
        <v>4826</v>
      </c>
      <c r="B775" s="5" t="s">
        <v>808</v>
      </c>
      <c r="C775" s="2">
        <v>25</v>
      </c>
      <c r="D775" s="1" t="s">
        <v>31</v>
      </c>
      <c r="E775" s="5" t="s">
        <v>36</v>
      </c>
      <c r="F775" s="1" t="s">
        <v>30</v>
      </c>
      <c r="G775" s="5" t="s">
        <v>26</v>
      </c>
      <c r="H775" s="5" t="s">
        <v>18</v>
      </c>
      <c r="I775" s="4">
        <v>0</v>
      </c>
      <c r="J775" s="1" t="s">
        <v>24</v>
      </c>
      <c r="K775" s="2" t="s">
        <v>20</v>
      </c>
      <c r="L775" s="3" t="s">
        <v>2312</v>
      </c>
      <c r="M775" s="5">
        <f>YEAR(Table3[[#This Row],[Date of Admission]])</f>
        <v>2020</v>
      </c>
      <c r="N775" s="5" t="str">
        <f>TEXT(Table3[[#This Row],[Date of Admission]],"mmm")</f>
        <v>Jun</v>
      </c>
      <c r="O775" s="5" t="str">
        <f>IF(Table3[[#This Row],[Age]]&lt;=20,"0-20",IF(Table3[[#This Row],[Age]]&lt;=40,"21-40",IF(Table3[[#This Row],[Age]]&lt;=60,"41-60",IF(Table3[[#This Row],[Age]]&lt;=80,"61-80","81+"))))</f>
        <v>21-40</v>
      </c>
    </row>
    <row r="776" spans="1:15" x14ac:dyDescent="0.35">
      <c r="A776" s="5">
        <v>1647</v>
      </c>
      <c r="B776" s="5" t="s">
        <v>809</v>
      </c>
      <c r="C776" s="2">
        <v>39</v>
      </c>
      <c r="D776" s="1" t="s">
        <v>31</v>
      </c>
      <c r="E776" s="5" t="s">
        <v>36</v>
      </c>
      <c r="F776" s="1" t="s">
        <v>30</v>
      </c>
      <c r="G776" s="5" t="s">
        <v>14</v>
      </c>
      <c r="H776" s="5" t="s">
        <v>1683</v>
      </c>
      <c r="I776" s="4">
        <v>20000</v>
      </c>
      <c r="J776" s="1" t="s">
        <v>19</v>
      </c>
      <c r="K776" s="2">
        <v>700</v>
      </c>
      <c r="L776" s="3" t="s">
        <v>2313</v>
      </c>
      <c r="M776" s="5">
        <f>YEAR(Table3[[#This Row],[Date of Admission]])</f>
        <v>2019</v>
      </c>
      <c r="N776" s="5" t="str">
        <f>TEXT(Table3[[#This Row],[Date of Admission]],"mmm")</f>
        <v>Oct</v>
      </c>
      <c r="O776" s="5" t="str">
        <f>IF(Table3[[#This Row],[Age]]&lt;=20,"0-20",IF(Table3[[#This Row],[Age]]&lt;=40,"21-40",IF(Table3[[#This Row],[Age]]&lt;=60,"41-60",IF(Table3[[#This Row],[Age]]&lt;=80,"61-80","81+"))))</f>
        <v>21-40</v>
      </c>
    </row>
    <row r="777" spans="1:15" x14ac:dyDescent="0.35">
      <c r="A777" s="5">
        <v>8043</v>
      </c>
      <c r="B777" s="5" t="s">
        <v>810</v>
      </c>
      <c r="C777" s="2">
        <v>23</v>
      </c>
      <c r="D777" s="1" t="s">
        <v>31</v>
      </c>
      <c r="E777" s="5" t="s">
        <v>36</v>
      </c>
      <c r="F777" s="1" t="s">
        <v>25</v>
      </c>
      <c r="G777" s="5" t="s">
        <v>1680</v>
      </c>
      <c r="H777" s="5" t="s">
        <v>23</v>
      </c>
      <c r="I777" s="4">
        <v>100000</v>
      </c>
      <c r="J777" s="1" t="s">
        <v>16</v>
      </c>
      <c r="K777" s="2">
        <v>690</v>
      </c>
      <c r="L777" s="3" t="s">
        <v>2314</v>
      </c>
      <c r="M777" s="5">
        <f>YEAR(Table3[[#This Row],[Date of Admission]])</f>
        <v>2024</v>
      </c>
      <c r="N777" s="5" t="str">
        <f>TEXT(Table3[[#This Row],[Date of Admission]],"mmm")</f>
        <v>Feb</v>
      </c>
      <c r="O777" s="5" t="str">
        <f>IF(Table3[[#This Row],[Age]]&lt;=20,"0-20",IF(Table3[[#This Row],[Age]]&lt;=40,"21-40",IF(Table3[[#This Row],[Age]]&lt;=60,"41-60",IF(Table3[[#This Row],[Age]]&lt;=80,"61-80","81+"))))</f>
        <v>21-40</v>
      </c>
    </row>
    <row r="778" spans="1:15" x14ac:dyDescent="0.35">
      <c r="A778" s="5">
        <v>3551</v>
      </c>
      <c r="B778" s="5" t="s">
        <v>811</v>
      </c>
      <c r="C778" s="2">
        <v>29</v>
      </c>
      <c r="D778" s="1" t="s">
        <v>31</v>
      </c>
      <c r="E778" s="5" t="s">
        <v>36</v>
      </c>
      <c r="F778" s="1" t="s">
        <v>27</v>
      </c>
      <c r="G778" s="5" t="s">
        <v>26</v>
      </c>
      <c r="H778" s="5" t="s">
        <v>1681</v>
      </c>
      <c r="I778" s="4">
        <v>0</v>
      </c>
      <c r="J778" s="1" t="s">
        <v>16</v>
      </c>
      <c r="K778" s="2" t="s">
        <v>20</v>
      </c>
      <c r="L778" s="3" t="s">
        <v>1751</v>
      </c>
      <c r="M778" s="5">
        <f>YEAR(Table3[[#This Row],[Date of Admission]])</f>
        <v>2023</v>
      </c>
      <c r="N778" s="5" t="str">
        <f>TEXT(Table3[[#This Row],[Date of Admission]],"mmm")</f>
        <v>Jan</v>
      </c>
      <c r="O778" s="5" t="str">
        <f>IF(Table3[[#This Row],[Age]]&lt;=20,"0-20",IF(Table3[[#This Row],[Age]]&lt;=40,"21-40",IF(Table3[[#This Row],[Age]]&lt;=60,"41-60",IF(Table3[[#This Row],[Age]]&lt;=80,"61-80","81+"))))</f>
        <v>21-40</v>
      </c>
    </row>
    <row r="779" spans="1:15" x14ac:dyDescent="0.35">
      <c r="A779" s="5">
        <v>3589</v>
      </c>
      <c r="B779" s="5" t="s">
        <v>812</v>
      </c>
      <c r="C779" s="2">
        <v>52</v>
      </c>
      <c r="D779" s="1" t="s">
        <v>31</v>
      </c>
      <c r="E779" s="5" t="s">
        <v>36</v>
      </c>
      <c r="F779" s="1" t="s">
        <v>33</v>
      </c>
      <c r="G779" s="5" t="s">
        <v>1680</v>
      </c>
      <c r="H779" s="5" t="s">
        <v>15</v>
      </c>
      <c r="I779" s="4">
        <v>120000</v>
      </c>
      <c r="J779" s="1" t="s">
        <v>19</v>
      </c>
      <c r="K779" s="2">
        <v>830</v>
      </c>
      <c r="L779" s="3" t="s">
        <v>1930</v>
      </c>
      <c r="M779" s="5">
        <f>YEAR(Table3[[#This Row],[Date of Admission]])</f>
        <v>2023</v>
      </c>
      <c r="N779" s="5" t="str">
        <f>TEXT(Table3[[#This Row],[Date of Admission]],"mmm")</f>
        <v>Sep</v>
      </c>
      <c r="O779" s="5" t="str">
        <f>IF(Table3[[#This Row],[Age]]&lt;=20,"0-20",IF(Table3[[#This Row],[Age]]&lt;=40,"21-40",IF(Table3[[#This Row],[Age]]&lt;=60,"41-60",IF(Table3[[#This Row],[Age]]&lt;=80,"61-80","81+"))))</f>
        <v>41-60</v>
      </c>
    </row>
    <row r="780" spans="1:15" x14ac:dyDescent="0.35">
      <c r="A780" s="5">
        <v>1127</v>
      </c>
      <c r="B780" s="5" t="s">
        <v>813</v>
      </c>
      <c r="C780" s="2">
        <v>27</v>
      </c>
      <c r="D780" s="1" t="s">
        <v>31</v>
      </c>
      <c r="E780" s="5" t="s">
        <v>36</v>
      </c>
      <c r="F780" s="1" t="s">
        <v>13</v>
      </c>
      <c r="G780" s="5" t="s">
        <v>14</v>
      </c>
      <c r="H780" s="5" t="s">
        <v>18</v>
      </c>
      <c r="I780" s="4">
        <v>0</v>
      </c>
      <c r="J780" s="1" t="s">
        <v>24</v>
      </c>
      <c r="K780" s="2">
        <v>550</v>
      </c>
      <c r="L780" s="3" t="s">
        <v>1947</v>
      </c>
      <c r="M780" s="5">
        <f>YEAR(Table3[[#This Row],[Date of Admission]])</f>
        <v>2022</v>
      </c>
      <c r="N780" s="5" t="str">
        <f>TEXT(Table3[[#This Row],[Date of Admission]],"mmm")</f>
        <v>Dec</v>
      </c>
      <c r="O780" s="5" t="str">
        <f>IF(Table3[[#This Row],[Age]]&lt;=20,"0-20",IF(Table3[[#This Row],[Age]]&lt;=40,"21-40",IF(Table3[[#This Row],[Age]]&lt;=60,"41-60",IF(Table3[[#This Row],[Age]]&lt;=80,"61-80","81+"))))</f>
        <v>21-40</v>
      </c>
    </row>
    <row r="781" spans="1:15" x14ac:dyDescent="0.35">
      <c r="A781" s="5">
        <v>4155</v>
      </c>
      <c r="B781" s="5" t="s">
        <v>814</v>
      </c>
      <c r="C781" s="2">
        <v>40</v>
      </c>
      <c r="D781" s="1" t="s">
        <v>31</v>
      </c>
      <c r="E781" s="5" t="s">
        <v>36</v>
      </c>
      <c r="F781" s="1" t="s">
        <v>25</v>
      </c>
      <c r="G781" s="5" t="s">
        <v>26</v>
      </c>
      <c r="H781" s="5" t="s">
        <v>23</v>
      </c>
      <c r="I781" s="4">
        <v>35000</v>
      </c>
      <c r="J781" s="1" t="s">
        <v>16</v>
      </c>
      <c r="K781" s="2">
        <v>620</v>
      </c>
      <c r="L781" s="3" t="s">
        <v>2315</v>
      </c>
      <c r="M781" s="5">
        <f>YEAR(Table3[[#This Row],[Date of Admission]])</f>
        <v>2022</v>
      </c>
      <c r="N781" s="5" t="str">
        <f>TEXT(Table3[[#This Row],[Date of Admission]],"mmm")</f>
        <v>Dec</v>
      </c>
      <c r="O781" s="5" t="str">
        <f>IF(Table3[[#This Row],[Age]]&lt;=20,"0-20",IF(Table3[[#This Row],[Age]]&lt;=40,"21-40",IF(Table3[[#This Row],[Age]]&lt;=60,"41-60",IF(Table3[[#This Row],[Age]]&lt;=80,"61-80","81+"))))</f>
        <v>21-40</v>
      </c>
    </row>
    <row r="782" spans="1:15" x14ac:dyDescent="0.35">
      <c r="A782" s="5">
        <v>2647</v>
      </c>
      <c r="B782" s="5" t="s">
        <v>815</v>
      </c>
      <c r="C782" s="2">
        <v>18</v>
      </c>
      <c r="D782" s="1" t="s">
        <v>31</v>
      </c>
      <c r="E782" s="5" t="s">
        <v>36</v>
      </c>
      <c r="F782" s="1" t="s">
        <v>34</v>
      </c>
      <c r="G782" s="5" t="s">
        <v>14</v>
      </c>
      <c r="H782" s="5" t="s">
        <v>1683</v>
      </c>
      <c r="I782" s="4">
        <v>80000</v>
      </c>
      <c r="J782" s="1" t="s">
        <v>16</v>
      </c>
      <c r="K782" s="2">
        <v>750</v>
      </c>
      <c r="L782" s="3" t="s">
        <v>2316</v>
      </c>
      <c r="M782" s="5">
        <f>YEAR(Table3[[#This Row],[Date of Admission]])</f>
        <v>2022</v>
      </c>
      <c r="N782" s="5" t="str">
        <f>TEXT(Table3[[#This Row],[Date of Admission]],"mmm")</f>
        <v>Nov</v>
      </c>
      <c r="O782" s="5" t="str">
        <f>IF(Table3[[#This Row],[Age]]&lt;=20,"0-20",IF(Table3[[#This Row],[Age]]&lt;=40,"21-40",IF(Table3[[#This Row],[Age]]&lt;=60,"41-60",IF(Table3[[#This Row],[Age]]&lt;=80,"61-80","81+"))))</f>
        <v>0-20</v>
      </c>
    </row>
    <row r="783" spans="1:15" x14ac:dyDescent="0.35">
      <c r="A783" s="5">
        <v>6893</v>
      </c>
      <c r="B783" s="5" t="s">
        <v>816</v>
      </c>
      <c r="C783" s="2">
        <v>51</v>
      </c>
      <c r="D783" s="1" t="s">
        <v>31</v>
      </c>
      <c r="E783" s="5" t="s">
        <v>36</v>
      </c>
      <c r="F783" s="1" t="s">
        <v>25</v>
      </c>
      <c r="G783" s="5" t="s">
        <v>1680</v>
      </c>
      <c r="H783" s="5" t="s">
        <v>28</v>
      </c>
      <c r="I783" s="4">
        <v>55000</v>
      </c>
      <c r="J783" s="1" t="s">
        <v>19</v>
      </c>
      <c r="K783" s="2">
        <v>790</v>
      </c>
      <c r="L783" s="3" t="s">
        <v>2317</v>
      </c>
      <c r="M783" s="5">
        <f>YEAR(Table3[[#This Row],[Date of Admission]])</f>
        <v>2019</v>
      </c>
      <c r="N783" s="5" t="str">
        <f>TEXT(Table3[[#This Row],[Date of Admission]],"mmm")</f>
        <v>Jun</v>
      </c>
      <c r="O783" s="5" t="str">
        <f>IF(Table3[[#This Row],[Age]]&lt;=20,"0-20",IF(Table3[[#This Row],[Age]]&lt;=40,"21-40",IF(Table3[[#This Row],[Age]]&lt;=60,"41-60",IF(Table3[[#This Row],[Age]]&lt;=80,"61-80","81+"))))</f>
        <v>41-60</v>
      </c>
    </row>
    <row r="784" spans="1:15" x14ac:dyDescent="0.35">
      <c r="A784" s="5">
        <v>3597</v>
      </c>
      <c r="B784" s="5" t="s">
        <v>817</v>
      </c>
      <c r="C784" s="2">
        <v>71</v>
      </c>
      <c r="D784" s="1" t="s">
        <v>31</v>
      </c>
      <c r="E784" s="5" t="s">
        <v>36</v>
      </c>
      <c r="F784" s="1" t="s">
        <v>33</v>
      </c>
      <c r="G784" s="5" t="s">
        <v>1680</v>
      </c>
      <c r="H784" s="5" t="s">
        <v>18</v>
      </c>
      <c r="I784" s="4">
        <v>0</v>
      </c>
      <c r="J784" s="1" t="s">
        <v>24</v>
      </c>
      <c r="K784" s="2" t="s">
        <v>20</v>
      </c>
      <c r="L784" s="3" t="s">
        <v>2318</v>
      </c>
      <c r="M784" s="5">
        <f>YEAR(Table3[[#This Row],[Date of Admission]])</f>
        <v>2023</v>
      </c>
      <c r="N784" s="5" t="str">
        <f>TEXT(Table3[[#This Row],[Date of Admission]],"mmm")</f>
        <v>Jan</v>
      </c>
      <c r="O784" s="5" t="str">
        <f>IF(Table3[[#This Row],[Age]]&lt;=20,"0-20",IF(Table3[[#This Row],[Age]]&lt;=40,"21-40",IF(Table3[[#This Row],[Age]]&lt;=60,"41-60",IF(Table3[[#This Row],[Age]]&lt;=80,"61-80","81+"))))</f>
        <v>61-80</v>
      </c>
    </row>
    <row r="785" spans="1:15" x14ac:dyDescent="0.35">
      <c r="A785" s="5">
        <v>3639</v>
      </c>
      <c r="B785" s="5" t="s">
        <v>818</v>
      </c>
      <c r="C785" s="2">
        <v>23</v>
      </c>
      <c r="D785" s="1" t="s">
        <v>31</v>
      </c>
      <c r="E785" s="5" t="s">
        <v>36</v>
      </c>
      <c r="F785" s="1" t="s">
        <v>34</v>
      </c>
      <c r="G785" s="5" t="s">
        <v>14</v>
      </c>
      <c r="H785" s="5" t="s">
        <v>15</v>
      </c>
      <c r="I785" s="4">
        <v>45000</v>
      </c>
      <c r="J785" s="1" t="s">
        <v>16</v>
      </c>
      <c r="K785" s="2">
        <v>680</v>
      </c>
      <c r="L785" s="3" t="s">
        <v>2319</v>
      </c>
      <c r="M785" s="5">
        <f>YEAR(Table3[[#This Row],[Date of Admission]])</f>
        <v>2023</v>
      </c>
      <c r="N785" s="5" t="str">
        <f>TEXT(Table3[[#This Row],[Date of Admission]],"mmm")</f>
        <v>Nov</v>
      </c>
      <c r="O785" s="5" t="str">
        <f>IF(Table3[[#This Row],[Age]]&lt;=20,"0-20",IF(Table3[[#This Row],[Age]]&lt;=40,"21-40",IF(Table3[[#This Row],[Age]]&lt;=60,"41-60",IF(Table3[[#This Row],[Age]]&lt;=80,"61-80","81+"))))</f>
        <v>21-40</v>
      </c>
    </row>
    <row r="786" spans="1:15" x14ac:dyDescent="0.35">
      <c r="A786" s="5">
        <v>6645</v>
      </c>
      <c r="B786" s="5" t="s">
        <v>819</v>
      </c>
      <c r="C786" s="2">
        <v>21</v>
      </c>
      <c r="D786" s="1" t="s">
        <v>31</v>
      </c>
      <c r="E786" s="5" t="s">
        <v>36</v>
      </c>
      <c r="F786" s="1" t="s">
        <v>17</v>
      </c>
      <c r="G786" s="5" t="s">
        <v>26</v>
      </c>
      <c r="H786" s="5" t="s">
        <v>1681</v>
      </c>
      <c r="I786" s="4">
        <v>15000</v>
      </c>
      <c r="J786" s="1" t="s">
        <v>16</v>
      </c>
      <c r="K786" s="2" t="s">
        <v>20</v>
      </c>
      <c r="L786" s="3" t="s">
        <v>2320</v>
      </c>
      <c r="M786" s="5">
        <f>YEAR(Table3[[#This Row],[Date of Admission]])</f>
        <v>2021</v>
      </c>
      <c r="N786" s="5" t="str">
        <f>TEXT(Table3[[#This Row],[Date of Admission]],"mmm")</f>
        <v>Mar</v>
      </c>
      <c r="O786" s="5" t="str">
        <f>IF(Table3[[#This Row],[Age]]&lt;=20,"0-20",IF(Table3[[#This Row],[Age]]&lt;=40,"21-40",IF(Table3[[#This Row],[Age]]&lt;=60,"41-60",IF(Table3[[#This Row],[Age]]&lt;=80,"61-80","81+"))))</f>
        <v>21-40</v>
      </c>
    </row>
    <row r="787" spans="1:15" x14ac:dyDescent="0.35">
      <c r="A787" s="5">
        <v>3410</v>
      </c>
      <c r="B787" s="5" t="s">
        <v>820</v>
      </c>
      <c r="C787" s="2">
        <v>21</v>
      </c>
      <c r="D787" s="1" t="s">
        <v>31</v>
      </c>
      <c r="E787" s="5" t="s">
        <v>36</v>
      </c>
      <c r="F787" s="1" t="s">
        <v>27</v>
      </c>
      <c r="G787" s="5" t="s">
        <v>14</v>
      </c>
      <c r="H787" s="5" t="s">
        <v>23</v>
      </c>
      <c r="I787" s="4">
        <v>110000</v>
      </c>
      <c r="J787" s="1" t="s">
        <v>19</v>
      </c>
      <c r="K787" s="2">
        <v>820</v>
      </c>
      <c r="L787" s="3" t="s">
        <v>1903</v>
      </c>
      <c r="M787" s="5">
        <f>YEAR(Table3[[#This Row],[Date of Admission]])</f>
        <v>2021</v>
      </c>
      <c r="N787" s="5" t="str">
        <f>TEXT(Table3[[#This Row],[Date of Admission]],"mmm")</f>
        <v>Aug</v>
      </c>
      <c r="O787" s="5" t="str">
        <f>IF(Table3[[#This Row],[Age]]&lt;=20,"0-20",IF(Table3[[#This Row],[Age]]&lt;=40,"21-40",IF(Table3[[#This Row],[Age]]&lt;=60,"41-60",IF(Table3[[#This Row],[Age]]&lt;=80,"61-80","81+"))))</f>
        <v>21-40</v>
      </c>
    </row>
    <row r="788" spans="1:15" x14ac:dyDescent="0.35">
      <c r="A788" s="5">
        <v>9448</v>
      </c>
      <c r="B788" s="5" t="s">
        <v>821</v>
      </c>
      <c r="C788" s="2">
        <v>22</v>
      </c>
      <c r="D788" s="1" t="s">
        <v>31</v>
      </c>
      <c r="E788" s="5" t="s">
        <v>36</v>
      </c>
      <c r="F788" s="1" t="s">
        <v>34</v>
      </c>
      <c r="G788" s="5" t="s">
        <v>26</v>
      </c>
      <c r="H788" s="5" t="s">
        <v>18</v>
      </c>
      <c r="I788" s="4">
        <v>0</v>
      </c>
      <c r="J788" s="1" t="s">
        <v>24</v>
      </c>
      <c r="K788" s="2">
        <v>480</v>
      </c>
      <c r="L788" s="3" t="s">
        <v>2321</v>
      </c>
      <c r="M788" s="5">
        <f>YEAR(Table3[[#This Row],[Date of Admission]])</f>
        <v>2024</v>
      </c>
      <c r="N788" s="5" t="str">
        <f>TEXT(Table3[[#This Row],[Date of Admission]],"mmm")</f>
        <v>Jan</v>
      </c>
      <c r="O788" s="5" t="str">
        <f>IF(Table3[[#This Row],[Age]]&lt;=20,"0-20",IF(Table3[[#This Row],[Age]]&lt;=40,"21-40",IF(Table3[[#This Row],[Age]]&lt;=60,"41-60",IF(Table3[[#This Row],[Age]]&lt;=80,"61-80","81+"))))</f>
        <v>21-40</v>
      </c>
    </row>
    <row r="789" spans="1:15" x14ac:dyDescent="0.35">
      <c r="A789" s="5">
        <v>9246</v>
      </c>
      <c r="B789" s="5" t="s">
        <v>822</v>
      </c>
      <c r="C789" s="2">
        <v>23</v>
      </c>
      <c r="D789" s="1" t="s">
        <v>31</v>
      </c>
      <c r="E789" s="5" t="s">
        <v>36</v>
      </c>
      <c r="F789" s="1" t="s">
        <v>17</v>
      </c>
      <c r="G789" s="5" t="s">
        <v>1680</v>
      </c>
      <c r="H789" s="5" t="s">
        <v>15</v>
      </c>
      <c r="I789" s="4">
        <v>130000</v>
      </c>
      <c r="J789" s="1" t="s">
        <v>16</v>
      </c>
      <c r="K789" s="2">
        <v>710</v>
      </c>
      <c r="L789" s="3" t="s">
        <v>2171</v>
      </c>
      <c r="M789" s="5">
        <f>YEAR(Table3[[#This Row],[Date of Admission]])</f>
        <v>2024</v>
      </c>
      <c r="N789" s="5" t="str">
        <f>TEXT(Table3[[#This Row],[Date of Admission]],"mmm")</f>
        <v>Mar</v>
      </c>
      <c r="O789" s="5" t="str">
        <f>IF(Table3[[#This Row],[Age]]&lt;=20,"0-20",IF(Table3[[#This Row],[Age]]&lt;=40,"21-40",IF(Table3[[#This Row],[Age]]&lt;=60,"41-60",IF(Table3[[#This Row],[Age]]&lt;=80,"61-80","81+"))))</f>
        <v>21-40</v>
      </c>
    </row>
    <row r="790" spans="1:15" x14ac:dyDescent="0.35">
      <c r="A790" s="5">
        <v>2473</v>
      </c>
      <c r="B790" s="5" t="s">
        <v>823</v>
      </c>
      <c r="C790" s="2">
        <v>26</v>
      </c>
      <c r="D790" s="1" t="s">
        <v>31</v>
      </c>
      <c r="E790" s="5" t="s">
        <v>36</v>
      </c>
      <c r="F790" s="1" t="s">
        <v>17</v>
      </c>
      <c r="G790" s="5" t="s">
        <v>14</v>
      </c>
      <c r="H790" s="5" t="s">
        <v>18</v>
      </c>
      <c r="I790" s="4">
        <v>0</v>
      </c>
      <c r="J790" s="1" t="s">
        <v>16</v>
      </c>
      <c r="K790" s="2" t="s">
        <v>20</v>
      </c>
      <c r="L790" s="3" t="s">
        <v>2322</v>
      </c>
      <c r="M790" s="5">
        <f>YEAR(Table3[[#This Row],[Date of Admission]])</f>
        <v>2022</v>
      </c>
      <c r="N790" s="5" t="str">
        <f>TEXT(Table3[[#This Row],[Date of Admission]],"mmm")</f>
        <v>Dec</v>
      </c>
      <c r="O790" s="5" t="str">
        <f>IF(Table3[[#This Row],[Age]]&lt;=20,"0-20",IF(Table3[[#This Row],[Age]]&lt;=40,"21-40",IF(Table3[[#This Row],[Age]]&lt;=60,"41-60",IF(Table3[[#This Row],[Age]]&lt;=80,"61-80","81+"))))</f>
        <v>21-40</v>
      </c>
    </row>
    <row r="791" spans="1:15" x14ac:dyDescent="0.35">
      <c r="A791" s="5">
        <v>2892</v>
      </c>
      <c r="B791" s="5" t="s">
        <v>824</v>
      </c>
      <c r="C791" s="2">
        <v>40</v>
      </c>
      <c r="D791" s="1" t="s">
        <v>31</v>
      </c>
      <c r="E791" s="5" t="s">
        <v>36</v>
      </c>
      <c r="F791" s="1" t="s">
        <v>33</v>
      </c>
      <c r="G791" s="5" t="s">
        <v>26</v>
      </c>
      <c r="H791" s="5" t="s">
        <v>23</v>
      </c>
      <c r="I791" s="4">
        <v>28000</v>
      </c>
      <c r="J791" s="1" t="s">
        <v>24</v>
      </c>
      <c r="K791" s="2">
        <v>520</v>
      </c>
      <c r="L791" s="3" t="s">
        <v>2323</v>
      </c>
      <c r="M791" s="5">
        <f>YEAR(Table3[[#This Row],[Date of Admission]])</f>
        <v>2021</v>
      </c>
      <c r="N791" s="5" t="str">
        <f>TEXT(Table3[[#This Row],[Date of Admission]],"mmm")</f>
        <v>Sep</v>
      </c>
      <c r="O791" s="5" t="str">
        <f>IF(Table3[[#This Row],[Age]]&lt;=20,"0-20",IF(Table3[[#This Row],[Age]]&lt;=40,"21-40",IF(Table3[[#This Row],[Age]]&lt;=60,"41-60",IF(Table3[[#This Row],[Age]]&lt;=80,"61-80","81+"))))</f>
        <v>21-40</v>
      </c>
    </row>
    <row r="792" spans="1:15" x14ac:dyDescent="0.35">
      <c r="A792" s="5">
        <v>5432</v>
      </c>
      <c r="B792" s="5" t="s">
        <v>825</v>
      </c>
      <c r="C792" s="2">
        <v>62</v>
      </c>
      <c r="D792" s="1" t="s">
        <v>31</v>
      </c>
      <c r="E792" s="5" t="s">
        <v>36</v>
      </c>
      <c r="F792" s="1" t="s">
        <v>13</v>
      </c>
      <c r="G792" s="5" t="s">
        <v>14</v>
      </c>
      <c r="H792" s="5" t="s">
        <v>1683</v>
      </c>
      <c r="I792" s="4">
        <v>90000</v>
      </c>
      <c r="J792" s="1" t="s">
        <v>19</v>
      </c>
      <c r="K792" s="2">
        <v>770</v>
      </c>
      <c r="L792" s="3" t="s">
        <v>1728</v>
      </c>
      <c r="M792" s="5">
        <f>YEAR(Table3[[#This Row],[Date of Admission]])</f>
        <v>2020</v>
      </c>
      <c r="N792" s="5" t="str">
        <f>TEXT(Table3[[#This Row],[Date of Admission]],"mmm")</f>
        <v>Aug</v>
      </c>
      <c r="O792" s="5" t="str">
        <f>IF(Table3[[#This Row],[Age]]&lt;=20,"0-20",IF(Table3[[#This Row],[Age]]&lt;=40,"21-40",IF(Table3[[#This Row],[Age]]&lt;=60,"41-60",IF(Table3[[#This Row],[Age]]&lt;=80,"61-80","81+"))))</f>
        <v>61-80</v>
      </c>
    </row>
    <row r="793" spans="1:15" x14ac:dyDescent="0.35">
      <c r="A793" s="5">
        <v>9605</v>
      </c>
      <c r="B793" s="5" t="s">
        <v>826</v>
      </c>
      <c r="C793" s="2">
        <v>44</v>
      </c>
      <c r="D793" s="1" t="s">
        <v>31</v>
      </c>
      <c r="E793" s="5" t="s">
        <v>36</v>
      </c>
      <c r="F793" s="1" t="s">
        <v>33</v>
      </c>
      <c r="G793" s="5" t="s">
        <v>1680</v>
      </c>
      <c r="H793" s="5" t="s">
        <v>28</v>
      </c>
      <c r="I793" s="4">
        <v>60000</v>
      </c>
      <c r="J793" s="1" t="s">
        <v>16</v>
      </c>
      <c r="K793" s="2">
        <v>740</v>
      </c>
      <c r="L793" s="3" t="s">
        <v>2086</v>
      </c>
      <c r="M793" s="5">
        <f>YEAR(Table3[[#This Row],[Date of Admission]])</f>
        <v>2020</v>
      </c>
      <c r="N793" s="5" t="str">
        <f>TEXT(Table3[[#This Row],[Date of Admission]],"mmm")</f>
        <v>Sep</v>
      </c>
      <c r="O793" s="5" t="str">
        <f>IF(Table3[[#This Row],[Age]]&lt;=20,"0-20",IF(Table3[[#This Row],[Age]]&lt;=40,"21-40",IF(Table3[[#This Row],[Age]]&lt;=60,"41-60",IF(Table3[[#This Row],[Age]]&lt;=80,"61-80","81+"))))</f>
        <v>41-60</v>
      </c>
    </row>
    <row r="794" spans="1:15" x14ac:dyDescent="0.35">
      <c r="A794" s="5">
        <v>4110</v>
      </c>
      <c r="B794" s="5" t="s">
        <v>827</v>
      </c>
      <c r="C794" s="2">
        <v>29</v>
      </c>
      <c r="D794" s="1" t="s">
        <v>31</v>
      </c>
      <c r="E794" s="5" t="s">
        <v>36</v>
      </c>
      <c r="F794" s="1" t="s">
        <v>27</v>
      </c>
      <c r="G794" s="5" t="s">
        <v>1680</v>
      </c>
      <c r="H794" s="5" t="s">
        <v>18</v>
      </c>
      <c r="I794" s="4">
        <v>0</v>
      </c>
      <c r="J794" s="1" t="s">
        <v>24</v>
      </c>
      <c r="K794" s="2" t="s">
        <v>20</v>
      </c>
      <c r="L794" s="3" t="s">
        <v>2324</v>
      </c>
      <c r="M794" s="5">
        <f>YEAR(Table3[[#This Row],[Date of Admission]])</f>
        <v>2022</v>
      </c>
      <c r="N794" s="5" t="str">
        <f>TEXT(Table3[[#This Row],[Date of Admission]],"mmm")</f>
        <v>Aug</v>
      </c>
      <c r="O794" s="5" t="str">
        <f>IF(Table3[[#This Row],[Age]]&lt;=20,"0-20",IF(Table3[[#This Row],[Age]]&lt;=40,"21-40",IF(Table3[[#This Row],[Age]]&lt;=60,"41-60",IF(Table3[[#This Row],[Age]]&lt;=80,"61-80","81+"))))</f>
        <v>21-40</v>
      </c>
    </row>
    <row r="795" spans="1:15" x14ac:dyDescent="0.35">
      <c r="A795" s="5">
        <v>8908</v>
      </c>
      <c r="B795" s="5" t="s">
        <v>828</v>
      </c>
      <c r="C795" s="2">
        <v>36</v>
      </c>
      <c r="D795" s="1" t="s">
        <v>31</v>
      </c>
      <c r="E795" s="5" t="s">
        <v>36</v>
      </c>
      <c r="F795" s="1" t="s">
        <v>30</v>
      </c>
      <c r="G795" s="5" t="s">
        <v>14</v>
      </c>
      <c r="H795" s="5" t="s">
        <v>15</v>
      </c>
      <c r="I795" s="4">
        <v>50000</v>
      </c>
      <c r="J795" s="1" t="s">
        <v>16</v>
      </c>
      <c r="K795" s="2">
        <v>690</v>
      </c>
      <c r="L795" s="3" t="s">
        <v>1951</v>
      </c>
      <c r="M795" s="5">
        <f>YEAR(Table3[[#This Row],[Date of Admission]])</f>
        <v>2020</v>
      </c>
      <c r="N795" s="5" t="str">
        <f>TEXT(Table3[[#This Row],[Date of Admission]],"mmm")</f>
        <v>Jan</v>
      </c>
      <c r="O795" s="5" t="str">
        <f>IF(Table3[[#This Row],[Age]]&lt;=20,"0-20",IF(Table3[[#This Row],[Age]]&lt;=40,"21-40",IF(Table3[[#This Row],[Age]]&lt;=60,"41-60",IF(Table3[[#This Row],[Age]]&lt;=80,"61-80","81+"))))</f>
        <v>21-40</v>
      </c>
    </row>
    <row r="796" spans="1:15" x14ac:dyDescent="0.35">
      <c r="A796" s="5">
        <v>7375</v>
      </c>
      <c r="B796" s="5" t="s">
        <v>829</v>
      </c>
      <c r="C796" s="2">
        <v>24</v>
      </c>
      <c r="D796" s="1" t="s">
        <v>31</v>
      </c>
      <c r="E796" s="5" t="s">
        <v>36</v>
      </c>
      <c r="F796" s="1" t="s">
        <v>27</v>
      </c>
      <c r="G796" s="5" t="s">
        <v>26</v>
      </c>
      <c r="H796" s="5" t="s">
        <v>1681</v>
      </c>
      <c r="I796" s="4">
        <v>0</v>
      </c>
      <c r="J796" s="1" t="s">
        <v>19</v>
      </c>
      <c r="K796" s="2" t="s">
        <v>20</v>
      </c>
      <c r="L796" s="3" t="s">
        <v>2325</v>
      </c>
      <c r="M796" s="5">
        <f>YEAR(Table3[[#This Row],[Date of Admission]])</f>
        <v>2020</v>
      </c>
      <c r="N796" s="5" t="str">
        <f>TEXT(Table3[[#This Row],[Date of Admission]],"mmm")</f>
        <v>Oct</v>
      </c>
      <c r="O796" s="5" t="str">
        <f>IF(Table3[[#This Row],[Age]]&lt;=20,"0-20",IF(Table3[[#This Row],[Age]]&lt;=40,"21-40",IF(Table3[[#This Row],[Age]]&lt;=60,"41-60",IF(Table3[[#This Row],[Age]]&lt;=80,"61-80","81+"))))</f>
        <v>21-40</v>
      </c>
    </row>
    <row r="797" spans="1:15" x14ac:dyDescent="0.35">
      <c r="A797" s="5">
        <v>8388</v>
      </c>
      <c r="B797" s="5" t="s">
        <v>830</v>
      </c>
      <c r="C797" s="2">
        <v>48</v>
      </c>
      <c r="D797" s="1" t="s">
        <v>31</v>
      </c>
      <c r="E797" s="5" t="s">
        <v>36</v>
      </c>
      <c r="F797" s="1" t="s">
        <v>17</v>
      </c>
      <c r="G797" s="5" t="s">
        <v>14</v>
      </c>
      <c r="H797" s="5" t="s">
        <v>23</v>
      </c>
      <c r="I797" s="4">
        <v>120000</v>
      </c>
      <c r="J797" s="1" t="s">
        <v>19</v>
      </c>
      <c r="K797" s="2">
        <v>840</v>
      </c>
      <c r="L797" s="3" t="s">
        <v>2326</v>
      </c>
      <c r="M797" s="5">
        <f>YEAR(Table3[[#This Row],[Date of Admission]])</f>
        <v>2024</v>
      </c>
      <c r="N797" s="5" t="str">
        <f>TEXT(Table3[[#This Row],[Date of Admission]],"mmm")</f>
        <v>Apr</v>
      </c>
      <c r="O797" s="5" t="str">
        <f>IF(Table3[[#This Row],[Age]]&lt;=20,"0-20",IF(Table3[[#This Row],[Age]]&lt;=40,"21-40",IF(Table3[[#This Row],[Age]]&lt;=60,"41-60",IF(Table3[[#This Row],[Age]]&lt;=80,"61-80","81+"))))</f>
        <v>41-60</v>
      </c>
    </row>
    <row r="798" spans="1:15" x14ac:dyDescent="0.35">
      <c r="A798" s="5">
        <v>6622</v>
      </c>
      <c r="B798" s="5" t="s">
        <v>831</v>
      </c>
      <c r="C798" s="2">
        <v>19</v>
      </c>
      <c r="D798" s="1" t="s">
        <v>31</v>
      </c>
      <c r="E798" s="5" t="s">
        <v>36</v>
      </c>
      <c r="F798" s="1" t="s">
        <v>25</v>
      </c>
      <c r="G798" s="5" t="s">
        <v>26</v>
      </c>
      <c r="H798" s="5" t="s">
        <v>18</v>
      </c>
      <c r="I798" s="4">
        <v>0</v>
      </c>
      <c r="J798" s="1" t="s">
        <v>16</v>
      </c>
      <c r="K798" s="2">
        <v>450</v>
      </c>
      <c r="L798" s="3" t="s">
        <v>1978</v>
      </c>
      <c r="M798" s="5">
        <f>YEAR(Table3[[#This Row],[Date of Admission]])</f>
        <v>2022</v>
      </c>
      <c r="N798" s="5" t="str">
        <f>TEXT(Table3[[#This Row],[Date of Admission]],"mmm")</f>
        <v>Jul</v>
      </c>
      <c r="O798" s="5" t="str">
        <f>IF(Table3[[#This Row],[Age]]&lt;=20,"0-20",IF(Table3[[#This Row],[Age]]&lt;=40,"21-40",IF(Table3[[#This Row],[Age]]&lt;=60,"41-60",IF(Table3[[#This Row],[Age]]&lt;=80,"61-80","81+"))))</f>
        <v>0-20</v>
      </c>
    </row>
    <row r="799" spans="1:15" x14ac:dyDescent="0.35">
      <c r="A799" s="5">
        <v>1249</v>
      </c>
      <c r="B799" s="5" t="s">
        <v>832</v>
      </c>
      <c r="C799" s="2">
        <v>19</v>
      </c>
      <c r="D799" s="1" t="s">
        <v>31</v>
      </c>
      <c r="E799" s="5" t="s">
        <v>36</v>
      </c>
      <c r="F799" s="1" t="s">
        <v>33</v>
      </c>
      <c r="G799" s="5" t="s">
        <v>1680</v>
      </c>
      <c r="H799" s="5" t="s">
        <v>15</v>
      </c>
      <c r="I799" s="4">
        <v>140000</v>
      </c>
      <c r="J799" s="1" t="s">
        <v>16</v>
      </c>
      <c r="K799" s="2">
        <v>730</v>
      </c>
      <c r="L799" s="3" t="s">
        <v>1806</v>
      </c>
      <c r="M799" s="5">
        <f>YEAR(Table3[[#This Row],[Date of Admission]])</f>
        <v>2019</v>
      </c>
      <c r="N799" s="5" t="str">
        <f>TEXT(Table3[[#This Row],[Date of Admission]],"mmm")</f>
        <v>Aug</v>
      </c>
      <c r="O799" s="5" t="str">
        <f>IF(Table3[[#This Row],[Age]]&lt;=20,"0-20",IF(Table3[[#This Row],[Age]]&lt;=40,"21-40",IF(Table3[[#This Row],[Age]]&lt;=60,"41-60",IF(Table3[[#This Row],[Age]]&lt;=80,"61-80","81+"))))</f>
        <v>0-20</v>
      </c>
    </row>
    <row r="800" spans="1:15" x14ac:dyDescent="0.35">
      <c r="A800" s="5">
        <v>4364</v>
      </c>
      <c r="B800" s="5" t="s">
        <v>833</v>
      </c>
      <c r="C800" s="2">
        <v>56</v>
      </c>
      <c r="D800" s="1" t="s">
        <v>31</v>
      </c>
      <c r="E800" s="5" t="s">
        <v>36</v>
      </c>
      <c r="F800" s="1" t="s">
        <v>22</v>
      </c>
      <c r="G800" s="5" t="s">
        <v>14</v>
      </c>
      <c r="H800" s="5" t="s">
        <v>18</v>
      </c>
      <c r="I800" s="4">
        <v>0</v>
      </c>
      <c r="J800" s="1" t="s">
        <v>24</v>
      </c>
      <c r="K800" s="2" t="s">
        <v>20</v>
      </c>
      <c r="L800" s="3" t="s">
        <v>1998</v>
      </c>
      <c r="M800" s="5">
        <f>YEAR(Table3[[#This Row],[Date of Admission]])</f>
        <v>2024</v>
      </c>
      <c r="N800" s="5" t="str">
        <f>TEXT(Table3[[#This Row],[Date of Admission]],"mmm")</f>
        <v>Mar</v>
      </c>
      <c r="O800" s="5" t="str">
        <f>IF(Table3[[#This Row],[Age]]&lt;=20,"0-20",IF(Table3[[#This Row],[Age]]&lt;=40,"21-40",IF(Table3[[#This Row],[Age]]&lt;=60,"41-60",IF(Table3[[#This Row],[Age]]&lt;=80,"61-80","81+"))))</f>
        <v>41-60</v>
      </c>
    </row>
    <row r="801" spans="1:15" x14ac:dyDescent="0.35">
      <c r="A801" s="5">
        <v>9931</v>
      </c>
      <c r="B801" s="5" t="s">
        <v>834</v>
      </c>
      <c r="C801" s="2">
        <v>32</v>
      </c>
      <c r="D801" s="1" t="s">
        <v>31</v>
      </c>
      <c r="E801" s="5" t="s">
        <v>36</v>
      </c>
      <c r="F801" s="1" t="s">
        <v>30</v>
      </c>
      <c r="G801" s="5" t="s">
        <v>26</v>
      </c>
      <c r="H801" s="5" t="s">
        <v>23</v>
      </c>
      <c r="I801" s="4">
        <v>32000</v>
      </c>
      <c r="J801" s="1" t="s">
        <v>16</v>
      </c>
      <c r="K801" s="2">
        <v>600</v>
      </c>
      <c r="L801" s="3" t="s">
        <v>1949</v>
      </c>
      <c r="M801" s="5">
        <f>YEAR(Table3[[#This Row],[Date of Admission]])</f>
        <v>2023</v>
      </c>
      <c r="N801" s="5" t="str">
        <f>TEXT(Table3[[#This Row],[Date of Admission]],"mmm")</f>
        <v>Feb</v>
      </c>
      <c r="O801" s="5" t="str">
        <f>IF(Table3[[#This Row],[Age]]&lt;=20,"0-20",IF(Table3[[#This Row],[Age]]&lt;=40,"21-40",IF(Table3[[#This Row],[Age]]&lt;=60,"41-60",IF(Table3[[#This Row],[Age]]&lt;=80,"61-80","81+"))))</f>
        <v>21-40</v>
      </c>
    </row>
    <row r="802" spans="1:15" x14ac:dyDescent="0.35">
      <c r="A802" s="5">
        <v>7089</v>
      </c>
      <c r="B802" s="5" t="s">
        <v>835</v>
      </c>
      <c r="C802" s="2">
        <v>1</v>
      </c>
      <c r="D802" s="1" t="s">
        <v>31</v>
      </c>
      <c r="E802" s="5" t="s">
        <v>36</v>
      </c>
      <c r="F802" s="1" t="s">
        <v>34</v>
      </c>
      <c r="G802" s="5" t="s">
        <v>14</v>
      </c>
      <c r="H802" s="5" t="s">
        <v>1683</v>
      </c>
      <c r="I802" s="4">
        <v>100000</v>
      </c>
      <c r="J802" s="1" t="s">
        <v>19</v>
      </c>
      <c r="K802" s="2">
        <v>790</v>
      </c>
      <c r="L802" s="3" t="s">
        <v>2107</v>
      </c>
      <c r="M802" s="5">
        <f>YEAR(Table3[[#This Row],[Date of Admission]])</f>
        <v>2024</v>
      </c>
      <c r="N802" s="5" t="str">
        <f>TEXT(Table3[[#This Row],[Date of Admission]],"mmm")</f>
        <v>Apr</v>
      </c>
      <c r="O802" s="5" t="str">
        <f>IF(Table3[[#This Row],[Age]]&lt;=20,"0-20",IF(Table3[[#This Row],[Age]]&lt;=40,"21-40",IF(Table3[[#This Row],[Age]]&lt;=60,"41-60",IF(Table3[[#This Row],[Age]]&lt;=80,"61-80","81+"))))</f>
        <v>0-20</v>
      </c>
    </row>
    <row r="803" spans="1:15" x14ac:dyDescent="0.35">
      <c r="A803" s="5">
        <v>9677</v>
      </c>
      <c r="B803" s="5" t="s">
        <v>836</v>
      </c>
      <c r="C803" s="2">
        <v>51</v>
      </c>
      <c r="D803" s="1" t="s">
        <v>31</v>
      </c>
      <c r="E803" s="5" t="s">
        <v>36</v>
      </c>
      <c r="F803" s="1" t="s">
        <v>13</v>
      </c>
      <c r="G803" s="5" t="s">
        <v>1680</v>
      </c>
      <c r="H803" s="5" t="s">
        <v>28</v>
      </c>
      <c r="I803" s="4">
        <v>65000</v>
      </c>
      <c r="J803" s="1" t="s">
        <v>16</v>
      </c>
      <c r="K803" s="2">
        <v>760</v>
      </c>
      <c r="L803" s="3" t="s">
        <v>1911</v>
      </c>
      <c r="M803" s="5">
        <f>YEAR(Table3[[#This Row],[Date of Admission]])</f>
        <v>2023</v>
      </c>
      <c r="N803" s="5" t="str">
        <f>TEXT(Table3[[#This Row],[Date of Admission]],"mmm")</f>
        <v>Sep</v>
      </c>
      <c r="O803" s="5" t="str">
        <f>IF(Table3[[#This Row],[Age]]&lt;=20,"0-20",IF(Table3[[#This Row],[Age]]&lt;=40,"21-40",IF(Table3[[#This Row],[Age]]&lt;=60,"41-60",IF(Table3[[#This Row],[Age]]&lt;=80,"61-80","81+"))))</f>
        <v>41-60</v>
      </c>
    </row>
    <row r="804" spans="1:15" x14ac:dyDescent="0.35">
      <c r="A804" s="5">
        <v>2440</v>
      </c>
      <c r="B804" s="5" t="s">
        <v>837</v>
      </c>
      <c r="C804" s="2">
        <v>47</v>
      </c>
      <c r="D804" s="1" t="s">
        <v>31</v>
      </c>
      <c r="E804" s="5" t="s">
        <v>36</v>
      </c>
      <c r="F804" s="1" t="s">
        <v>30</v>
      </c>
      <c r="G804" s="5" t="s">
        <v>1680</v>
      </c>
      <c r="H804" s="5" t="s">
        <v>1681</v>
      </c>
      <c r="I804" s="4">
        <v>0</v>
      </c>
      <c r="J804" s="1" t="s">
        <v>19</v>
      </c>
      <c r="K804" s="2" t="s">
        <v>20</v>
      </c>
      <c r="L804" s="3" t="s">
        <v>2327</v>
      </c>
      <c r="M804" s="5">
        <f>YEAR(Table3[[#This Row],[Date of Admission]])</f>
        <v>2022</v>
      </c>
      <c r="N804" s="5" t="str">
        <f>TEXT(Table3[[#This Row],[Date of Admission]],"mmm")</f>
        <v>Sep</v>
      </c>
      <c r="O804" s="5" t="str">
        <f>IF(Table3[[#This Row],[Age]]&lt;=20,"0-20",IF(Table3[[#This Row],[Age]]&lt;=40,"21-40",IF(Table3[[#This Row],[Age]]&lt;=60,"41-60",IF(Table3[[#This Row],[Age]]&lt;=80,"61-80","81+"))))</f>
        <v>41-60</v>
      </c>
    </row>
    <row r="805" spans="1:15" x14ac:dyDescent="0.35">
      <c r="A805" s="5">
        <v>2690</v>
      </c>
      <c r="B805" s="5" t="s">
        <v>838</v>
      </c>
      <c r="C805" s="2">
        <v>37</v>
      </c>
      <c r="D805" s="1" t="s">
        <v>31</v>
      </c>
      <c r="E805" s="5" t="s">
        <v>36</v>
      </c>
      <c r="F805" s="1" t="s">
        <v>25</v>
      </c>
      <c r="G805" s="5" t="s">
        <v>1680</v>
      </c>
      <c r="H805" s="5" t="s">
        <v>15</v>
      </c>
      <c r="I805" s="4">
        <v>90000</v>
      </c>
      <c r="J805" s="1" t="s">
        <v>16</v>
      </c>
      <c r="K805" s="2">
        <v>800</v>
      </c>
      <c r="L805" s="3" t="s">
        <v>2328</v>
      </c>
      <c r="M805" s="5">
        <f>YEAR(Table3[[#This Row],[Date of Admission]])</f>
        <v>2019</v>
      </c>
      <c r="N805" s="5" t="str">
        <f>TEXT(Table3[[#This Row],[Date of Admission]],"mmm")</f>
        <v>Jun</v>
      </c>
      <c r="O805" s="5" t="str">
        <f>IF(Table3[[#This Row],[Age]]&lt;=20,"0-20",IF(Table3[[#This Row],[Age]]&lt;=40,"21-40",IF(Table3[[#This Row],[Age]]&lt;=60,"41-60",IF(Table3[[#This Row],[Age]]&lt;=80,"61-80","81+"))))</f>
        <v>21-40</v>
      </c>
    </row>
    <row r="806" spans="1:15" x14ac:dyDescent="0.35">
      <c r="A806" s="5">
        <v>3508</v>
      </c>
      <c r="B806" s="5" t="s">
        <v>839</v>
      </c>
      <c r="C806" s="2">
        <v>45</v>
      </c>
      <c r="D806" s="1" t="s">
        <v>31</v>
      </c>
      <c r="E806" s="5" t="s">
        <v>36</v>
      </c>
      <c r="F806" s="1" t="s">
        <v>13</v>
      </c>
      <c r="G806" s="5" t="s">
        <v>14</v>
      </c>
      <c r="H806" s="5" t="s">
        <v>18</v>
      </c>
      <c r="I806" s="4">
        <v>0</v>
      </c>
      <c r="J806" s="1" t="s">
        <v>24</v>
      </c>
      <c r="K806" s="2" t="s">
        <v>20</v>
      </c>
      <c r="L806" s="3" t="s">
        <v>2209</v>
      </c>
      <c r="M806" s="5">
        <f>YEAR(Table3[[#This Row],[Date of Admission]])</f>
        <v>2023</v>
      </c>
      <c r="N806" s="5" t="str">
        <f>TEXT(Table3[[#This Row],[Date of Admission]],"mmm")</f>
        <v>Feb</v>
      </c>
      <c r="O806" s="5" t="str">
        <f>IF(Table3[[#This Row],[Age]]&lt;=20,"0-20",IF(Table3[[#This Row],[Age]]&lt;=40,"21-40",IF(Table3[[#This Row],[Age]]&lt;=60,"41-60",IF(Table3[[#This Row],[Age]]&lt;=80,"61-80","81+"))))</f>
        <v>41-60</v>
      </c>
    </row>
    <row r="807" spans="1:15" x14ac:dyDescent="0.35">
      <c r="A807" s="5">
        <v>9665</v>
      </c>
      <c r="B807" s="5" t="s">
        <v>840</v>
      </c>
      <c r="C807" s="2">
        <v>30</v>
      </c>
      <c r="D807" s="1" t="s">
        <v>31</v>
      </c>
      <c r="E807" s="5" t="s">
        <v>36</v>
      </c>
      <c r="F807" s="1" t="s">
        <v>30</v>
      </c>
      <c r="G807" s="5" t="s">
        <v>26</v>
      </c>
      <c r="H807" s="5" t="s">
        <v>1683</v>
      </c>
      <c r="I807" s="4">
        <v>25000</v>
      </c>
      <c r="J807" s="1" t="s">
        <v>19</v>
      </c>
      <c r="K807" s="2">
        <v>740</v>
      </c>
      <c r="L807" s="3" t="s">
        <v>2329</v>
      </c>
      <c r="M807" s="5">
        <f>YEAR(Table3[[#This Row],[Date of Admission]])</f>
        <v>2020</v>
      </c>
      <c r="N807" s="5" t="str">
        <f>TEXT(Table3[[#This Row],[Date of Admission]],"mmm")</f>
        <v>Jan</v>
      </c>
      <c r="O807" s="5" t="str">
        <f>IF(Table3[[#This Row],[Age]]&lt;=20,"0-20",IF(Table3[[#This Row],[Age]]&lt;=40,"21-40",IF(Table3[[#This Row],[Age]]&lt;=60,"41-60",IF(Table3[[#This Row],[Age]]&lt;=80,"61-80","81+"))))</f>
        <v>21-40</v>
      </c>
    </row>
    <row r="808" spans="1:15" x14ac:dyDescent="0.35">
      <c r="A808" s="5">
        <v>8704</v>
      </c>
      <c r="B808" s="5" t="s">
        <v>841</v>
      </c>
      <c r="C808" s="2">
        <v>26</v>
      </c>
      <c r="D808" s="1" t="s">
        <v>31</v>
      </c>
      <c r="E808" s="5" t="s">
        <v>36</v>
      </c>
      <c r="F808" s="1" t="s">
        <v>27</v>
      </c>
      <c r="G808" s="5" t="s">
        <v>14</v>
      </c>
      <c r="H808" s="5" t="s">
        <v>23</v>
      </c>
      <c r="I808" s="4">
        <v>70000</v>
      </c>
      <c r="J808" s="1" t="s">
        <v>16</v>
      </c>
      <c r="K808" s="2">
        <v>670</v>
      </c>
      <c r="L808" s="3" t="s">
        <v>1920</v>
      </c>
      <c r="M808" s="5">
        <f>YEAR(Table3[[#This Row],[Date of Admission]])</f>
        <v>2022</v>
      </c>
      <c r="N808" s="5" t="str">
        <f>TEXT(Table3[[#This Row],[Date of Admission]],"mmm")</f>
        <v>Nov</v>
      </c>
      <c r="O808" s="5" t="str">
        <f>IF(Table3[[#This Row],[Age]]&lt;=20,"0-20",IF(Table3[[#This Row],[Age]]&lt;=40,"21-40",IF(Table3[[#This Row],[Age]]&lt;=60,"41-60",IF(Table3[[#This Row],[Age]]&lt;=80,"61-80","81+"))))</f>
        <v>21-40</v>
      </c>
    </row>
    <row r="809" spans="1:15" x14ac:dyDescent="0.35">
      <c r="A809" s="5">
        <v>5069</v>
      </c>
      <c r="B809" s="5" t="s">
        <v>842</v>
      </c>
      <c r="C809" s="2">
        <v>82</v>
      </c>
      <c r="D809" s="1" t="s">
        <v>31</v>
      </c>
      <c r="E809" s="5" t="s">
        <v>36</v>
      </c>
      <c r="F809" s="1" t="s">
        <v>17</v>
      </c>
      <c r="G809" s="5" t="s">
        <v>26</v>
      </c>
      <c r="H809" s="5" t="s">
        <v>28</v>
      </c>
      <c r="I809" s="4">
        <v>40000</v>
      </c>
      <c r="J809" s="1" t="s">
        <v>16</v>
      </c>
      <c r="K809" s="2">
        <v>710</v>
      </c>
      <c r="L809" s="3" t="s">
        <v>2212</v>
      </c>
      <c r="M809" s="5">
        <f>YEAR(Table3[[#This Row],[Date of Admission]])</f>
        <v>2021</v>
      </c>
      <c r="N809" s="5" t="str">
        <f>TEXT(Table3[[#This Row],[Date of Admission]],"mmm")</f>
        <v>Feb</v>
      </c>
      <c r="O809" s="5" t="str">
        <f>IF(Table3[[#This Row],[Age]]&lt;=20,"0-20",IF(Table3[[#This Row],[Age]]&lt;=40,"21-40",IF(Table3[[#This Row],[Age]]&lt;=60,"41-60",IF(Table3[[#This Row],[Age]]&lt;=80,"61-80","81+"))))</f>
        <v>81+</v>
      </c>
    </row>
    <row r="810" spans="1:15" x14ac:dyDescent="0.35">
      <c r="A810" s="5">
        <v>7481</v>
      </c>
      <c r="B810" s="5" t="s">
        <v>843</v>
      </c>
      <c r="C810" s="2">
        <v>45</v>
      </c>
      <c r="D810" s="1" t="s">
        <v>31</v>
      </c>
      <c r="E810" s="5" t="s">
        <v>36</v>
      </c>
      <c r="F810" s="1" t="s">
        <v>30</v>
      </c>
      <c r="G810" s="5" t="s">
        <v>14</v>
      </c>
      <c r="H810" s="5" t="s">
        <v>23</v>
      </c>
      <c r="I810" s="4">
        <v>42000</v>
      </c>
      <c r="J810" s="1" t="s">
        <v>16</v>
      </c>
      <c r="K810" s="2">
        <v>640</v>
      </c>
      <c r="L810" s="3" t="s">
        <v>2330</v>
      </c>
      <c r="M810" s="5">
        <f>YEAR(Table3[[#This Row],[Date of Admission]])</f>
        <v>2023</v>
      </c>
      <c r="N810" s="5" t="str">
        <f>TEXT(Table3[[#This Row],[Date of Admission]],"mmm")</f>
        <v>Jan</v>
      </c>
      <c r="O810" s="5" t="str">
        <f>IF(Table3[[#This Row],[Age]]&lt;=20,"0-20",IF(Table3[[#This Row],[Age]]&lt;=40,"21-40",IF(Table3[[#This Row],[Age]]&lt;=60,"41-60",IF(Table3[[#This Row],[Age]]&lt;=80,"61-80","81+"))))</f>
        <v>41-60</v>
      </c>
    </row>
    <row r="811" spans="1:15" x14ac:dyDescent="0.35">
      <c r="A811" s="5">
        <v>6039</v>
      </c>
      <c r="B811" s="5" t="s">
        <v>844</v>
      </c>
      <c r="C811" s="2">
        <v>0</v>
      </c>
      <c r="D811" s="1" t="s">
        <v>31</v>
      </c>
      <c r="E811" s="5" t="s">
        <v>36</v>
      </c>
      <c r="F811" s="1" t="s">
        <v>25</v>
      </c>
      <c r="G811" s="5" t="s">
        <v>26</v>
      </c>
      <c r="H811" s="5" t="s">
        <v>15</v>
      </c>
      <c r="I811" s="4">
        <v>55000</v>
      </c>
      <c r="J811" s="1" t="s">
        <v>19</v>
      </c>
      <c r="K811" s="2">
        <v>780</v>
      </c>
      <c r="L811" s="3" t="s">
        <v>2331</v>
      </c>
      <c r="M811" s="5">
        <f>YEAR(Table3[[#This Row],[Date of Admission]])</f>
        <v>2019</v>
      </c>
      <c r="N811" s="5" t="str">
        <f>TEXT(Table3[[#This Row],[Date of Admission]],"mmm")</f>
        <v>Aug</v>
      </c>
      <c r="O811" s="5" t="str">
        <f>IF(Table3[[#This Row],[Age]]&lt;=20,"0-20",IF(Table3[[#This Row],[Age]]&lt;=40,"21-40",IF(Table3[[#This Row],[Age]]&lt;=60,"41-60",IF(Table3[[#This Row],[Age]]&lt;=80,"61-80","81+"))))</f>
        <v>0-20</v>
      </c>
    </row>
    <row r="812" spans="1:15" x14ac:dyDescent="0.35">
      <c r="A812" s="5">
        <v>1094</v>
      </c>
      <c r="B812" s="5" t="s">
        <v>845</v>
      </c>
      <c r="C812" s="2">
        <v>40</v>
      </c>
      <c r="D812" s="1" t="s">
        <v>31</v>
      </c>
      <c r="E812" s="5" t="s">
        <v>36</v>
      </c>
      <c r="F812" s="1" t="s">
        <v>17</v>
      </c>
      <c r="G812" s="5" t="s">
        <v>14</v>
      </c>
      <c r="H812" s="5" t="s">
        <v>1681</v>
      </c>
      <c r="I812" s="4">
        <v>18000</v>
      </c>
      <c r="J812" s="1" t="s">
        <v>16</v>
      </c>
      <c r="K812" s="2" t="s">
        <v>20</v>
      </c>
      <c r="L812" s="3" t="s">
        <v>2332</v>
      </c>
      <c r="M812" s="5">
        <f>YEAR(Table3[[#This Row],[Date of Admission]])</f>
        <v>2024</v>
      </c>
      <c r="N812" s="5" t="str">
        <f>TEXT(Table3[[#This Row],[Date of Admission]],"mmm")</f>
        <v>Feb</v>
      </c>
      <c r="O812" s="5" t="str">
        <f>IF(Table3[[#This Row],[Age]]&lt;=20,"0-20",IF(Table3[[#This Row],[Age]]&lt;=40,"21-40",IF(Table3[[#This Row],[Age]]&lt;=60,"41-60",IF(Table3[[#This Row],[Age]]&lt;=80,"61-80","81+"))))</f>
        <v>21-40</v>
      </c>
    </row>
    <row r="813" spans="1:15" x14ac:dyDescent="0.35">
      <c r="A813" s="5">
        <v>4665</v>
      </c>
      <c r="B813" s="5" t="s">
        <v>846</v>
      </c>
      <c r="C813" s="2">
        <v>0</v>
      </c>
      <c r="D813" s="1" t="s">
        <v>31</v>
      </c>
      <c r="E813" s="5" t="s">
        <v>36</v>
      </c>
      <c r="F813" s="1" t="s">
        <v>25</v>
      </c>
      <c r="G813" s="5" t="s">
        <v>1680</v>
      </c>
      <c r="H813" s="5" t="s">
        <v>23</v>
      </c>
      <c r="I813" s="4">
        <v>140000</v>
      </c>
      <c r="J813" s="1" t="s">
        <v>19</v>
      </c>
      <c r="K813" s="2">
        <v>850</v>
      </c>
      <c r="L813" s="3" t="s">
        <v>2333</v>
      </c>
      <c r="M813" s="5">
        <f>YEAR(Table3[[#This Row],[Date of Admission]])</f>
        <v>2021</v>
      </c>
      <c r="N813" s="5" t="str">
        <f>TEXT(Table3[[#This Row],[Date of Admission]],"mmm")</f>
        <v>Aug</v>
      </c>
      <c r="O813" s="5" t="str">
        <f>IF(Table3[[#This Row],[Age]]&lt;=20,"0-20",IF(Table3[[#This Row],[Age]]&lt;=40,"21-40",IF(Table3[[#This Row],[Age]]&lt;=60,"41-60",IF(Table3[[#This Row],[Age]]&lt;=80,"61-80","81+"))))</f>
        <v>0-20</v>
      </c>
    </row>
    <row r="814" spans="1:15" x14ac:dyDescent="0.35">
      <c r="A814" s="5">
        <v>8062</v>
      </c>
      <c r="B814" s="5" t="s">
        <v>847</v>
      </c>
      <c r="C814" s="2">
        <v>57</v>
      </c>
      <c r="D814" s="1" t="s">
        <v>31</v>
      </c>
      <c r="E814" s="5" t="s">
        <v>36</v>
      </c>
      <c r="F814" s="1" t="s">
        <v>33</v>
      </c>
      <c r="G814" s="5" t="s">
        <v>26</v>
      </c>
      <c r="H814" s="5" t="s">
        <v>18</v>
      </c>
      <c r="I814" s="4">
        <v>0</v>
      </c>
      <c r="J814" s="1" t="s">
        <v>24</v>
      </c>
      <c r="K814" s="2">
        <v>420</v>
      </c>
      <c r="L814" s="3" t="s">
        <v>2334</v>
      </c>
      <c r="M814" s="5">
        <f>YEAR(Table3[[#This Row],[Date of Admission]])</f>
        <v>2022</v>
      </c>
      <c r="N814" s="5" t="str">
        <f>TEXT(Table3[[#This Row],[Date of Admission]],"mmm")</f>
        <v>Jan</v>
      </c>
      <c r="O814" s="5" t="str">
        <f>IF(Table3[[#This Row],[Age]]&lt;=20,"0-20",IF(Table3[[#This Row],[Age]]&lt;=40,"21-40",IF(Table3[[#This Row],[Age]]&lt;=60,"41-60",IF(Table3[[#This Row],[Age]]&lt;=80,"61-80","81+"))))</f>
        <v>41-60</v>
      </c>
    </row>
    <row r="815" spans="1:15" x14ac:dyDescent="0.35">
      <c r="A815" s="5">
        <v>3540</v>
      </c>
      <c r="B815" s="5" t="s">
        <v>848</v>
      </c>
      <c r="C815" s="2">
        <v>50</v>
      </c>
      <c r="D815" s="1" t="s">
        <v>31</v>
      </c>
      <c r="E815" s="5" t="s">
        <v>36</v>
      </c>
      <c r="F815" s="1" t="s">
        <v>27</v>
      </c>
      <c r="G815" s="5" t="s">
        <v>1680</v>
      </c>
      <c r="H815" s="5" t="s">
        <v>15</v>
      </c>
      <c r="I815" s="4">
        <v>100000</v>
      </c>
      <c r="J815" s="1" t="s">
        <v>16</v>
      </c>
      <c r="K815" s="2">
        <v>750</v>
      </c>
      <c r="L815" s="3" t="s">
        <v>2297</v>
      </c>
      <c r="M815" s="5">
        <f>YEAR(Table3[[#This Row],[Date of Admission]])</f>
        <v>2023</v>
      </c>
      <c r="N815" s="5" t="str">
        <f>TEXT(Table3[[#This Row],[Date of Admission]],"mmm")</f>
        <v>Sep</v>
      </c>
      <c r="O815" s="5" t="str">
        <f>IF(Table3[[#This Row],[Age]]&lt;=20,"0-20",IF(Table3[[#This Row],[Age]]&lt;=40,"21-40",IF(Table3[[#This Row],[Age]]&lt;=60,"41-60",IF(Table3[[#This Row],[Age]]&lt;=80,"61-80","81+"))))</f>
        <v>41-60</v>
      </c>
    </row>
    <row r="816" spans="1:15" x14ac:dyDescent="0.35">
      <c r="A816" s="5">
        <v>9301</v>
      </c>
      <c r="B816" s="5" t="s">
        <v>849</v>
      </c>
      <c r="C816" s="2">
        <v>35</v>
      </c>
      <c r="D816" s="1" t="s">
        <v>31</v>
      </c>
      <c r="E816" s="5" t="s">
        <v>36</v>
      </c>
      <c r="F816" s="1" t="s">
        <v>33</v>
      </c>
      <c r="G816" s="5" t="s">
        <v>14</v>
      </c>
      <c r="H816" s="5" t="s">
        <v>18</v>
      </c>
      <c r="I816" s="4">
        <v>0</v>
      </c>
      <c r="J816" s="1" t="s">
        <v>16</v>
      </c>
      <c r="K816" s="2" t="s">
        <v>20</v>
      </c>
      <c r="L816" s="3" t="s">
        <v>2096</v>
      </c>
      <c r="M816" s="5">
        <f>YEAR(Table3[[#This Row],[Date of Admission]])</f>
        <v>2021</v>
      </c>
      <c r="N816" s="5" t="str">
        <f>TEXT(Table3[[#This Row],[Date of Admission]],"mmm")</f>
        <v>Oct</v>
      </c>
      <c r="O816" s="5" t="str">
        <f>IF(Table3[[#This Row],[Age]]&lt;=20,"0-20",IF(Table3[[#This Row],[Age]]&lt;=40,"21-40",IF(Table3[[#This Row],[Age]]&lt;=60,"41-60",IF(Table3[[#This Row],[Age]]&lt;=80,"61-80","81+"))))</f>
        <v>21-40</v>
      </c>
    </row>
    <row r="817" spans="1:15" x14ac:dyDescent="0.35">
      <c r="A817" s="5">
        <v>2882</v>
      </c>
      <c r="B817" s="5" t="s">
        <v>850</v>
      </c>
      <c r="C817" s="2">
        <v>29</v>
      </c>
      <c r="D817" s="1" t="s">
        <v>31</v>
      </c>
      <c r="E817" s="5" t="s">
        <v>36</v>
      </c>
      <c r="F817" s="1" t="s">
        <v>33</v>
      </c>
      <c r="G817" s="5" t="s">
        <v>26</v>
      </c>
      <c r="H817" s="5" t="s">
        <v>23</v>
      </c>
      <c r="I817" s="4">
        <v>30000</v>
      </c>
      <c r="J817" s="1" t="s">
        <v>24</v>
      </c>
      <c r="K817" s="2">
        <v>580</v>
      </c>
      <c r="L817" s="3" t="s">
        <v>2335</v>
      </c>
      <c r="M817" s="5">
        <f>YEAR(Table3[[#This Row],[Date of Admission]])</f>
        <v>2020</v>
      </c>
      <c r="N817" s="5" t="str">
        <f>TEXT(Table3[[#This Row],[Date of Admission]],"mmm")</f>
        <v>Feb</v>
      </c>
      <c r="O817" s="5" t="str">
        <f>IF(Table3[[#This Row],[Age]]&lt;=20,"0-20",IF(Table3[[#This Row],[Age]]&lt;=40,"21-40",IF(Table3[[#This Row],[Age]]&lt;=60,"41-60",IF(Table3[[#This Row],[Age]]&lt;=80,"61-80","81+"))))</f>
        <v>21-40</v>
      </c>
    </row>
    <row r="818" spans="1:15" x14ac:dyDescent="0.35">
      <c r="A818" s="5">
        <v>4426</v>
      </c>
      <c r="B818" s="5" t="s">
        <v>851</v>
      </c>
      <c r="C818" s="2">
        <v>21</v>
      </c>
      <c r="D818" s="1" t="s">
        <v>31</v>
      </c>
      <c r="E818" s="5" t="s">
        <v>36</v>
      </c>
      <c r="F818" s="1" t="s">
        <v>17</v>
      </c>
      <c r="G818" s="5" t="s">
        <v>14</v>
      </c>
      <c r="H818" s="5" t="s">
        <v>1683</v>
      </c>
      <c r="I818" s="4">
        <v>85000</v>
      </c>
      <c r="J818" s="1" t="s">
        <v>19</v>
      </c>
      <c r="K818" s="2">
        <v>720</v>
      </c>
      <c r="L818" s="3" t="s">
        <v>2336</v>
      </c>
      <c r="M818" s="5">
        <f>YEAR(Table3[[#This Row],[Date of Admission]])</f>
        <v>2019</v>
      </c>
      <c r="N818" s="5" t="str">
        <f>TEXT(Table3[[#This Row],[Date of Admission]],"mmm")</f>
        <v>Aug</v>
      </c>
      <c r="O818" s="5" t="str">
        <f>IF(Table3[[#This Row],[Age]]&lt;=20,"0-20",IF(Table3[[#This Row],[Age]]&lt;=40,"21-40",IF(Table3[[#This Row],[Age]]&lt;=60,"41-60",IF(Table3[[#This Row],[Age]]&lt;=80,"61-80","81+"))))</f>
        <v>21-40</v>
      </c>
    </row>
    <row r="819" spans="1:15" x14ac:dyDescent="0.35">
      <c r="A819" s="5">
        <v>9747</v>
      </c>
      <c r="B819" s="5" t="s">
        <v>852</v>
      </c>
      <c r="C819" s="2">
        <v>39</v>
      </c>
      <c r="D819" s="1" t="s">
        <v>31</v>
      </c>
      <c r="E819" s="5" t="s">
        <v>36</v>
      </c>
      <c r="F819" s="1" t="s">
        <v>22</v>
      </c>
      <c r="G819" s="5" t="s">
        <v>1680</v>
      </c>
      <c r="H819" s="5" t="s">
        <v>28</v>
      </c>
      <c r="I819" s="4">
        <v>50000</v>
      </c>
      <c r="J819" s="1" t="s">
        <v>16</v>
      </c>
      <c r="K819" s="2">
        <v>700</v>
      </c>
      <c r="L819" s="3" t="s">
        <v>2336</v>
      </c>
      <c r="M819" s="5">
        <f>YEAR(Table3[[#This Row],[Date of Admission]])</f>
        <v>2019</v>
      </c>
      <c r="N819" s="5" t="str">
        <f>TEXT(Table3[[#This Row],[Date of Admission]],"mmm")</f>
        <v>Aug</v>
      </c>
      <c r="O819" s="5" t="str">
        <f>IF(Table3[[#This Row],[Age]]&lt;=20,"0-20",IF(Table3[[#This Row],[Age]]&lt;=40,"21-40",IF(Table3[[#This Row],[Age]]&lt;=60,"41-60",IF(Table3[[#This Row],[Age]]&lt;=80,"61-80","81+"))))</f>
        <v>21-40</v>
      </c>
    </row>
    <row r="820" spans="1:15" x14ac:dyDescent="0.35">
      <c r="A820" s="5">
        <v>8333</v>
      </c>
      <c r="B820" s="5" t="s">
        <v>853</v>
      </c>
      <c r="C820" s="2">
        <v>47</v>
      </c>
      <c r="D820" s="1" t="s">
        <v>31</v>
      </c>
      <c r="E820" s="5" t="s">
        <v>36</v>
      </c>
      <c r="F820" s="1" t="s">
        <v>25</v>
      </c>
      <c r="G820" s="5" t="s">
        <v>1680</v>
      </c>
      <c r="H820" s="5" t="s">
        <v>18</v>
      </c>
      <c r="I820" s="4">
        <v>0</v>
      </c>
      <c r="J820" s="1" t="s">
        <v>24</v>
      </c>
      <c r="K820" s="2" t="s">
        <v>20</v>
      </c>
      <c r="L820" s="3" t="s">
        <v>2337</v>
      </c>
      <c r="M820" s="5">
        <f>YEAR(Table3[[#This Row],[Date of Admission]])</f>
        <v>2021</v>
      </c>
      <c r="N820" s="5" t="str">
        <f>TEXT(Table3[[#This Row],[Date of Admission]],"mmm")</f>
        <v>Dec</v>
      </c>
      <c r="O820" s="5" t="str">
        <f>IF(Table3[[#This Row],[Age]]&lt;=20,"0-20",IF(Table3[[#This Row],[Age]]&lt;=40,"21-40",IF(Table3[[#This Row],[Age]]&lt;=60,"41-60",IF(Table3[[#This Row],[Age]]&lt;=80,"61-80","81+"))))</f>
        <v>41-60</v>
      </c>
    </row>
    <row r="821" spans="1:15" x14ac:dyDescent="0.35">
      <c r="A821" s="5">
        <v>7263</v>
      </c>
      <c r="B821" s="5" t="s">
        <v>854</v>
      </c>
      <c r="C821" s="2">
        <v>39</v>
      </c>
      <c r="D821" s="1" t="s">
        <v>31</v>
      </c>
      <c r="E821" s="5" t="s">
        <v>36</v>
      </c>
      <c r="F821" s="1" t="s">
        <v>22</v>
      </c>
      <c r="G821" s="5" t="s">
        <v>14</v>
      </c>
      <c r="H821" s="5" t="s">
        <v>15</v>
      </c>
      <c r="I821" s="4">
        <v>40000</v>
      </c>
      <c r="J821" s="1" t="s">
        <v>16</v>
      </c>
      <c r="K821" s="2">
        <v>650</v>
      </c>
      <c r="L821" s="3" t="s">
        <v>2239</v>
      </c>
      <c r="M821" s="5">
        <f>YEAR(Table3[[#This Row],[Date of Admission]])</f>
        <v>2020</v>
      </c>
      <c r="N821" s="5" t="str">
        <f>TEXT(Table3[[#This Row],[Date of Admission]],"mmm")</f>
        <v>May</v>
      </c>
      <c r="O821" s="5" t="str">
        <f>IF(Table3[[#This Row],[Age]]&lt;=20,"0-20",IF(Table3[[#This Row],[Age]]&lt;=40,"21-40",IF(Table3[[#This Row],[Age]]&lt;=60,"41-60",IF(Table3[[#This Row],[Age]]&lt;=80,"61-80","81+"))))</f>
        <v>21-40</v>
      </c>
    </row>
    <row r="822" spans="1:15" x14ac:dyDescent="0.35">
      <c r="A822" s="5">
        <v>2280</v>
      </c>
      <c r="B822" s="5" t="s">
        <v>855</v>
      </c>
      <c r="C822" s="2">
        <v>36</v>
      </c>
      <c r="D822" s="1" t="s">
        <v>31</v>
      </c>
      <c r="E822" s="5" t="s">
        <v>36</v>
      </c>
      <c r="F822" s="1" t="s">
        <v>27</v>
      </c>
      <c r="G822" s="5" t="s">
        <v>26</v>
      </c>
      <c r="H822" s="5" t="s">
        <v>1681</v>
      </c>
      <c r="I822" s="4">
        <v>0</v>
      </c>
      <c r="J822" s="1" t="s">
        <v>19</v>
      </c>
      <c r="K822" s="2" t="s">
        <v>20</v>
      </c>
      <c r="L822" s="3" t="s">
        <v>2338</v>
      </c>
      <c r="M822" s="5">
        <f>YEAR(Table3[[#This Row],[Date of Admission]])</f>
        <v>2019</v>
      </c>
      <c r="N822" s="5" t="str">
        <f>TEXT(Table3[[#This Row],[Date of Admission]],"mmm")</f>
        <v>Dec</v>
      </c>
      <c r="O822" s="5" t="str">
        <f>IF(Table3[[#This Row],[Age]]&lt;=20,"0-20",IF(Table3[[#This Row],[Age]]&lt;=40,"21-40",IF(Table3[[#This Row],[Age]]&lt;=60,"41-60",IF(Table3[[#This Row],[Age]]&lt;=80,"61-80","81+"))))</f>
        <v>21-40</v>
      </c>
    </row>
    <row r="823" spans="1:15" x14ac:dyDescent="0.35">
      <c r="A823" s="5">
        <v>2863</v>
      </c>
      <c r="B823" s="5" t="s">
        <v>856</v>
      </c>
      <c r="C823" s="2">
        <v>33</v>
      </c>
      <c r="D823" s="1" t="s">
        <v>31</v>
      </c>
      <c r="E823" s="5" t="s">
        <v>36</v>
      </c>
      <c r="F823" s="1" t="s">
        <v>30</v>
      </c>
      <c r="G823" s="5" t="s">
        <v>14</v>
      </c>
      <c r="H823" s="5" t="s">
        <v>1684</v>
      </c>
      <c r="I823" s="4">
        <v>0</v>
      </c>
      <c r="J823" s="1" t="s">
        <v>24</v>
      </c>
      <c r="K823" s="2">
        <v>450</v>
      </c>
      <c r="L823" s="3" t="s">
        <v>2339</v>
      </c>
      <c r="M823" s="5">
        <f>YEAR(Table3[[#This Row],[Date of Admission]])</f>
        <v>2022</v>
      </c>
      <c r="N823" s="5" t="str">
        <f>TEXT(Table3[[#This Row],[Date of Admission]],"mmm")</f>
        <v>Jun</v>
      </c>
      <c r="O823" s="5" t="str">
        <f>IF(Table3[[#This Row],[Age]]&lt;=20,"0-20",IF(Table3[[#This Row],[Age]]&lt;=40,"21-40",IF(Table3[[#This Row],[Age]]&lt;=60,"41-60",IF(Table3[[#This Row],[Age]]&lt;=80,"61-80","81+"))))</f>
        <v>21-40</v>
      </c>
    </row>
    <row r="824" spans="1:15" x14ac:dyDescent="0.35">
      <c r="A824" s="5">
        <v>5379</v>
      </c>
      <c r="B824" s="5" t="s">
        <v>857</v>
      </c>
      <c r="C824" s="2">
        <v>18</v>
      </c>
      <c r="D824" s="1" t="s">
        <v>31</v>
      </c>
      <c r="E824" s="5" t="s">
        <v>36</v>
      </c>
      <c r="F824" s="1" t="s">
        <v>25</v>
      </c>
      <c r="G824" s="5" t="s">
        <v>26</v>
      </c>
      <c r="H824" s="5" t="s">
        <v>18</v>
      </c>
      <c r="I824" s="4">
        <v>0</v>
      </c>
      <c r="J824" s="1" t="s">
        <v>16</v>
      </c>
      <c r="K824" s="2">
        <v>400</v>
      </c>
      <c r="L824" s="3" t="s">
        <v>2340</v>
      </c>
      <c r="M824" s="5">
        <f>YEAR(Table3[[#This Row],[Date of Admission]])</f>
        <v>2023</v>
      </c>
      <c r="N824" s="5" t="str">
        <f>TEXT(Table3[[#This Row],[Date of Admission]],"mmm")</f>
        <v>Jan</v>
      </c>
      <c r="O824" s="5" t="str">
        <f>IF(Table3[[#This Row],[Age]]&lt;=20,"0-20",IF(Table3[[#This Row],[Age]]&lt;=40,"21-40",IF(Table3[[#This Row],[Age]]&lt;=60,"41-60",IF(Table3[[#This Row],[Age]]&lt;=80,"61-80","81+"))))</f>
        <v>0-20</v>
      </c>
    </row>
    <row r="825" spans="1:15" x14ac:dyDescent="0.35">
      <c r="A825" s="5">
        <v>3276</v>
      </c>
      <c r="B825" s="5" t="s">
        <v>858</v>
      </c>
      <c r="C825" s="2">
        <v>24</v>
      </c>
      <c r="D825" s="1" t="s">
        <v>31</v>
      </c>
      <c r="E825" s="5" t="s">
        <v>36</v>
      </c>
      <c r="F825" s="1" t="s">
        <v>33</v>
      </c>
      <c r="G825" s="5" t="s">
        <v>1680</v>
      </c>
      <c r="H825" s="5" t="s">
        <v>15</v>
      </c>
      <c r="I825" s="4">
        <v>110000</v>
      </c>
      <c r="J825" s="1" t="s">
        <v>16</v>
      </c>
      <c r="K825" s="2">
        <v>770</v>
      </c>
      <c r="L825" s="3" t="s">
        <v>2341</v>
      </c>
      <c r="M825" s="5">
        <f>YEAR(Table3[[#This Row],[Date of Admission]])</f>
        <v>2023</v>
      </c>
      <c r="N825" s="5" t="str">
        <f>TEXT(Table3[[#This Row],[Date of Admission]],"mmm")</f>
        <v>Jul</v>
      </c>
      <c r="O825" s="5" t="str">
        <f>IF(Table3[[#This Row],[Age]]&lt;=20,"0-20",IF(Table3[[#This Row],[Age]]&lt;=40,"21-40",IF(Table3[[#This Row],[Age]]&lt;=60,"41-60",IF(Table3[[#This Row],[Age]]&lt;=80,"61-80","81+"))))</f>
        <v>21-40</v>
      </c>
    </row>
    <row r="826" spans="1:15" x14ac:dyDescent="0.35">
      <c r="A826" s="5">
        <v>6911</v>
      </c>
      <c r="B826" s="5" t="s">
        <v>859</v>
      </c>
      <c r="C826" s="2">
        <v>27</v>
      </c>
      <c r="D826" s="1" t="s">
        <v>31</v>
      </c>
      <c r="E826" s="5" t="s">
        <v>36</v>
      </c>
      <c r="F826" s="1" t="s">
        <v>17</v>
      </c>
      <c r="G826" s="5" t="s">
        <v>14</v>
      </c>
      <c r="H826" s="5" t="s">
        <v>18</v>
      </c>
      <c r="I826" s="4">
        <v>0</v>
      </c>
      <c r="J826" s="1" t="s">
        <v>24</v>
      </c>
      <c r="K826" s="2" t="s">
        <v>20</v>
      </c>
      <c r="L826" s="3" t="s">
        <v>2342</v>
      </c>
      <c r="M826" s="5">
        <f>YEAR(Table3[[#This Row],[Date of Admission]])</f>
        <v>2020</v>
      </c>
      <c r="N826" s="5" t="str">
        <f>TEXT(Table3[[#This Row],[Date of Admission]],"mmm")</f>
        <v>Jul</v>
      </c>
      <c r="O826" s="5" t="str">
        <f>IF(Table3[[#This Row],[Age]]&lt;=20,"0-20",IF(Table3[[#This Row],[Age]]&lt;=40,"21-40",IF(Table3[[#This Row],[Age]]&lt;=60,"41-60",IF(Table3[[#This Row],[Age]]&lt;=80,"61-80","81+"))))</f>
        <v>21-40</v>
      </c>
    </row>
    <row r="827" spans="1:15" x14ac:dyDescent="0.35">
      <c r="A827" s="5">
        <v>9910</v>
      </c>
      <c r="B827" s="5" t="s">
        <v>860</v>
      </c>
      <c r="C827" s="2">
        <v>19</v>
      </c>
      <c r="D827" s="1" t="s">
        <v>31</v>
      </c>
      <c r="E827" s="5" t="s">
        <v>36</v>
      </c>
      <c r="F827" s="1" t="s">
        <v>34</v>
      </c>
      <c r="G827" s="5" t="s">
        <v>26</v>
      </c>
      <c r="H827" s="5" t="s">
        <v>23</v>
      </c>
      <c r="I827" s="4">
        <v>38000</v>
      </c>
      <c r="J827" s="1" t="s">
        <v>16</v>
      </c>
      <c r="K827" s="2">
        <v>610</v>
      </c>
      <c r="L827" s="3" t="s">
        <v>2343</v>
      </c>
      <c r="M827" s="5">
        <f>YEAR(Table3[[#This Row],[Date of Admission]])</f>
        <v>2023</v>
      </c>
      <c r="N827" s="5" t="str">
        <f>TEXT(Table3[[#This Row],[Date of Admission]],"mmm")</f>
        <v>Feb</v>
      </c>
      <c r="O827" s="5" t="str">
        <f>IF(Table3[[#This Row],[Age]]&lt;=20,"0-20",IF(Table3[[#This Row],[Age]]&lt;=40,"21-40",IF(Table3[[#This Row],[Age]]&lt;=60,"41-60",IF(Table3[[#This Row],[Age]]&lt;=80,"61-80","81+"))))</f>
        <v>0-20</v>
      </c>
    </row>
    <row r="828" spans="1:15" x14ac:dyDescent="0.35">
      <c r="A828" s="5">
        <v>7491</v>
      </c>
      <c r="B828" s="5" t="s">
        <v>861</v>
      </c>
      <c r="C828" s="2">
        <v>31</v>
      </c>
      <c r="D828" s="1" t="s">
        <v>31</v>
      </c>
      <c r="E828" s="5" t="s">
        <v>36</v>
      </c>
      <c r="F828" s="1" t="s">
        <v>22</v>
      </c>
      <c r="G828" s="5" t="s">
        <v>14</v>
      </c>
      <c r="H828" s="5" t="s">
        <v>1683</v>
      </c>
      <c r="I828" s="4">
        <v>95000</v>
      </c>
      <c r="J828" s="1" t="s">
        <v>19</v>
      </c>
      <c r="K828" s="2">
        <v>790</v>
      </c>
      <c r="L828" s="3" t="s">
        <v>2344</v>
      </c>
      <c r="M828" s="5">
        <f>YEAR(Table3[[#This Row],[Date of Admission]])</f>
        <v>2021</v>
      </c>
      <c r="N828" s="5" t="str">
        <f>TEXT(Table3[[#This Row],[Date of Admission]],"mmm")</f>
        <v>Nov</v>
      </c>
      <c r="O828" s="5" t="str">
        <f>IF(Table3[[#This Row],[Age]]&lt;=20,"0-20",IF(Table3[[#This Row],[Age]]&lt;=40,"21-40",IF(Table3[[#This Row],[Age]]&lt;=60,"41-60",IF(Table3[[#This Row],[Age]]&lt;=80,"61-80","81+"))))</f>
        <v>21-40</v>
      </c>
    </row>
    <row r="829" spans="1:15" x14ac:dyDescent="0.35">
      <c r="A829" s="5">
        <v>7701</v>
      </c>
      <c r="B829" s="5" t="s">
        <v>862</v>
      </c>
      <c r="C829" s="2">
        <v>25</v>
      </c>
      <c r="D829" s="1" t="s">
        <v>31</v>
      </c>
      <c r="E829" s="5" t="s">
        <v>36</v>
      </c>
      <c r="F829" s="1" t="s">
        <v>22</v>
      </c>
      <c r="G829" s="5" t="s">
        <v>1680</v>
      </c>
      <c r="H829" s="5" t="s">
        <v>28</v>
      </c>
      <c r="I829" s="4">
        <v>55000</v>
      </c>
      <c r="J829" s="1" t="s">
        <v>16</v>
      </c>
      <c r="K829" s="2">
        <v>730</v>
      </c>
      <c r="L829" s="3" t="s">
        <v>2345</v>
      </c>
      <c r="M829" s="5">
        <f>YEAR(Table3[[#This Row],[Date of Admission]])</f>
        <v>2020</v>
      </c>
      <c r="N829" s="5" t="str">
        <f>TEXT(Table3[[#This Row],[Date of Admission]],"mmm")</f>
        <v>Aug</v>
      </c>
      <c r="O829" s="5" t="str">
        <f>IF(Table3[[#This Row],[Age]]&lt;=20,"0-20",IF(Table3[[#This Row],[Age]]&lt;=40,"21-40",IF(Table3[[#This Row],[Age]]&lt;=60,"41-60",IF(Table3[[#This Row],[Age]]&lt;=80,"61-80","81+"))))</f>
        <v>21-40</v>
      </c>
    </row>
    <row r="830" spans="1:15" x14ac:dyDescent="0.35">
      <c r="A830" s="5">
        <v>7114</v>
      </c>
      <c r="B830" s="5" t="s">
        <v>863</v>
      </c>
      <c r="C830" s="2">
        <v>21</v>
      </c>
      <c r="D830" s="1" t="s">
        <v>31</v>
      </c>
      <c r="E830" s="5" t="s">
        <v>36</v>
      </c>
      <c r="F830" s="1" t="s">
        <v>33</v>
      </c>
      <c r="G830" s="5" t="s">
        <v>1680</v>
      </c>
      <c r="H830" s="5" t="s">
        <v>18</v>
      </c>
      <c r="I830" s="4">
        <v>0</v>
      </c>
      <c r="J830" s="1" t="s">
        <v>19</v>
      </c>
      <c r="K830" s="2" t="s">
        <v>20</v>
      </c>
      <c r="L830" s="3" t="s">
        <v>1995</v>
      </c>
      <c r="M830" s="5">
        <f>YEAR(Table3[[#This Row],[Date of Admission]])</f>
        <v>2019</v>
      </c>
      <c r="N830" s="5" t="str">
        <f>TEXT(Table3[[#This Row],[Date of Admission]],"mmm")</f>
        <v>Jul</v>
      </c>
      <c r="O830" s="5" t="str">
        <f>IF(Table3[[#This Row],[Age]]&lt;=20,"0-20",IF(Table3[[#This Row],[Age]]&lt;=40,"21-40",IF(Table3[[#This Row],[Age]]&lt;=60,"41-60",IF(Table3[[#This Row],[Age]]&lt;=80,"61-80","81+"))))</f>
        <v>21-40</v>
      </c>
    </row>
    <row r="831" spans="1:15" x14ac:dyDescent="0.35">
      <c r="A831" s="5">
        <v>1248</v>
      </c>
      <c r="B831" s="5" t="s">
        <v>864</v>
      </c>
      <c r="C831" s="2">
        <v>64</v>
      </c>
      <c r="D831" s="1" t="s">
        <v>31</v>
      </c>
      <c r="E831" s="5" t="s">
        <v>36</v>
      </c>
      <c r="F831" s="1" t="s">
        <v>13</v>
      </c>
      <c r="G831" s="5" t="s">
        <v>14</v>
      </c>
      <c r="H831" s="5" t="s">
        <v>18</v>
      </c>
      <c r="I831" s="4">
        <v>0</v>
      </c>
      <c r="J831" s="1" t="s">
        <v>24</v>
      </c>
      <c r="K831" s="2" t="s">
        <v>20</v>
      </c>
      <c r="L831" s="3" t="s">
        <v>2346</v>
      </c>
      <c r="M831" s="5">
        <f>YEAR(Table3[[#This Row],[Date of Admission]])</f>
        <v>2024</v>
      </c>
      <c r="N831" s="5" t="str">
        <f>TEXT(Table3[[#This Row],[Date of Admission]],"mmm")</f>
        <v>Feb</v>
      </c>
      <c r="O831" s="5" t="str">
        <f>IF(Table3[[#This Row],[Age]]&lt;=20,"0-20",IF(Table3[[#This Row],[Age]]&lt;=40,"21-40",IF(Table3[[#This Row],[Age]]&lt;=60,"41-60",IF(Table3[[#This Row],[Age]]&lt;=80,"61-80","81+"))))</f>
        <v>61-80</v>
      </c>
    </row>
    <row r="832" spans="1:15" x14ac:dyDescent="0.35">
      <c r="A832" s="5">
        <v>8289</v>
      </c>
      <c r="B832" s="5" t="s">
        <v>865</v>
      </c>
      <c r="C832" s="2">
        <v>36</v>
      </c>
      <c r="D832" s="1" t="s">
        <v>31</v>
      </c>
      <c r="E832" s="5" t="s">
        <v>36</v>
      </c>
      <c r="F832" s="1" t="s">
        <v>30</v>
      </c>
      <c r="G832" s="5" t="s">
        <v>1680</v>
      </c>
      <c r="H832" s="5" t="s">
        <v>23</v>
      </c>
      <c r="I832" s="4">
        <v>120000</v>
      </c>
      <c r="J832" s="1" t="s">
        <v>16</v>
      </c>
      <c r="K832" s="2">
        <v>810</v>
      </c>
      <c r="L832" s="3" t="s">
        <v>2159</v>
      </c>
      <c r="M832" s="5">
        <f>YEAR(Table3[[#This Row],[Date of Admission]])</f>
        <v>2021</v>
      </c>
      <c r="N832" s="5" t="str">
        <f>TEXT(Table3[[#This Row],[Date of Admission]],"mmm")</f>
        <v>Sep</v>
      </c>
      <c r="O832" s="5" t="str">
        <f>IF(Table3[[#This Row],[Age]]&lt;=20,"0-20",IF(Table3[[#This Row],[Age]]&lt;=40,"21-40",IF(Table3[[#This Row],[Age]]&lt;=60,"41-60",IF(Table3[[#This Row],[Age]]&lt;=80,"61-80","81+"))))</f>
        <v>21-40</v>
      </c>
    </row>
    <row r="833" spans="1:15" x14ac:dyDescent="0.35">
      <c r="A833" s="5">
        <v>9715</v>
      </c>
      <c r="B833" s="5" t="s">
        <v>866</v>
      </c>
      <c r="C833" s="2">
        <v>25</v>
      </c>
      <c r="D833" s="1" t="s">
        <v>31</v>
      </c>
      <c r="E833" s="5" t="s">
        <v>36</v>
      </c>
      <c r="F833" s="1" t="s">
        <v>27</v>
      </c>
      <c r="G833" s="5" t="s">
        <v>26</v>
      </c>
      <c r="H833" s="5" t="s">
        <v>1683</v>
      </c>
      <c r="I833" s="4">
        <v>15000</v>
      </c>
      <c r="J833" s="1" t="s">
        <v>19</v>
      </c>
      <c r="K833" s="2">
        <v>690</v>
      </c>
      <c r="L833" s="3" t="s">
        <v>2347</v>
      </c>
      <c r="M833" s="5">
        <f>YEAR(Table3[[#This Row],[Date of Admission]])</f>
        <v>2021</v>
      </c>
      <c r="N833" s="5" t="str">
        <f>TEXT(Table3[[#This Row],[Date of Admission]],"mmm")</f>
        <v>Dec</v>
      </c>
      <c r="O833" s="5" t="str">
        <f>IF(Table3[[#This Row],[Age]]&lt;=20,"0-20",IF(Table3[[#This Row],[Age]]&lt;=40,"21-40",IF(Table3[[#This Row],[Age]]&lt;=60,"41-60",IF(Table3[[#This Row],[Age]]&lt;=80,"61-80","81+"))))</f>
        <v>21-40</v>
      </c>
    </row>
    <row r="834" spans="1:15" x14ac:dyDescent="0.35">
      <c r="A834" s="5">
        <v>2146</v>
      </c>
      <c r="B834" s="5" t="s">
        <v>867</v>
      </c>
      <c r="C834" s="2">
        <v>40</v>
      </c>
      <c r="D834" s="1" t="s">
        <v>31</v>
      </c>
      <c r="E834" s="5" t="s">
        <v>36</v>
      </c>
      <c r="F834" s="1" t="s">
        <v>17</v>
      </c>
      <c r="G834" s="5" t="s">
        <v>1680</v>
      </c>
      <c r="H834" s="5" t="s">
        <v>23</v>
      </c>
      <c r="I834" s="4">
        <v>50000</v>
      </c>
      <c r="J834" s="1" t="s">
        <v>16</v>
      </c>
      <c r="K834" s="2">
        <v>700</v>
      </c>
      <c r="L834" s="3" t="s">
        <v>2348</v>
      </c>
      <c r="M834" s="5">
        <f>YEAR(Table3[[#This Row],[Date of Admission]])</f>
        <v>2022</v>
      </c>
      <c r="N834" s="5" t="str">
        <f>TEXT(Table3[[#This Row],[Date of Admission]],"mmm")</f>
        <v>Sep</v>
      </c>
      <c r="O834" s="5" t="str">
        <f>IF(Table3[[#This Row],[Age]]&lt;=20,"0-20",IF(Table3[[#This Row],[Age]]&lt;=40,"21-40",IF(Table3[[#This Row],[Age]]&lt;=60,"41-60",IF(Table3[[#This Row],[Age]]&lt;=80,"61-80","81+"))))</f>
        <v>21-40</v>
      </c>
    </row>
    <row r="835" spans="1:15" x14ac:dyDescent="0.35">
      <c r="A835" s="5">
        <v>7118</v>
      </c>
      <c r="B835" s="5" t="s">
        <v>868</v>
      </c>
      <c r="C835" s="2">
        <v>23</v>
      </c>
      <c r="D835" s="1" t="s">
        <v>31</v>
      </c>
      <c r="E835" s="5" t="s">
        <v>36</v>
      </c>
      <c r="F835" s="1" t="s">
        <v>30</v>
      </c>
      <c r="G835" s="5" t="s">
        <v>14</v>
      </c>
      <c r="H835" s="5" t="s">
        <v>23</v>
      </c>
      <c r="I835" s="4">
        <v>80000</v>
      </c>
      <c r="J835" s="1" t="s">
        <v>24</v>
      </c>
      <c r="K835" s="2">
        <v>590</v>
      </c>
      <c r="L835" s="3" t="s">
        <v>2125</v>
      </c>
      <c r="M835" s="5">
        <f>YEAR(Table3[[#This Row],[Date of Admission]])</f>
        <v>2021</v>
      </c>
      <c r="N835" s="5" t="str">
        <f>TEXT(Table3[[#This Row],[Date of Admission]],"mmm")</f>
        <v>Dec</v>
      </c>
      <c r="O835" s="5" t="str">
        <f>IF(Table3[[#This Row],[Age]]&lt;=20,"0-20",IF(Table3[[#This Row],[Age]]&lt;=40,"21-40",IF(Table3[[#This Row],[Age]]&lt;=60,"41-60",IF(Table3[[#This Row],[Age]]&lt;=80,"61-80","81+"))))</f>
        <v>21-40</v>
      </c>
    </row>
    <row r="836" spans="1:15" x14ac:dyDescent="0.35">
      <c r="A836" s="5">
        <v>6602</v>
      </c>
      <c r="B836" s="5" t="s">
        <v>869</v>
      </c>
      <c r="C836" s="2">
        <v>35</v>
      </c>
      <c r="D836" s="1" t="s">
        <v>31</v>
      </c>
      <c r="E836" s="5" t="s">
        <v>36</v>
      </c>
      <c r="F836" s="1" t="s">
        <v>17</v>
      </c>
      <c r="G836" s="5" t="s">
        <v>1680</v>
      </c>
      <c r="H836" s="5" t="s">
        <v>1681</v>
      </c>
      <c r="I836" s="4">
        <v>0</v>
      </c>
      <c r="J836" s="1" t="s">
        <v>19</v>
      </c>
      <c r="K836" s="2" t="s">
        <v>20</v>
      </c>
      <c r="L836" s="3" t="s">
        <v>2349</v>
      </c>
      <c r="M836" s="5">
        <f>YEAR(Table3[[#This Row],[Date of Admission]])</f>
        <v>2021</v>
      </c>
      <c r="N836" s="5" t="str">
        <f>TEXT(Table3[[#This Row],[Date of Admission]],"mmm")</f>
        <v>Oct</v>
      </c>
      <c r="O836" s="5" t="str">
        <f>IF(Table3[[#This Row],[Age]]&lt;=20,"0-20",IF(Table3[[#This Row],[Age]]&lt;=40,"21-40",IF(Table3[[#This Row],[Age]]&lt;=60,"41-60",IF(Table3[[#This Row],[Age]]&lt;=80,"61-80","81+"))))</f>
        <v>21-40</v>
      </c>
    </row>
    <row r="837" spans="1:15" x14ac:dyDescent="0.35">
      <c r="A837" s="5">
        <v>9699</v>
      </c>
      <c r="B837" s="5" t="s">
        <v>870</v>
      </c>
      <c r="C837" s="2">
        <v>18</v>
      </c>
      <c r="D837" s="1" t="s">
        <v>31</v>
      </c>
      <c r="E837" s="5" t="s">
        <v>36</v>
      </c>
      <c r="F837" s="1" t="s">
        <v>34</v>
      </c>
      <c r="G837" s="5" t="s">
        <v>1680</v>
      </c>
      <c r="H837" s="5" t="s">
        <v>15</v>
      </c>
      <c r="I837" s="4">
        <v>90000</v>
      </c>
      <c r="J837" s="1" t="s">
        <v>16</v>
      </c>
      <c r="K837" s="2">
        <v>800</v>
      </c>
      <c r="L837" s="3" t="s">
        <v>2350</v>
      </c>
      <c r="M837" s="5">
        <f>YEAR(Table3[[#This Row],[Date of Admission]])</f>
        <v>2023</v>
      </c>
      <c r="N837" s="5" t="str">
        <f>TEXT(Table3[[#This Row],[Date of Admission]],"mmm")</f>
        <v>Aug</v>
      </c>
      <c r="O837" s="5" t="str">
        <f>IF(Table3[[#This Row],[Age]]&lt;=20,"0-20",IF(Table3[[#This Row],[Age]]&lt;=40,"21-40",IF(Table3[[#This Row],[Age]]&lt;=60,"41-60",IF(Table3[[#This Row],[Age]]&lt;=80,"61-80","81+"))))</f>
        <v>0-20</v>
      </c>
    </row>
    <row r="838" spans="1:15" x14ac:dyDescent="0.35">
      <c r="A838" s="5">
        <v>5443</v>
      </c>
      <c r="B838" s="5" t="s">
        <v>871</v>
      </c>
      <c r="C838" s="2">
        <v>24</v>
      </c>
      <c r="D838" s="1" t="s">
        <v>31</v>
      </c>
      <c r="E838" s="5" t="s">
        <v>36</v>
      </c>
      <c r="F838" s="1" t="s">
        <v>30</v>
      </c>
      <c r="G838" s="5" t="s">
        <v>14</v>
      </c>
      <c r="H838" s="5" t="s">
        <v>18</v>
      </c>
      <c r="I838" s="4">
        <v>0</v>
      </c>
      <c r="J838" s="1" t="s">
        <v>24</v>
      </c>
      <c r="K838" s="2" t="s">
        <v>20</v>
      </c>
      <c r="L838" s="3" t="s">
        <v>2351</v>
      </c>
      <c r="M838" s="5">
        <f>YEAR(Table3[[#This Row],[Date of Admission]])</f>
        <v>2019</v>
      </c>
      <c r="N838" s="5" t="str">
        <f>TEXT(Table3[[#This Row],[Date of Admission]],"mmm")</f>
        <v>Nov</v>
      </c>
      <c r="O838" s="5" t="str">
        <f>IF(Table3[[#This Row],[Age]]&lt;=20,"0-20",IF(Table3[[#This Row],[Age]]&lt;=40,"21-40",IF(Table3[[#This Row],[Age]]&lt;=60,"41-60",IF(Table3[[#This Row],[Age]]&lt;=80,"61-80","81+"))))</f>
        <v>21-40</v>
      </c>
    </row>
    <row r="839" spans="1:15" x14ac:dyDescent="0.35">
      <c r="A839" s="5">
        <v>8146</v>
      </c>
      <c r="B839" s="5" t="s">
        <v>872</v>
      </c>
      <c r="C839" s="2">
        <v>49</v>
      </c>
      <c r="D839" s="1" t="s">
        <v>31</v>
      </c>
      <c r="E839" s="5" t="s">
        <v>36</v>
      </c>
      <c r="F839" s="1" t="s">
        <v>13</v>
      </c>
      <c r="G839" s="5" t="s">
        <v>26</v>
      </c>
      <c r="H839" s="5" t="s">
        <v>1683</v>
      </c>
      <c r="I839" s="4">
        <v>25000</v>
      </c>
      <c r="J839" s="1" t="s">
        <v>19</v>
      </c>
      <c r="K839" s="2">
        <v>740</v>
      </c>
      <c r="L839" s="3" t="s">
        <v>2347</v>
      </c>
      <c r="M839" s="5">
        <f>YEAR(Table3[[#This Row],[Date of Admission]])</f>
        <v>2021</v>
      </c>
      <c r="N839" s="5" t="str">
        <f>TEXT(Table3[[#This Row],[Date of Admission]],"mmm")</f>
        <v>Dec</v>
      </c>
      <c r="O839" s="5" t="str">
        <f>IF(Table3[[#This Row],[Age]]&lt;=20,"0-20",IF(Table3[[#This Row],[Age]]&lt;=40,"21-40",IF(Table3[[#This Row],[Age]]&lt;=60,"41-60",IF(Table3[[#This Row],[Age]]&lt;=80,"61-80","81+"))))</f>
        <v>41-60</v>
      </c>
    </row>
    <row r="840" spans="1:15" x14ac:dyDescent="0.35">
      <c r="A840" s="5">
        <v>4939</v>
      </c>
      <c r="B840" s="5" t="s">
        <v>873</v>
      </c>
      <c r="C840" s="2">
        <v>61</v>
      </c>
      <c r="D840" s="1" t="s">
        <v>31</v>
      </c>
      <c r="E840" s="5" t="s">
        <v>36</v>
      </c>
      <c r="F840" s="1" t="s">
        <v>25</v>
      </c>
      <c r="G840" s="5" t="s">
        <v>14</v>
      </c>
      <c r="H840" s="5" t="s">
        <v>23</v>
      </c>
      <c r="I840" s="4">
        <v>70000</v>
      </c>
      <c r="J840" s="1" t="s">
        <v>16</v>
      </c>
      <c r="K840" s="2">
        <v>670</v>
      </c>
      <c r="L840" s="3" t="s">
        <v>2352</v>
      </c>
      <c r="M840" s="5">
        <f>YEAR(Table3[[#This Row],[Date of Admission]])</f>
        <v>2022</v>
      </c>
      <c r="N840" s="5" t="str">
        <f>TEXT(Table3[[#This Row],[Date of Admission]],"mmm")</f>
        <v>Nov</v>
      </c>
      <c r="O840" s="5" t="str">
        <f>IF(Table3[[#This Row],[Age]]&lt;=20,"0-20",IF(Table3[[#This Row],[Age]]&lt;=40,"21-40",IF(Table3[[#This Row],[Age]]&lt;=60,"41-60",IF(Table3[[#This Row],[Age]]&lt;=80,"61-80","81+"))))</f>
        <v>61-80</v>
      </c>
    </row>
    <row r="841" spans="1:15" x14ac:dyDescent="0.35">
      <c r="A841" s="5">
        <v>5117</v>
      </c>
      <c r="B841" s="5" t="s">
        <v>874</v>
      </c>
      <c r="C841" s="2">
        <v>22</v>
      </c>
      <c r="D841" s="1" t="s">
        <v>31</v>
      </c>
      <c r="E841" s="5" t="s">
        <v>36</v>
      </c>
      <c r="F841" s="1" t="s">
        <v>17</v>
      </c>
      <c r="G841" s="5" t="s">
        <v>26</v>
      </c>
      <c r="H841" s="5" t="s">
        <v>28</v>
      </c>
      <c r="I841" s="4">
        <v>40000</v>
      </c>
      <c r="J841" s="1" t="s">
        <v>16</v>
      </c>
      <c r="K841" s="2">
        <v>710</v>
      </c>
      <c r="L841" s="3" t="s">
        <v>2353</v>
      </c>
      <c r="M841" s="5">
        <f>YEAR(Table3[[#This Row],[Date of Admission]])</f>
        <v>2020</v>
      </c>
      <c r="N841" s="5" t="str">
        <f>TEXT(Table3[[#This Row],[Date of Admission]],"mmm")</f>
        <v>Feb</v>
      </c>
      <c r="O841" s="5" t="str">
        <f>IF(Table3[[#This Row],[Age]]&lt;=20,"0-20",IF(Table3[[#This Row],[Age]]&lt;=40,"21-40",IF(Table3[[#This Row],[Age]]&lt;=60,"41-60",IF(Table3[[#This Row],[Age]]&lt;=80,"61-80","81+"))))</f>
        <v>21-40</v>
      </c>
    </row>
    <row r="842" spans="1:15" x14ac:dyDescent="0.35">
      <c r="A842" s="5">
        <v>9091</v>
      </c>
      <c r="B842" s="5" t="s">
        <v>875</v>
      </c>
      <c r="C842" s="2">
        <v>28</v>
      </c>
      <c r="D842" s="1" t="s">
        <v>31</v>
      </c>
      <c r="E842" s="5" t="s">
        <v>36</v>
      </c>
      <c r="F842" s="1" t="s">
        <v>25</v>
      </c>
      <c r="G842" s="5" t="s">
        <v>14</v>
      </c>
      <c r="H842" s="5" t="s">
        <v>23</v>
      </c>
      <c r="I842" s="4">
        <v>42000</v>
      </c>
      <c r="J842" s="1" t="s">
        <v>16</v>
      </c>
      <c r="K842" s="2">
        <v>640</v>
      </c>
      <c r="L842" s="3" t="s">
        <v>2354</v>
      </c>
      <c r="M842" s="5">
        <f>YEAR(Table3[[#This Row],[Date of Admission]])</f>
        <v>2022</v>
      </c>
      <c r="N842" s="5" t="str">
        <f>TEXT(Table3[[#This Row],[Date of Admission]],"mmm")</f>
        <v>May</v>
      </c>
      <c r="O842" s="5" t="str">
        <f>IF(Table3[[#This Row],[Age]]&lt;=20,"0-20",IF(Table3[[#This Row],[Age]]&lt;=40,"21-40",IF(Table3[[#This Row],[Age]]&lt;=60,"41-60",IF(Table3[[#This Row],[Age]]&lt;=80,"61-80","81+"))))</f>
        <v>21-40</v>
      </c>
    </row>
    <row r="843" spans="1:15" x14ac:dyDescent="0.35">
      <c r="A843" s="5">
        <v>2914</v>
      </c>
      <c r="B843" s="5" t="s">
        <v>876</v>
      </c>
      <c r="C843" s="2">
        <v>0</v>
      </c>
      <c r="D843" s="1" t="s">
        <v>31</v>
      </c>
      <c r="E843" s="5" t="s">
        <v>36</v>
      </c>
      <c r="F843" s="1" t="s">
        <v>17</v>
      </c>
      <c r="G843" s="5" t="s">
        <v>26</v>
      </c>
      <c r="H843" s="5" t="s">
        <v>15</v>
      </c>
      <c r="I843" s="4">
        <v>55000</v>
      </c>
      <c r="J843" s="1" t="s">
        <v>19</v>
      </c>
      <c r="K843" s="2">
        <v>780</v>
      </c>
      <c r="L843" s="3" t="s">
        <v>2355</v>
      </c>
      <c r="M843" s="5">
        <f>YEAR(Table3[[#This Row],[Date of Admission]])</f>
        <v>2022</v>
      </c>
      <c r="N843" s="5" t="str">
        <f>TEXT(Table3[[#This Row],[Date of Admission]],"mmm")</f>
        <v>Sep</v>
      </c>
      <c r="O843" s="5" t="str">
        <f>IF(Table3[[#This Row],[Age]]&lt;=20,"0-20",IF(Table3[[#This Row],[Age]]&lt;=40,"21-40",IF(Table3[[#This Row],[Age]]&lt;=60,"41-60",IF(Table3[[#This Row],[Age]]&lt;=80,"61-80","81+"))))</f>
        <v>0-20</v>
      </c>
    </row>
    <row r="844" spans="1:15" x14ac:dyDescent="0.35">
      <c r="A844" s="5">
        <v>1055</v>
      </c>
      <c r="B844" s="5" t="s">
        <v>877</v>
      </c>
      <c r="C844" s="2">
        <v>39</v>
      </c>
      <c r="D844" s="1" t="s">
        <v>31</v>
      </c>
      <c r="E844" s="5" t="s">
        <v>36</v>
      </c>
      <c r="F844" s="1" t="s">
        <v>30</v>
      </c>
      <c r="G844" s="5" t="s">
        <v>14</v>
      </c>
      <c r="H844" s="5" t="s">
        <v>1681</v>
      </c>
      <c r="I844" s="4">
        <v>18000</v>
      </c>
      <c r="J844" s="1" t="s">
        <v>16</v>
      </c>
      <c r="K844" s="2" t="s">
        <v>20</v>
      </c>
      <c r="L844" s="3" t="s">
        <v>2356</v>
      </c>
      <c r="M844" s="5">
        <f>YEAR(Table3[[#This Row],[Date of Admission]])</f>
        <v>2020</v>
      </c>
      <c r="N844" s="5" t="str">
        <f>TEXT(Table3[[#This Row],[Date of Admission]],"mmm")</f>
        <v>Apr</v>
      </c>
      <c r="O844" s="5" t="str">
        <f>IF(Table3[[#This Row],[Age]]&lt;=20,"0-20",IF(Table3[[#This Row],[Age]]&lt;=40,"21-40",IF(Table3[[#This Row],[Age]]&lt;=60,"41-60",IF(Table3[[#This Row],[Age]]&lt;=80,"61-80","81+"))))</f>
        <v>21-40</v>
      </c>
    </row>
    <row r="845" spans="1:15" x14ac:dyDescent="0.35">
      <c r="A845" s="5">
        <v>6384</v>
      </c>
      <c r="B845" s="5" t="s">
        <v>878</v>
      </c>
      <c r="C845" s="2">
        <v>34</v>
      </c>
      <c r="D845" s="1" t="s">
        <v>31</v>
      </c>
      <c r="E845" s="5" t="s">
        <v>36</v>
      </c>
      <c r="F845" s="1" t="s">
        <v>25</v>
      </c>
      <c r="G845" s="5" t="s">
        <v>1680</v>
      </c>
      <c r="H845" s="5" t="s">
        <v>23</v>
      </c>
      <c r="I845" s="4">
        <v>140000</v>
      </c>
      <c r="J845" s="1" t="s">
        <v>19</v>
      </c>
      <c r="K845" s="2">
        <v>850</v>
      </c>
      <c r="L845" s="3" t="s">
        <v>2357</v>
      </c>
      <c r="M845" s="5">
        <f>YEAR(Table3[[#This Row],[Date of Admission]])</f>
        <v>2019</v>
      </c>
      <c r="N845" s="5" t="str">
        <f>TEXT(Table3[[#This Row],[Date of Admission]],"mmm")</f>
        <v>Aug</v>
      </c>
      <c r="O845" s="5" t="str">
        <f>IF(Table3[[#This Row],[Age]]&lt;=20,"0-20",IF(Table3[[#This Row],[Age]]&lt;=40,"21-40",IF(Table3[[#This Row],[Age]]&lt;=60,"41-60",IF(Table3[[#This Row],[Age]]&lt;=80,"61-80","81+"))))</f>
        <v>21-40</v>
      </c>
    </row>
    <row r="846" spans="1:15" x14ac:dyDescent="0.35">
      <c r="A846" s="5">
        <v>8451</v>
      </c>
      <c r="B846" s="5" t="s">
        <v>879</v>
      </c>
      <c r="C846" s="2">
        <v>28</v>
      </c>
      <c r="D846" s="1" t="s">
        <v>31</v>
      </c>
      <c r="E846" s="5" t="s">
        <v>36</v>
      </c>
      <c r="F846" s="1" t="s">
        <v>13</v>
      </c>
      <c r="G846" s="5" t="s">
        <v>26</v>
      </c>
      <c r="H846" s="5" t="s">
        <v>18</v>
      </c>
      <c r="I846" s="4">
        <v>0</v>
      </c>
      <c r="J846" s="1" t="s">
        <v>24</v>
      </c>
      <c r="K846" s="2">
        <v>420</v>
      </c>
      <c r="L846" s="3" t="s">
        <v>1891</v>
      </c>
      <c r="M846" s="5">
        <f>YEAR(Table3[[#This Row],[Date of Admission]])</f>
        <v>2021</v>
      </c>
      <c r="N846" s="5" t="str">
        <f>TEXT(Table3[[#This Row],[Date of Admission]],"mmm")</f>
        <v>May</v>
      </c>
      <c r="O846" s="5" t="str">
        <f>IF(Table3[[#This Row],[Age]]&lt;=20,"0-20",IF(Table3[[#This Row],[Age]]&lt;=40,"21-40",IF(Table3[[#This Row],[Age]]&lt;=60,"41-60",IF(Table3[[#This Row],[Age]]&lt;=80,"61-80","81+"))))</f>
        <v>21-40</v>
      </c>
    </row>
    <row r="847" spans="1:15" x14ac:dyDescent="0.35">
      <c r="A847" s="5">
        <v>7919</v>
      </c>
      <c r="B847" s="5" t="s">
        <v>880</v>
      </c>
      <c r="C847" s="2">
        <v>19</v>
      </c>
      <c r="D847" s="1" t="s">
        <v>31</v>
      </c>
      <c r="E847" s="5" t="s">
        <v>36</v>
      </c>
      <c r="F847" s="1" t="s">
        <v>25</v>
      </c>
      <c r="G847" s="5" t="s">
        <v>1680</v>
      </c>
      <c r="H847" s="5" t="s">
        <v>15</v>
      </c>
      <c r="I847" s="4">
        <v>100000</v>
      </c>
      <c r="J847" s="1" t="s">
        <v>16</v>
      </c>
      <c r="K847" s="2">
        <v>750</v>
      </c>
      <c r="L847" s="3" t="s">
        <v>2358</v>
      </c>
      <c r="M847" s="5">
        <f>YEAR(Table3[[#This Row],[Date of Admission]])</f>
        <v>2024</v>
      </c>
      <c r="N847" s="5" t="str">
        <f>TEXT(Table3[[#This Row],[Date of Admission]],"mmm")</f>
        <v>Feb</v>
      </c>
      <c r="O847" s="5" t="str">
        <f>IF(Table3[[#This Row],[Age]]&lt;=20,"0-20",IF(Table3[[#This Row],[Age]]&lt;=40,"21-40",IF(Table3[[#This Row],[Age]]&lt;=60,"41-60",IF(Table3[[#This Row],[Age]]&lt;=80,"61-80","81+"))))</f>
        <v>0-20</v>
      </c>
    </row>
    <row r="848" spans="1:15" x14ac:dyDescent="0.35">
      <c r="A848" s="5">
        <v>8939</v>
      </c>
      <c r="B848" s="5" t="s">
        <v>881</v>
      </c>
      <c r="C848" s="2">
        <v>36</v>
      </c>
      <c r="D848" s="1" t="s">
        <v>31</v>
      </c>
      <c r="E848" s="5" t="s">
        <v>36</v>
      </c>
      <c r="F848" s="1" t="s">
        <v>25</v>
      </c>
      <c r="G848" s="5" t="s">
        <v>14</v>
      </c>
      <c r="H848" s="5" t="s">
        <v>18</v>
      </c>
      <c r="I848" s="4">
        <v>0</v>
      </c>
      <c r="J848" s="1" t="s">
        <v>16</v>
      </c>
      <c r="K848" s="2" t="s">
        <v>20</v>
      </c>
      <c r="L848" s="3" t="s">
        <v>2359</v>
      </c>
      <c r="M848" s="5">
        <f>YEAR(Table3[[#This Row],[Date of Admission]])</f>
        <v>2019</v>
      </c>
      <c r="N848" s="5" t="str">
        <f>TEXT(Table3[[#This Row],[Date of Admission]],"mmm")</f>
        <v>Sep</v>
      </c>
      <c r="O848" s="5" t="str">
        <f>IF(Table3[[#This Row],[Age]]&lt;=20,"0-20",IF(Table3[[#This Row],[Age]]&lt;=40,"21-40",IF(Table3[[#This Row],[Age]]&lt;=60,"41-60",IF(Table3[[#This Row],[Age]]&lt;=80,"61-80","81+"))))</f>
        <v>21-40</v>
      </c>
    </row>
    <row r="849" spans="1:15" x14ac:dyDescent="0.35">
      <c r="A849" s="5">
        <v>6834</v>
      </c>
      <c r="B849" s="5" t="s">
        <v>882</v>
      </c>
      <c r="C849" s="2">
        <v>26</v>
      </c>
      <c r="D849" s="1" t="s">
        <v>31</v>
      </c>
      <c r="E849" s="5" t="s">
        <v>36</v>
      </c>
      <c r="F849" s="1" t="s">
        <v>13</v>
      </c>
      <c r="G849" s="5" t="s">
        <v>26</v>
      </c>
      <c r="H849" s="5" t="s">
        <v>23</v>
      </c>
      <c r="I849" s="4">
        <v>30000</v>
      </c>
      <c r="J849" s="1" t="s">
        <v>24</v>
      </c>
      <c r="K849" s="2">
        <v>580</v>
      </c>
      <c r="L849" s="3" t="s">
        <v>2360</v>
      </c>
      <c r="M849" s="5">
        <f>YEAR(Table3[[#This Row],[Date of Admission]])</f>
        <v>2023</v>
      </c>
      <c r="N849" s="5" t="str">
        <f>TEXT(Table3[[#This Row],[Date of Admission]],"mmm")</f>
        <v>May</v>
      </c>
      <c r="O849" s="5" t="str">
        <f>IF(Table3[[#This Row],[Age]]&lt;=20,"0-20",IF(Table3[[#This Row],[Age]]&lt;=40,"21-40",IF(Table3[[#This Row],[Age]]&lt;=60,"41-60",IF(Table3[[#This Row],[Age]]&lt;=80,"61-80","81+"))))</f>
        <v>21-40</v>
      </c>
    </row>
    <row r="850" spans="1:15" x14ac:dyDescent="0.35">
      <c r="A850" s="5">
        <v>9505</v>
      </c>
      <c r="B850" s="5" t="s">
        <v>883</v>
      </c>
      <c r="C850" s="2">
        <v>29</v>
      </c>
      <c r="D850" s="1" t="s">
        <v>31</v>
      </c>
      <c r="E850" s="5" t="s">
        <v>36</v>
      </c>
      <c r="F850" s="1" t="s">
        <v>30</v>
      </c>
      <c r="G850" s="5" t="s">
        <v>14</v>
      </c>
      <c r="H850" s="5" t="s">
        <v>1683</v>
      </c>
      <c r="I850" s="4">
        <v>85000</v>
      </c>
      <c r="J850" s="1" t="s">
        <v>19</v>
      </c>
      <c r="K850" s="2">
        <v>720</v>
      </c>
      <c r="L850" s="3" t="s">
        <v>2361</v>
      </c>
      <c r="M850" s="5">
        <f>YEAR(Table3[[#This Row],[Date of Admission]])</f>
        <v>2023</v>
      </c>
      <c r="N850" s="5" t="str">
        <f>TEXT(Table3[[#This Row],[Date of Admission]],"mmm")</f>
        <v>Jul</v>
      </c>
      <c r="O850" s="5" t="str">
        <f>IF(Table3[[#This Row],[Age]]&lt;=20,"0-20",IF(Table3[[#This Row],[Age]]&lt;=40,"21-40",IF(Table3[[#This Row],[Age]]&lt;=60,"41-60",IF(Table3[[#This Row],[Age]]&lt;=80,"61-80","81+"))))</f>
        <v>21-40</v>
      </c>
    </row>
    <row r="851" spans="1:15" x14ac:dyDescent="0.35">
      <c r="A851" s="5">
        <v>3095</v>
      </c>
      <c r="B851" s="5" t="s">
        <v>884</v>
      </c>
      <c r="C851" s="2">
        <v>19</v>
      </c>
      <c r="D851" s="1" t="s">
        <v>31</v>
      </c>
      <c r="E851" s="5" t="s">
        <v>36</v>
      </c>
      <c r="F851" s="1" t="s">
        <v>17</v>
      </c>
      <c r="G851" s="5" t="s">
        <v>1680</v>
      </c>
      <c r="H851" s="5" t="s">
        <v>28</v>
      </c>
      <c r="I851" s="4">
        <v>50000</v>
      </c>
      <c r="J851" s="1" t="s">
        <v>16</v>
      </c>
      <c r="K851" s="2">
        <v>700</v>
      </c>
      <c r="L851" s="3" t="s">
        <v>1982</v>
      </c>
      <c r="M851" s="5">
        <f>YEAR(Table3[[#This Row],[Date of Admission]])</f>
        <v>2024</v>
      </c>
      <c r="N851" s="5" t="str">
        <f>TEXT(Table3[[#This Row],[Date of Admission]],"mmm")</f>
        <v>Mar</v>
      </c>
      <c r="O851" s="5" t="str">
        <f>IF(Table3[[#This Row],[Age]]&lt;=20,"0-20",IF(Table3[[#This Row],[Age]]&lt;=40,"21-40",IF(Table3[[#This Row],[Age]]&lt;=60,"41-60",IF(Table3[[#This Row],[Age]]&lt;=80,"61-80","81+"))))</f>
        <v>0-20</v>
      </c>
    </row>
    <row r="852" spans="1:15" x14ac:dyDescent="0.35">
      <c r="A852" s="5">
        <v>9361</v>
      </c>
      <c r="B852" s="5" t="s">
        <v>885</v>
      </c>
      <c r="C852" s="2">
        <v>33</v>
      </c>
      <c r="D852" s="1" t="s">
        <v>31</v>
      </c>
      <c r="E852" s="5" t="s">
        <v>36</v>
      </c>
      <c r="F852" s="1" t="s">
        <v>27</v>
      </c>
      <c r="G852" s="5" t="s">
        <v>1680</v>
      </c>
      <c r="H852" s="5" t="s">
        <v>18</v>
      </c>
      <c r="I852" s="4">
        <v>0</v>
      </c>
      <c r="J852" s="1" t="s">
        <v>24</v>
      </c>
      <c r="K852" s="2" t="s">
        <v>20</v>
      </c>
      <c r="L852" s="3" t="s">
        <v>2362</v>
      </c>
      <c r="M852" s="5">
        <f>YEAR(Table3[[#This Row],[Date of Admission]])</f>
        <v>2021</v>
      </c>
      <c r="N852" s="5" t="str">
        <f>TEXT(Table3[[#This Row],[Date of Admission]],"mmm")</f>
        <v>Nov</v>
      </c>
      <c r="O852" s="5" t="str">
        <f>IF(Table3[[#This Row],[Age]]&lt;=20,"0-20",IF(Table3[[#This Row],[Age]]&lt;=40,"21-40",IF(Table3[[#This Row],[Age]]&lt;=60,"41-60",IF(Table3[[#This Row],[Age]]&lt;=80,"61-80","81+"))))</f>
        <v>21-40</v>
      </c>
    </row>
    <row r="853" spans="1:15" x14ac:dyDescent="0.35">
      <c r="A853" s="5">
        <v>4179</v>
      </c>
      <c r="B853" s="5" t="s">
        <v>886</v>
      </c>
      <c r="C853" s="2">
        <v>26</v>
      </c>
      <c r="D853" s="1" t="s">
        <v>31</v>
      </c>
      <c r="E853" s="5" t="s">
        <v>36</v>
      </c>
      <c r="F853" s="1" t="s">
        <v>34</v>
      </c>
      <c r="G853" s="5" t="s">
        <v>14</v>
      </c>
      <c r="H853" s="5" t="s">
        <v>15</v>
      </c>
      <c r="I853" s="4">
        <v>40000</v>
      </c>
      <c r="J853" s="1" t="s">
        <v>16</v>
      </c>
      <c r="K853" s="2">
        <v>650</v>
      </c>
      <c r="L853" s="3" t="s">
        <v>2363</v>
      </c>
      <c r="M853" s="5">
        <f>YEAR(Table3[[#This Row],[Date of Admission]])</f>
        <v>2023</v>
      </c>
      <c r="N853" s="5" t="str">
        <f>TEXT(Table3[[#This Row],[Date of Admission]],"mmm")</f>
        <v>Aug</v>
      </c>
      <c r="O853" s="5" t="str">
        <f>IF(Table3[[#This Row],[Age]]&lt;=20,"0-20",IF(Table3[[#This Row],[Age]]&lt;=40,"21-40",IF(Table3[[#This Row],[Age]]&lt;=60,"41-60",IF(Table3[[#This Row],[Age]]&lt;=80,"61-80","81+"))))</f>
        <v>21-40</v>
      </c>
    </row>
    <row r="854" spans="1:15" x14ac:dyDescent="0.35">
      <c r="A854" s="5">
        <v>9772</v>
      </c>
      <c r="B854" s="5" t="s">
        <v>887</v>
      </c>
      <c r="C854" s="2">
        <v>4</v>
      </c>
      <c r="D854" s="1" t="s">
        <v>31</v>
      </c>
      <c r="E854" s="5" t="s">
        <v>36</v>
      </c>
      <c r="F854" s="1" t="s">
        <v>13</v>
      </c>
      <c r="G854" s="5" t="s">
        <v>26</v>
      </c>
      <c r="H854" s="5" t="s">
        <v>1681</v>
      </c>
      <c r="I854" s="4">
        <v>0</v>
      </c>
      <c r="J854" s="1" t="s">
        <v>19</v>
      </c>
      <c r="K854" s="2" t="s">
        <v>20</v>
      </c>
      <c r="L854" s="3" t="s">
        <v>2364</v>
      </c>
      <c r="M854" s="5">
        <f>YEAR(Table3[[#This Row],[Date of Admission]])</f>
        <v>2022</v>
      </c>
      <c r="N854" s="5" t="str">
        <f>TEXT(Table3[[#This Row],[Date of Admission]],"mmm")</f>
        <v>May</v>
      </c>
      <c r="O854" s="5" t="str">
        <f>IF(Table3[[#This Row],[Age]]&lt;=20,"0-20",IF(Table3[[#This Row],[Age]]&lt;=40,"21-40",IF(Table3[[#This Row],[Age]]&lt;=60,"41-60",IF(Table3[[#This Row],[Age]]&lt;=80,"61-80","81+"))))</f>
        <v>0-20</v>
      </c>
    </row>
    <row r="855" spans="1:15" x14ac:dyDescent="0.35">
      <c r="A855" s="5">
        <v>5579</v>
      </c>
      <c r="B855" s="5" t="s">
        <v>888</v>
      </c>
      <c r="C855" s="2">
        <v>42</v>
      </c>
      <c r="D855" s="1" t="s">
        <v>31</v>
      </c>
      <c r="E855" s="5" t="s">
        <v>36</v>
      </c>
      <c r="F855" s="1" t="s">
        <v>33</v>
      </c>
      <c r="G855" s="5" t="s">
        <v>14</v>
      </c>
      <c r="H855" s="5" t="s">
        <v>1684</v>
      </c>
      <c r="I855" s="4">
        <v>0</v>
      </c>
      <c r="J855" s="1" t="s">
        <v>24</v>
      </c>
      <c r="K855" s="2">
        <v>450</v>
      </c>
      <c r="L855" s="3" t="s">
        <v>2123</v>
      </c>
      <c r="M855" s="5">
        <f>YEAR(Table3[[#This Row],[Date of Admission]])</f>
        <v>2021</v>
      </c>
      <c r="N855" s="5" t="str">
        <f>TEXT(Table3[[#This Row],[Date of Admission]],"mmm")</f>
        <v>Sep</v>
      </c>
      <c r="O855" s="5" t="str">
        <f>IF(Table3[[#This Row],[Age]]&lt;=20,"0-20",IF(Table3[[#This Row],[Age]]&lt;=40,"21-40",IF(Table3[[#This Row],[Age]]&lt;=60,"41-60",IF(Table3[[#This Row],[Age]]&lt;=80,"61-80","81+"))))</f>
        <v>41-60</v>
      </c>
    </row>
    <row r="856" spans="1:15" x14ac:dyDescent="0.35">
      <c r="A856" s="5">
        <v>2465</v>
      </c>
      <c r="B856" s="5" t="s">
        <v>889</v>
      </c>
      <c r="C856" s="2">
        <v>26</v>
      </c>
      <c r="D856" s="1" t="s">
        <v>31</v>
      </c>
      <c r="E856" s="5" t="s">
        <v>36</v>
      </c>
      <c r="F856" s="1" t="s">
        <v>34</v>
      </c>
      <c r="G856" s="5" t="s">
        <v>26</v>
      </c>
      <c r="H856" s="5" t="s">
        <v>18</v>
      </c>
      <c r="I856" s="4">
        <v>0</v>
      </c>
      <c r="J856" s="1" t="s">
        <v>16</v>
      </c>
      <c r="K856" s="2">
        <v>400</v>
      </c>
      <c r="L856" s="3" t="s">
        <v>1998</v>
      </c>
      <c r="M856" s="5">
        <f>YEAR(Table3[[#This Row],[Date of Admission]])</f>
        <v>2024</v>
      </c>
      <c r="N856" s="5" t="str">
        <f>TEXT(Table3[[#This Row],[Date of Admission]],"mmm")</f>
        <v>Mar</v>
      </c>
      <c r="O856" s="5" t="str">
        <f>IF(Table3[[#This Row],[Age]]&lt;=20,"0-20",IF(Table3[[#This Row],[Age]]&lt;=40,"21-40",IF(Table3[[#This Row],[Age]]&lt;=60,"41-60",IF(Table3[[#This Row],[Age]]&lt;=80,"61-80","81+"))))</f>
        <v>21-40</v>
      </c>
    </row>
    <row r="857" spans="1:15" x14ac:dyDescent="0.35">
      <c r="A857" s="5">
        <v>3880</v>
      </c>
      <c r="B857" s="5" t="s">
        <v>890</v>
      </c>
      <c r="C857" s="2">
        <v>46</v>
      </c>
      <c r="D857" s="1" t="s">
        <v>31</v>
      </c>
      <c r="E857" s="5" t="s">
        <v>36</v>
      </c>
      <c r="F857" s="1" t="s">
        <v>27</v>
      </c>
      <c r="G857" s="5" t="s">
        <v>1680</v>
      </c>
      <c r="H857" s="5" t="s">
        <v>15</v>
      </c>
      <c r="I857" s="4">
        <v>110000</v>
      </c>
      <c r="J857" s="1" t="s">
        <v>16</v>
      </c>
      <c r="K857" s="2">
        <v>770</v>
      </c>
      <c r="L857" s="3" t="s">
        <v>2365</v>
      </c>
      <c r="M857" s="5">
        <f>YEAR(Table3[[#This Row],[Date of Admission]])</f>
        <v>2022</v>
      </c>
      <c r="N857" s="5" t="str">
        <f>TEXT(Table3[[#This Row],[Date of Admission]],"mmm")</f>
        <v>Sep</v>
      </c>
      <c r="O857" s="5" t="str">
        <f>IF(Table3[[#This Row],[Age]]&lt;=20,"0-20",IF(Table3[[#This Row],[Age]]&lt;=40,"21-40",IF(Table3[[#This Row],[Age]]&lt;=60,"41-60",IF(Table3[[#This Row],[Age]]&lt;=80,"61-80","81+"))))</f>
        <v>41-60</v>
      </c>
    </row>
    <row r="858" spans="1:15" x14ac:dyDescent="0.35">
      <c r="A858" s="5">
        <v>3571</v>
      </c>
      <c r="B858" s="5" t="s">
        <v>891</v>
      </c>
      <c r="C858" s="2">
        <v>23</v>
      </c>
      <c r="D858" s="1" t="s">
        <v>31</v>
      </c>
      <c r="E858" s="5" t="s">
        <v>36</v>
      </c>
      <c r="F858" s="1" t="s">
        <v>22</v>
      </c>
      <c r="G858" s="5" t="s">
        <v>14</v>
      </c>
      <c r="H858" s="5" t="s">
        <v>18</v>
      </c>
      <c r="I858" s="4">
        <v>0</v>
      </c>
      <c r="J858" s="1" t="s">
        <v>24</v>
      </c>
      <c r="K858" s="2" t="s">
        <v>20</v>
      </c>
      <c r="L858" s="3" t="s">
        <v>2366</v>
      </c>
      <c r="M858" s="5">
        <f>YEAR(Table3[[#This Row],[Date of Admission]])</f>
        <v>2019</v>
      </c>
      <c r="N858" s="5" t="str">
        <f>TEXT(Table3[[#This Row],[Date of Admission]],"mmm")</f>
        <v>Dec</v>
      </c>
      <c r="O858" s="5" t="str">
        <f>IF(Table3[[#This Row],[Age]]&lt;=20,"0-20",IF(Table3[[#This Row],[Age]]&lt;=40,"21-40",IF(Table3[[#This Row],[Age]]&lt;=60,"41-60",IF(Table3[[#This Row],[Age]]&lt;=80,"61-80","81+"))))</f>
        <v>21-40</v>
      </c>
    </row>
    <row r="859" spans="1:15" x14ac:dyDescent="0.35">
      <c r="A859" s="5">
        <v>5690</v>
      </c>
      <c r="B859" s="5" t="s">
        <v>892</v>
      </c>
      <c r="C859" s="2">
        <v>27</v>
      </c>
      <c r="D859" s="1" t="s">
        <v>31</v>
      </c>
      <c r="E859" s="5" t="s">
        <v>36</v>
      </c>
      <c r="F859" s="1" t="s">
        <v>22</v>
      </c>
      <c r="G859" s="5" t="s">
        <v>26</v>
      </c>
      <c r="H859" s="5" t="s">
        <v>23</v>
      </c>
      <c r="I859" s="4">
        <v>38000</v>
      </c>
      <c r="J859" s="1" t="s">
        <v>16</v>
      </c>
      <c r="K859" s="2">
        <v>610</v>
      </c>
      <c r="L859" s="3" t="s">
        <v>2367</v>
      </c>
      <c r="M859" s="5">
        <f>YEAR(Table3[[#This Row],[Date of Admission]])</f>
        <v>2021</v>
      </c>
      <c r="N859" s="5" t="str">
        <f>TEXT(Table3[[#This Row],[Date of Admission]],"mmm")</f>
        <v>Jan</v>
      </c>
      <c r="O859" s="5" t="str">
        <f>IF(Table3[[#This Row],[Age]]&lt;=20,"0-20",IF(Table3[[#This Row],[Age]]&lt;=40,"21-40",IF(Table3[[#This Row],[Age]]&lt;=60,"41-60",IF(Table3[[#This Row],[Age]]&lt;=80,"61-80","81+"))))</f>
        <v>21-40</v>
      </c>
    </row>
    <row r="860" spans="1:15" x14ac:dyDescent="0.35">
      <c r="A860" s="5">
        <v>2446</v>
      </c>
      <c r="B860" s="5" t="s">
        <v>893</v>
      </c>
      <c r="C860" s="2">
        <v>4</v>
      </c>
      <c r="D860" s="1" t="s">
        <v>31</v>
      </c>
      <c r="E860" s="5" t="s">
        <v>36</v>
      </c>
      <c r="F860" s="1" t="s">
        <v>34</v>
      </c>
      <c r="G860" s="5" t="s">
        <v>14</v>
      </c>
      <c r="H860" s="5" t="s">
        <v>1683</v>
      </c>
      <c r="I860" s="4">
        <v>95000</v>
      </c>
      <c r="J860" s="1" t="s">
        <v>19</v>
      </c>
      <c r="K860" s="2">
        <v>790</v>
      </c>
      <c r="L860" s="3" t="s">
        <v>2368</v>
      </c>
      <c r="M860" s="5">
        <f>YEAR(Table3[[#This Row],[Date of Admission]])</f>
        <v>2021</v>
      </c>
      <c r="N860" s="5" t="str">
        <f>TEXT(Table3[[#This Row],[Date of Admission]],"mmm")</f>
        <v>Feb</v>
      </c>
      <c r="O860" s="5" t="str">
        <f>IF(Table3[[#This Row],[Age]]&lt;=20,"0-20",IF(Table3[[#This Row],[Age]]&lt;=40,"21-40",IF(Table3[[#This Row],[Age]]&lt;=60,"41-60",IF(Table3[[#This Row],[Age]]&lt;=80,"61-80","81+"))))</f>
        <v>0-20</v>
      </c>
    </row>
    <row r="861" spans="1:15" x14ac:dyDescent="0.35">
      <c r="A861" s="5">
        <v>1505</v>
      </c>
      <c r="B861" s="5" t="s">
        <v>894</v>
      </c>
      <c r="C861" s="2">
        <v>48</v>
      </c>
      <c r="D861" s="1" t="s">
        <v>31</v>
      </c>
      <c r="E861" s="5" t="s">
        <v>36</v>
      </c>
      <c r="F861" s="1" t="s">
        <v>27</v>
      </c>
      <c r="G861" s="5" t="s">
        <v>1680</v>
      </c>
      <c r="H861" s="5" t="s">
        <v>28</v>
      </c>
      <c r="I861" s="4">
        <v>55000</v>
      </c>
      <c r="J861" s="1" t="s">
        <v>16</v>
      </c>
      <c r="K861" s="2">
        <v>730</v>
      </c>
      <c r="L861" s="3" t="s">
        <v>2275</v>
      </c>
      <c r="M861" s="5">
        <f>YEAR(Table3[[#This Row],[Date of Admission]])</f>
        <v>2020</v>
      </c>
      <c r="N861" s="5" t="str">
        <f>TEXT(Table3[[#This Row],[Date of Admission]],"mmm")</f>
        <v>Mar</v>
      </c>
      <c r="O861" s="5" t="str">
        <f>IF(Table3[[#This Row],[Age]]&lt;=20,"0-20",IF(Table3[[#This Row],[Age]]&lt;=40,"21-40",IF(Table3[[#This Row],[Age]]&lt;=60,"41-60",IF(Table3[[#This Row],[Age]]&lt;=80,"61-80","81+"))))</f>
        <v>41-60</v>
      </c>
    </row>
    <row r="862" spans="1:15" x14ac:dyDescent="0.35">
      <c r="A862" s="5">
        <v>7596</v>
      </c>
      <c r="B862" s="5" t="s">
        <v>895</v>
      </c>
      <c r="C862" s="2">
        <v>33</v>
      </c>
      <c r="D862" s="1" t="s">
        <v>31</v>
      </c>
      <c r="E862" s="5" t="s">
        <v>36</v>
      </c>
      <c r="F862" s="1" t="s">
        <v>17</v>
      </c>
      <c r="G862" s="5" t="s">
        <v>1680</v>
      </c>
      <c r="H862" s="5" t="s">
        <v>1681</v>
      </c>
      <c r="I862" s="4">
        <v>0</v>
      </c>
      <c r="J862" s="1" t="s">
        <v>19</v>
      </c>
      <c r="K862" s="2" t="s">
        <v>20</v>
      </c>
      <c r="L862" s="3" t="s">
        <v>2369</v>
      </c>
      <c r="M862" s="5">
        <f>YEAR(Table3[[#This Row],[Date of Admission]])</f>
        <v>2019</v>
      </c>
      <c r="N862" s="5" t="str">
        <f>TEXT(Table3[[#This Row],[Date of Admission]],"mmm")</f>
        <v>Sep</v>
      </c>
      <c r="O862" s="5" t="str">
        <f>IF(Table3[[#This Row],[Age]]&lt;=20,"0-20",IF(Table3[[#This Row],[Age]]&lt;=40,"21-40",IF(Table3[[#This Row],[Age]]&lt;=60,"41-60",IF(Table3[[#This Row],[Age]]&lt;=80,"61-80","81+"))))</f>
        <v>21-40</v>
      </c>
    </row>
    <row r="863" spans="1:15" x14ac:dyDescent="0.35">
      <c r="A863" s="5">
        <v>8031</v>
      </c>
      <c r="B863" s="5" t="s">
        <v>896</v>
      </c>
      <c r="C863" s="2">
        <v>31</v>
      </c>
      <c r="D863" s="1" t="s">
        <v>31</v>
      </c>
      <c r="E863" s="5" t="s">
        <v>36</v>
      </c>
      <c r="F863" s="1" t="s">
        <v>27</v>
      </c>
      <c r="G863" s="5" t="s">
        <v>1680</v>
      </c>
      <c r="H863" s="5" t="s">
        <v>15</v>
      </c>
      <c r="I863" s="4">
        <v>150000</v>
      </c>
      <c r="J863" s="1" t="s">
        <v>16</v>
      </c>
      <c r="K863" s="2">
        <v>820</v>
      </c>
      <c r="L863" s="3" t="s">
        <v>1908</v>
      </c>
      <c r="M863" s="5">
        <f>YEAR(Table3[[#This Row],[Date of Admission]])</f>
        <v>2023</v>
      </c>
      <c r="N863" s="5" t="str">
        <f>TEXT(Table3[[#This Row],[Date of Admission]],"mmm")</f>
        <v>Dec</v>
      </c>
      <c r="O863" s="5" t="str">
        <f>IF(Table3[[#This Row],[Age]]&lt;=20,"0-20",IF(Table3[[#This Row],[Age]]&lt;=40,"21-40",IF(Table3[[#This Row],[Age]]&lt;=60,"41-60",IF(Table3[[#This Row],[Age]]&lt;=80,"61-80","81+"))))</f>
        <v>21-40</v>
      </c>
    </row>
    <row r="864" spans="1:15" x14ac:dyDescent="0.35">
      <c r="A864" s="5">
        <v>4324</v>
      </c>
      <c r="B864" s="5" t="s">
        <v>897</v>
      </c>
      <c r="C864" s="2">
        <v>69</v>
      </c>
      <c r="D864" s="1" t="s">
        <v>31</v>
      </c>
      <c r="E864" s="5" t="s">
        <v>36</v>
      </c>
      <c r="F864" s="1" t="s">
        <v>34</v>
      </c>
      <c r="G864" s="5" t="s">
        <v>14</v>
      </c>
      <c r="H864" s="5" t="s">
        <v>18</v>
      </c>
      <c r="I864" s="4">
        <v>0</v>
      </c>
      <c r="J864" s="1" t="s">
        <v>24</v>
      </c>
      <c r="K864" s="2" t="s">
        <v>20</v>
      </c>
      <c r="L864" s="3" t="s">
        <v>1693</v>
      </c>
      <c r="M864" s="5">
        <f>YEAR(Table3[[#This Row],[Date of Admission]])</f>
        <v>2020</v>
      </c>
      <c r="N864" s="5" t="str">
        <f>TEXT(Table3[[#This Row],[Date of Admission]],"mmm")</f>
        <v>Jul</v>
      </c>
      <c r="O864" s="5" t="str">
        <f>IF(Table3[[#This Row],[Age]]&lt;=20,"0-20",IF(Table3[[#This Row],[Age]]&lt;=40,"21-40",IF(Table3[[#This Row],[Age]]&lt;=60,"41-60",IF(Table3[[#This Row],[Age]]&lt;=80,"61-80","81+"))))</f>
        <v>61-80</v>
      </c>
    </row>
    <row r="865" spans="1:15" x14ac:dyDescent="0.35">
      <c r="A865" s="5">
        <v>1769</v>
      </c>
      <c r="B865" s="5" t="s">
        <v>898</v>
      </c>
      <c r="C865" s="2">
        <v>29</v>
      </c>
      <c r="D865" s="1" t="s">
        <v>31</v>
      </c>
      <c r="E865" s="5" t="s">
        <v>36</v>
      </c>
      <c r="F865" s="1" t="s">
        <v>25</v>
      </c>
      <c r="G865" s="5" t="s">
        <v>26</v>
      </c>
      <c r="H865" s="5" t="s">
        <v>23</v>
      </c>
      <c r="I865" s="4">
        <v>22000</v>
      </c>
      <c r="J865" s="1" t="s">
        <v>16</v>
      </c>
      <c r="K865" s="2">
        <v>540</v>
      </c>
      <c r="L865" s="3" t="s">
        <v>2370</v>
      </c>
      <c r="M865" s="5">
        <f>YEAR(Table3[[#This Row],[Date of Admission]])</f>
        <v>2020</v>
      </c>
      <c r="N865" s="5" t="str">
        <f>TEXT(Table3[[#This Row],[Date of Admission]],"mmm")</f>
        <v>May</v>
      </c>
      <c r="O865" s="5" t="str">
        <f>IF(Table3[[#This Row],[Age]]&lt;=20,"0-20",IF(Table3[[#This Row],[Age]]&lt;=40,"21-40",IF(Table3[[#This Row],[Age]]&lt;=60,"41-60",IF(Table3[[#This Row],[Age]]&lt;=80,"61-80","81+"))))</f>
        <v>21-40</v>
      </c>
    </row>
    <row r="866" spans="1:15" x14ac:dyDescent="0.35">
      <c r="A866" s="5">
        <v>3412</v>
      </c>
      <c r="B866" s="5" t="s">
        <v>899</v>
      </c>
      <c r="C866" s="2">
        <v>24</v>
      </c>
      <c r="D866" s="1" t="s">
        <v>31</v>
      </c>
      <c r="E866" s="5" t="s">
        <v>36</v>
      </c>
      <c r="F866" s="1" t="s">
        <v>33</v>
      </c>
      <c r="G866" s="5" t="s">
        <v>14</v>
      </c>
      <c r="H866" s="5" t="s">
        <v>23</v>
      </c>
      <c r="I866" s="4">
        <v>80000</v>
      </c>
      <c r="J866" s="1" t="s">
        <v>19</v>
      </c>
      <c r="K866" s="2">
        <v>760</v>
      </c>
      <c r="L866" s="3" t="s">
        <v>2371</v>
      </c>
      <c r="M866" s="5">
        <f>YEAR(Table3[[#This Row],[Date of Admission]])</f>
        <v>2022</v>
      </c>
      <c r="N866" s="5" t="str">
        <f>TEXT(Table3[[#This Row],[Date of Admission]],"mmm")</f>
        <v>Aug</v>
      </c>
      <c r="O866" s="5" t="str">
        <f>IF(Table3[[#This Row],[Age]]&lt;=20,"0-20",IF(Table3[[#This Row],[Age]]&lt;=40,"21-40",IF(Table3[[#This Row],[Age]]&lt;=60,"41-60",IF(Table3[[#This Row],[Age]]&lt;=80,"61-80","81+"))))</f>
        <v>21-40</v>
      </c>
    </row>
    <row r="867" spans="1:15" x14ac:dyDescent="0.35">
      <c r="A867" s="5">
        <v>9230</v>
      </c>
      <c r="B867" s="5" t="s">
        <v>900</v>
      </c>
      <c r="C867" s="2">
        <v>26</v>
      </c>
      <c r="D867" s="1" t="s">
        <v>31</v>
      </c>
      <c r="E867" s="5" t="s">
        <v>36</v>
      </c>
      <c r="F867" s="1" t="s">
        <v>34</v>
      </c>
      <c r="G867" s="5" t="s">
        <v>26</v>
      </c>
      <c r="H867" s="5" t="s">
        <v>18</v>
      </c>
      <c r="I867" s="4">
        <v>0</v>
      </c>
      <c r="J867" s="1" t="s">
        <v>24</v>
      </c>
      <c r="K867" s="2">
        <v>380</v>
      </c>
      <c r="L867" s="3" t="s">
        <v>2372</v>
      </c>
      <c r="M867" s="5">
        <f>YEAR(Table3[[#This Row],[Date of Admission]])</f>
        <v>2019</v>
      </c>
      <c r="N867" s="5" t="str">
        <f>TEXT(Table3[[#This Row],[Date of Admission]],"mmm")</f>
        <v>Nov</v>
      </c>
      <c r="O867" s="5" t="str">
        <f>IF(Table3[[#This Row],[Age]]&lt;=20,"0-20",IF(Table3[[#This Row],[Age]]&lt;=40,"21-40",IF(Table3[[#This Row],[Age]]&lt;=60,"41-60",IF(Table3[[#This Row],[Age]]&lt;=80,"61-80","81+"))))</f>
        <v>21-40</v>
      </c>
    </row>
    <row r="868" spans="1:15" x14ac:dyDescent="0.35">
      <c r="A868" s="5">
        <v>7594</v>
      </c>
      <c r="B868" s="5" t="s">
        <v>901</v>
      </c>
      <c r="C868" s="2">
        <v>24</v>
      </c>
      <c r="D868" s="1" t="s">
        <v>31</v>
      </c>
      <c r="E868" s="5" t="s">
        <v>36</v>
      </c>
      <c r="F868" s="1" t="s">
        <v>30</v>
      </c>
      <c r="G868" s="5" t="s">
        <v>14</v>
      </c>
      <c r="H868" s="5" t="s">
        <v>1683</v>
      </c>
      <c r="I868" s="4">
        <v>12000</v>
      </c>
      <c r="J868" s="1" t="s">
        <v>16</v>
      </c>
      <c r="K868" s="2">
        <v>630</v>
      </c>
      <c r="L868" s="3" t="s">
        <v>1825</v>
      </c>
      <c r="M868" s="5">
        <f>YEAR(Table3[[#This Row],[Date of Admission]])</f>
        <v>2019</v>
      </c>
      <c r="N868" s="5" t="str">
        <f>TEXT(Table3[[#This Row],[Date of Admission]],"mmm")</f>
        <v>Aug</v>
      </c>
      <c r="O868" s="5" t="str">
        <f>IF(Table3[[#This Row],[Age]]&lt;=20,"0-20",IF(Table3[[#This Row],[Age]]&lt;=40,"21-40",IF(Table3[[#This Row],[Age]]&lt;=60,"41-60",IF(Table3[[#This Row],[Age]]&lt;=80,"61-80","81+"))))</f>
        <v>21-40</v>
      </c>
    </row>
    <row r="869" spans="1:15" x14ac:dyDescent="0.35">
      <c r="A869" s="5">
        <v>4500</v>
      </c>
      <c r="B869" s="5" t="s">
        <v>902</v>
      </c>
      <c r="C869" s="2">
        <v>38</v>
      </c>
      <c r="D869" s="1" t="s">
        <v>31</v>
      </c>
      <c r="E869" s="5" t="s">
        <v>36</v>
      </c>
      <c r="F869" s="1" t="s">
        <v>33</v>
      </c>
      <c r="G869" s="5" t="s">
        <v>26</v>
      </c>
      <c r="H869" s="5" t="s">
        <v>15</v>
      </c>
      <c r="I869" s="4">
        <v>60000</v>
      </c>
      <c r="J869" s="1" t="s">
        <v>19</v>
      </c>
      <c r="K869" s="2">
        <v>800</v>
      </c>
      <c r="L869" s="3" t="s">
        <v>2373</v>
      </c>
      <c r="M869" s="5">
        <f>YEAR(Table3[[#This Row],[Date of Admission]])</f>
        <v>2021</v>
      </c>
      <c r="N869" s="5" t="str">
        <f>TEXT(Table3[[#This Row],[Date of Admission]],"mmm")</f>
        <v>Feb</v>
      </c>
      <c r="O869" s="5" t="str">
        <f>IF(Table3[[#This Row],[Age]]&lt;=20,"0-20",IF(Table3[[#This Row],[Age]]&lt;=40,"21-40",IF(Table3[[#This Row],[Age]]&lt;=60,"41-60",IF(Table3[[#This Row],[Age]]&lt;=80,"61-80","81+"))))</f>
        <v>21-40</v>
      </c>
    </row>
    <row r="870" spans="1:15" x14ac:dyDescent="0.35">
      <c r="A870" s="5">
        <v>3242</v>
      </c>
      <c r="B870" s="5" t="s">
        <v>903</v>
      </c>
      <c r="C870" s="2">
        <v>53</v>
      </c>
      <c r="D870" s="1" t="s">
        <v>31</v>
      </c>
      <c r="E870" s="5" t="s">
        <v>36</v>
      </c>
      <c r="F870" s="1" t="s">
        <v>17</v>
      </c>
      <c r="G870" s="5" t="s">
        <v>14</v>
      </c>
      <c r="H870" s="5" t="s">
        <v>1681</v>
      </c>
      <c r="I870" s="4">
        <v>15000</v>
      </c>
      <c r="J870" s="1" t="s">
        <v>16</v>
      </c>
      <c r="K870" s="2" t="s">
        <v>20</v>
      </c>
      <c r="L870" s="3" t="s">
        <v>2374</v>
      </c>
      <c r="M870" s="5">
        <f>YEAR(Table3[[#This Row],[Date of Admission]])</f>
        <v>2020</v>
      </c>
      <c r="N870" s="5" t="str">
        <f>TEXT(Table3[[#This Row],[Date of Admission]],"mmm")</f>
        <v>Sep</v>
      </c>
      <c r="O870" s="5" t="str">
        <f>IF(Table3[[#This Row],[Age]]&lt;=20,"0-20",IF(Table3[[#This Row],[Age]]&lt;=40,"21-40",IF(Table3[[#This Row],[Age]]&lt;=60,"41-60",IF(Table3[[#This Row],[Age]]&lt;=80,"61-80","81+"))))</f>
        <v>41-60</v>
      </c>
    </row>
    <row r="871" spans="1:15" x14ac:dyDescent="0.35">
      <c r="A871" s="5">
        <v>9180</v>
      </c>
      <c r="B871" s="5" t="s">
        <v>904</v>
      </c>
      <c r="C871" s="2">
        <v>33</v>
      </c>
      <c r="D871" s="1" t="s">
        <v>31</v>
      </c>
      <c r="E871" s="5" t="s">
        <v>36</v>
      </c>
      <c r="F871" s="1" t="s">
        <v>17</v>
      </c>
      <c r="G871" s="5" t="s">
        <v>1680</v>
      </c>
      <c r="H871" s="5" t="s">
        <v>23</v>
      </c>
      <c r="I871" s="4">
        <v>100000</v>
      </c>
      <c r="J871" s="1" t="s">
        <v>16</v>
      </c>
      <c r="K871" s="2">
        <v>680</v>
      </c>
      <c r="L871" s="3" t="s">
        <v>2375</v>
      </c>
      <c r="M871" s="5">
        <f>YEAR(Table3[[#This Row],[Date of Admission]])</f>
        <v>2024</v>
      </c>
      <c r="N871" s="5" t="str">
        <f>TEXT(Table3[[#This Row],[Date of Admission]],"mmm")</f>
        <v>Feb</v>
      </c>
      <c r="O871" s="5" t="str">
        <f>IF(Table3[[#This Row],[Age]]&lt;=20,"0-20",IF(Table3[[#This Row],[Age]]&lt;=40,"21-40",IF(Table3[[#This Row],[Age]]&lt;=60,"41-60",IF(Table3[[#This Row],[Age]]&lt;=80,"61-80","81+"))))</f>
        <v>21-40</v>
      </c>
    </row>
    <row r="872" spans="1:15" x14ac:dyDescent="0.35">
      <c r="A872" s="5">
        <v>3229</v>
      </c>
      <c r="B872" s="5" t="s">
        <v>905</v>
      </c>
      <c r="C872" s="2">
        <v>17</v>
      </c>
      <c r="D872" s="1" t="s">
        <v>31</v>
      </c>
      <c r="E872" s="5" t="s">
        <v>36</v>
      </c>
      <c r="F872" s="1" t="s">
        <v>33</v>
      </c>
      <c r="G872" s="5" t="s">
        <v>1680</v>
      </c>
      <c r="H872" s="5" t="s">
        <v>15</v>
      </c>
      <c r="I872" s="4">
        <v>150000</v>
      </c>
      <c r="J872" s="1" t="s">
        <v>19</v>
      </c>
      <c r="K872" s="2">
        <v>880</v>
      </c>
      <c r="L872" s="3" t="s">
        <v>2376</v>
      </c>
      <c r="M872" s="5">
        <f>YEAR(Table3[[#This Row],[Date of Admission]])</f>
        <v>2021</v>
      </c>
      <c r="N872" s="5" t="str">
        <f>TEXT(Table3[[#This Row],[Date of Admission]],"mmm")</f>
        <v>Jan</v>
      </c>
      <c r="O872" s="5" t="str">
        <f>IF(Table3[[#This Row],[Age]]&lt;=20,"0-20",IF(Table3[[#This Row],[Age]]&lt;=40,"21-40",IF(Table3[[#This Row],[Age]]&lt;=60,"41-60",IF(Table3[[#This Row],[Age]]&lt;=80,"61-80","81+"))))</f>
        <v>0-20</v>
      </c>
    </row>
    <row r="873" spans="1:15" x14ac:dyDescent="0.35">
      <c r="A873" s="5">
        <v>5829</v>
      </c>
      <c r="B873" s="5" t="s">
        <v>906</v>
      </c>
      <c r="C873" s="2">
        <v>37</v>
      </c>
      <c r="D873" s="1" t="s">
        <v>31</v>
      </c>
      <c r="E873" s="5" t="s">
        <v>36</v>
      </c>
      <c r="F873" s="1" t="s">
        <v>17</v>
      </c>
      <c r="G873" s="5" t="s">
        <v>26</v>
      </c>
      <c r="H873" s="5" t="s">
        <v>18</v>
      </c>
      <c r="I873" s="4">
        <v>0</v>
      </c>
      <c r="J873" s="1" t="s">
        <v>24</v>
      </c>
      <c r="K873" s="2" t="s">
        <v>20</v>
      </c>
      <c r="L873" s="3" t="s">
        <v>2377</v>
      </c>
      <c r="M873" s="5">
        <f>YEAR(Table3[[#This Row],[Date of Admission]])</f>
        <v>2023</v>
      </c>
      <c r="N873" s="5" t="str">
        <f>TEXT(Table3[[#This Row],[Date of Admission]],"mmm")</f>
        <v>Jan</v>
      </c>
      <c r="O873" s="5" t="str">
        <f>IF(Table3[[#This Row],[Age]]&lt;=20,"0-20",IF(Table3[[#This Row],[Age]]&lt;=40,"21-40",IF(Table3[[#This Row],[Age]]&lt;=60,"41-60",IF(Table3[[#This Row],[Age]]&lt;=80,"61-80","81+"))))</f>
        <v>21-40</v>
      </c>
    </row>
    <row r="874" spans="1:15" x14ac:dyDescent="0.35">
      <c r="A874" s="5">
        <v>5330</v>
      </c>
      <c r="B874" s="5" t="s">
        <v>907</v>
      </c>
      <c r="C874" s="2">
        <v>17</v>
      </c>
      <c r="D874" s="1" t="s">
        <v>31</v>
      </c>
      <c r="E874" s="5" t="s">
        <v>36</v>
      </c>
      <c r="F874" s="1" t="s">
        <v>13</v>
      </c>
      <c r="G874" s="5" t="s">
        <v>14</v>
      </c>
      <c r="H874" s="5" t="s">
        <v>23</v>
      </c>
      <c r="I874" s="4">
        <v>80000</v>
      </c>
      <c r="J874" s="1" t="s">
        <v>16</v>
      </c>
      <c r="K874" s="2">
        <v>630</v>
      </c>
      <c r="L874" s="3" t="s">
        <v>1913</v>
      </c>
      <c r="M874" s="5">
        <f>YEAR(Table3[[#This Row],[Date of Admission]])</f>
        <v>2022</v>
      </c>
      <c r="N874" s="5" t="str">
        <f>TEXT(Table3[[#This Row],[Date of Admission]],"mmm")</f>
        <v>Jul</v>
      </c>
      <c r="O874" s="5" t="str">
        <f>IF(Table3[[#This Row],[Age]]&lt;=20,"0-20",IF(Table3[[#This Row],[Age]]&lt;=40,"21-40",IF(Table3[[#This Row],[Age]]&lt;=60,"41-60",IF(Table3[[#This Row],[Age]]&lt;=80,"61-80","81+"))))</f>
        <v>0-20</v>
      </c>
    </row>
    <row r="875" spans="1:15" x14ac:dyDescent="0.35">
      <c r="A875" s="5">
        <v>2669</v>
      </c>
      <c r="B875" s="5" t="s">
        <v>908</v>
      </c>
      <c r="C875" s="2">
        <v>30</v>
      </c>
      <c r="D875" s="1" t="s">
        <v>31</v>
      </c>
      <c r="E875" s="5" t="s">
        <v>36</v>
      </c>
      <c r="F875" s="1" t="s">
        <v>34</v>
      </c>
      <c r="G875" s="5" t="s">
        <v>26</v>
      </c>
      <c r="H875" s="5" t="s">
        <v>1681</v>
      </c>
      <c r="I875" s="4">
        <v>20000</v>
      </c>
      <c r="J875" s="1" t="s">
        <v>16</v>
      </c>
      <c r="K875" s="2" t="s">
        <v>20</v>
      </c>
      <c r="L875" s="3" t="s">
        <v>2378</v>
      </c>
      <c r="M875" s="5">
        <f>YEAR(Table3[[#This Row],[Date of Admission]])</f>
        <v>2022</v>
      </c>
      <c r="N875" s="5" t="str">
        <f>TEXT(Table3[[#This Row],[Date of Admission]],"mmm")</f>
        <v>Apr</v>
      </c>
      <c r="O875" s="5" t="str">
        <f>IF(Table3[[#This Row],[Age]]&lt;=20,"0-20",IF(Table3[[#This Row],[Age]]&lt;=40,"21-40",IF(Table3[[#This Row],[Age]]&lt;=60,"41-60",IF(Table3[[#This Row],[Age]]&lt;=80,"61-80","81+"))))</f>
        <v>21-40</v>
      </c>
    </row>
    <row r="876" spans="1:15" x14ac:dyDescent="0.35">
      <c r="A876" s="5">
        <v>1355</v>
      </c>
      <c r="B876" s="5" t="s">
        <v>909</v>
      </c>
      <c r="C876" s="2">
        <v>56</v>
      </c>
      <c r="D876" s="1" t="s">
        <v>31</v>
      </c>
      <c r="E876" s="5" t="s">
        <v>36</v>
      </c>
      <c r="F876" s="1" t="s">
        <v>34</v>
      </c>
      <c r="G876" s="5" t="s">
        <v>14</v>
      </c>
      <c r="H876" s="5" t="s">
        <v>1683</v>
      </c>
      <c r="I876" s="4">
        <v>30000</v>
      </c>
      <c r="J876" s="1" t="s">
        <v>19</v>
      </c>
      <c r="K876" s="2">
        <v>760</v>
      </c>
      <c r="L876" s="3" t="s">
        <v>2379</v>
      </c>
      <c r="M876" s="5">
        <f>YEAR(Table3[[#This Row],[Date of Admission]])</f>
        <v>2020</v>
      </c>
      <c r="N876" s="5" t="str">
        <f>TEXT(Table3[[#This Row],[Date of Admission]],"mmm")</f>
        <v>Jun</v>
      </c>
      <c r="O876" s="5" t="str">
        <f>IF(Table3[[#This Row],[Age]]&lt;=20,"0-20",IF(Table3[[#This Row],[Age]]&lt;=40,"21-40",IF(Table3[[#This Row],[Age]]&lt;=60,"41-60",IF(Table3[[#This Row],[Age]]&lt;=80,"61-80","81+"))))</f>
        <v>41-60</v>
      </c>
    </row>
    <row r="877" spans="1:15" x14ac:dyDescent="0.35">
      <c r="A877" s="5">
        <v>5967</v>
      </c>
      <c r="B877" s="5" t="s">
        <v>910</v>
      </c>
      <c r="C877" s="2">
        <v>59</v>
      </c>
      <c r="D877" s="1" t="s">
        <v>31</v>
      </c>
      <c r="E877" s="5" t="s">
        <v>36</v>
      </c>
      <c r="F877" s="1" t="s">
        <v>30</v>
      </c>
      <c r="G877" s="5" t="s">
        <v>1680</v>
      </c>
      <c r="H877" s="5" t="s">
        <v>18</v>
      </c>
      <c r="I877" s="4">
        <v>0</v>
      </c>
      <c r="J877" s="1" t="s">
        <v>24</v>
      </c>
      <c r="K877" s="2" t="s">
        <v>20</v>
      </c>
      <c r="L877" s="3" t="s">
        <v>2380</v>
      </c>
      <c r="M877" s="5">
        <f>YEAR(Table3[[#This Row],[Date of Admission]])</f>
        <v>2019</v>
      </c>
      <c r="N877" s="5" t="str">
        <f>TEXT(Table3[[#This Row],[Date of Admission]],"mmm")</f>
        <v>Nov</v>
      </c>
      <c r="O877" s="5" t="str">
        <f>IF(Table3[[#This Row],[Age]]&lt;=20,"0-20",IF(Table3[[#This Row],[Age]]&lt;=40,"21-40",IF(Table3[[#This Row],[Age]]&lt;=60,"41-60",IF(Table3[[#This Row],[Age]]&lt;=80,"61-80","81+"))))</f>
        <v>41-60</v>
      </c>
    </row>
    <row r="878" spans="1:15" x14ac:dyDescent="0.35">
      <c r="A878" s="5">
        <v>6096</v>
      </c>
      <c r="B878" s="5" t="s">
        <v>911</v>
      </c>
      <c r="C878" s="2">
        <v>61</v>
      </c>
      <c r="D878" s="1" t="s">
        <v>31</v>
      </c>
      <c r="E878" s="5" t="s">
        <v>36</v>
      </c>
      <c r="F878" s="1" t="s">
        <v>33</v>
      </c>
      <c r="G878" s="5" t="s">
        <v>1680</v>
      </c>
      <c r="H878" s="5" t="s">
        <v>23</v>
      </c>
      <c r="I878" s="4">
        <v>45000</v>
      </c>
      <c r="J878" s="1" t="s">
        <v>16</v>
      </c>
      <c r="K878" s="2">
        <v>590</v>
      </c>
      <c r="L878" s="3" t="s">
        <v>2327</v>
      </c>
      <c r="M878" s="5">
        <f>YEAR(Table3[[#This Row],[Date of Admission]])</f>
        <v>2022</v>
      </c>
      <c r="N878" s="5" t="str">
        <f>TEXT(Table3[[#This Row],[Date of Admission]],"mmm")</f>
        <v>Sep</v>
      </c>
      <c r="O878" s="5" t="str">
        <f>IF(Table3[[#This Row],[Age]]&lt;=20,"0-20",IF(Table3[[#This Row],[Age]]&lt;=40,"21-40",IF(Table3[[#This Row],[Age]]&lt;=60,"41-60",IF(Table3[[#This Row],[Age]]&lt;=80,"61-80","81+"))))</f>
        <v>61-80</v>
      </c>
    </row>
    <row r="879" spans="1:15" x14ac:dyDescent="0.35">
      <c r="A879" s="5">
        <v>6713</v>
      </c>
      <c r="B879" s="5" t="s">
        <v>912</v>
      </c>
      <c r="C879" s="2">
        <v>35</v>
      </c>
      <c r="D879" s="1" t="s">
        <v>31</v>
      </c>
      <c r="E879" s="5" t="s">
        <v>36</v>
      </c>
      <c r="F879" s="1" t="s">
        <v>17</v>
      </c>
      <c r="G879" s="5" t="s">
        <v>26</v>
      </c>
      <c r="H879" s="5" t="s">
        <v>15</v>
      </c>
      <c r="I879" s="4">
        <v>60000</v>
      </c>
      <c r="J879" s="1" t="s">
        <v>19</v>
      </c>
      <c r="K879" s="2">
        <v>810</v>
      </c>
      <c r="L879" s="3" t="s">
        <v>2381</v>
      </c>
      <c r="M879" s="5">
        <f>YEAR(Table3[[#This Row],[Date of Admission]])</f>
        <v>2021</v>
      </c>
      <c r="N879" s="5" t="str">
        <f>TEXT(Table3[[#This Row],[Date of Admission]],"mmm")</f>
        <v>Jan</v>
      </c>
      <c r="O879" s="5" t="str">
        <f>IF(Table3[[#This Row],[Age]]&lt;=20,"0-20",IF(Table3[[#This Row],[Age]]&lt;=40,"21-40",IF(Table3[[#This Row],[Age]]&lt;=60,"41-60",IF(Table3[[#This Row],[Age]]&lt;=80,"61-80","81+"))))</f>
        <v>21-40</v>
      </c>
    </row>
    <row r="880" spans="1:15" x14ac:dyDescent="0.35">
      <c r="A880" s="5">
        <v>6044</v>
      </c>
      <c r="B880" s="5" t="s">
        <v>913</v>
      </c>
      <c r="C880" s="2">
        <v>4</v>
      </c>
      <c r="D880" s="1" t="s">
        <v>31</v>
      </c>
      <c r="E880" s="5" t="s">
        <v>36</v>
      </c>
      <c r="F880" s="1" t="s">
        <v>13</v>
      </c>
      <c r="G880" s="5" t="s">
        <v>14</v>
      </c>
      <c r="H880" s="5" t="s">
        <v>1681</v>
      </c>
      <c r="I880" s="4">
        <v>0</v>
      </c>
      <c r="J880" s="1" t="s">
        <v>16</v>
      </c>
      <c r="K880" s="2" t="s">
        <v>20</v>
      </c>
      <c r="L880" s="3" t="s">
        <v>1812</v>
      </c>
      <c r="M880" s="5">
        <f>YEAR(Table3[[#This Row],[Date of Admission]])</f>
        <v>2019</v>
      </c>
      <c r="N880" s="5" t="str">
        <f>TEXT(Table3[[#This Row],[Date of Admission]],"mmm")</f>
        <v>Nov</v>
      </c>
      <c r="O880" s="5" t="str">
        <f>IF(Table3[[#This Row],[Age]]&lt;=20,"0-20",IF(Table3[[#This Row],[Age]]&lt;=40,"21-40",IF(Table3[[#This Row],[Age]]&lt;=60,"41-60",IF(Table3[[#This Row],[Age]]&lt;=80,"61-80","81+"))))</f>
        <v>0-20</v>
      </c>
    </row>
    <row r="881" spans="1:15" x14ac:dyDescent="0.35">
      <c r="A881" s="5">
        <v>1392</v>
      </c>
      <c r="B881" s="5" t="s">
        <v>914</v>
      </c>
      <c r="C881" s="2">
        <v>48</v>
      </c>
      <c r="D881" s="1" t="s">
        <v>31</v>
      </c>
      <c r="E881" s="5" t="s">
        <v>36</v>
      </c>
      <c r="F881" s="1" t="s">
        <v>17</v>
      </c>
      <c r="G881" s="5" t="s">
        <v>26</v>
      </c>
      <c r="H881" s="5" t="s">
        <v>23</v>
      </c>
      <c r="I881" s="4">
        <v>120000</v>
      </c>
      <c r="J881" s="1" t="s">
        <v>16</v>
      </c>
      <c r="K881" s="2">
        <v>660</v>
      </c>
      <c r="L881" s="3" t="s">
        <v>2382</v>
      </c>
      <c r="M881" s="5">
        <f>YEAR(Table3[[#This Row],[Date of Admission]])</f>
        <v>2021</v>
      </c>
      <c r="N881" s="5" t="str">
        <f>TEXT(Table3[[#This Row],[Date of Admission]],"mmm")</f>
        <v>Feb</v>
      </c>
      <c r="O881" s="5" t="str">
        <f>IF(Table3[[#This Row],[Age]]&lt;=20,"0-20",IF(Table3[[#This Row],[Age]]&lt;=40,"21-40",IF(Table3[[#This Row],[Age]]&lt;=60,"41-60",IF(Table3[[#This Row],[Age]]&lt;=80,"61-80","81+"))))</f>
        <v>41-60</v>
      </c>
    </row>
    <row r="882" spans="1:15" x14ac:dyDescent="0.35">
      <c r="A882" s="5">
        <v>8636</v>
      </c>
      <c r="B882" s="5" t="s">
        <v>915</v>
      </c>
      <c r="C882" s="2">
        <v>15</v>
      </c>
      <c r="D882" s="1" t="s">
        <v>31</v>
      </c>
      <c r="E882" s="5" t="s">
        <v>36</v>
      </c>
      <c r="F882" s="1" t="s">
        <v>22</v>
      </c>
      <c r="G882" s="5" t="s">
        <v>14</v>
      </c>
      <c r="H882" s="5" t="s">
        <v>18</v>
      </c>
      <c r="I882" s="4">
        <v>0</v>
      </c>
      <c r="J882" s="1" t="s">
        <v>24</v>
      </c>
      <c r="K882" s="2" t="s">
        <v>20</v>
      </c>
      <c r="L882" s="3" t="s">
        <v>2383</v>
      </c>
      <c r="M882" s="5">
        <f>YEAR(Table3[[#This Row],[Date of Admission]])</f>
        <v>2023</v>
      </c>
      <c r="N882" s="5" t="str">
        <f>TEXT(Table3[[#This Row],[Date of Admission]],"mmm")</f>
        <v>Jun</v>
      </c>
      <c r="O882" s="5" t="str">
        <f>IF(Table3[[#This Row],[Age]]&lt;=20,"0-20",IF(Table3[[#This Row],[Age]]&lt;=40,"21-40",IF(Table3[[#This Row],[Age]]&lt;=60,"41-60",IF(Table3[[#This Row],[Age]]&lt;=80,"61-80","81+"))))</f>
        <v>0-20</v>
      </c>
    </row>
    <row r="883" spans="1:15" x14ac:dyDescent="0.35">
      <c r="A883" s="5">
        <v>7309</v>
      </c>
      <c r="B883" s="5" t="s">
        <v>916</v>
      </c>
      <c r="C883" s="2">
        <v>54</v>
      </c>
      <c r="D883" s="1" t="s">
        <v>31</v>
      </c>
      <c r="E883" s="5" t="s">
        <v>36</v>
      </c>
      <c r="F883" s="1" t="s">
        <v>13</v>
      </c>
      <c r="G883" s="5" t="s">
        <v>1680</v>
      </c>
      <c r="H883" s="5" t="s">
        <v>15</v>
      </c>
      <c r="I883" s="4">
        <v>130000</v>
      </c>
      <c r="J883" s="1" t="s">
        <v>16</v>
      </c>
      <c r="K883" s="2">
        <v>740</v>
      </c>
      <c r="L883" s="3" t="s">
        <v>2384</v>
      </c>
      <c r="M883" s="5">
        <f>YEAR(Table3[[#This Row],[Date of Admission]])</f>
        <v>2023</v>
      </c>
      <c r="N883" s="5" t="str">
        <f>TEXT(Table3[[#This Row],[Date of Admission]],"mmm")</f>
        <v>Sep</v>
      </c>
      <c r="O883" s="5" t="str">
        <f>IF(Table3[[#This Row],[Age]]&lt;=20,"0-20",IF(Table3[[#This Row],[Age]]&lt;=40,"21-40",IF(Table3[[#This Row],[Age]]&lt;=60,"41-60",IF(Table3[[#This Row],[Age]]&lt;=80,"61-80","81+"))))</f>
        <v>41-60</v>
      </c>
    </row>
    <row r="884" spans="1:15" x14ac:dyDescent="0.35">
      <c r="A884" s="5">
        <v>9915</v>
      </c>
      <c r="B884" s="5" t="s">
        <v>917</v>
      </c>
      <c r="C884" s="2">
        <v>51</v>
      </c>
      <c r="D884" s="1" t="s">
        <v>31</v>
      </c>
      <c r="E884" s="5" t="s">
        <v>36</v>
      </c>
      <c r="F884" s="1" t="s">
        <v>34</v>
      </c>
      <c r="G884" s="5" t="s">
        <v>1680</v>
      </c>
      <c r="H884" s="5" t="s">
        <v>1681</v>
      </c>
      <c r="I884" s="4">
        <v>0</v>
      </c>
      <c r="J884" s="1" t="s">
        <v>19</v>
      </c>
      <c r="K884" s="2" t="s">
        <v>20</v>
      </c>
      <c r="L884" s="3" t="s">
        <v>2385</v>
      </c>
      <c r="M884" s="5">
        <f>YEAR(Table3[[#This Row],[Date of Admission]])</f>
        <v>2022</v>
      </c>
      <c r="N884" s="5" t="str">
        <f>TEXT(Table3[[#This Row],[Date of Admission]],"mmm")</f>
        <v>Sep</v>
      </c>
      <c r="O884" s="5" t="str">
        <f>IF(Table3[[#This Row],[Age]]&lt;=20,"0-20",IF(Table3[[#This Row],[Age]]&lt;=40,"21-40",IF(Table3[[#This Row],[Age]]&lt;=60,"41-60",IF(Table3[[#This Row],[Age]]&lt;=80,"61-80","81+"))))</f>
        <v>41-60</v>
      </c>
    </row>
    <row r="885" spans="1:15" x14ac:dyDescent="0.35">
      <c r="A885" s="5">
        <v>4729</v>
      </c>
      <c r="B885" s="5" t="s">
        <v>918</v>
      </c>
      <c r="C885" s="2">
        <v>24</v>
      </c>
      <c r="D885" s="1" t="s">
        <v>31</v>
      </c>
      <c r="E885" s="5" t="s">
        <v>36</v>
      </c>
      <c r="F885" s="1" t="s">
        <v>17</v>
      </c>
      <c r="G885" s="5" t="s">
        <v>1680</v>
      </c>
      <c r="H885" s="5" t="s">
        <v>15</v>
      </c>
      <c r="I885" s="4">
        <v>90000</v>
      </c>
      <c r="J885" s="1" t="s">
        <v>16</v>
      </c>
      <c r="K885" s="2">
        <v>800</v>
      </c>
      <c r="L885" s="3" t="s">
        <v>2386</v>
      </c>
      <c r="M885" s="5">
        <f>YEAR(Table3[[#This Row],[Date of Admission]])</f>
        <v>2022</v>
      </c>
      <c r="N885" s="5" t="str">
        <f>TEXT(Table3[[#This Row],[Date of Admission]],"mmm")</f>
        <v>Feb</v>
      </c>
      <c r="O885" s="5" t="str">
        <f>IF(Table3[[#This Row],[Age]]&lt;=20,"0-20",IF(Table3[[#This Row],[Age]]&lt;=40,"21-40",IF(Table3[[#This Row],[Age]]&lt;=60,"41-60",IF(Table3[[#This Row],[Age]]&lt;=80,"61-80","81+"))))</f>
        <v>21-40</v>
      </c>
    </row>
    <row r="886" spans="1:15" x14ac:dyDescent="0.35">
      <c r="A886" s="5">
        <v>6662</v>
      </c>
      <c r="B886" s="5" t="s">
        <v>919</v>
      </c>
      <c r="C886" s="2">
        <v>25</v>
      </c>
      <c r="D886" s="1" t="s">
        <v>31</v>
      </c>
      <c r="E886" s="5" t="s">
        <v>36</v>
      </c>
      <c r="F886" s="1" t="s">
        <v>33</v>
      </c>
      <c r="G886" s="5" t="s">
        <v>14</v>
      </c>
      <c r="H886" s="5" t="s">
        <v>18</v>
      </c>
      <c r="I886" s="4">
        <v>0</v>
      </c>
      <c r="J886" s="1" t="s">
        <v>24</v>
      </c>
      <c r="K886" s="2" t="s">
        <v>20</v>
      </c>
      <c r="L886" s="3" t="s">
        <v>2387</v>
      </c>
      <c r="M886" s="5">
        <f>YEAR(Table3[[#This Row],[Date of Admission]])</f>
        <v>2024</v>
      </c>
      <c r="N886" s="5" t="str">
        <f>TEXT(Table3[[#This Row],[Date of Admission]],"mmm")</f>
        <v>Feb</v>
      </c>
      <c r="O886" s="5" t="str">
        <f>IF(Table3[[#This Row],[Age]]&lt;=20,"0-20",IF(Table3[[#This Row],[Age]]&lt;=40,"21-40",IF(Table3[[#This Row],[Age]]&lt;=60,"41-60",IF(Table3[[#This Row],[Age]]&lt;=80,"61-80","81+"))))</f>
        <v>21-40</v>
      </c>
    </row>
    <row r="887" spans="1:15" x14ac:dyDescent="0.35">
      <c r="A887" s="5">
        <v>4585</v>
      </c>
      <c r="B887" s="5" t="s">
        <v>920</v>
      </c>
      <c r="C887" s="2">
        <v>27</v>
      </c>
      <c r="D887" s="1" t="s">
        <v>31</v>
      </c>
      <c r="E887" s="5" t="s">
        <v>36</v>
      </c>
      <c r="F887" s="1" t="s">
        <v>17</v>
      </c>
      <c r="G887" s="5" t="s">
        <v>26</v>
      </c>
      <c r="H887" s="5" t="s">
        <v>1683</v>
      </c>
      <c r="I887" s="4">
        <v>25000</v>
      </c>
      <c r="J887" s="1" t="s">
        <v>19</v>
      </c>
      <c r="K887" s="2">
        <v>740</v>
      </c>
      <c r="L887" s="3" t="s">
        <v>2388</v>
      </c>
      <c r="M887" s="5">
        <f>YEAR(Table3[[#This Row],[Date of Admission]])</f>
        <v>2020</v>
      </c>
      <c r="N887" s="5" t="str">
        <f>TEXT(Table3[[#This Row],[Date of Admission]],"mmm")</f>
        <v>Sep</v>
      </c>
      <c r="O887" s="5" t="str">
        <f>IF(Table3[[#This Row],[Age]]&lt;=20,"0-20",IF(Table3[[#This Row],[Age]]&lt;=40,"21-40",IF(Table3[[#This Row],[Age]]&lt;=60,"41-60",IF(Table3[[#This Row],[Age]]&lt;=80,"61-80","81+"))))</f>
        <v>21-40</v>
      </c>
    </row>
    <row r="888" spans="1:15" x14ac:dyDescent="0.35">
      <c r="A888" s="5">
        <v>7476</v>
      </c>
      <c r="B888" s="5" t="s">
        <v>921</v>
      </c>
      <c r="C888" s="2">
        <v>44</v>
      </c>
      <c r="D888" s="1" t="s">
        <v>31</v>
      </c>
      <c r="E888" s="5" t="s">
        <v>36</v>
      </c>
      <c r="F888" s="1" t="s">
        <v>33</v>
      </c>
      <c r="G888" s="5" t="s">
        <v>14</v>
      </c>
      <c r="H888" s="5" t="s">
        <v>23</v>
      </c>
      <c r="I888" s="4">
        <v>70000</v>
      </c>
      <c r="J888" s="1" t="s">
        <v>16</v>
      </c>
      <c r="K888" s="2">
        <v>670</v>
      </c>
      <c r="L888" s="3" t="s">
        <v>2064</v>
      </c>
      <c r="M888" s="5">
        <f>YEAR(Table3[[#This Row],[Date of Admission]])</f>
        <v>2023</v>
      </c>
      <c r="N888" s="5" t="str">
        <f>TEXT(Table3[[#This Row],[Date of Admission]],"mmm")</f>
        <v>Jan</v>
      </c>
      <c r="O888" s="5" t="str">
        <f>IF(Table3[[#This Row],[Age]]&lt;=20,"0-20",IF(Table3[[#This Row],[Age]]&lt;=40,"21-40",IF(Table3[[#This Row],[Age]]&lt;=60,"41-60",IF(Table3[[#This Row],[Age]]&lt;=80,"61-80","81+"))))</f>
        <v>41-60</v>
      </c>
    </row>
    <row r="889" spans="1:15" x14ac:dyDescent="0.35">
      <c r="A889" s="5">
        <v>7009</v>
      </c>
      <c r="B889" s="5" t="s">
        <v>922</v>
      </c>
      <c r="C889" s="2">
        <v>48</v>
      </c>
      <c r="D889" s="1" t="s">
        <v>31</v>
      </c>
      <c r="E889" s="5" t="s">
        <v>36</v>
      </c>
      <c r="F889" s="1" t="s">
        <v>34</v>
      </c>
      <c r="G889" s="5" t="s">
        <v>26</v>
      </c>
      <c r="H889" s="5" t="s">
        <v>28</v>
      </c>
      <c r="I889" s="4">
        <v>40000</v>
      </c>
      <c r="J889" s="1" t="s">
        <v>16</v>
      </c>
      <c r="K889" s="2">
        <v>710</v>
      </c>
      <c r="L889" s="3" t="s">
        <v>2389</v>
      </c>
      <c r="M889" s="5">
        <f>YEAR(Table3[[#This Row],[Date of Admission]])</f>
        <v>2021</v>
      </c>
      <c r="N889" s="5" t="str">
        <f>TEXT(Table3[[#This Row],[Date of Admission]],"mmm")</f>
        <v>Oct</v>
      </c>
      <c r="O889" s="5" t="str">
        <f>IF(Table3[[#This Row],[Age]]&lt;=20,"0-20",IF(Table3[[#This Row],[Age]]&lt;=40,"21-40",IF(Table3[[#This Row],[Age]]&lt;=60,"41-60",IF(Table3[[#This Row],[Age]]&lt;=80,"61-80","81+"))))</f>
        <v>41-60</v>
      </c>
    </row>
    <row r="890" spans="1:15" x14ac:dyDescent="0.35">
      <c r="A890" s="5">
        <v>9940</v>
      </c>
      <c r="B890" s="5" t="s">
        <v>923</v>
      </c>
      <c r="C890" s="2">
        <v>32</v>
      </c>
      <c r="D890" s="1" t="s">
        <v>31</v>
      </c>
      <c r="E890" s="5" t="s">
        <v>36</v>
      </c>
      <c r="F890" s="1" t="s">
        <v>25</v>
      </c>
      <c r="G890" s="5" t="s">
        <v>14</v>
      </c>
      <c r="H890" s="5" t="s">
        <v>23</v>
      </c>
      <c r="I890" s="4">
        <v>42000</v>
      </c>
      <c r="J890" s="1" t="s">
        <v>16</v>
      </c>
      <c r="K890" s="2">
        <v>640</v>
      </c>
      <c r="L890" s="3" t="s">
        <v>2390</v>
      </c>
      <c r="M890" s="5">
        <f>YEAR(Table3[[#This Row],[Date of Admission]])</f>
        <v>2021</v>
      </c>
      <c r="N890" s="5" t="str">
        <f>TEXT(Table3[[#This Row],[Date of Admission]],"mmm")</f>
        <v>Jun</v>
      </c>
      <c r="O890" s="5" t="str">
        <f>IF(Table3[[#This Row],[Age]]&lt;=20,"0-20",IF(Table3[[#This Row],[Age]]&lt;=40,"21-40",IF(Table3[[#This Row],[Age]]&lt;=60,"41-60",IF(Table3[[#This Row],[Age]]&lt;=80,"61-80","81+"))))</f>
        <v>21-40</v>
      </c>
    </row>
    <row r="891" spans="1:15" x14ac:dyDescent="0.35">
      <c r="A891" s="5">
        <v>2605</v>
      </c>
      <c r="B891" s="5" t="s">
        <v>924</v>
      </c>
      <c r="C891" s="2">
        <v>28</v>
      </c>
      <c r="D891" s="1" t="s">
        <v>31</v>
      </c>
      <c r="E891" s="5" t="s">
        <v>36</v>
      </c>
      <c r="F891" s="1" t="s">
        <v>25</v>
      </c>
      <c r="G891" s="5" t="s">
        <v>26</v>
      </c>
      <c r="H891" s="5" t="s">
        <v>15</v>
      </c>
      <c r="I891" s="4">
        <v>55000</v>
      </c>
      <c r="J891" s="1" t="s">
        <v>19</v>
      </c>
      <c r="K891" s="2">
        <v>780</v>
      </c>
      <c r="L891" s="3" t="s">
        <v>2391</v>
      </c>
      <c r="M891" s="5">
        <f>YEAR(Table3[[#This Row],[Date of Admission]])</f>
        <v>2023</v>
      </c>
      <c r="N891" s="5" t="str">
        <f>TEXT(Table3[[#This Row],[Date of Admission]],"mmm")</f>
        <v>Aug</v>
      </c>
      <c r="O891" s="5" t="str">
        <f>IF(Table3[[#This Row],[Age]]&lt;=20,"0-20",IF(Table3[[#This Row],[Age]]&lt;=40,"21-40",IF(Table3[[#This Row],[Age]]&lt;=60,"41-60",IF(Table3[[#This Row],[Age]]&lt;=80,"61-80","81+"))))</f>
        <v>21-40</v>
      </c>
    </row>
    <row r="892" spans="1:15" x14ac:dyDescent="0.35">
      <c r="A892" s="5">
        <v>3602</v>
      </c>
      <c r="B892" s="5" t="s">
        <v>925</v>
      </c>
      <c r="C892" s="2">
        <v>53</v>
      </c>
      <c r="D892" s="1" t="s">
        <v>31</v>
      </c>
      <c r="E892" s="5" t="s">
        <v>36</v>
      </c>
      <c r="F892" s="1" t="s">
        <v>13</v>
      </c>
      <c r="G892" s="5" t="s">
        <v>14</v>
      </c>
      <c r="H892" s="5" t="s">
        <v>1681</v>
      </c>
      <c r="I892" s="4">
        <v>18000</v>
      </c>
      <c r="J892" s="1" t="s">
        <v>16</v>
      </c>
      <c r="K892" s="2" t="s">
        <v>20</v>
      </c>
      <c r="L892" s="3" t="s">
        <v>2175</v>
      </c>
      <c r="M892" s="5">
        <f>YEAR(Table3[[#This Row],[Date of Admission]])</f>
        <v>2020</v>
      </c>
      <c r="N892" s="5" t="str">
        <f>TEXT(Table3[[#This Row],[Date of Admission]],"mmm")</f>
        <v>Dec</v>
      </c>
      <c r="O892" s="5" t="str">
        <f>IF(Table3[[#This Row],[Age]]&lt;=20,"0-20",IF(Table3[[#This Row],[Age]]&lt;=40,"21-40",IF(Table3[[#This Row],[Age]]&lt;=60,"41-60",IF(Table3[[#This Row],[Age]]&lt;=80,"61-80","81+"))))</f>
        <v>41-60</v>
      </c>
    </row>
    <row r="893" spans="1:15" x14ac:dyDescent="0.35">
      <c r="A893" s="5">
        <v>5671</v>
      </c>
      <c r="B893" s="5" t="s">
        <v>926</v>
      </c>
      <c r="C893" s="2">
        <v>44</v>
      </c>
      <c r="D893" s="1" t="s">
        <v>31</v>
      </c>
      <c r="E893" s="5" t="s">
        <v>36</v>
      </c>
      <c r="F893" s="1" t="s">
        <v>17</v>
      </c>
      <c r="G893" s="5" t="s">
        <v>1680</v>
      </c>
      <c r="H893" s="5" t="s">
        <v>23</v>
      </c>
      <c r="I893" s="4">
        <v>140000</v>
      </c>
      <c r="J893" s="1" t="s">
        <v>19</v>
      </c>
      <c r="K893" s="2">
        <v>850</v>
      </c>
      <c r="L893" s="3" t="s">
        <v>1711</v>
      </c>
      <c r="M893" s="5">
        <f>YEAR(Table3[[#This Row],[Date of Admission]])</f>
        <v>2022</v>
      </c>
      <c r="N893" s="5" t="str">
        <f>TEXT(Table3[[#This Row],[Date of Admission]],"mmm")</f>
        <v>Jun</v>
      </c>
      <c r="O893" s="5" t="str">
        <f>IF(Table3[[#This Row],[Age]]&lt;=20,"0-20",IF(Table3[[#This Row],[Age]]&lt;=40,"21-40",IF(Table3[[#This Row],[Age]]&lt;=60,"41-60",IF(Table3[[#This Row],[Age]]&lt;=80,"61-80","81+"))))</f>
        <v>41-60</v>
      </c>
    </row>
    <row r="894" spans="1:15" x14ac:dyDescent="0.35">
      <c r="A894" s="5">
        <v>4939</v>
      </c>
      <c r="B894" s="5" t="s">
        <v>927</v>
      </c>
      <c r="C894" s="2">
        <v>19</v>
      </c>
      <c r="D894" s="1" t="s">
        <v>31</v>
      </c>
      <c r="E894" s="5" t="s">
        <v>36</v>
      </c>
      <c r="F894" s="1" t="s">
        <v>13</v>
      </c>
      <c r="G894" s="5" t="s">
        <v>26</v>
      </c>
      <c r="H894" s="5" t="s">
        <v>18</v>
      </c>
      <c r="I894" s="4">
        <v>0</v>
      </c>
      <c r="J894" s="1" t="s">
        <v>24</v>
      </c>
      <c r="K894" s="2">
        <v>420</v>
      </c>
      <c r="L894" s="3" t="s">
        <v>2392</v>
      </c>
      <c r="M894" s="5">
        <f>YEAR(Table3[[#This Row],[Date of Admission]])</f>
        <v>2021</v>
      </c>
      <c r="N894" s="5" t="str">
        <f>TEXT(Table3[[#This Row],[Date of Admission]],"mmm")</f>
        <v>May</v>
      </c>
      <c r="O894" s="5" t="str">
        <f>IF(Table3[[#This Row],[Age]]&lt;=20,"0-20",IF(Table3[[#This Row],[Age]]&lt;=40,"21-40",IF(Table3[[#This Row],[Age]]&lt;=60,"41-60",IF(Table3[[#This Row],[Age]]&lt;=80,"61-80","81+"))))</f>
        <v>0-20</v>
      </c>
    </row>
    <row r="895" spans="1:15" x14ac:dyDescent="0.35">
      <c r="A895" s="5">
        <v>2350</v>
      </c>
      <c r="B895" s="5" t="s">
        <v>928</v>
      </c>
      <c r="C895" s="2">
        <v>20</v>
      </c>
      <c r="D895" s="1" t="s">
        <v>31</v>
      </c>
      <c r="E895" s="5" t="s">
        <v>36</v>
      </c>
      <c r="F895" s="1" t="s">
        <v>22</v>
      </c>
      <c r="G895" s="5" t="s">
        <v>1680</v>
      </c>
      <c r="H895" s="5" t="s">
        <v>15</v>
      </c>
      <c r="I895" s="4">
        <v>100000</v>
      </c>
      <c r="J895" s="1" t="s">
        <v>16</v>
      </c>
      <c r="K895" s="2">
        <v>750</v>
      </c>
      <c r="L895" s="3" t="s">
        <v>2393</v>
      </c>
      <c r="M895" s="5">
        <f>YEAR(Table3[[#This Row],[Date of Admission]])</f>
        <v>2024</v>
      </c>
      <c r="N895" s="5" t="str">
        <f>TEXT(Table3[[#This Row],[Date of Admission]],"mmm")</f>
        <v>Apr</v>
      </c>
      <c r="O895" s="5" t="str">
        <f>IF(Table3[[#This Row],[Age]]&lt;=20,"0-20",IF(Table3[[#This Row],[Age]]&lt;=40,"21-40",IF(Table3[[#This Row],[Age]]&lt;=60,"41-60",IF(Table3[[#This Row],[Age]]&lt;=80,"61-80","81+"))))</f>
        <v>0-20</v>
      </c>
    </row>
    <row r="896" spans="1:15" x14ac:dyDescent="0.35">
      <c r="A896" s="5">
        <v>4299</v>
      </c>
      <c r="B896" s="5" t="s">
        <v>929</v>
      </c>
      <c r="C896" s="2">
        <v>33</v>
      </c>
      <c r="D896" s="1" t="s">
        <v>31</v>
      </c>
      <c r="E896" s="5" t="s">
        <v>36</v>
      </c>
      <c r="F896" s="1" t="s">
        <v>17</v>
      </c>
      <c r="G896" s="5" t="s">
        <v>14</v>
      </c>
      <c r="H896" s="5" t="s">
        <v>18</v>
      </c>
      <c r="I896" s="4">
        <v>0</v>
      </c>
      <c r="J896" s="1" t="s">
        <v>16</v>
      </c>
      <c r="K896" s="2" t="s">
        <v>20</v>
      </c>
      <c r="L896" s="3" t="s">
        <v>2394</v>
      </c>
      <c r="M896" s="5">
        <f>YEAR(Table3[[#This Row],[Date of Admission]])</f>
        <v>2022</v>
      </c>
      <c r="N896" s="5" t="str">
        <f>TEXT(Table3[[#This Row],[Date of Admission]],"mmm")</f>
        <v>Jun</v>
      </c>
      <c r="O896" s="5" t="str">
        <f>IF(Table3[[#This Row],[Age]]&lt;=20,"0-20",IF(Table3[[#This Row],[Age]]&lt;=40,"21-40",IF(Table3[[#This Row],[Age]]&lt;=60,"41-60",IF(Table3[[#This Row],[Age]]&lt;=80,"61-80","81+"))))</f>
        <v>21-40</v>
      </c>
    </row>
    <row r="897" spans="1:15" x14ac:dyDescent="0.35">
      <c r="A897" s="5">
        <v>9295</v>
      </c>
      <c r="B897" s="5" t="s">
        <v>930</v>
      </c>
      <c r="C897" s="2">
        <v>60</v>
      </c>
      <c r="D897" s="1" t="s">
        <v>31</v>
      </c>
      <c r="E897" s="5" t="s">
        <v>36</v>
      </c>
      <c r="F897" s="1" t="s">
        <v>25</v>
      </c>
      <c r="G897" s="5" t="s">
        <v>26</v>
      </c>
      <c r="H897" s="5" t="s">
        <v>23</v>
      </c>
      <c r="I897" s="4">
        <v>30000</v>
      </c>
      <c r="J897" s="1" t="s">
        <v>24</v>
      </c>
      <c r="K897" s="2">
        <v>580</v>
      </c>
      <c r="L897" s="3" t="s">
        <v>2395</v>
      </c>
      <c r="M897" s="5">
        <f>YEAR(Table3[[#This Row],[Date of Admission]])</f>
        <v>2023</v>
      </c>
      <c r="N897" s="5" t="str">
        <f>TEXT(Table3[[#This Row],[Date of Admission]],"mmm")</f>
        <v>Sep</v>
      </c>
      <c r="O897" s="5" t="str">
        <f>IF(Table3[[#This Row],[Age]]&lt;=20,"0-20",IF(Table3[[#This Row],[Age]]&lt;=40,"21-40",IF(Table3[[#This Row],[Age]]&lt;=60,"41-60",IF(Table3[[#This Row],[Age]]&lt;=80,"61-80","81+"))))</f>
        <v>41-60</v>
      </c>
    </row>
    <row r="898" spans="1:15" x14ac:dyDescent="0.35">
      <c r="A898" s="5">
        <v>9483</v>
      </c>
      <c r="B898" s="5" t="s">
        <v>931</v>
      </c>
      <c r="C898" s="2">
        <v>47</v>
      </c>
      <c r="D898" s="1" t="s">
        <v>31</v>
      </c>
      <c r="E898" s="5" t="s">
        <v>36</v>
      </c>
      <c r="F898" s="1" t="s">
        <v>27</v>
      </c>
      <c r="G898" s="5" t="s">
        <v>14</v>
      </c>
      <c r="H898" s="5" t="s">
        <v>1683</v>
      </c>
      <c r="I898" s="4">
        <v>85000</v>
      </c>
      <c r="J898" s="1" t="s">
        <v>19</v>
      </c>
      <c r="K898" s="2">
        <v>720</v>
      </c>
      <c r="L898" s="3" t="s">
        <v>1882</v>
      </c>
      <c r="M898" s="5">
        <f>YEAR(Table3[[#This Row],[Date of Admission]])</f>
        <v>2020</v>
      </c>
      <c r="N898" s="5" t="str">
        <f>TEXT(Table3[[#This Row],[Date of Admission]],"mmm")</f>
        <v>Mar</v>
      </c>
      <c r="O898" s="5" t="str">
        <f>IF(Table3[[#This Row],[Age]]&lt;=20,"0-20",IF(Table3[[#This Row],[Age]]&lt;=40,"21-40",IF(Table3[[#This Row],[Age]]&lt;=60,"41-60",IF(Table3[[#This Row],[Age]]&lt;=80,"61-80","81+"))))</f>
        <v>41-60</v>
      </c>
    </row>
    <row r="899" spans="1:15" x14ac:dyDescent="0.35">
      <c r="A899" s="5">
        <v>2793</v>
      </c>
      <c r="B899" s="5" t="s">
        <v>932</v>
      </c>
      <c r="C899" s="2">
        <v>33</v>
      </c>
      <c r="D899" s="1" t="s">
        <v>31</v>
      </c>
      <c r="E899" s="5" t="s">
        <v>36</v>
      </c>
      <c r="F899" s="1" t="s">
        <v>17</v>
      </c>
      <c r="G899" s="5" t="s">
        <v>1680</v>
      </c>
      <c r="H899" s="5" t="s">
        <v>28</v>
      </c>
      <c r="I899" s="4">
        <v>50000</v>
      </c>
      <c r="J899" s="1" t="s">
        <v>16</v>
      </c>
      <c r="K899" s="2">
        <v>700</v>
      </c>
      <c r="L899" s="3" t="s">
        <v>2166</v>
      </c>
      <c r="M899" s="5">
        <f>YEAR(Table3[[#This Row],[Date of Admission]])</f>
        <v>2022</v>
      </c>
      <c r="N899" s="5" t="str">
        <f>TEXT(Table3[[#This Row],[Date of Admission]],"mmm")</f>
        <v>Jun</v>
      </c>
      <c r="O899" s="5" t="str">
        <f>IF(Table3[[#This Row],[Age]]&lt;=20,"0-20",IF(Table3[[#This Row],[Age]]&lt;=40,"21-40",IF(Table3[[#This Row],[Age]]&lt;=60,"41-60",IF(Table3[[#This Row],[Age]]&lt;=80,"61-80","81+"))))</f>
        <v>21-40</v>
      </c>
    </row>
    <row r="900" spans="1:15" x14ac:dyDescent="0.35">
      <c r="A900" s="5">
        <v>2386</v>
      </c>
      <c r="B900" s="5" t="s">
        <v>933</v>
      </c>
      <c r="C900" s="2">
        <v>56</v>
      </c>
      <c r="D900" s="1" t="s">
        <v>31</v>
      </c>
      <c r="E900" s="5" t="s">
        <v>36</v>
      </c>
      <c r="F900" s="1" t="s">
        <v>25</v>
      </c>
      <c r="G900" s="5" t="s">
        <v>1680</v>
      </c>
      <c r="H900" s="5" t="s">
        <v>18</v>
      </c>
      <c r="I900" s="4">
        <v>0</v>
      </c>
      <c r="J900" s="1" t="s">
        <v>24</v>
      </c>
      <c r="K900" s="2" t="s">
        <v>20</v>
      </c>
      <c r="L900" s="3" t="s">
        <v>2396</v>
      </c>
      <c r="M900" s="5">
        <f>YEAR(Table3[[#This Row],[Date of Admission]])</f>
        <v>2019</v>
      </c>
      <c r="N900" s="5" t="str">
        <f>TEXT(Table3[[#This Row],[Date of Admission]],"mmm")</f>
        <v>Dec</v>
      </c>
      <c r="O900" s="5" t="str">
        <f>IF(Table3[[#This Row],[Age]]&lt;=20,"0-20",IF(Table3[[#This Row],[Age]]&lt;=40,"21-40",IF(Table3[[#This Row],[Age]]&lt;=60,"41-60",IF(Table3[[#This Row],[Age]]&lt;=80,"61-80","81+"))))</f>
        <v>41-60</v>
      </c>
    </row>
    <row r="901" spans="1:15" x14ac:dyDescent="0.35">
      <c r="A901" s="5">
        <v>2452</v>
      </c>
      <c r="B901" s="5" t="s">
        <v>934</v>
      </c>
      <c r="C901" s="2">
        <v>27</v>
      </c>
      <c r="D901" s="1" t="s">
        <v>31</v>
      </c>
      <c r="E901" s="5" t="s">
        <v>36</v>
      </c>
      <c r="F901" s="1" t="s">
        <v>22</v>
      </c>
      <c r="G901" s="5" t="s">
        <v>14</v>
      </c>
      <c r="H901" s="5" t="s">
        <v>15</v>
      </c>
      <c r="I901" s="4">
        <v>40000</v>
      </c>
      <c r="J901" s="1" t="s">
        <v>16</v>
      </c>
      <c r="K901" s="2">
        <v>650</v>
      </c>
      <c r="L901" s="3" t="s">
        <v>2397</v>
      </c>
      <c r="M901" s="5">
        <f>YEAR(Table3[[#This Row],[Date of Admission]])</f>
        <v>2020</v>
      </c>
      <c r="N901" s="5" t="str">
        <f>TEXT(Table3[[#This Row],[Date of Admission]],"mmm")</f>
        <v>Dec</v>
      </c>
      <c r="O901" s="5" t="str">
        <f>IF(Table3[[#This Row],[Age]]&lt;=20,"0-20",IF(Table3[[#This Row],[Age]]&lt;=40,"21-40",IF(Table3[[#This Row],[Age]]&lt;=60,"41-60",IF(Table3[[#This Row],[Age]]&lt;=80,"61-80","81+"))))</f>
        <v>21-40</v>
      </c>
    </row>
    <row r="902" spans="1:15" x14ac:dyDescent="0.35">
      <c r="A902" s="5">
        <v>1202</v>
      </c>
      <c r="B902" s="5" t="s">
        <v>935</v>
      </c>
      <c r="C902" s="2">
        <v>29</v>
      </c>
      <c r="D902" s="1" t="s">
        <v>31</v>
      </c>
      <c r="E902" s="5" t="s">
        <v>36</v>
      </c>
      <c r="F902" s="1" t="s">
        <v>33</v>
      </c>
      <c r="G902" s="5" t="s">
        <v>26</v>
      </c>
      <c r="H902" s="5" t="s">
        <v>1681</v>
      </c>
      <c r="I902" s="4">
        <v>0</v>
      </c>
      <c r="J902" s="1" t="s">
        <v>19</v>
      </c>
      <c r="K902" s="2" t="s">
        <v>20</v>
      </c>
      <c r="L902" s="3" t="s">
        <v>2398</v>
      </c>
      <c r="M902" s="5">
        <f>YEAR(Table3[[#This Row],[Date of Admission]])</f>
        <v>2019</v>
      </c>
      <c r="N902" s="5" t="str">
        <f>TEXT(Table3[[#This Row],[Date of Admission]],"mmm")</f>
        <v>May</v>
      </c>
      <c r="O902" s="5" t="str">
        <f>IF(Table3[[#This Row],[Age]]&lt;=20,"0-20",IF(Table3[[#This Row],[Age]]&lt;=40,"21-40",IF(Table3[[#This Row],[Age]]&lt;=60,"41-60",IF(Table3[[#This Row],[Age]]&lt;=80,"61-80","81+"))))</f>
        <v>21-40</v>
      </c>
    </row>
    <row r="903" spans="1:15" x14ac:dyDescent="0.35">
      <c r="A903" s="5">
        <v>6596</v>
      </c>
      <c r="B903" s="5" t="s">
        <v>936</v>
      </c>
      <c r="C903" s="2">
        <v>27</v>
      </c>
      <c r="D903" s="1" t="s">
        <v>31</v>
      </c>
      <c r="E903" s="5" t="s">
        <v>36</v>
      </c>
      <c r="F903" s="1" t="s">
        <v>22</v>
      </c>
      <c r="G903" s="5" t="s">
        <v>14</v>
      </c>
      <c r="H903" s="5" t="s">
        <v>1684</v>
      </c>
      <c r="I903" s="4">
        <v>0</v>
      </c>
      <c r="J903" s="1" t="s">
        <v>24</v>
      </c>
      <c r="K903" s="2">
        <v>450</v>
      </c>
      <c r="L903" s="3" t="s">
        <v>2036</v>
      </c>
      <c r="M903" s="5">
        <f>YEAR(Table3[[#This Row],[Date of Admission]])</f>
        <v>2023</v>
      </c>
      <c r="N903" s="5" t="str">
        <f>TEXT(Table3[[#This Row],[Date of Admission]],"mmm")</f>
        <v>Jan</v>
      </c>
      <c r="O903" s="5" t="str">
        <f>IF(Table3[[#This Row],[Age]]&lt;=20,"0-20",IF(Table3[[#This Row],[Age]]&lt;=40,"21-40",IF(Table3[[#This Row],[Age]]&lt;=60,"41-60",IF(Table3[[#This Row],[Age]]&lt;=80,"61-80","81+"))))</f>
        <v>21-40</v>
      </c>
    </row>
    <row r="904" spans="1:15" x14ac:dyDescent="0.35">
      <c r="A904" s="5">
        <v>2068</v>
      </c>
      <c r="B904" s="5" t="s">
        <v>937</v>
      </c>
      <c r="C904" s="2">
        <v>37</v>
      </c>
      <c r="D904" s="1" t="s">
        <v>31</v>
      </c>
      <c r="E904" s="5" t="s">
        <v>36</v>
      </c>
      <c r="F904" s="1" t="s">
        <v>30</v>
      </c>
      <c r="G904" s="5" t="s">
        <v>26</v>
      </c>
      <c r="H904" s="5" t="s">
        <v>18</v>
      </c>
      <c r="I904" s="4">
        <v>0</v>
      </c>
      <c r="J904" s="1" t="s">
        <v>16</v>
      </c>
      <c r="K904" s="2">
        <v>400</v>
      </c>
      <c r="L904" s="3" t="s">
        <v>2399</v>
      </c>
      <c r="M904" s="5">
        <f>YEAR(Table3[[#This Row],[Date of Admission]])</f>
        <v>2022</v>
      </c>
      <c r="N904" s="5" t="str">
        <f>TEXT(Table3[[#This Row],[Date of Admission]],"mmm")</f>
        <v>Jul</v>
      </c>
      <c r="O904" s="5" t="str">
        <f>IF(Table3[[#This Row],[Age]]&lt;=20,"0-20",IF(Table3[[#This Row],[Age]]&lt;=40,"21-40",IF(Table3[[#This Row],[Age]]&lt;=60,"41-60",IF(Table3[[#This Row],[Age]]&lt;=80,"61-80","81+"))))</f>
        <v>21-40</v>
      </c>
    </row>
    <row r="905" spans="1:15" x14ac:dyDescent="0.35">
      <c r="A905" s="5">
        <v>6849</v>
      </c>
      <c r="B905" s="5" t="s">
        <v>938</v>
      </c>
      <c r="C905" s="2">
        <v>19</v>
      </c>
      <c r="D905" s="1" t="s">
        <v>31</v>
      </c>
      <c r="E905" s="5" t="s">
        <v>36</v>
      </c>
      <c r="F905" s="1" t="s">
        <v>25</v>
      </c>
      <c r="G905" s="5" t="s">
        <v>1680</v>
      </c>
      <c r="H905" s="5" t="s">
        <v>15</v>
      </c>
      <c r="I905" s="4">
        <v>110000</v>
      </c>
      <c r="J905" s="1" t="s">
        <v>16</v>
      </c>
      <c r="K905" s="2">
        <v>770</v>
      </c>
      <c r="L905" s="3" t="s">
        <v>2400</v>
      </c>
      <c r="M905" s="5">
        <f>YEAR(Table3[[#This Row],[Date of Admission]])</f>
        <v>2022</v>
      </c>
      <c r="N905" s="5" t="str">
        <f>TEXT(Table3[[#This Row],[Date of Admission]],"mmm")</f>
        <v>Oct</v>
      </c>
      <c r="O905" s="5" t="str">
        <f>IF(Table3[[#This Row],[Age]]&lt;=20,"0-20",IF(Table3[[#This Row],[Age]]&lt;=40,"21-40",IF(Table3[[#This Row],[Age]]&lt;=60,"41-60",IF(Table3[[#This Row],[Age]]&lt;=80,"61-80","81+"))))</f>
        <v>0-20</v>
      </c>
    </row>
    <row r="906" spans="1:15" x14ac:dyDescent="0.35">
      <c r="A906" s="5">
        <v>7353</v>
      </c>
      <c r="B906" s="5" t="s">
        <v>939</v>
      </c>
      <c r="C906" s="2">
        <v>33</v>
      </c>
      <c r="D906" s="1" t="s">
        <v>31</v>
      </c>
      <c r="E906" s="5" t="s">
        <v>36</v>
      </c>
      <c r="F906" s="1" t="s">
        <v>17</v>
      </c>
      <c r="G906" s="5" t="s">
        <v>14</v>
      </c>
      <c r="H906" s="5" t="s">
        <v>18</v>
      </c>
      <c r="I906" s="4">
        <v>0</v>
      </c>
      <c r="J906" s="1" t="s">
        <v>24</v>
      </c>
      <c r="K906" s="2" t="s">
        <v>20</v>
      </c>
      <c r="L906" s="3" t="s">
        <v>1910</v>
      </c>
      <c r="M906" s="5">
        <f>YEAR(Table3[[#This Row],[Date of Admission]])</f>
        <v>2020</v>
      </c>
      <c r="N906" s="5" t="str">
        <f>TEXT(Table3[[#This Row],[Date of Admission]],"mmm")</f>
        <v>May</v>
      </c>
      <c r="O906" s="5" t="str">
        <f>IF(Table3[[#This Row],[Age]]&lt;=20,"0-20",IF(Table3[[#This Row],[Age]]&lt;=40,"21-40",IF(Table3[[#This Row],[Age]]&lt;=60,"41-60",IF(Table3[[#This Row],[Age]]&lt;=80,"61-80","81+"))))</f>
        <v>21-40</v>
      </c>
    </row>
    <row r="907" spans="1:15" x14ac:dyDescent="0.35">
      <c r="A907" s="5">
        <v>3811</v>
      </c>
      <c r="B907" s="5" t="s">
        <v>940</v>
      </c>
      <c r="C907" s="2">
        <v>34</v>
      </c>
      <c r="D907" s="1" t="s">
        <v>31</v>
      </c>
      <c r="E907" s="5" t="s">
        <v>36</v>
      </c>
      <c r="F907" s="1" t="s">
        <v>22</v>
      </c>
      <c r="G907" s="5" t="s">
        <v>26</v>
      </c>
      <c r="H907" s="5" t="s">
        <v>23</v>
      </c>
      <c r="I907" s="4">
        <v>38000</v>
      </c>
      <c r="J907" s="1" t="s">
        <v>16</v>
      </c>
      <c r="K907" s="2">
        <v>610</v>
      </c>
      <c r="L907" s="3" t="s">
        <v>2401</v>
      </c>
      <c r="M907" s="5">
        <f>YEAR(Table3[[#This Row],[Date of Admission]])</f>
        <v>2021</v>
      </c>
      <c r="N907" s="5" t="str">
        <f>TEXT(Table3[[#This Row],[Date of Admission]],"mmm")</f>
        <v>Feb</v>
      </c>
      <c r="O907" s="5" t="str">
        <f>IF(Table3[[#This Row],[Age]]&lt;=20,"0-20",IF(Table3[[#This Row],[Age]]&lt;=40,"21-40",IF(Table3[[#This Row],[Age]]&lt;=60,"41-60",IF(Table3[[#This Row],[Age]]&lt;=80,"61-80","81+"))))</f>
        <v>21-40</v>
      </c>
    </row>
    <row r="908" spans="1:15" x14ac:dyDescent="0.35">
      <c r="A908" s="5">
        <v>6328</v>
      </c>
      <c r="B908" s="5" t="s">
        <v>941</v>
      </c>
      <c r="C908" s="2">
        <v>33</v>
      </c>
      <c r="D908" s="1" t="s">
        <v>31</v>
      </c>
      <c r="E908" s="5" t="s">
        <v>36</v>
      </c>
      <c r="F908" s="1" t="s">
        <v>30</v>
      </c>
      <c r="G908" s="5" t="s">
        <v>14</v>
      </c>
      <c r="H908" s="5" t="s">
        <v>1683</v>
      </c>
      <c r="I908" s="4">
        <v>95000</v>
      </c>
      <c r="J908" s="1" t="s">
        <v>19</v>
      </c>
      <c r="K908" s="2">
        <v>790</v>
      </c>
      <c r="L908" s="3" t="s">
        <v>2402</v>
      </c>
      <c r="M908" s="5">
        <f>YEAR(Table3[[#This Row],[Date of Admission]])</f>
        <v>2023</v>
      </c>
      <c r="N908" s="5" t="str">
        <f>TEXT(Table3[[#This Row],[Date of Admission]],"mmm")</f>
        <v>May</v>
      </c>
      <c r="O908" s="5" t="str">
        <f>IF(Table3[[#This Row],[Age]]&lt;=20,"0-20",IF(Table3[[#This Row],[Age]]&lt;=40,"21-40",IF(Table3[[#This Row],[Age]]&lt;=60,"41-60",IF(Table3[[#This Row],[Age]]&lt;=80,"61-80","81+"))))</f>
        <v>21-40</v>
      </c>
    </row>
    <row r="909" spans="1:15" x14ac:dyDescent="0.35">
      <c r="A909" s="5">
        <v>7440</v>
      </c>
      <c r="B909" s="5" t="s">
        <v>942</v>
      </c>
      <c r="C909" s="2">
        <v>21</v>
      </c>
      <c r="D909" s="1" t="s">
        <v>31</v>
      </c>
      <c r="E909" s="5" t="s">
        <v>36</v>
      </c>
      <c r="F909" s="1" t="s">
        <v>27</v>
      </c>
      <c r="G909" s="5" t="s">
        <v>1680</v>
      </c>
      <c r="H909" s="5" t="s">
        <v>28</v>
      </c>
      <c r="I909" s="4">
        <v>55000</v>
      </c>
      <c r="J909" s="1" t="s">
        <v>16</v>
      </c>
      <c r="K909" s="2">
        <v>730</v>
      </c>
      <c r="L909" s="3" t="s">
        <v>2403</v>
      </c>
      <c r="M909" s="5">
        <f>YEAR(Table3[[#This Row],[Date of Admission]])</f>
        <v>2020</v>
      </c>
      <c r="N909" s="5" t="str">
        <f>TEXT(Table3[[#This Row],[Date of Admission]],"mmm")</f>
        <v>Jan</v>
      </c>
      <c r="O909" s="5" t="str">
        <f>IF(Table3[[#This Row],[Age]]&lt;=20,"0-20",IF(Table3[[#This Row],[Age]]&lt;=40,"21-40",IF(Table3[[#This Row],[Age]]&lt;=60,"41-60",IF(Table3[[#This Row],[Age]]&lt;=80,"61-80","81+"))))</f>
        <v>21-40</v>
      </c>
    </row>
    <row r="910" spans="1:15" x14ac:dyDescent="0.35">
      <c r="A910" s="5">
        <v>6000</v>
      </c>
      <c r="B910" s="5" t="s">
        <v>943</v>
      </c>
      <c r="C910" s="2">
        <v>50</v>
      </c>
      <c r="D910" s="1" t="s">
        <v>31</v>
      </c>
      <c r="E910" s="5" t="s">
        <v>36</v>
      </c>
      <c r="F910" s="1" t="s">
        <v>13</v>
      </c>
      <c r="G910" s="5" t="s">
        <v>1680</v>
      </c>
      <c r="H910" s="5" t="s">
        <v>15</v>
      </c>
      <c r="I910" s="4">
        <v>150000</v>
      </c>
      <c r="J910" s="1" t="s">
        <v>19</v>
      </c>
      <c r="K910" s="2">
        <v>880</v>
      </c>
      <c r="L910" s="3" t="s">
        <v>2404</v>
      </c>
      <c r="M910" s="5">
        <f>YEAR(Table3[[#This Row],[Date of Admission]])</f>
        <v>2020</v>
      </c>
      <c r="N910" s="5" t="str">
        <f>TEXT(Table3[[#This Row],[Date of Admission]],"mmm")</f>
        <v>Aug</v>
      </c>
      <c r="O910" s="5" t="str">
        <f>IF(Table3[[#This Row],[Age]]&lt;=20,"0-20",IF(Table3[[#This Row],[Age]]&lt;=40,"21-40",IF(Table3[[#This Row],[Age]]&lt;=60,"41-60",IF(Table3[[#This Row],[Age]]&lt;=80,"61-80","81+"))))</f>
        <v>41-60</v>
      </c>
    </row>
    <row r="911" spans="1:15" x14ac:dyDescent="0.35">
      <c r="A911" s="5">
        <v>7283</v>
      </c>
      <c r="B911" s="5" t="s">
        <v>944</v>
      </c>
      <c r="C911" s="2">
        <v>62</v>
      </c>
      <c r="D911" s="1" t="s">
        <v>31</v>
      </c>
      <c r="E911" s="5" t="s">
        <v>36</v>
      </c>
      <c r="F911" s="1" t="s">
        <v>22</v>
      </c>
      <c r="G911" s="5" t="s">
        <v>26</v>
      </c>
      <c r="H911" s="5" t="s">
        <v>18</v>
      </c>
      <c r="I911" s="4">
        <v>0</v>
      </c>
      <c r="J911" s="1" t="s">
        <v>24</v>
      </c>
      <c r="K911" s="2" t="s">
        <v>20</v>
      </c>
      <c r="L911" s="3" t="s">
        <v>1932</v>
      </c>
      <c r="M911" s="5">
        <f>YEAR(Table3[[#This Row],[Date of Admission]])</f>
        <v>2022</v>
      </c>
      <c r="N911" s="5" t="str">
        <f>TEXT(Table3[[#This Row],[Date of Admission]],"mmm")</f>
        <v>Dec</v>
      </c>
      <c r="O911" s="5" t="str">
        <f>IF(Table3[[#This Row],[Age]]&lt;=20,"0-20",IF(Table3[[#This Row],[Age]]&lt;=40,"21-40",IF(Table3[[#This Row],[Age]]&lt;=60,"41-60",IF(Table3[[#This Row],[Age]]&lt;=80,"61-80","81+"))))</f>
        <v>61-80</v>
      </c>
    </row>
    <row r="912" spans="1:15" x14ac:dyDescent="0.35">
      <c r="A912" s="5">
        <v>4494</v>
      </c>
      <c r="B912" s="5" t="s">
        <v>945</v>
      </c>
      <c r="C912" s="2">
        <v>49</v>
      </c>
      <c r="D912" s="1" t="s">
        <v>31</v>
      </c>
      <c r="E912" s="5" t="s">
        <v>36</v>
      </c>
      <c r="F912" s="1" t="s">
        <v>25</v>
      </c>
      <c r="G912" s="5" t="s">
        <v>14</v>
      </c>
      <c r="H912" s="5" t="s">
        <v>23</v>
      </c>
      <c r="I912" s="4">
        <v>80000</v>
      </c>
      <c r="J912" s="1" t="s">
        <v>16</v>
      </c>
      <c r="K912" s="2">
        <v>630</v>
      </c>
      <c r="L912" s="3" t="s">
        <v>2405</v>
      </c>
      <c r="M912" s="5">
        <f>YEAR(Table3[[#This Row],[Date of Admission]])</f>
        <v>2020</v>
      </c>
      <c r="N912" s="5" t="str">
        <f>TEXT(Table3[[#This Row],[Date of Admission]],"mmm")</f>
        <v>Sep</v>
      </c>
      <c r="O912" s="5" t="str">
        <f>IF(Table3[[#This Row],[Age]]&lt;=20,"0-20",IF(Table3[[#This Row],[Age]]&lt;=40,"21-40",IF(Table3[[#This Row],[Age]]&lt;=60,"41-60",IF(Table3[[#This Row],[Age]]&lt;=80,"61-80","81+"))))</f>
        <v>41-60</v>
      </c>
    </row>
    <row r="913" spans="1:15" x14ac:dyDescent="0.35">
      <c r="A913" s="5">
        <v>5738</v>
      </c>
      <c r="B913" s="5" t="s">
        <v>946</v>
      </c>
      <c r="C913" s="2">
        <v>30</v>
      </c>
      <c r="D913" s="1" t="s">
        <v>31</v>
      </c>
      <c r="E913" s="5" t="s">
        <v>36</v>
      </c>
      <c r="F913" s="1" t="s">
        <v>22</v>
      </c>
      <c r="G913" s="5" t="s">
        <v>26</v>
      </c>
      <c r="H913" s="5" t="s">
        <v>1681</v>
      </c>
      <c r="I913" s="4">
        <v>20000</v>
      </c>
      <c r="J913" s="1" t="s">
        <v>16</v>
      </c>
      <c r="K913" s="2" t="s">
        <v>20</v>
      </c>
      <c r="L913" s="3" t="s">
        <v>1919</v>
      </c>
      <c r="M913" s="5">
        <f>YEAR(Table3[[#This Row],[Date of Admission]])</f>
        <v>2022</v>
      </c>
      <c r="N913" s="5" t="str">
        <f>TEXT(Table3[[#This Row],[Date of Admission]],"mmm")</f>
        <v>Sep</v>
      </c>
      <c r="O913" s="5" t="str">
        <f>IF(Table3[[#This Row],[Age]]&lt;=20,"0-20",IF(Table3[[#This Row],[Age]]&lt;=40,"21-40",IF(Table3[[#This Row],[Age]]&lt;=60,"41-60",IF(Table3[[#This Row],[Age]]&lt;=80,"61-80","81+"))))</f>
        <v>21-40</v>
      </c>
    </row>
    <row r="914" spans="1:15" x14ac:dyDescent="0.35">
      <c r="A914" s="5">
        <v>7337</v>
      </c>
      <c r="B914" s="5" t="s">
        <v>947</v>
      </c>
      <c r="C914" s="2">
        <v>21</v>
      </c>
      <c r="D914" s="1" t="s">
        <v>31</v>
      </c>
      <c r="E914" s="5" t="s">
        <v>36</v>
      </c>
      <c r="F914" s="1" t="s">
        <v>30</v>
      </c>
      <c r="G914" s="5" t="s">
        <v>14</v>
      </c>
      <c r="H914" s="5" t="s">
        <v>1683</v>
      </c>
      <c r="I914" s="4">
        <v>30000</v>
      </c>
      <c r="J914" s="1" t="s">
        <v>19</v>
      </c>
      <c r="K914" s="2">
        <v>760</v>
      </c>
      <c r="L914" s="3" t="s">
        <v>2406</v>
      </c>
      <c r="M914" s="5">
        <f>YEAR(Table3[[#This Row],[Date of Admission]])</f>
        <v>2021</v>
      </c>
      <c r="N914" s="5" t="str">
        <f>TEXT(Table3[[#This Row],[Date of Admission]],"mmm")</f>
        <v>Apr</v>
      </c>
      <c r="O914" s="5" t="str">
        <f>IF(Table3[[#This Row],[Age]]&lt;=20,"0-20",IF(Table3[[#This Row],[Age]]&lt;=40,"21-40",IF(Table3[[#This Row],[Age]]&lt;=60,"41-60",IF(Table3[[#This Row],[Age]]&lt;=80,"61-80","81+"))))</f>
        <v>21-40</v>
      </c>
    </row>
    <row r="915" spans="1:15" x14ac:dyDescent="0.35">
      <c r="A915" s="5">
        <v>3810</v>
      </c>
      <c r="B915" s="5" t="s">
        <v>948</v>
      </c>
      <c r="C915" s="2">
        <v>27</v>
      </c>
      <c r="D915" s="1" t="s">
        <v>31</v>
      </c>
      <c r="E915" s="5" t="s">
        <v>36</v>
      </c>
      <c r="F915" s="1" t="s">
        <v>34</v>
      </c>
      <c r="G915" s="5" t="s">
        <v>1680</v>
      </c>
      <c r="H915" s="5" t="s">
        <v>18</v>
      </c>
      <c r="I915" s="4">
        <v>0</v>
      </c>
      <c r="J915" s="1" t="s">
        <v>24</v>
      </c>
      <c r="K915" s="2" t="s">
        <v>20</v>
      </c>
      <c r="L915" s="3" t="s">
        <v>2407</v>
      </c>
      <c r="M915" s="5">
        <f>YEAR(Table3[[#This Row],[Date of Admission]])</f>
        <v>2024</v>
      </c>
      <c r="N915" s="5" t="str">
        <f>TEXT(Table3[[#This Row],[Date of Admission]],"mmm")</f>
        <v>Jan</v>
      </c>
      <c r="O915" s="5" t="str">
        <f>IF(Table3[[#This Row],[Age]]&lt;=20,"0-20",IF(Table3[[#This Row],[Age]]&lt;=40,"21-40",IF(Table3[[#This Row],[Age]]&lt;=60,"41-60",IF(Table3[[#This Row],[Age]]&lt;=80,"61-80","81+"))))</f>
        <v>21-40</v>
      </c>
    </row>
    <row r="916" spans="1:15" x14ac:dyDescent="0.35">
      <c r="A916" s="5">
        <v>8483</v>
      </c>
      <c r="B916" s="5" t="s">
        <v>949</v>
      </c>
      <c r="C916" s="2">
        <v>57</v>
      </c>
      <c r="D916" s="1" t="s">
        <v>31</v>
      </c>
      <c r="E916" s="5" t="s">
        <v>36</v>
      </c>
      <c r="F916" s="1" t="s">
        <v>22</v>
      </c>
      <c r="G916" s="5" t="s">
        <v>1680</v>
      </c>
      <c r="H916" s="5" t="s">
        <v>23</v>
      </c>
      <c r="I916" s="4">
        <v>45000</v>
      </c>
      <c r="J916" s="1" t="s">
        <v>16</v>
      </c>
      <c r="K916" s="2">
        <v>590</v>
      </c>
      <c r="L916" s="3" t="s">
        <v>1790</v>
      </c>
      <c r="M916" s="5">
        <f>YEAR(Table3[[#This Row],[Date of Admission]])</f>
        <v>2021</v>
      </c>
      <c r="N916" s="5" t="str">
        <f>TEXT(Table3[[#This Row],[Date of Admission]],"mmm")</f>
        <v>Mar</v>
      </c>
      <c r="O916" s="5" t="str">
        <f>IF(Table3[[#This Row],[Age]]&lt;=20,"0-20",IF(Table3[[#This Row],[Age]]&lt;=40,"21-40",IF(Table3[[#This Row],[Age]]&lt;=60,"41-60",IF(Table3[[#This Row],[Age]]&lt;=80,"61-80","81+"))))</f>
        <v>41-60</v>
      </c>
    </row>
    <row r="917" spans="1:15" x14ac:dyDescent="0.35">
      <c r="A917" s="5">
        <v>8051</v>
      </c>
      <c r="B917" s="5" t="s">
        <v>950</v>
      </c>
      <c r="C917" s="2">
        <v>54</v>
      </c>
      <c r="D917" s="1" t="s">
        <v>31</v>
      </c>
      <c r="E917" s="5" t="s">
        <v>36</v>
      </c>
      <c r="F917" s="1" t="s">
        <v>25</v>
      </c>
      <c r="G917" s="5" t="s">
        <v>26</v>
      </c>
      <c r="H917" s="5" t="s">
        <v>15</v>
      </c>
      <c r="I917" s="4">
        <v>60000</v>
      </c>
      <c r="J917" s="1" t="s">
        <v>19</v>
      </c>
      <c r="K917" s="2">
        <v>810</v>
      </c>
      <c r="L917" s="3" t="s">
        <v>2408</v>
      </c>
      <c r="M917" s="5">
        <f>YEAR(Table3[[#This Row],[Date of Admission]])</f>
        <v>2020</v>
      </c>
      <c r="N917" s="5" t="str">
        <f>TEXT(Table3[[#This Row],[Date of Admission]],"mmm")</f>
        <v>Dec</v>
      </c>
      <c r="O917" s="5" t="str">
        <f>IF(Table3[[#This Row],[Age]]&lt;=20,"0-20",IF(Table3[[#This Row],[Age]]&lt;=40,"21-40",IF(Table3[[#This Row],[Age]]&lt;=60,"41-60",IF(Table3[[#This Row],[Age]]&lt;=80,"61-80","81+"))))</f>
        <v>41-60</v>
      </c>
    </row>
    <row r="918" spans="1:15" x14ac:dyDescent="0.35">
      <c r="A918" s="5">
        <v>8539</v>
      </c>
      <c r="B918" s="5" t="s">
        <v>951</v>
      </c>
      <c r="C918" s="2">
        <v>32</v>
      </c>
      <c r="D918" s="1" t="s">
        <v>31</v>
      </c>
      <c r="E918" s="5" t="s">
        <v>36</v>
      </c>
      <c r="F918" s="1" t="s">
        <v>27</v>
      </c>
      <c r="G918" s="5" t="s">
        <v>14</v>
      </c>
      <c r="H918" s="5" t="s">
        <v>1681</v>
      </c>
      <c r="I918" s="4">
        <v>0</v>
      </c>
      <c r="J918" s="1" t="s">
        <v>16</v>
      </c>
      <c r="K918" s="2" t="s">
        <v>20</v>
      </c>
      <c r="L918" s="3" t="s">
        <v>2409</v>
      </c>
      <c r="M918" s="5">
        <f>YEAR(Table3[[#This Row],[Date of Admission]])</f>
        <v>2021</v>
      </c>
      <c r="N918" s="5" t="str">
        <f>TEXT(Table3[[#This Row],[Date of Admission]],"mmm")</f>
        <v>Sep</v>
      </c>
      <c r="O918" s="5" t="str">
        <f>IF(Table3[[#This Row],[Age]]&lt;=20,"0-20",IF(Table3[[#This Row],[Age]]&lt;=40,"21-40",IF(Table3[[#This Row],[Age]]&lt;=60,"41-60",IF(Table3[[#This Row],[Age]]&lt;=80,"61-80","81+"))))</f>
        <v>21-40</v>
      </c>
    </row>
    <row r="919" spans="1:15" x14ac:dyDescent="0.35">
      <c r="A919" s="5">
        <v>7092</v>
      </c>
      <c r="B919" s="5" t="s">
        <v>952</v>
      </c>
      <c r="C919" s="2">
        <v>19</v>
      </c>
      <c r="D919" s="1" t="s">
        <v>31</v>
      </c>
      <c r="E919" s="5" t="s">
        <v>36</v>
      </c>
      <c r="F919" s="1" t="s">
        <v>13</v>
      </c>
      <c r="G919" s="5" t="s">
        <v>26</v>
      </c>
      <c r="H919" s="5" t="s">
        <v>23</v>
      </c>
      <c r="I919" s="4">
        <v>120000</v>
      </c>
      <c r="J919" s="1" t="s">
        <v>16</v>
      </c>
      <c r="K919" s="2">
        <v>660</v>
      </c>
      <c r="L919" s="3" t="s">
        <v>2410</v>
      </c>
      <c r="M919" s="5">
        <f>YEAR(Table3[[#This Row],[Date of Admission]])</f>
        <v>2023</v>
      </c>
      <c r="N919" s="5" t="str">
        <f>TEXT(Table3[[#This Row],[Date of Admission]],"mmm")</f>
        <v>May</v>
      </c>
      <c r="O919" s="5" t="str">
        <f>IF(Table3[[#This Row],[Age]]&lt;=20,"0-20",IF(Table3[[#This Row],[Age]]&lt;=40,"21-40",IF(Table3[[#This Row],[Age]]&lt;=60,"41-60",IF(Table3[[#This Row],[Age]]&lt;=80,"61-80","81+"))))</f>
        <v>0-20</v>
      </c>
    </row>
    <row r="920" spans="1:15" x14ac:dyDescent="0.35">
      <c r="A920" s="5">
        <v>4509</v>
      </c>
      <c r="B920" s="5" t="s">
        <v>953</v>
      </c>
      <c r="C920" s="2">
        <v>26</v>
      </c>
      <c r="D920" s="1" t="s">
        <v>31</v>
      </c>
      <c r="E920" s="5" t="s">
        <v>36</v>
      </c>
      <c r="F920" s="1" t="s">
        <v>25</v>
      </c>
      <c r="G920" s="5" t="s">
        <v>14</v>
      </c>
      <c r="H920" s="5" t="s">
        <v>18</v>
      </c>
      <c r="I920" s="4">
        <v>0</v>
      </c>
      <c r="J920" s="1" t="s">
        <v>24</v>
      </c>
      <c r="K920" s="2" t="s">
        <v>20</v>
      </c>
      <c r="L920" s="3" t="s">
        <v>2098</v>
      </c>
      <c r="M920" s="5">
        <f>YEAR(Table3[[#This Row],[Date of Admission]])</f>
        <v>2019</v>
      </c>
      <c r="N920" s="5" t="str">
        <f>TEXT(Table3[[#This Row],[Date of Admission]],"mmm")</f>
        <v>May</v>
      </c>
      <c r="O920" s="5" t="str">
        <f>IF(Table3[[#This Row],[Age]]&lt;=20,"0-20",IF(Table3[[#This Row],[Age]]&lt;=40,"21-40",IF(Table3[[#This Row],[Age]]&lt;=60,"41-60",IF(Table3[[#This Row],[Age]]&lt;=80,"61-80","81+"))))</f>
        <v>21-40</v>
      </c>
    </row>
    <row r="921" spans="1:15" x14ac:dyDescent="0.35">
      <c r="A921" s="5">
        <v>9521</v>
      </c>
      <c r="B921" s="5" t="s">
        <v>954</v>
      </c>
      <c r="C921" s="2">
        <v>53</v>
      </c>
      <c r="D921" s="1" t="s">
        <v>31</v>
      </c>
      <c r="E921" s="5" t="s">
        <v>36</v>
      </c>
      <c r="F921" s="1" t="s">
        <v>25</v>
      </c>
      <c r="G921" s="5" t="s">
        <v>1680</v>
      </c>
      <c r="H921" s="5" t="s">
        <v>15</v>
      </c>
      <c r="I921" s="4">
        <v>130000</v>
      </c>
      <c r="J921" s="1" t="s">
        <v>16</v>
      </c>
      <c r="K921" s="2">
        <v>740</v>
      </c>
      <c r="L921" s="3" t="s">
        <v>2411</v>
      </c>
      <c r="M921" s="5">
        <f>YEAR(Table3[[#This Row],[Date of Admission]])</f>
        <v>2021</v>
      </c>
      <c r="N921" s="5" t="str">
        <f>TEXT(Table3[[#This Row],[Date of Admission]],"mmm")</f>
        <v>Feb</v>
      </c>
      <c r="O921" s="5" t="str">
        <f>IF(Table3[[#This Row],[Age]]&lt;=20,"0-20",IF(Table3[[#This Row],[Age]]&lt;=40,"21-40",IF(Table3[[#This Row],[Age]]&lt;=60,"41-60",IF(Table3[[#This Row],[Age]]&lt;=80,"61-80","81+"))))</f>
        <v>41-60</v>
      </c>
    </row>
    <row r="922" spans="1:15" x14ac:dyDescent="0.35">
      <c r="A922" s="5">
        <v>2477</v>
      </c>
      <c r="B922" s="5" t="s">
        <v>955</v>
      </c>
      <c r="C922" s="2">
        <v>46</v>
      </c>
      <c r="D922" s="1" t="s">
        <v>31</v>
      </c>
      <c r="E922" s="5" t="s">
        <v>36</v>
      </c>
      <c r="F922" s="1" t="s">
        <v>33</v>
      </c>
      <c r="G922" s="5" t="s">
        <v>14</v>
      </c>
      <c r="H922" s="5" t="s">
        <v>15</v>
      </c>
      <c r="I922" s="4">
        <v>80000</v>
      </c>
      <c r="J922" s="1" t="s">
        <v>16</v>
      </c>
      <c r="K922" s="2">
        <v>720</v>
      </c>
      <c r="L922" s="3" t="s">
        <v>2412</v>
      </c>
      <c r="M922" s="5">
        <f>YEAR(Table3[[#This Row],[Date of Admission]])</f>
        <v>2022</v>
      </c>
      <c r="N922" s="5" t="str">
        <f>TEXT(Table3[[#This Row],[Date of Admission]],"mmm")</f>
        <v>Mar</v>
      </c>
      <c r="O922" s="5" t="str">
        <f>IF(Table3[[#This Row],[Age]]&lt;=20,"0-20",IF(Table3[[#This Row],[Age]]&lt;=40,"21-40",IF(Table3[[#This Row],[Age]]&lt;=60,"41-60",IF(Table3[[#This Row],[Age]]&lt;=80,"61-80","81+"))))</f>
        <v>41-60</v>
      </c>
    </row>
    <row r="923" spans="1:15" x14ac:dyDescent="0.35">
      <c r="A923" s="5">
        <v>7052</v>
      </c>
      <c r="B923" s="5" t="s">
        <v>956</v>
      </c>
      <c r="C923" s="2">
        <v>23</v>
      </c>
      <c r="D923" s="1" t="s">
        <v>31</v>
      </c>
      <c r="E923" s="5" t="s">
        <v>36</v>
      </c>
      <c r="F923" s="1" t="s">
        <v>33</v>
      </c>
      <c r="G923" s="5" t="s">
        <v>14</v>
      </c>
      <c r="H923" s="5" t="s">
        <v>18</v>
      </c>
      <c r="I923" s="4">
        <v>0</v>
      </c>
      <c r="J923" s="1" t="s">
        <v>19</v>
      </c>
      <c r="K923" s="2" t="s">
        <v>20</v>
      </c>
      <c r="L923" s="3" t="s">
        <v>2413</v>
      </c>
      <c r="M923" s="5">
        <f>YEAR(Table3[[#This Row],[Date of Admission]])</f>
        <v>2022</v>
      </c>
      <c r="N923" s="5" t="str">
        <f>TEXT(Table3[[#This Row],[Date of Admission]],"mmm")</f>
        <v>Oct</v>
      </c>
      <c r="O923" s="5" t="str">
        <f>IF(Table3[[#This Row],[Age]]&lt;=20,"0-20",IF(Table3[[#This Row],[Age]]&lt;=40,"21-40",IF(Table3[[#This Row],[Age]]&lt;=60,"41-60",IF(Table3[[#This Row],[Age]]&lt;=80,"61-80","81+"))))</f>
        <v>21-40</v>
      </c>
    </row>
    <row r="924" spans="1:15" x14ac:dyDescent="0.35">
      <c r="A924" s="5">
        <v>5366</v>
      </c>
      <c r="B924" s="5" t="s">
        <v>957</v>
      </c>
      <c r="C924" s="2">
        <v>30</v>
      </c>
      <c r="D924" s="1" t="s">
        <v>31</v>
      </c>
      <c r="E924" s="5" t="s">
        <v>36</v>
      </c>
      <c r="F924" s="1" t="s">
        <v>34</v>
      </c>
      <c r="G924" s="5" t="s">
        <v>1680</v>
      </c>
      <c r="H924" s="5" t="s">
        <v>23</v>
      </c>
      <c r="I924" s="4">
        <v>120000</v>
      </c>
      <c r="J924" s="1" t="s">
        <v>24</v>
      </c>
      <c r="K924" s="2">
        <v>550</v>
      </c>
      <c r="L924" s="3" t="s">
        <v>2414</v>
      </c>
      <c r="M924" s="5">
        <f>YEAR(Table3[[#This Row],[Date of Admission]])</f>
        <v>2024</v>
      </c>
      <c r="N924" s="5" t="str">
        <f>TEXT(Table3[[#This Row],[Date of Admission]],"mmm")</f>
        <v>Mar</v>
      </c>
      <c r="O924" s="5" t="str">
        <f>IF(Table3[[#This Row],[Age]]&lt;=20,"0-20",IF(Table3[[#This Row],[Age]]&lt;=40,"21-40",IF(Table3[[#This Row],[Age]]&lt;=60,"41-60",IF(Table3[[#This Row],[Age]]&lt;=80,"61-80","81+"))))</f>
        <v>21-40</v>
      </c>
    </row>
    <row r="925" spans="1:15" x14ac:dyDescent="0.35">
      <c r="A925" s="5">
        <v>9276</v>
      </c>
      <c r="B925" s="5" t="s">
        <v>958</v>
      </c>
      <c r="C925" s="2">
        <v>21</v>
      </c>
      <c r="D925" s="1" t="s">
        <v>31</v>
      </c>
      <c r="E925" s="5" t="s">
        <v>36</v>
      </c>
      <c r="F925" s="1" t="s">
        <v>27</v>
      </c>
      <c r="G925" s="5" t="s">
        <v>26</v>
      </c>
      <c r="H925" s="5" t="s">
        <v>15</v>
      </c>
      <c r="I925" s="4">
        <v>45000</v>
      </c>
      <c r="J925" s="1" t="s">
        <v>19</v>
      </c>
      <c r="K925" s="2">
        <v>800</v>
      </c>
      <c r="L925" s="3" t="s">
        <v>2336</v>
      </c>
      <c r="M925" s="5">
        <f>YEAR(Table3[[#This Row],[Date of Admission]])</f>
        <v>2019</v>
      </c>
      <c r="N925" s="5" t="str">
        <f>TEXT(Table3[[#This Row],[Date of Admission]],"mmm")</f>
        <v>Aug</v>
      </c>
      <c r="O925" s="5" t="str">
        <f>IF(Table3[[#This Row],[Age]]&lt;=20,"0-20",IF(Table3[[#This Row],[Age]]&lt;=40,"21-40",IF(Table3[[#This Row],[Age]]&lt;=60,"41-60",IF(Table3[[#This Row],[Age]]&lt;=80,"61-80","81+"))))</f>
        <v>21-40</v>
      </c>
    </row>
    <row r="926" spans="1:15" x14ac:dyDescent="0.35">
      <c r="A926" s="5">
        <v>5634</v>
      </c>
      <c r="B926" s="5" t="s">
        <v>959</v>
      </c>
      <c r="C926" s="2">
        <v>19</v>
      </c>
      <c r="D926" s="1" t="s">
        <v>31</v>
      </c>
      <c r="E926" s="5" t="s">
        <v>36</v>
      </c>
      <c r="F926" s="1" t="s">
        <v>13</v>
      </c>
      <c r="G926" s="5" t="s">
        <v>1680</v>
      </c>
      <c r="H926" s="5" t="s">
        <v>28</v>
      </c>
      <c r="I926" s="4">
        <v>50000</v>
      </c>
      <c r="J926" s="1" t="s">
        <v>16</v>
      </c>
      <c r="K926" s="2">
        <v>680</v>
      </c>
      <c r="L926" s="3" t="s">
        <v>2415</v>
      </c>
      <c r="M926" s="5">
        <f>YEAR(Table3[[#This Row],[Date of Admission]])</f>
        <v>2020</v>
      </c>
      <c r="N926" s="5" t="str">
        <f>TEXT(Table3[[#This Row],[Date of Admission]],"mmm")</f>
        <v>Sep</v>
      </c>
      <c r="O926" s="5" t="str">
        <f>IF(Table3[[#This Row],[Age]]&lt;=20,"0-20",IF(Table3[[#This Row],[Age]]&lt;=40,"21-40",IF(Table3[[#This Row],[Age]]&lt;=60,"41-60",IF(Table3[[#This Row],[Age]]&lt;=80,"61-80","81+"))))</f>
        <v>0-20</v>
      </c>
    </row>
    <row r="927" spans="1:15" x14ac:dyDescent="0.35">
      <c r="A927" s="5">
        <v>9669</v>
      </c>
      <c r="B927" s="5" t="s">
        <v>960</v>
      </c>
      <c r="C927" s="2">
        <v>18</v>
      </c>
      <c r="D927" s="1" t="s">
        <v>31</v>
      </c>
      <c r="E927" s="5" t="s">
        <v>36</v>
      </c>
      <c r="F927" s="1" t="s">
        <v>27</v>
      </c>
      <c r="G927" s="5" t="s">
        <v>26</v>
      </c>
      <c r="H927" s="5" t="s">
        <v>29</v>
      </c>
      <c r="I927" s="4">
        <v>0</v>
      </c>
      <c r="J927" s="1" t="s">
        <v>16</v>
      </c>
      <c r="K927" s="2" t="s">
        <v>20</v>
      </c>
      <c r="L927" s="3" t="s">
        <v>2416</v>
      </c>
      <c r="M927" s="5">
        <f>YEAR(Table3[[#This Row],[Date of Admission]])</f>
        <v>2019</v>
      </c>
      <c r="N927" s="5" t="str">
        <f>TEXT(Table3[[#This Row],[Date of Admission]],"mmm")</f>
        <v>Oct</v>
      </c>
      <c r="O927" s="5" t="str">
        <f>IF(Table3[[#This Row],[Age]]&lt;=20,"0-20",IF(Table3[[#This Row],[Age]]&lt;=40,"21-40",IF(Table3[[#This Row],[Age]]&lt;=60,"41-60",IF(Table3[[#This Row],[Age]]&lt;=80,"61-80","81+"))))</f>
        <v>0-20</v>
      </c>
    </row>
    <row r="928" spans="1:15" x14ac:dyDescent="0.35">
      <c r="A928" s="5">
        <v>6531</v>
      </c>
      <c r="B928" s="5" t="s">
        <v>961</v>
      </c>
      <c r="C928" s="2">
        <v>34</v>
      </c>
      <c r="D928" s="1" t="s">
        <v>31</v>
      </c>
      <c r="E928" s="5" t="s">
        <v>36</v>
      </c>
      <c r="F928" s="1" t="s">
        <v>34</v>
      </c>
      <c r="G928" s="5" t="s">
        <v>26</v>
      </c>
      <c r="H928" s="5" t="s">
        <v>18</v>
      </c>
      <c r="I928" s="4">
        <v>0</v>
      </c>
      <c r="J928" s="1" t="s">
        <v>24</v>
      </c>
      <c r="K928" s="2">
        <v>400</v>
      </c>
      <c r="L928" s="3" t="s">
        <v>2374</v>
      </c>
      <c r="M928" s="5">
        <f>YEAR(Table3[[#This Row],[Date of Admission]])</f>
        <v>2020</v>
      </c>
      <c r="N928" s="5" t="str">
        <f>TEXT(Table3[[#This Row],[Date of Admission]],"mmm")</f>
        <v>Sep</v>
      </c>
      <c r="O928" s="5" t="str">
        <f>IF(Table3[[#This Row],[Age]]&lt;=20,"0-20",IF(Table3[[#This Row],[Age]]&lt;=40,"21-40",IF(Table3[[#This Row],[Age]]&lt;=60,"41-60",IF(Table3[[#This Row],[Age]]&lt;=80,"61-80","81+"))))</f>
        <v>21-40</v>
      </c>
    </row>
    <row r="929" spans="1:15" x14ac:dyDescent="0.35">
      <c r="A929" s="5">
        <v>1291</v>
      </c>
      <c r="B929" s="5" t="s">
        <v>962</v>
      </c>
      <c r="C929" s="2">
        <v>12</v>
      </c>
      <c r="D929" s="1" t="s">
        <v>31</v>
      </c>
      <c r="E929" s="5" t="s">
        <v>36</v>
      </c>
      <c r="F929" s="1" t="s">
        <v>34</v>
      </c>
      <c r="G929" s="5" t="s">
        <v>14</v>
      </c>
      <c r="H929" s="5" t="s">
        <v>15</v>
      </c>
      <c r="I929" s="4">
        <v>65000</v>
      </c>
      <c r="J929" s="1" t="s">
        <v>19</v>
      </c>
      <c r="K929" s="2">
        <v>750</v>
      </c>
      <c r="L929" s="3" t="s">
        <v>2417</v>
      </c>
      <c r="M929" s="5">
        <f>YEAR(Table3[[#This Row],[Date of Admission]])</f>
        <v>2021</v>
      </c>
      <c r="N929" s="5" t="str">
        <f>TEXT(Table3[[#This Row],[Date of Admission]],"mmm")</f>
        <v>Aug</v>
      </c>
      <c r="O929" s="5" t="str">
        <f>IF(Table3[[#This Row],[Age]]&lt;=20,"0-20",IF(Table3[[#This Row],[Age]]&lt;=40,"21-40",IF(Table3[[#This Row],[Age]]&lt;=60,"41-60",IF(Table3[[#This Row],[Age]]&lt;=80,"61-80","81+"))))</f>
        <v>0-20</v>
      </c>
    </row>
    <row r="930" spans="1:15" x14ac:dyDescent="0.35">
      <c r="A930" s="5">
        <v>2894</v>
      </c>
      <c r="B930" s="5" t="s">
        <v>963</v>
      </c>
      <c r="C930" s="2">
        <v>52</v>
      </c>
      <c r="D930" s="1" t="s">
        <v>31</v>
      </c>
      <c r="E930" s="5" t="s">
        <v>36</v>
      </c>
      <c r="F930" s="1" t="s">
        <v>22</v>
      </c>
      <c r="G930" s="5" t="s">
        <v>26</v>
      </c>
      <c r="H930" s="5" t="s">
        <v>23</v>
      </c>
      <c r="I930" s="4">
        <v>30000</v>
      </c>
      <c r="J930" s="1" t="s">
        <v>19</v>
      </c>
      <c r="K930" s="2">
        <v>600</v>
      </c>
      <c r="L930" s="3" t="s">
        <v>2082</v>
      </c>
      <c r="M930" s="5">
        <f>YEAR(Table3[[#This Row],[Date of Admission]])</f>
        <v>2019</v>
      </c>
      <c r="N930" s="5" t="str">
        <f>TEXT(Table3[[#This Row],[Date of Admission]],"mmm")</f>
        <v>Dec</v>
      </c>
      <c r="O930" s="5" t="str">
        <f>IF(Table3[[#This Row],[Age]]&lt;=20,"0-20",IF(Table3[[#This Row],[Age]]&lt;=40,"21-40",IF(Table3[[#This Row],[Age]]&lt;=60,"41-60",IF(Table3[[#This Row],[Age]]&lt;=80,"61-80","81+"))))</f>
        <v>41-60</v>
      </c>
    </row>
    <row r="931" spans="1:15" x14ac:dyDescent="0.35">
      <c r="A931" s="5">
        <v>8520</v>
      </c>
      <c r="B931" s="5" t="s">
        <v>433</v>
      </c>
      <c r="C931" s="2">
        <v>38</v>
      </c>
      <c r="D931" s="1" t="s">
        <v>31</v>
      </c>
      <c r="E931" s="5" t="s">
        <v>36</v>
      </c>
      <c r="F931" s="1" t="s">
        <v>13</v>
      </c>
      <c r="G931" s="5" t="s">
        <v>1680</v>
      </c>
      <c r="H931" s="5" t="s">
        <v>15</v>
      </c>
      <c r="I931" s="4">
        <v>100000</v>
      </c>
      <c r="J931" s="1" t="s">
        <v>16</v>
      </c>
      <c r="K931" s="2">
        <v>790</v>
      </c>
      <c r="L931" s="3" t="s">
        <v>2418</v>
      </c>
      <c r="M931" s="5">
        <f>YEAR(Table3[[#This Row],[Date of Admission]])</f>
        <v>2019</v>
      </c>
      <c r="N931" s="5" t="str">
        <f>TEXT(Table3[[#This Row],[Date of Admission]],"mmm")</f>
        <v>Sep</v>
      </c>
      <c r="O931" s="5" t="str">
        <f>IF(Table3[[#This Row],[Age]]&lt;=20,"0-20",IF(Table3[[#This Row],[Age]]&lt;=40,"21-40",IF(Table3[[#This Row],[Age]]&lt;=60,"41-60",IF(Table3[[#This Row],[Age]]&lt;=80,"61-80","81+"))))</f>
        <v>21-40</v>
      </c>
    </row>
    <row r="932" spans="1:15" x14ac:dyDescent="0.35">
      <c r="A932" s="5">
        <v>5190</v>
      </c>
      <c r="B932" s="5" t="s">
        <v>964</v>
      </c>
      <c r="C932" s="2">
        <v>23</v>
      </c>
      <c r="D932" s="1" t="s">
        <v>31</v>
      </c>
      <c r="E932" s="5" t="s">
        <v>36</v>
      </c>
      <c r="F932" s="1" t="s">
        <v>17</v>
      </c>
      <c r="G932" s="5" t="s">
        <v>1680</v>
      </c>
      <c r="H932" s="5" t="s">
        <v>28</v>
      </c>
      <c r="I932" s="4">
        <v>0</v>
      </c>
      <c r="J932" s="1" t="s">
        <v>16</v>
      </c>
      <c r="K932" s="2">
        <v>537</v>
      </c>
      <c r="L932" s="3" t="s">
        <v>2419</v>
      </c>
      <c r="M932" s="5">
        <f>YEAR(Table3[[#This Row],[Date of Admission]])</f>
        <v>2022</v>
      </c>
      <c r="N932" s="5" t="str">
        <f>TEXT(Table3[[#This Row],[Date of Admission]],"mmm")</f>
        <v>May</v>
      </c>
      <c r="O932" s="5" t="str">
        <f>IF(Table3[[#This Row],[Age]]&lt;=20,"0-20",IF(Table3[[#This Row],[Age]]&lt;=40,"21-40",IF(Table3[[#This Row],[Age]]&lt;=60,"41-60",IF(Table3[[#This Row],[Age]]&lt;=80,"61-80","81+"))))</f>
        <v>21-40</v>
      </c>
    </row>
    <row r="933" spans="1:15" x14ac:dyDescent="0.35">
      <c r="A933" s="5">
        <v>4838</v>
      </c>
      <c r="B933" s="5" t="s">
        <v>965</v>
      </c>
      <c r="C933" s="2">
        <v>24</v>
      </c>
      <c r="D933" s="1" t="s">
        <v>31</v>
      </c>
      <c r="E933" s="5" t="s">
        <v>36</v>
      </c>
      <c r="F933" s="1" t="s">
        <v>13</v>
      </c>
      <c r="G933" s="5" t="s">
        <v>14</v>
      </c>
      <c r="H933" s="5" t="s">
        <v>18</v>
      </c>
      <c r="I933" s="4">
        <v>0</v>
      </c>
      <c r="J933" s="1" t="s">
        <v>19</v>
      </c>
      <c r="K933" s="2" t="s">
        <v>20</v>
      </c>
      <c r="L933" s="3" t="s">
        <v>2420</v>
      </c>
      <c r="M933" s="5">
        <f>YEAR(Table3[[#This Row],[Date of Admission]])</f>
        <v>2019</v>
      </c>
      <c r="N933" s="5" t="str">
        <f>TEXT(Table3[[#This Row],[Date of Admission]],"mmm")</f>
        <v>Dec</v>
      </c>
      <c r="O933" s="5" t="str">
        <f>IF(Table3[[#This Row],[Age]]&lt;=20,"0-20",IF(Table3[[#This Row],[Age]]&lt;=40,"21-40",IF(Table3[[#This Row],[Age]]&lt;=60,"41-60",IF(Table3[[#This Row],[Age]]&lt;=80,"61-80","81+"))))</f>
        <v>21-40</v>
      </c>
    </row>
    <row r="934" spans="1:15" x14ac:dyDescent="0.35">
      <c r="A934" s="5">
        <v>5882</v>
      </c>
      <c r="B934" s="5" t="s">
        <v>966</v>
      </c>
      <c r="C934" s="2">
        <v>36</v>
      </c>
      <c r="D934" s="1" t="s">
        <v>31</v>
      </c>
      <c r="E934" s="5" t="s">
        <v>36</v>
      </c>
      <c r="F934" s="1" t="s">
        <v>22</v>
      </c>
      <c r="G934" s="5" t="s">
        <v>26</v>
      </c>
      <c r="H934" s="5" t="s">
        <v>18</v>
      </c>
      <c r="I934" s="4">
        <v>0</v>
      </c>
      <c r="J934" s="1" t="s">
        <v>16</v>
      </c>
      <c r="K934" s="2">
        <v>457</v>
      </c>
      <c r="L934" s="3" t="s">
        <v>1889</v>
      </c>
      <c r="M934" s="5">
        <f>YEAR(Table3[[#This Row],[Date of Admission]])</f>
        <v>2020</v>
      </c>
      <c r="N934" s="5" t="str">
        <f>TEXT(Table3[[#This Row],[Date of Admission]],"mmm")</f>
        <v>Apr</v>
      </c>
      <c r="O934" s="5" t="str">
        <f>IF(Table3[[#This Row],[Age]]&lt;=20,"0-20",IF(Table3[[#This Row],[Age]]&lt;=40,"21-40",IF(Table3[[#This Row],[Age]]&lt;=60,"41-60",IF(Table3[[#This Row],[Age]]&lt;=80,"61-80","81+"))))</f>
        <v>21-40</v>
      </c>
    </row>
    <row r="935" spans="1:15" x14ac:dyDescent="0.35">
      <c r="A935" s="5">
        <v>1022</v>
      </c>
      <c r="B935" s="5" t="s">
        <v>967</v>
      </c>
      <c r="C935" s="2">
        <v>24</v>
      </c>
      <c r="D935" s="1" t="s">
        <v>31</v>
      </c>
      <c r="E935" s="5" t="s">
        <v>36</v>
      </c>
      <c r="F935" s="1" t="s">
        <v>17</v>
      </c>
      <c r="G935" s="5" t="s">
        <v>1680</v>
      </c>
      <c r="H935" s="5" t="s">
        <v>18</v>
      </c>
      <c r="I935" s="4">
        <v>0</v>
      </c>
      <c r="J935" s="1" t="s">
        <v>19</v>
      </c>
      <c r="K935" s="2" t="s">
        <v>20</v>
      </c>
      <c r="L935" s="3" t="s">
        <v>2135</v>
      </c>
      <c r="M935" s="5">
        <f>YEAR(Table3[[#This Row],[Date of Admission]])</f>
        <v>2022</v>
      </c>
      <c r="N935" s="5" t="str">
        <f>TEXT(Table3[[#This Row],[Date of Admission]],"mmm")</f>
        <v>Dec</v>
      </c>
      <c r="O935" s="5" t="str">
        <f>IF(Table3[[#This Row],[Age]]&lt;=20,"0-20",IF(Table3[[#This Row],[Age]]&lt;=40,"21-40",IF(Table3[[#This Row],[Age]]&lt;=60,"41-60",IF(Table3[[#This Row],[Age]]&lt;=80,"61-80","81+"))))</f>
        <v>21-40</v>
      </c>
    </row>
    <row r="936" spans="1:15" x14ac:dyDescent="0.35">
      <c r="A936" s="5">
        <v>1496</v>
      </c>
      <c r="B936" s="5" t="s">
        <v>968</v>
      </c>
      <c r="C936" s="2">
        <v>57</v>
      </c>
      <c r="D936" s="1" t="s">
        <v>31</v>
      </c>
      <c r="E936" s="5" t="s">
        <v>36</v>
      </c>
      <c r="F936" s="1" t="s">
        <v>34</v>
      </c>
      <c r="G936" s="5" t="s">
        <v>14</v>
      </c>
      <c r="H936" s="5" t="s">
        <v>28</v>
      </c>
      <c r="I936" s="4">
        <v>0</v>
      </c>
      <c r="J936" s="1" t="s">
        <v>19</v>
      </c>
      <c r="K936" s="2" t="s">
        <v>20</v>
      </c>
      <c r="L936" s="3" t="s">
        <v>2421</v>
      </c>
      <c r="M936" s="5">
        <f>YEAR(Table3[[#This Row],[Date of Admission]])</f>
        <v>2020</v>
      </c>
      <c r="N936" s="5" t="str">
        <f>TEXT(Table3[[#This Row],[Date of Admission]],"mmm")</f>
        <v>Aug</v>
      </c>
      <c r="O936" s="5" t="str">
        <f>IF(Table3[[#This Row],[Age]]&lt;=20,"0-20",IF(Table3[[#This Row],[Age]]&lt;=40,"21-40",IF(Table3[[#This Row],[Age]]&lt;=60,"41-60",IF(Table3[[#This Row],[Age]]&lt;=80,"61-80","81+"))))</f>
        <v>41-60</v>
      </c>
    </row>
    <row r="937" spans="1:15" x14ac:dyDescent="0.35">
      <c r="A937" s="5">
        <v>4932</v>
      </c>
      <c r="B937" s="5" t="s">
        <v>969</v>
      </c>
      <c r="C937" s="2">
        <v>19</v>
      </c>
      <c r="D937" s="1" t="s">
        <v>31</v>
      </c>
      <c r="E937" s="5" t="s">
        <v>36</v>
      </c>
      <c r="F937" s="1" t="s">
        <v>22</v>
      </c>
      <c r="G937" s="5" t="s">
        <v>26</v>
      </c>
      <c r="H937" s="5" t="s">
        <v>29</v>
      </c>
      <c r="I937" s="4">
        <v>0</v>
      </c>
      <c r="J937" s="1" t="s">
        <v>19</v>
      </c>
      <c r="K937" s="2" t="s">
        <v>20</v>
      </c>
      <c r="L937" s="3" t="s">
        <v>2422</v>
      </c>
      <c r="M937" s="5">
        <f>YEAR(Table3[[#This Row],[Date of Admission]])</f>
        <v>2022</v>
      </c>
      <c r="N937" s="5" t="str">
        <f>TEXT(Table3[[#This Row],[Date of Admission]],"mmm")</f>
        <v>Mar</v>
      </c>
      <c r="O937" s="5" t="str">
        <f>IF(Table3[[#This Row],[Age]]&lt;=20,"0-20",IF(Table3[[#This Row],[Age]]&lt;=40,"21-40",IF(Table3[[#This Row],[Age]]&lt;=60,"41-60",IF(Table3[[#This Row],[Age]]&lt;=80,"61-80","81+"))))</f>
        <v>0-20</v>
      </c>
    </row>
    <row r="938" spans="1:15" x14ac:dyDescent="0.35">
      <c r="A938" s="5">
        <v>7285</v>
      </c>
      <c r="B938" s="5" t="s">
        <v>970</v>
      </c>
      <c r="C938" s="2">
        <v>28</v>
      </c>
      <c r="D938" s="1" t="s">
        <v>31</v>
      </c>
      <c r="E938" s="5" t="s">
        <v>36</v>
      </c>
      <c r="F938" s="1" t="s">
        <v>17</v>
      </c>
      <c r="G938" s="5" t="s">
        <v>1680</v>
      </c>
      <c r="H938" s="5" t="s">
        <v>23</v>
      </c>
      <c r="I938" s="4">
        <v>135068</v>
      </c>
      <c r="J938" s="1" t="s">
        <v>16</v>
      </c>
      <c r="K938" s="2">
        <v>794</v>
      </c>
      <c r="L938" s="3" t="s">
        <v>1998</v>
      </c>
      <c r="M938" s="5">
        <f>YEAR(Table3[[#This Row],[Date of Admission]])</f>
        <v>2024</v>
      </c>
      <c r="N938" s="5" t="str">
        <f>TEXT(Table3[[#This Row],[Date of Admission]],"mmm")</f>
        <v>Mar</v>
      </c>
      <c r="O938" s="5" t="str">
        <f>IF(Table3[[#This Row],[Age]]&lt;=20,"0-20",IF(Table3[[#This Row],[Age]]&lt;=40,"21-40",IF(Table3[[#This Row],[Age]]&lt;=60,"41-60",IF(Table3[[#This Row],[Age]]&lt;=80,"61-80","81+"))))</f>
        <v>21-40</v>
      </c>
    </row>
    <row r="939" spans="1:15" x14ac:dyDescent="0.35">
      <c r="A939" s="5">
        <v>6733</v>
      </c>
      <c r="B939" s="5" t="s">
        <v>971</v>
      </c>
      <c r="C939" s="2">
        <v>29</v>
      </c>
      <c r="D939" s="1" t="s">
        <v>31</v>
      </c>
      <c r="E939" s="5" t="s">
        <v>36</v>
      </c>
      <c r="F939" s="1" t="s">
        <v>30</v>
      </c>
      <c r="G939" s="5" t="s">
        <v>1680</v>
      </c>
      <c r="H939" s="5" t="s">
        <v>15</v>
      </c>
      <c r="I939" s="4">
        <v>50975</v>
      </c>
      <c r="J939" s="1" t="s">
        <v>16</v>
      </c>
      <c r="K939" s="2" t="s">
        <v>20</v>
      </c>
      <c r="L939" s="3" t="s">
        <v>2423</v>
      </c>
      <c r="M939" s="5">
        <f>YEAR(Table3[[#This Row],[Date of Admission]])</f>
        <v>2019</v>
      </c>
      <c r="N939" s="5" t="str">
        <f>TEXT(Table3[[#This Row],[Date of Admission]],"mmm")</f>
        <v>Nov</v>
      </c>
      <c r="O939" s="5" t="str">
        <f>IF(Table3[[#This Row],[Age]]&lt;=20,"0-20",IF(Table3[[#This Row],[Age]]&lt;=40,"21-40",IF(Table3[[#This Row],[Age]]&lt;=60,"41-60",IF(Table3[[#This Row],[Age]]&lt;=80,"61-80","81+"))))</f>
        <v>21-40</v>
      </c>
    </row>
    <row r="940" spans="1:15" x14ac:dyDescent="0.35">
      <c r="A940" s="5">
        <v>6361</v>
      </c>
      <c r="B940" s="5" t="s">
        <v>972</v>
      </c>
      <c r="C940" s="2">
        <v>35</v>
      </c>
      <c r="D940" s="1" t="s">
        <v>31</v>
      </c>
      <c r="E940" s="5" t="s">
        <v>36</v>
      </c>
      <c r="F940" s="1" t="s">
        <v>13</v>
      </c>
      <c r="G940" s="5" t="s">
        <v>1680</v>
      </c>
      <c r="H940" s="5" t="s">
        <v>18</v>
      </c>
      <c r="I940" s="4">
        <v>0</v>
      </c>
      <c r="J940" s="1" t="s">
        <v>16</v>
      </c>
      <c r="K940" s="2">
        <v>814</v>
      </c>
      <c r="L940" s="3" t="s">
        <v>2424</v>
      </c>
      <c r="M940" s="5">
        <f>YEAR(Table3[[#This Row],[Date of Admission]])</f>
        <v>2019</v>
      </c>
      <c r="N940" s="5" t="str">
        <f>TEXT(Table3[[#This Row],[Date of Admission]],"mmm")</f>
        <v>Jul</v>
      </c>
      <c r="O940" s="5" t="str">
        <f>IF(Table3[[#This Row],[Age]]&lt;=20,"0-20",IF(Table3[[#This Row],[Age]]&lt;=40,"21-40",IF(Table3[[#This Row],[Age]]&lt;=60,"41-60",IF(Table3[[#This Row],[Age]]&lt;=80,"61-80","81+"))))</f>
        <v>21-40</v>
      </c>
    </row>
    <row r="941" spans="1:15" x14ac:dyDescent="0.35">
      <c r="A941" s="5">
        <v>5344</v>
      </c>
      <c r="B941" s="5" t="s">
        <v>973</v>
      </c>
      <c r="C941" s="2">
        <v>2</v>
      </c>
      <c r="D941" s="1" t="s">
        <v>31</v>
      </c>
      <c r="E941" s="5" t="s">
        <v>36</v>
      </c>
      <c r="F941" s="1" t="s">
        <v>34</v>
      </c>
      <c r="G941" s="5" t="s">
        <v>1680</v>
      </c>
      <c r="H941" s="5" t="s">
        <v>23</v>
      </c>
      <c r="I941" s="4">
        <v>102073</v>
      </c>
      <c r="J941" s="1" t="s">
        <v>24</v>
      </c>
      <c r="K941" s="2">
        <v>780</v>
      </c>
      <c r="L941" s="3" t="s">
        <v>2425</v>
      </c>
      <c r="M941" s="5">
        <f>YEAR(Table3[[#This Row],[Date of Admission]])</f>
        <v>2020</v>
      </c>
      <c r="N941" s="5" t="str">
        <f>TEXT(Table3[[#This Row],[Date of Admission]],"mmm")</f>
        <v>May</v>
      </c>
      <c r="O941" s="5" t="str">
        <f>IF(Table3[[#This Row],[Age]]&lt;=20,"0-20",IF(Table3[[#This Row],[Age]]&lt;=40,"21-40",IF(Table3[[#This Row],[Age]]&lt;=60,"41-60",IF(Table3[[#This Row],[Age]]&lt;=80,"61-80","81+"))))</f>
        <v>0-20</v>
      </c>
    </row>
    <row r="942" spans="1:15" x14ac:dyDescent="0.35">
      <c r="A942" s="5">
        <v>9019</v>
      </c>
      <c r="B942" s="5" t="s">
        <v>974</v>
      </c>
      <c r="C942" s="2">
        <v>39</v>
      </c>
      <c r="D942" s="1" t="s">
        <v>31</v>
      </c>
      <c r="E942" s="5" t="s">
        <v>36</v>
      </c>
      <c r="F942" s="1" t="s">
        <v>22</v>
      </c>
      <c r="G942" s="5" t="s">
        <v>26</v>
      </c>
      <c r="H942" s="5" t="s">
        <v>23</v>
      </c>
      <c r="I942" s="4">
        <v>25000</v>
      </c>
      <c r="J942" s="1" t="s">
        <v>19</v>
      </c>
      <c r="K942" s="2">
        <v>720</v>
      </c>
      <c r="L942" s="3" t="s">
        <v>2257</v>
      </c>
      <c r="M942" s="5">
        <f>YEAR(Table3[[#This Row],[Date of Admission]])</f>
        <v>2019</v>
      </c>
      <c r="N942" s="5" t="str">
        <f>TEXT(Table3[[#This Row],[Date of Admission]],"mmm")</f>
        <v>Sep</v>
      </c>
      <c r="O942" s="5" t="str">
        <f>IF(Table3[[#This Row],[Age]]&lt;=20,"0-20",IF(Table3[[#This Row],[Age]]&lt;=40,"21-40",IF(Table3[[#This Row],[Age]]&lt;=60,"41-60",IF(Table3[[#This Row],[Age]]&lt;=80,"61-80","81+"))))</f>
        <v>21-40</v>
      </c>
    </row>
    <row r="943" spans="1:15" x14ac:dyDescent="0.35">
      <c r="A943" s="5">
        <v>4771</v>
      </c>
      <c r="B943" s="5" t="s">
        <v>975</v>
      </c>
      <c r="C943" s="2">
        <v>20</v>
      </c>
      <c r="D943" s="1" t="s">
        <v>31</v>
      </c>
      <c r="E943" s="5" t="s">
        <v>36</v>
      </c>
      <c r="F943" s="1" t="s">
        <v>27</v>
      </c>
      <c r="G943" s="5" t="s">
        <v>26</v>
      </c>
      <c r="H943" s="5" t="s">
        <v>1681</v>
      </c>
      <c r="I943" s="4">
        <v>15000</v>
      </c>
      <c r="J943" s="1" t="s">
        <v>16</v>
      </c>
      <c r="K943" s="2" t="s">
        <v>20</v>
      </c>
      <c r="L943" s="3" t="s">
        <v>2426</v>
      </c>
      <c r="M943" s="5">
        <f>YEAR(Table3[[#This Row],[Date of Admission]])</f>
        <v>2021</v>
      </c>
      <c r="N943" s="5" t="str">
        <f>TEXT(Table3[[#This Row],[Date of Admission]],"mmm")</f>
        <v>Apr</v>
      </c>
      <c r="O943" s="5" t="str">
        <f>IF(Table3[[#This Row],[Age]]&lt;=20,"0-20",IF(Table3[[#This Row],[Age]]&lt;=40,"21-40",IF(Table3[[#This Row],[Age]]&lt;=60,"41-60",IF(Table3[[#This Row],[Age]]&lt;=80,"61-80","81+"))))</f>
        <v>0-20</v>
      </c>
    </row>
    <row r="944" spans="1:15" x14ac:dyDescent="0.35">
      <c r="A944" s="5">
        <v>4661</v>
      </c>
      <c r="B944" s="5" t="s">
        <v>976</v>
      </c>
      <c r="C944" s="2">
        <v>60</v>
      </c>
      <c r="D944" s="1" t="s">
        <v>31</v>
      </c>
      <c r="E944" s="5" t="s">
        <v>36</v>
      </c>
      <c r="F944" s="1" t="s">
        <v>25</v>
      </c>
      <c r="G944" s="5" t="s">
        <v>1680</v>
      </c>
      <c r="H944" s="5" t="s">
        <v>1682</v>
      </c>
      <c r="I944" s="4">
        <v>35000</v>
      </c>
      <c r="J944" s="1" t="s">
        <v>16</v>
      </c>
      <c r="K944" s="2">
        <v>650</v>
      </c>
      <c r="L944" s="3" t="s">
        <v>2427</v>
      </c>
      <c r="M944" s="5">
        <f>YEAR(Table3[[#This Row],[Date of Admission]])</f>
        <v>2019</v>
      </c>
      <c r="N944" s="5" t="str">
        <f>TEXT(Table3[[#This Row],[Date of Admission]],"mmm")</f>
        <v>May</v>
      </c>
      <c r="O944" s="5" t="str">
        <f>IF(Table3[[#This Row],[Age]]&lt;=20,"0-20",IF(Table3[[#This Row],[Age]]&lt;=40,"21-40",IF(Table3[[#This Row],[Age]]&lt;=60,"41-60",IF(Table3[[#This Row],[Age]]&lt;=80,"61-80","81+"))))</f>
        <v>41-60</v>
      </c>
    </row>
    <row r="945" spans="1:15" x14ac:dyDescent="0.35">
      <c r="A945" s="5">
        <v>1671</v>
      </c>
      <c r="B945" s="5" t="s">
        <v>977</v>
      </c>
      <c r="C945" s="2">
        <v>59</v>
      </c>
      <c r="D945" s="1" t="s">
        <v>31</v>
      </c>
      <c r="E945" s="5" t="s">
        <v>36</v>
      </c>
      <c r="F945" s="1" t="s">
        <v>22</v>
      </c>
      <c r="G945" s="5" t="s">
        <v>14</v>
      </c>
      <c r="H945" s="5" t="s">
        <v>23</v>
      </c>
      <c r="I945" s="4">
        <v>150000</v>
      </c>
      <c r="J945" s="1" t="s">
        <v>24</v>
      </c>
      <c r="K945" s="2">
        <v>500</v>
      </c>
      <c r="L945" s="3" t="s">
        <v>1944</v>
      </c>
      <c r="M945" s="5">
        <f>YEAR(Table3[[#This Row],[Date of Admission]])</f>
        <v>2023</v>
      </c>
      <c r="N945" s="5" t="str">
        <f>TEXT(Table3[[#This Row],[Date of Admission]],"mmm")</f>
        <v>Sep</v>
      </c>
      <c r="O945" s="5" t="str">
        <f>IF(Table3[[#This Row],[Age]]&lt;=20,"0-20",IF(Table3[[#This Row],[Age]]&lt;=40,"21-40",IF(Table3[[#This Row],[Age]]&lt;=60,"41-60",IF(Table3[[#This Row],[Age]]&lt;=80,"61-80","81+"))))</f>
        <v>41-60</v>
      </c>
    </row>
    <row r="946" spans="1:15" x14ac:dyDescent="0.35">
      <c r="A946" s="5">
        <v>7580</v>
      </c>
      <c r="B946" s="5" t="s">
        <v>978</v>
      </c>
      <c r="C946" s="2">
        <v>23</v>
      </c>
      <c r="D946" s="1" t="s">
        <v>31</v>
      </c>
      <c r="E946" s="5" t="s">
        <v>36</v>
      </c>
      <c r="F946" s="1" t="s">
        <v>30</v>
      </c>
      <c r="G946" s="5" t="s">
        <v>14</v>
      </c>
      <c r="H946" s="5" t="s">
        <v>18</v>
      </c>
      <c r="I946" s="4">
        <v>0</v>
      </c>
      <c r="J946" s="1" t="s">
        <v>19</v>
      </c>
      <c r="K946" s="2" t="s">
        <v>20</v>
      </c>
      <c r="L946" s="3" t="s">
        <v>1789</v>
      </c>
      <c r="M946" s="5">
        <f>YEAR(Table3[[#This Row],[Date of Admission]])</f>
        <v>2019</v>
      </c>
      <c r="N946" s="5" t="str">
        <f>TEXT(Table3[[#This Row],[Date of Admission]],"mmm")</f>
        <v>Sep</v>
      </c>
      <c r="O946" s="5" t="str">
        <f>IF(Table3[[#This Row],[Age]]&lt;=20,"0-20",IF(Table3[[#This Row],[Age]]&lt;=40,"21-40",IF(Table3[[#This Row],[Age]]&lt;=60,"41-60",IF(Table3[[#This Row],[Age]]&lt;=80,"61-80","81+"))))</f>
        <v>21-40</v>
      </c>
    </row>
    <row r="947" spans="1:15" x14ac:dyDescent="0.35">
      <c r="A947" s="5">
        <v>3243</v>
      </c>
      <c r="B947" s="5" t="s">
        <v>979</v>
      </c>
      <c r="C947" s="2">
        <v>25</v>
      </c>
      <c r="D947" s="1" t="s">
        <v>31</v>
      </c>
      <c r="E947" s="5" t="s">
        <v>36</v>
      </c>
      <c r="F947" s="1" t="s">
        <v>17</v>
      </c>
      <c r="G947" s="5" t="s">
        <v>1680</v>
      </c>
      <c r="H947" s="5" t="s">
        <v>15</v>
      </c>
      <c r="I947" s="4">
        <v>110000</v>
      </c>
      <c r="J947" s="1" t="s">
        <v>16</v>
      </c>
      <c r="K947" s="2">
        <v>830</v>
      </c>
      <c r="L947" s="3" t="s">
        <v>2428</v>
      </c>
      <c r="M947" s="5">
        <f>YEAR(Table3[[#This Row],[Date of Admission]])</f>
        <v>2022</v>
      </c>
      <c r="N947" s="5" t="str">
        <f>TEXT(Table3[[#This Row],[Date of Admission]],"mmm")</f>
        <v>Jul</v>
      </c>
      <c r="O947" s="5" t="str">
        <f>IF(Table3[[#This Row],[Age]]&lt;=20,"0-20",IF(Table3[[#This Row],[Age]]&lt;=40,"21-40",IF(Table3[[#This Row],[Age]]&lt;=60,"41-60",IF(Table3[[#This Row],[Age]]&lt;=80,"61-80","81+"))))</f>
        <v>21-40</v>
      </c>
    </row>
    <row r="948" spans="1:15" x14ac:dyDescent="0.35">
      <c r="A948" s="5">
        <v>7799</v>
      </c>
      <c r="B948" s="5" t="s">
        <v>980</v>
      </c>
      <c r="C948" s="2">
        <v>25</v>
      </c>
      <c r="D948" s="1" t="s">
        <v>31</v>
      </c>
      <c r="E948" s="5" t="s">
        <v>36</v>
      </c>
      <c r="F948" s="1" t="s">
        <v>30</v>
      </c>
      <c r="G948" s="5" t="s">
        <v>1680</v>
      </c>
      <c r="H948" s="5" t="s">
        <v>28</v>
      </c>
      <c r="I948" s="4">
        <v>48000</v>
      </c>
      <c r="J948" s="1" t="s">
        <v>19</v>
      </c>
      <c r="K948" s="2">
        <v>750</v>
      </c>
      <c r="L948" s="3" t="s">
        <v>1953</v>
      </c>
      <c r="M948" s="5">
        <f>YEAR(Table3[[#This Row],[Date of Admission]])</f>
        <v>2020</v>
      </c>
      <c r="N948" s="5" t="str">
        <f>TEXT(Table3[[#This Row],[Date of Admission]],"mmm")</f>
        <v>May</v>
      </c>
      <c r="O948" s="5" t="str">
        <f>IF(Table3[[#This Row],[Age]]&lt;=20,"0-20",IF(Table3[[#This Row],[Age]]&lt;=40,"21-40",IF(Table3[[#This Row],[Age]]&lt;=60,"41-60",IF(Table3[[#This Row],[Age]]&lt;=80,"61-80","81+"))))</f>
        <v>21-40</v>
      </c>
    </row>
    <row r="949" spans="1:15" x14ac:dyDescent="0.35">
      <c r="A949" s="5">
        <v>1725</v>
      </c>
      <c r="B949" s="5" t="s">
        <v>981</v>
      </c>
      <c r="C949" s="2">
        <v>38</v>
      </c>
      <c r="D949" s="1" t="s">
        <v>31</v>
      </c>
      <c r="E949" s="5" t="s">
        <v>36</v>
      </c>
      <c r="F949" s="1" t="s">
        <v>25</v>
      </c>
      <c r="G949" s="5" t="s">
        <v>26</v>
      </c>
      <c r="H949" s="5" t="s">
        <v>1683</v>
      </c>
      <c r="I949" s="4">
        <v>30000</v>
      </c>
      <c r="J949" s="1" t="s">
        <v>24</v>
      </c>
      <c r="K949" s="2">
        <v>420</v>
      </c>
      <c r="L949" s="3" t="s">
        <v>2152</v>
      </c>
      <c r="M949" s="5">
        <f>YEAR(Table3[[#This Row],[Date of Admission]])</f>
        <v>2019</v>
      </c>
      <c r="N949" s="5" t="str">
        <f>TEXT(Table3[[#This Row],[Date of Admission]],"mmm")</f>
        <v>Aug</v>
      </c>
      <c r="O949" s="5" t="str">
        <f>IF(Table3[[#This Row],[Age]]&lt;=20,"0-20",IF(Table3[[#This Row],[Age]]&lt;=40,"21-40",IF(Table3[[#This Row],[Age]]&lt;=60,"41-60",IF(Table3[[#This Row],[Age]]&lt;=80,"61-80","81+"))))</f>
        <v>21-40</v>
      </c>
    </row>
    <row r="950" spans="1:15" x14ac:dyDescent="0.35">
      <c r="A950" s="5">
        <v>2099</v>
      </c>
      <c r="B950" s="5" t="s">
        <v>982</v>
      </c>
      <c r="C950" s="2">
        <v>25</v>
      </c>
      <c r="D950" s="1" t="s">
        <v>31</v>
      </c>
      <c r="E950" s="5" t="s">
        <v>36</v>
      </c>
      <c r="F950" s="1" t="s">
        <v>33</v>
      </c>
      <c r="G950" s="5" t="s">
        <v>14</v>
      </c>
      <c r="H950" s="5" t="s">
        <v>1681</v>
      </c>
      <c r="I950" s="4">
        <v>0</v>
      </c>
      <c r="J950" s="1" t="s">
        <v>19</v>
      </c>
      <c r="K950" s="2" t="s">
        <v>20</v>
      </c>
      <c r="L950" s="3" t="s">
        <v>2257</v>
      </c>
      <c r="M950" s="5">
        <f>YEAR(Table3[[#This Row],[Date of Admission]])</f>
        <v>2019</v>
      </c>
      <c r="N950" s="5" t="str">
        <f>TEXT(Table3[[#This Row],[Date of Admission]],"mmm")</f>
        <v>Sep</v>
      </c>
      <c r="O950" s="5" t="str">
        <f>IF(Table3[[#This Row],[Age]]&lt;=20,"0-20",IF(Table3[[#This Row],[Age]]&lt;=40,"21-40",IF(Table3[[#This Row],[Age]]&lt;=60,"41-60",IF(Table3[[#This Row],[Age]]&lt;=80,"61-80","81+"))))</f>
        <v>21-40</v>
      </c>
    </row>
    <row r="951" spans="1:15" x14ac:dyDescent="0.35">
      <c r="A951" s="5">
        <v>1334</v>
      </c>
      <c r="B951" s="5" t="s">
        <v>983</v>
      </c>
      <c r="C951" s="2">
        <v>24</v>
      </c>
      <c r="D951" s="1" t="s">
        <v>31</v>
      </c>
      <c r="E951" s="5" t="s">
        <v>36</v>
      </c>
      <c r="F951" s="1" t="s">
        <v>13</v>
      </c>
      <c r="G951" s="5" t="s">
        <v>1680</v>
      </c>
      <c r="H951" s="5" t="s">
        <v>23</v>
      </c>
      <c r="I951" s="4">
        <v>0</v>
      </c>
      <c r="J951" s="1" t="s">
        <v>24</v>
      </c>
      <c r="K951" s="2">
        <v>480</v>
      </c>
      <c r="L951" s="3" t="s">
        <v>2429</v>
      </c>
      <c r="M951" s="5">
        <f>YEAR(Table3[[#This Row],[Date of Admission]])</f>
        <v>2023</v>
      </c>
      <c r="N951" s="5" t="str">
        <f>TEXT(Table3[[#This Row],[Date of Admission]],"mmm")</f>
        <v>Jan</v>
      </c>
      <c r="O951" s="5" t="str">
        <f>IF(Table3[[#This Row],[Age]]&lt;=20,"0-20",IF(Table3[[#This Row],[Age]]&lt;=40,"21-40",IF(Table3[[#This Row],[Age]]&lt;=60,"41-60",IF(Table3[[#This Row],[Age]]&lt;=80,"61-80","81+"))))</f>
        <v>21-40</v>
      </c>
    </row>
    <row r="952" spans="1:15" x14ac:dyDescent="0.35">
      <c r="A952" s="5">
        <v>7285</v>
      </c>
      <c r="B952" s="5" t="s">
        <v>984</v>
      </c>
      <c r="C952" s="2">
        <v>49</v>
      </c>
      <c r="D952" s="1" t="s">
        <v>31</v>
      </c>
      <c r="E952" s="5" t="s">
        <v>36</v>
      </c>
      <c r="F952" s="1" t="s">
        <v>34</v>
      </c>
      <c r="G952" s="5" t="s">
        <v>26</v>
      </c>
      <c r="H952" s="5" t="s">
        <v>18</v>
      </c>
      <c r="I952" s="4">
        <v>0</v>
      </c>
      <c r="J952" s="1" t="s">
        <v>19</v>
      </c>
      <c r="K952" s="2" t="s">
        <v>20</v>
      </c>
      <c r="L952" s="3" t="s">
        <v>2430</v>
      </c>
      <c r="M952" s="5">
        <f>YEAR(Table3[[#This Row],[Date of Admission]])</f>
        <v>2023</v>
      </c>
      <c r="N952" s="5" t="str">
        <f>TEXT(Table3[[#This Row],[Date of Admission]],"mmm")</f>
        <v>Sep</v>
      </c>
      <c r="O952" s="5" t="str">
        <f>IF(Table3[[#This Row],[Age]]&lt;=20,"0-20",IF(Table3[[#This Row],[Age]]&lt;=40,"21-40",IF(Table3[[#This Row],[Age]]&lt;=60,"41-60",IF(Table3[[#This Row],[Age]]&lt;=80,"61-80","81+"))))</f>
        <v>41-60</v>
      </c>
    </row>
    <row r="953" spans="1:15" x14ac:dyDescent="0.35">
      <c r="A953" s="5">
        <v>7288</v>
      </c>
      <c r="B953" s="5" t="s">
        <v>985</v>
      </c>
      <c r="C953" s="2">
        <v>30</v>
      </c>
      <c r="D953" s="1" t="s">
        <v>31</v>
      </c>
      <c r="E953" s="5" t="s">
        <v>36</v>
      </c>
      <c r="F953" s="1" t="s">
        <v>27</v>
      </c>
      <c r="G953" s="5" t="s">
        <v>26</v>
      </c>
      <c r="H953" s="5" t="s">
        <v>15</v>
      </c>
      <c r="I953" s="4">
        <v>40000</v>
      </c>
      <c r="J953" s="1" t="s">
        <v>16</v>
      </c>
      <c r="K953" s="2">
        <v>720</v>
      </c>
      <c r="L953" s="3" t="s">
        <v>2431</v>
      </c>
      <c r="M953" s="5">
        <f>YEAR(Table3[[#This Row],[Date of Admission]])</f>
        <v>2020</v>
      </c>
      <c r="N953" s="5" t="str">
        <f>TEXT(Table3[[#This Row],[Date of Admission]],"mmm")</f>
        <v>Mar</v>
      </c>
      <c r="O953" s="5" t="str">
        <f>IF(Table3[[#This Row],[Age]]&lt;=20,"0-20",IF(Table3[[#This Row],[Age]]&lt;=40,"21-40",IF(Table3[[#This Row],[Age]]&lt;=60,"41-60",IF(Table3[[#This Row],[Age]]&lt;=80,"61-80","81+"))))</f>
        <v>21-40</v>
      </c>
    </row>
    <row r="954" spans="1:15" x14ac:dyDescent="0.35">
      <c r="A954" s="5">
        <v>4728</v>
      </c>
      <c r="B954" s="5" t="s">
        <v>986</v>
      </c>
      <c r="C954" s="2">
        <v>18</v>
      </c>
      <c r="D954" s="1" t="s">
        <v>31</v>
      </c>
      <c r="E954" s="5" t="s">
        <v>36</v>
      </c>
      <c r="F954" s="1" t="s">
        <v>13</v>
      </c>
      <c r="G954" s="5" t="s">
        <v>14</v>
      </c>
      <c r="H954" s="5" t="s">
        <v>29</v>
      </c>
      <c r="I954" s="4">
        <v>0</v>
      </c>
      <c r="J954" s="1" t="s">
        <v>19</v>
      </c>
      <c r="K954" s="2" t="s">
        <v>20</v>
      </c>
      <c r="L954" s="3" t="s">
        <v>2432</v>
      </c>
      <c r="M954" s="5">
        <f>YEAR(Table3[[#This Row],[Date of Admission]])</f>
        <v>2021</v>
      </c>
      <c r="N954" s="5" t="str">
        <f>TEXT(Table3[[#This Row],[Date of Admission]],"mmm")</f>
        <v>Mar</v>
      </c>
      <c r="O954" s="5" t="str">
        <f>IF(Table3[[#This Row],[Age]]&lt;=20,"0-20",IF(Table3[[#This Row],[Age]]&lt;=40,"21-40",IF(Table3[[#This Row],[Age]]&lt;=60,"41-60",IF(Table3[[#This Row],[Age]]&lt;=80,"61-80","81+"))))</f>
        <v>0-20</v>
      </c>
    </row>
    <row r="955" spans="1:15" x14ac:dyDescent="0.35">
      <c r="A955" s="5">
        <v>8870</v>
      </c>
      <c r="B955" s="5" t="s">
        <v>987</v>
      </c>
      <c r="C955" s="2">
        <v>20</v>
      </c>
      <c r="D955" s="1" t="s">
        <v>31</v>
      </c>
      <c r="E955" s="5" t="s">
        <v>36</v>
      </c>
      <c r="F955" s="1" t="s">
        <v>25</v>
      </c>
      <c r="G955" s="5" t="s">
        <v>26</v>
      </c>
      <c r="H955" s="5" t="s">
        <v>23</v>
      </c>
      <c r="I955" s="4">
        <v>60000</v>
      </c>
      <c r="J955" s="1" t="s">
        <v>24</v>
      </c>
      <c r="K955" s="2">
        <v>580</v>
      </c>
      <c r="L955" s="3" t="s">
        <v>2433</v>
      </c>
      <c r="M955" s="5">
        <f>YEAR(Table3[[#This Row],[Date of Admission]])</f>
        <v>2024</v>
      </c>
      <c r="N955" s="5" t="str">
        <f>TEXT(Table3[[#This Row],[Date of Admission]],"mmm")</f>
        <v>Apr</v>
      </c>
      <c r="O955" s="5" t="str">
        <f>IF(Table3[[#This Row],[Age]]&lt;=20,"0-20",IF(Table3[[#This Row],[Age]]&lt;=40,"21-40",IF(Table3[[#This Row],[Age]]&lt;=60,"41-60",IF(Table3[[#This Row],[Age]]&lt;=80,"61-80","81+"))))</f>
        <v>0-20</v>
      </c>
    </row>
    <row r="956" spans="1:15" x14ac:dyDescent="0.35">
      <c r="A956" s="5">
        <v>7011</v>
      </c>
      <c r="B956" s="5" t="s">
        <v>988</v>
      </c>
      <c r="C956" s="2">
        <v>18</v>
      </c>
      <c r="D956" s="1" t="s">
        <v>31</v>
      </c>
      <c r="E956" s="5" t="s">
        <v>36</v>
      </c>
      <c r="F956" s="1" t="s">
        <v>13</v>
      </c>
      <c r="G956" s="5" t="s">
        <v>1680</v>
      </c>
      <c r="H956" s="5" t="s">
        <v>18</v>
      </c>
      <c r="I956" s="4">
        <v>0</v>
      </c>
      <c r="J956" s="1" t="s">
        <v>16</v>
      </c>
      <c r="K956" s="2">
        <v>650</v>
      </c>
      <c r="L956" s="3" t="s">
        <v>2434</v>
      </c>
      <c r="M956" s="5">
        <f>YEAR(Table3[[#This Row],[Date of Admission]])</f>
        <v>2022</v>
      </c>
      <c r="N956" s="5" t="str">
        <f>TEXT(Table3[[#This Row],[Date of Admission]],"mmm")</f>
        <v>Dec</v>
      </c>
      <c r="O956" s="5" t="str">
        <f>IF(Table3[[#This Row],[Age]]&lt;=20,"0-20",IF(Table3[[#This Row],[Age]]&lt;=40,"21-40",IF(Table3[[#This Row],[Age]]&lt;=60,"41-60",IF(Table3[[#This Row],[Age]]&lt;=80,"61-80","81+"))))</f>
        <v>0-20</v>
      </c>
    </row>
    <row r="957" spans="1:15" x14ac:dyDescent="0.35">
      <c r="A957" s="5">
        <v>9060</v>
      </c>
      <c r="B957" s="5" t="s">
        <v>989</v>
      </c>
      <c r="C957" s="2">
        <v>23</v>
      </c>
      <c r="D957" s="1" t="s">
        <v>31</v>
      </c>
      <c r="E957" s="5" t="s">
        <v>36</v>
      </c>
      <c r="F957" s="1" t="s">
        <v>27</v>
      </c>
      <c r="G957" s="5" t="s">
        <v>1680</v>
      </c>
      <c r="H957" s="5" t="s">
        <v>28</v>
      </c>
      <c r="I957" s="4">
        <v>75000</v>
      </c>
      <c r="J957" s="1" t="s">
        <v>19</v>
      </c>
      <c r="K957" s="2">
        <v>810</v>
      </c>
      <c r="L957" s="3" t="s">
        <v>2435</v>
      </c>
      <c r="M957" s="5">
        <f>YEAR(Table3[[#This Row],[Date of Admission]])</f>
        <v>2020</v>
      </c>
      <c r="N957" s="5" t="str">
        <f>TEXT(Table3[[#This Row],[Date of Admission]],"mmm")</f>
        <v>Apr</v>
      </c>
      <c r="O957" s="5" t="str">
        <f>IF(Table3[[#This Row],[Age]]&lt;=20,"0-20",IF(Table3[[#This Row],[Age]]&lt;=40,"21-40",IF(Table3[[#This Row],[Age]]&lt;=60,"41-60",IF(Table3[[#This Row],[Age]]&lt;=80,"61-80","81+"))))</f>
        <v>21-40</v>
      </c>
    </row>
    <row r="958" spans="1:15" x14ac:dyDescent="0.35">
      <c r="A958" s="5">
        <v>5631</v>
      </c>
      <c r="B958" s="5" t="s">
        <v>990</v>
      </c>
      <c r="C958" s="2">
        <v>51</v>
      </c>
      <c r="D958" s="1" t="s">
        <v>31</v>
      </c>
      <c r="E958" s="5" t="s">
        <v>36</v>
      </c>
      <c r="F958" s="1" t="s">
        <v>17</v>
      </c>
      <c r="G958" s="5" t="s">
        <v>14</v>
      </c>
      <c r="H958" s="5" t="s">
        <v>15</v>
      </c>
      <c r="I958" s="4">
        <v>50000</v>
      </c>
      <c r="J958" s="1" t="s">
        <v>16</v>
      </c>
      <c r="K958" s="2">
        <v>780</v>
      </c>
      <c r="L958" s="3" t="s">
        <v>2329</v>
      </c>
      <c r="M958" s="5">
        <f>YEAR(Table3[[#This Row],[Date of Admission]])</f>
        <v>2020</v>
      </c>
      <c r="N958" s="5" t="str">
        <f>TEXT(Table3[[#This Row],[Date of Admission]],"mmm")</f>
        <v>Jan</v>
      </c>
      <c r="O958" s="5" t="str">
        <f>IF(Table3[[#This Row],[Age]]&lt;=20,"0-20",IF(Table3[[#This Row],[Age]]&lt;=40,"21-40",IF(Table3[[#This Row],[Age]]&lt;=60,"41-60",IF(Table3[[#This Row],[Age]]&lt;=80,"61-80","81+"))))</f>
        <v>41-60</v>
      </c>
    </row>
    <row r="959" spans="1:15" x14ac:dyDescent="0.35">
      <c r="A959" s="5">
        <v>2558</v>
      </c>
      <c r="B959" s="5" t="s">
        <v>991</v>
      </c>
      <c r="C959" s="2">
        <v>57</v>
      </c>
      <c r="D959" s="1" t="s">
        <v>31</v>
      </c>
      <c r="E959" s="5" t="s">
        <v>36</v>
      </c>
      <c r="F959" s="1" t="s">
        <v>25</v>
      </c>
      <c r="G959" s="5" t="s">
        <v>26</v>
      </c>
      <c r="H959" s="5" t="s">
        <v>18</v>
      </c>
      <c r="I959" s="4">
        <v>0</v>
      </c>
      <c r="J959" s="1" t="s">
        <v>24</v>
      </c>
      <c r="K959" s="2" t="s">
        <v>20</v>
      </c>
      <c r="L959" s="3" t="s">
        <v>1929</v>
      </c>
      <c r="M959" s="5">
        <f>YEAR(Table3[[#This Row],[Date of Admission]])</f>
        <v>2023</v>
      </c>
      <c r="N959" s="5" t="str">
        <f>TEXT(Table3[[#This Row],[Date of Admission]],"mmm")</f>
        <v>Feb</v>
      </c>
      <c r="O959" s="5" t="str">
        <f>IF(Table3[[#This Row],[Age]]&lt;=20,"0-20",IF(Table3[[#This Row],[Age]]&lt;=40,"21-40",IF(Table3[[#This Row],[Age]]&lt;=60,"41-60",IF(Table3[[#This Row],[Age]]&lt;=80,"61-80","81+"))))</f>
        <v>41-60</v>
      </c>
    </row>
    <row r="960" spans="1:15" x14ac:dyDescent="0.35">
      <c r="A960" s="5">
        <v>2968</v>
      </c>
      <c r="B960" s="5" t="s">
        <v>992</v>
      </c>
      <c r="C960" s="2">
        <v>27</v>
      </c>
      <c r="D960" s="1" t="s">
        <v>31</v>
      </c>
      <c r="E960" s="5" t="s">
        <v>36</v>
      </c>
      <c r="F960" s="1" t="s">
        <v>13</v>
      </c>
      <c r="G960" s="5" t="s">
        <v>14</v>
      </c>
      <c r="H960" s="5" t="s">
        <v>1683</v>
      </c>
      <c r="I960" s="4">
        <v>20000</v>
      </c>
      <c r="J960" s="1" t="s">
        <v>19</v>
      </c>
      <c r="K960" s="2">
        <v>700</v>
      </c>
      <c r="L960" s="3" t="s">
        <v>2436</v>
      </c>
      <c r="M960" s="5">
        <f>YEAR(Table3[[#This Row],[Date of Admission]])</f>
        <v>2023</v>
      </c>
      <c r="N960" s="5" t="str">
        <f>TEXT(Table3[[#This Row],[Date of Admission]],"mmm")</f>
        <v>Oct</v>
      </c>
      <c r="O960" s="5" t="str">
        <f>IF(Table3[[#This Row],[Age]]&lt;=20,"0-20",IF(Table3[[#This Row],[Age]]&lt;=40,"21-40",IF(Table3[[#This Row],[Age]]&lt;=60,"41-60",IF(Table3[[#This Row],[Age]]&lt;=80,"61-80","81+"))))</f>
        <v>21-40</v>
      </c>
    </row>
    <row r="961" spans="1:15" x14ac:dyDescent="0.35">
      <c r="A961" s="5">
        <v>7870</v>
      </c>
      <c r="B961" s="5" t="s">
        <v>993</v>
      </c>
      <c r="C961" s="2">
        <v>39</v>
      </c>
      <c r="D961" s="1" t="s">
        <v>31</v>
      </c>
      <c r="E961" s="5" t="s">
        <v>36</v>
      </c>
      <c r="F961" s="1" t="s">
        <v>22</v>
      </c>
      <c r="G961" s="5" t="s">
        <v>1680</v>
      </c>
      <c r="H961" s="5" t="s">
        <v>23</v>
      </c>
      <c r="I961" s="4">
        <v>100000</v>
      </c>
      <c r="J961" s="1" t="s">
        <v>16</v>
      </c>
      <c r="K961" s="2">
        <v>690</v>
      </c>
      <c r="L961" s="3" t="s">
        <v>2437</v>
      </c>
      <c r="M961" s="5">
        <f>YEAR(Table3[[#This Row],[Date of Admission]])</f>
        <v>2020</v>
      </c>
      <c r="N961" s="5" t="str">
        <f>TEXT(Table3[[#This Row],[Date of Admission]],"mmm")</f>
        <v>Jul</v>
      </c>
      <c r="O961" s="5" t="str">
        <f>IF(Table3[[#This Row],[Age]]&lt;=20,"0-20",IF(Table3[[#This Row],[Age]]&lt;=40,"21-40",IF(Table3[[#This Row],[Age]]&lt;=60,"41-60",IF(Table3[[#This Row],[Age]]&lt;=80,"61-80","81+"))))</f>
        <v>21-40</v>
      </c>
    </row>
    <row r="962" spans="1:15" x14ac:dyDescent="0.35">
      <c r="A962" s="5">
        <v>3886</v>
      </c>
      <c r="B962" s="5" t="s">
        <v>994</v>
      </c>
      <c r="C962" s="2">
        <v>21</v>
      </c>
      <c r="D962" s="1" t="s">
        <v>31</v>
      </c>
      <c r="E962" s="5" t="s">
        <v>36</v>
      </c>
      <c r="F962" s="1" t="s">
        <v>22</v>
      </c>
      <c r="G962" s="5" t="s">
        <v>26</v>
      </c>
      <c r="H962" s="5" t="s">
        <v>1681</v>
      </c>
      <c r="I962" s="4">
        <v>0</v>
      </c>
      <c r="J962" s="1" t="s">
        <v>16</v>
      </c>
      <c r="K962" s="2" t="s">
        <v>20</v>
      </c>
      <c r="L962" s="3" t="s">
        <v>2438</v>
      </c>
      <c r="M962" s="5">
        <f>YEAR(Table3[[#This Row],[Date of Admission]])</f>
        <v>2023</v>
      </c>
      <c r="N962" s="5" t="str">
        <f>TEXT(Table3[[#This Row],[Date of Admission]],"mmm")</f>
        <v>Jan</v>
      </c>
      <c r="O962" s="5" t="str">
        <f>IF(Table3[[#This Row],[Age]]&lt;=20,"0-20",IF(Table3[[#This Row],[Age]]&lt;=40,"21-40",IF(Table3[[#This Row],[Age]]&lt;=60,"41-60",IF(Table3[[#This Row],[Age]]&lt;=80,"61-80","81+"))))</f>
        <v>21-40</v>
      </c>
    </row>
    <row r="963" spans="1:15" x14ac:dyDescent="0.35">
      <c r="A963" s="5">
        <v>3866</v>
      </c>
      <c r="B963" s="5" t="s">
        <v>995</v>
      </c>
      <c r="C963" s="2">
        <v>17</v>
      </c>
      <c r="D963" s="1" t="s">
        <v>31</v>
      </c>
      <c r="E963" s="5" t="s">
        <v>36</v>
      </c>
      <c r="F963" s="1" t="s">
        <v>22</v>
      </c>
      <c r="G963" s="5" t="s">
        <v>1680</v>
      </c>
      <c r="H963" s="5" t="s">
        <v>15</v>
      </c>
      <c r="I963" s="4">
        <v>120000</v>
      </c>
      <c r="J963" s="1" t="s">
        <v>19</v>
      </c>
      <c r="K963" s="2">
        <v>830</v>
      </c>
      <c r="L963" s="3" t="s">
        <v>2153</v>
      </c>
      <c r="M963" s="5">
        <f>YEAR(Table3[[#This Row],[Date of Admission]])</f>
        <v>2021</v>
      </c>
      <c r="N963" s="5" t="str">
        <f>TEXT(Table3[[#This Row],[Date of Admission]],"mmm")</f>
        <v>Jun</v>
      </c>
      <c r="O963" s="5" t="str">
        <f>IF(Table3[[#This Row],[Age]]&lt;=20,"0-20",IF(Table3[[#This Row],[Age]]&lt;=40,"21-40",IF(Table3[[#This Row],[Age]]&lt;=60,"41-60",IF(Table3[[#This Row],[Age]]&lt;=80,"61-80","81+"))))</f>
        <v>0-20</v>
      </c>
    </row>
    <row r="964" spans="1:15" x14ac:dyDescent="0.35">
      <c r="A964" s="5">
        <v>6482</v>
      </c>
      <c r="B964" s="5" t="s">
        <v>996</v>
      </c>
      <c r="C964" s="2">
        <v>35</v>
      </c>
      <c r="D964" s="1" t="s">
        <v>31</v>
      </c>
      <c r="E964" s="5" t="s">
        <v>36</v>
      </c>
      <c r="F964" s="1" t="s">
        <v>34</v>
      </c>
      <c r="G964" s="5" t="s">
        <v>14</v>
      </c>
      <c r="H964" s="5" t="s">
        <v>18</v>
      </c>
      <c r="I964" s="4">
        <v>0</v>
      </c>
      <c r="J964" s="1" t="s">
        <v>24</v>
      </c>
      <c r="K964" s="2">
        <v>550</v>
      </c>
      <c r="L964" s="3" t="s">
        <v>2039</v>
      </c>
      <c r="M964" s="5">
        <f>YEAR(Table3[[#This Row],[Date of Admission]])</f>
        <v>2020</v>
      </c>
      <c r="N964" s="5" t="str">
        <f>TEXT(Table3[[#This Row],[Date of Admission]],"mmm")</f>
        <v>May</v>
      </c>
      <c r="O964" s="5" t="str">
        <f>IF(Table3[[#This Row],[Age]]&lt;=20,"0-20",IF(Table3[[#This Row],[Age]]&lt;=40,"21-40",IF(Table3[[#This Row],[Age]]&lt;=60,"41-60",IF(Table3[[#This Row],[Age]]&lt;=80,"61-80","81+"))))</f>
        <v>21-40</v>
      </c>
    </row>
    <row r="965" spans="1:15" x14ac:dyDescent="0.35">
      <c r="A965" s="5">
        <v>2927</v>
      </c>
      <c r="B965" s="5" t="s">
        <v>997</v>
      </c>
      <c r="C965" s="2">
        <v>57</v>
      </c>
      <c r="D965" s="1" t="s">
        <v>31</v>
      </c>
      <c r="E965" s="5" t="s">
        <v>36</v>
      </c>
      <c r="F965" s="1" t="s">
        <v>13</v>
      </c>
      <c r="G965" s="5" t="s">
        <v>26</v>
      </c>
      <c r="H965" s="5" t="s">
        <v>23</v>
      </c>
      <c r="I965" s="4">
        <v>35000</v>
      </c>
      <c r="J965" s="1" t="s">
        <v>16</v>
      </c>
      <c r="K965" s="2">
        <v>620</v>
      </c>
      <c r="L965" s="3" t="s">
        <v>2439</v>
      </c>
      <c r="M965" s="5">
        <f>YEAR(Table3[[#This Row],[Date of Admission]])</f>
        <v>2020</v>
      </c>
      <c r="N965" s="5" t="str">
        <f>TEXT(Table3[[#This Row],[Date of Admission]],"mmm")</f>
        <v>May</v>
      </c>
      <c r="O965" s="5" t="str">
        <f>IF(Table3[[#This Row],[Age]]&lt;=20,"0-20",IF(Table3[[#This Row],[Age]]&lt;=40,"21-40",IF(Table3[[#This Row],[Age]]&lt;=60,"41-60",IF(Table3[[#This Row],[Age]]&lt;=80,"61-80","81+"))))</f>
        <v>41-60</v>
      </c>
    </row>
    <row r="966" spans="1:15" x14ac:dyDescent="0.35">
      <c r="A966" s="5">
        <v>1579</v>
      </c>
      <c r="B966" s="5" t="s">
        <v>998</v>
      </c>
      <c r="C966" s="2">
        <v>43</v>
      </c>
      <c r="D966" s="1" t="s">
        <v>31</v>
      </c>
      <c r="E966" s="5" t="s">
        <v>36</v>
      </c>
      <c r="F966" s="1" t="s">
        <v>27</v>
      </c>
      <c r="G966" s="5" t="s">
        <v>14</v>
      </c>
      <c r="H966" s="5" t="s">
        <v>1683</v>
      </c>
      <c r="I966" s="4">
        <v>80000</v>
      </c>
      <c r="J966" s="1" t="s">
        <v>16</v>
      </c>
      <c r="K966" s="2">
        <v>750</v>
      </c>
      <c r="L966" s="3" t="s">
        <v>2440</v>
      </c>
      <c r="M966" s="5">
        <f>YEAR(Table3[[#This Row],[Date of Admission]])</f>
        <v>2021</v>
      </c>
      <c r="N966" s="5" t="str">
        <f>TEXT(Table3[[#This Row],[Date of Admission]],"mmm")</f>
        <v>Mar</v>
      </c>
      <c r="O966" s="5" t="str">
        <f>IF(Table3[[#This Row],[Age]]&lt;=20,"0-20",IF(Table3[[#This Row],[Age]]&lt;=40,"21-40",IF(Table3[[#This Row],[Age]]&lt;=60,"41-60",IF(Table3[[#This Row],[Age]]&lt;=80,"61-80","81+"))))</f>
        <v>41-60</v>
      </c>
    </row>
    <row r="967" spans="1:15" x14ac:dyDescent="0.35">
      <c r="A967" s="5">
        <v>3975</v>
      </c>
      <c r="B967" s="5" t="s">
        <v>999</v>
      </c>
      <c r="C967" s="2">
        <v>41</v>
      </c>
      <c r="D967" s="1" t="s">
        <v>31</v>
      </c>
      <c r="E967" s="5" t="s">
        <v>36</v>
      </c>
      <c r="F967" s="1" t="s">
        <v>13</v>
      </c>
      <c r="G967" s="5" t="s">
        <v>1680</v>
      </c>
      <c r="H967" s="5" t="s">
        <v>28</v>
      </c>
      <c r="I967" s="4">
        <v>55000</v>
      </c>
      <c r="J967" s="1" t="s">
        <v>19</v>
      </c>
      <c r="K967" s="2">
        <v>790</v>
      </c>
      <c r="L967" s="3" t="s">
        <v>2441</v>
      </c>
      <c r="M967" s="5">
        <f>YEAR(Table3[[#This Row],[Date of Admission]])</f>
        <v>2023</v>
      </c>
      <c r="N967" s="5" t="str">
        <f>TEXT(Table3[[#This Row],[Date of Admission]],"mmm")</f>
        <v>Feb</v>
      </c>
      <c r="O967" s="5" t="str">
        <f>IF(Table3[[#This Row],[Age]]&lt;=20,"0-20",IF(Table3[[#This Row],[Age]]&lt;=40,"21-40",IF(Table3[[#This Row],[Age]]&lt;=60,"41-60",IF(Table3[[#This Row],[Age]]&lt;=80,"61-80","81+"))))</f>
        <v>41-60</v>
      </c>
    </row>
    <row r="968" spans="1:15" x14ac:dyDescent="0.35">
      <c r="A968" s="5">
        <v>3060</v>
      </c>
      <c r="B968" s="5" t="s">
        <v>1000</v>
      </c>
      <c r="C968" s="2">
        <v>32</v>
      </c>
      <c r="D968" s="1" t="s">
        <v>31</v>
      </c>
      <c r="E968" s="5" t="s">
        <v>36</v>
      </c>
      <c r="F968" s="1" t="s">
        <v>17</v>
      </c>
      <c r="G968" s="5" t="s">
        <v>1680</v>
      </c>
      <c r="H968" s="5" t="s">
        <v>18</v>
      </c>
      <c r="I968" s="4">
        <v>0</v>
      </c>
      <c r="J968" s="1" t="s">
        <v>24</v>
      </c>
      <c r="K968" s="2" t="s">
        <v>20</v>
      </c>
      <c r="L968" s="3" t="s">
        <v>2442</v>
      </c>
      <c r="M968" s="5">
        <f>YEAR(Table3[[#This Row],[Date of Admission]])</f>
        <v>2021</v>
      </c>
      <c r="N968" s="5" t="str">
        <f>TEXT(Table3[[#This Row],[Date of Admission]],"mmm")</f>
        <v>Oct</v>
      </c>
      <c r="O968" s="5" t="str">
        <f>IF(Table3[[#This Row],[Age]]&lt;=20,"0-20",IF(Table3[[#This Row],[Age]]&lt;=40,"21-40",IF(Table3[[#This Row],[Age]]&lt;=60,"41-60",IF(Table3[[#This Row],[Age]]&lt;=80,"61-80","81+"))))</f>
        <v>21-40</v>
      </c>
    </row>
    <row r="969" spans="1:15" x14ac:dyDescent="0.35">
      <c r="A969" s="5">
        <v>9368</v>
      </c>
      <c r="B969" s="5" t="s">
        <v>1001</v>
      </c>
      <c r="C969" s="2">
        <v>29</v>
      </c>
      <c r="D969" s="1" t="s">
        <v>31</v>
      </c>
      <c r="E969" s="5" t="s">
        <v>36</v>
      </c>
      <c r="F969" s="1" t="s">
        <v>13</v>
      </c>
      <c r="G969" s="5" t="s">
        <v>14</v>
      </c>
      <c r="H969" s="5" t="s">
        <v>15</v>
      </c>
      <c r="I969" s="4">
        <v>45000</v>
      </c>
      <c r="J969" s="1" t="s">
        <v>16</v>
      </c>
      <c r="K969" s="2">
        <v>680</v>
      </c>
      <c r="L969" s="3" t="s">
        <v>1898</v>
      </c>
      <c r="M969" s="5">
        <f>YEAR(Table3[[#This Row],[Date of Admission]])</f>
        <v>2019</v>
      </c>
      <c r="N969" s="5" t="str">
        <f>TEXT(Table3[[#This Row],[Date of Admission]],"mmm")</f>
        <v>Sep</v>
      </c>
      <c r="O969" s="5" t="str">
        <f>IF(Table3[[#This Row],[Age]]&lt;=20,"0-20",IF(Table3[[#This Row],[Age]]&lt;=40,"21-40",IF(Table3[[#This Row],[Age]]&lt;=60,"41-60",IF(Table3[[#This Row],[Age]]&lt;=80,"61-80","81+"))))</f>
        <v>21-40</v>
      </c>
    </row>
    <row r="970" spans="1:15" x14ac:dyDescent="0.35">
      <c r="A970" s="5">
        <v>1076</v>
      </c>
      <c r="B970" s="5" t="s">
        <v>1002</v>
      </c>
      <c r="C970" s="2">
        <v>38</v>
      </c>
      <c r="D970" s="1" t="s">
        <v>31</v>
      </c>
      <c r="E970" s="5" t="s">
        <v>36</v>
      </c>
      <c r="F970" s="1" t="s">
        <v>13</v>
      </c>
      <c r="G970" s="5" t="s">
        <v>26</v>
      </c>
      <c r="H970" s="5" t="s">
        <v>1681</v>
      </c>
      <c r="I970" s="4">
        <v>15000</v>
      </c>
      <c r="J970" s="1" t="s">
        <v>16</v>
      </c>
      <c r="K970" s="2" t="s">
        <v>20</v>
      </c>
      <c r="L970" s="3" t="s">
        <v>1830</v>
      </c>
      <c r="M970" s="5">
        <f>YEAR(Table3[[#This Row],[Date of Admission]])</f>
        <v>2021</v>
      </c>
      <c r="N970" s="5" t="str">
        <f>TEXT(Table3[[#This Row],[Date of Admission]],"mmm")</f>
        <v>May</v>
      </c>
      <c r="O970" s="5" t="str">
        <f>IF(Table3[[#This Row],[Age]]&lt;=20,"0-20",IF(Table3[[#This Row],[Age]]&lt;=40,"21-40",IF(Table3[[#This Row],[Age]]&lt;=60,"41-60",IF(Table3[[#This Row],[Age]]&lt;=80,"61-80","81+"))))</f>
        <v>21-40</v>
      </c>
    </row>
    <row r="971" spans="1:15" x14ac:dyDescent="0.35">
      <c r="A971" s="5">
        <v>9525</v>
      </c>
      <c r="B971" s="5" t="s">
        <v>1003</v>
      </c>
      <c r="C971" s="2">
        <v>39</v>
      </c>
      <c r="D971" s="1" t="s">
        <v>31</v>
      </c>
      <c r="E971" s="5" t="s">
        <v>36</v>
      </c>
      <c r="F971" s="1" t="s">
        <v>34</v>
      </c>
      <c r="G971" s="5" t="s">
        <v>14</v>
      </c>
      <c r="H971" s="5" t="s">
        <v>23</v>
      </c>
      <c r="I971" s="4">
        <v>110000</v>
      </c>
      <c r="J971" s="1" t="s">
        <v>19</v>
      </c>
      <c r="K971" s="2">
        <v>820</v>
      </c>
      <c r="L971" s="3" t="s">
        <v>2002</v>
      </c>
      <c r="M971" s="5">
        <f>YEAR(Table3[[#This Row],[Date of Admission]])</f>
        <v>2021</v>
      </c>
      <c r="N971" s="5" t="str">
        <f>TEXT(Table3[[#This Row],[Date of Admission]],"mmm")</f>
        <v>May</v>
      </c>
      <c r="O971" s="5" t="str">
        <f>IF(Table3[[#This Row],[Age]]&lt;=20,"0-20",IF(Table3[[#This Row],[Age]]&lt;=40,"21-40",IF(Table3[[#This Row],[Age]]&lt;=60,"41-60",IF(Table3[[#This Row],[Age]]&lt;=80,"61-80","81+"))))</f>
        <v>21-40</v>
      </c>
    </row>
    <row r="972" spans="1:15" x14ac:dyDescent="0.35">
      <c r="A972" s="5">
        <v>7341</v>
      </c>
      <c r="B972" s="5" t="s">
        <v>1004</v>
      </c>
      <c r="C972" s="2">
        <v>32</v>
      </c>
      <c r="D972" s="1" t="s">
        <v>31</v>
      </c>
      <c r="E972" s="5" t="s">
        <v>36</v>
      </c>
      <c r="F972" s="1" t="s">
        <v>30</v>
      </c>
      <c r="G972" s="5" t="s">
        <v>26</v>
      </c>
      <c r="H972" s="5" t="s">
        <v>18</v>
      </c>
      <c r="I972" s="4">
        <v>0</v>
      </c>
      <c r="J972" s="1" t="s">
        <v>24</v>
      </c>
      <c r="K972" s="2">
        <v>480</v>
      </c>
      <c r="L972" s="3" t="s">
        <v>2036</v>
      </c>
      <c r="M972" s="5">
        <f>YEAR(Table3[[#This Row],[Date of Admission]])</f>
        <v>2023</v>
      </c>
      <c r="N972" s="5" t="str">
        <f>TEXT(Table3[[#This Row],[Date of Admission]],"mmm")</f>
        <v>Jan</v>
      </c>
      <c r="O972" s="5" t="str">
        <f>IF(Table3[[#This Row],[Age]]&lt;=20,"0-20",IF(Table3[[#This Row],[Age]]&lt;=40,"21-40",IF(Table3[[#This Row],[Age]]&lt;=60,"41-60",IF(Table3[[#This Row],[Age]]&lt;=80,"61-80","81+"))))</f>
        <v>21-40</v>
      </c>
    </row>
    <row r="973" spans="1:15" x14ac:dyDescent="0.35">
      <c r="A973" s="5">
        <v>9842</v>
      </c>
      <c r="B973" s="5" t="s">
        <v>1005</v>
      </c>
      <c r="C973" s="2">
        <v>30</v>
      </c>
      <c r="D973" s="1" t="s">
        <v>31</v>
      </c>
      <c r="E973" s="5" t="s">
        <v>36</v>
      </c>
      <c r="F973" s="1" t="s">
        <v>30</v>
      </c>
      <c r="G973" s="5" t="s">
        <v>1680</v>
      </c>
      <c r="H973" s="5" t="s">
        <v>15</v>
      </c>
      <c r="I973" s="4">
        <v>130000</v>
      </c>
      <c r="J973" s="1" t="s">
        <v>16</v>
      </c>
      <c r="K973" s="2">
        <v>710</v>
      </c>
      <c r="L973" s="3" t="s">
        <v>2443</v>
      </c>
      <c r="M973" s="5">
        <f>YEAR(Table3[[#This Row],[Date of Admission]])</f>
        <v>2020</v>
      </c>
      <c r="N973" s="5" t="str">
        <f>TEXT(Table3[[#This Row],[Date of Admission]],"mmm")</f>
        <v>Mar</v>
      </c>
      <c r="O973" s="5" t="str">
        <f>IF(Table3[[#This Row],[Age]]&lt;=20,"0-20",IF(Table3[[#This Row],[Age]]&lt;=40,"21-40",IF(Table3[[#This Row],[Age]]&lt;=60,"41-60",IF(Table3[[#This Row],[Age]]&lt;=80,"61-80","81+"))))</f>
        <v>21-40</v>
      </c>
    </row>
    <row r="974" spans="1:15" x14ac:dyDescent="0.35">
      <c r="A974" s="5">
        <v>2862</v>
      </c>
      <c r="B974" s="5" t="s">
        <v>1006</v>
      </c>
      <c r="C974" s="2">
        <v>24</v>
      </c>
      <c r="D974" s="1" t="s">
        <v>31</v>
      </c>
      <c r="E974" s="5" t="s">
        <v>36</v>
      </c>
      <c r="F974" s="1" t="s">
        <v>30</v>
      </c>
      <c r="G974" s="5" t="s">
        <v>14</v>
      </c>
      <c r="H974" s="5" t="s">
        <v>18</v>
      </c>
      <c r="I974" s="4">
        <v>0</v>
      </c>
      <c r="J974" s="1" t="s">
        <v>16</v>
      </c>
      <c r="K974" s="2" t="s">
        <v>20</v>
      </c>
      <c r="L974" s="3" t="s">
        <v>2444</v>
      </c>
      <c r="M974" s="5">
        <f>YEAR(Table3[[#This Row],[Date of Admission]])</f>
        <v>2022</v>
      </c>
      <c r="N974" s="5" t="str">
        <f>TEXT(Table3[[#This Row],[Date of Admission]],"mmm")</f>
        <v>Sep</v>
      </c>
      <c r="O974" s="5" t="str">
        <f>IF(Table3[[#This Row],[Age]]&lt;=20,"0-20",IF(Table3[[#This Row],[Age]]&lt;=40,"21-40",IF(Table3[[#This Row],[Age]]&lt;=60,"41-60",IF(Table3[[#This Row],[Age]]&lt;=80,"61-80","81+"))))</f>
        <v>21-40</v>
      </c>
    </row>
    <row r="975" spans="1:15" x14ac:dyDescent="0.35">
      <c r="A975" s="5">
        <v>8023</v>
      </c>
      <c r="B975" s="5" t="s">
        <v>1007</v>
      </c>
      <c r="C975" s="2">
        <v>60</v>
      </c>
      <c r="D975" s="1" t="s">
        <v>31</v>
      </c>
      <c r="E975" s="5" t="s">
        <v>36</v>
      </c>
      <c r="F975" s="1" t="s">
        <v>27</v>
      </c>
      <c r="G975" s="5" t="s">
        <v>26</v>
      </c>
      <c r="H975" s="5" t="s">
        <v>23</v>
      </c>
      <c r="I975" s="4">
        <v>28000</v>
      </c>
      <c r="J975" s="1" t="s">
        <v>24</v>
      </c>
      <c r="K975" s="2">
        <v>520</v>
      </c>
      <c r="L975" s="3" t="s">
        <v>1840</v>
      </c>
      <c r="M975" s="5">
        <f>YEAR(Table3[[#This Row],[Date of Admission]])</f>
        <v>2022</v>
      </c>
      <c r="N975" s="5" t="str">
        <f>TEXT(Table3[[#This Row],[Date of Admission]],"mmm")</f>
        <v>Jun</v>
      </c>
      <c r="O975" s="5" t="str">
        <f>IF(Table3[[#This Row],[Age]]&lt;=20,"0-20",IF(Table3[[#This Row],[Age]]&lt;=40,"21-40",IF(Table3[[#This Row],[Age]]&lt;=60,"41-60",IF(Table3[[#This Row],[Age]]&lt;=80,"61-80","81+"))))</f>
        <v>41-60</v>
      </c>
    </row>
    <row r="976" spans="1:15" x14ac:dyDescent="0.35">
      <c r="A976" s="5">
        <v>7246</v>
      </c>
      <c r="B976" s="5" t="s">
        <v>1008</v>
      </c>
      <c r="C976" s="2">
        <v>20</v>
      </c>
      <c r="D976" s="1" t="s">
        <v>31</v>
      </c>
      <c r="E976" s="5" t="s">
        <v>36</v>
      </c>
      <c r="F976" s="1" t="s">
        <v>30</v>
      </c>
      <c r="G976" s="5" t="s">
        <v>14</v>
      </c>
      <c r="H976" s="5" t="s">
        <v>1683</v>
      </c>
      <c r="I976" s="4">
        <v>90000</v>
      </c>
      <c r="J976" s="1" t="s">
        <v>19</v>
      </c>
      <c r="K976" s="2">
        <v>770</v>
      </c>
      <c r="L976" s="3" t="s">
        <v>2445</v>
      </c>
      <c r="M976" s="5">
        <f>YEAR(Table3[[#This Row],[Date of Admission]])</f>
        <v>2020</v>
      </c>
      <c r="N976" s="5" t="str">
        <f>TEXT(Table3[[#This Row],[Date of Admission]],"mmm")</f>
        <v>Dec</v>
      </c>
      <c r="O976" s="5" t="str">
        <f>IF(Table3[[#This Row],[Age]]&lt;=20,"0-20",IF(Table3[[#This Row],[Age]]&lt;=40,"21-40",IF(Table3[[#This Row],[Age]]&lt;=60,"41-60",IF(Table3[[#This Row],[Age]]&lt;=80,"61-80","81+"))))</f>
        <v>0-20</v>
      </c>
    </row>
    <row r="977" spans="1:15" x14ac:dyDescent="0.35">
      <c r="A977" s="5">
        <v>8168</v>
      </c>
      <c r="B977" s="5" t="s">
        <v>1009</v>
      </c>
      <c r="C977" s="2">
        <v>28</v>
      </c>
      <c r="D977" s="1" t="s">
        <v>31</v>
      </c>
      <c r="E977" s="5" t="s">
        <v>36</v>
      </c>
      <c r="F977" s="1" t="s">
        <v>13</v>
      </c>
      <c r="G977" s="5" t="s">
        <v>1680</v>
      </c>
      <c r="H977" s="5" t="s">
        <v>28</v>
      </c>
      <c r="I977" s="4">
        <v>60000</v>
      </c>
      <c r="J977" s="1" t="s">
        <v>16</v>
      </c>
      <c r="K977" s="2">
        <v>740</v>
      </c>
      <c r="L977" s="3" t="s">
        <v>2446</v>
      </c>
      <c r="M977" s="5">
        <f>YEAR(Table3[[#This Row],[Date of Admission]])</f>
        <v>2020</v>
      </c>
      <c r="N977" s="5" t="str">
        <f>TEXT(Table3[[#This Row],[Date of Admission]],"mmm")</f>
        <v>Aug</v>
      </c>
      <c r="O977" s="5" t="str">
        <f>IF(Table3[[#This Row],[Age]]&lt;=20,"0-20",IF(Table3[[#This Row],[Age]]&lt;=40,"21-40",IF(Table3[[#This Row],[Age]]&lt;=60,"41-60",IF(Table3[[#This Row],[Age]]&lt;=80,"61-80","81+"))))</f>
        <v>21-40</v>
      </c>
    </row>
    <row r="978" spans="1:15" x14ac:dyDescent="0.35">
      <c r="A978" s="5">
        <v>9443</v>
      </c>
      <c r="B978" s="5" t="s">
        <v>1010</v>
      </c>
      <c r="C978" s="2">
        <v>57</v>
      </c>
      <c r="D978" s="1" t="s">
        <v>31</v>
      </c>
      <c r="E978" s="5" t="s">
        <v>36</v>
      </c>
      <c r="F978" s="1" t="s">
        <v>30</v>
      </c>
      <c r="G978" s="5" t="s">
        <v>1680</v>
      </c>
      <c r="H978" s="5" t="s">
        <v>18</v>
      </c>
      <c r="I978" s="4">
        <v>0</v>
      </c>
      <c r="J978" s="1" t="s">
        <v>24</v>
      </c>
      <c r="K978" s="2" t="s">
        <v>20</v>
      </c>
      <c r="L978" s="3" t="s">
        <v>2008</v>
      </c>
      <c r="M978" s="5">
        <f>YEAR(Table3[[#This Row],[Date of Admission]])</f>
        <v>2021</v>
      </c>
      <c r="N978" s="5" t="str">
        <f>TEXT(Table3[[#This Row],[Date of Admission]],"mmm")</f>
        <v>Mar</v>
      </c>
      <c r="O978" s="5" t="str">
        <f>IF(Table3[[#This Row],[Age]]&lt;=20,"0-20",IF(Table3[[#This Row],[Age]]&lt;=40,"21-40",IF(Table3[[#This Row],[Age]]&lt;=60,"41-60",IF(Table3[[#This Row],[Age]]&lt;=80,"61-80","81+"))))</f>
        <v>41-60</v>
      </c>
    </row>
    <row r="979" spans="1:15" x14ac:dyDescent="0.35">
      <c r="A979" s="5">
        <v>7834</v>
      </c>
      <c r="B979" s="5" t="s">
        <v>1011</v>
      </c>
      <c r="C979" s="2">
        <v>47</v>
      </c>
      <c r="D979" s="1" t="s">
        <v>31</v>
      </c>
      <c r="E979" s="5" t="s">
        <v>36</v>
      </c>
      <c r="F979" s="1" t="s">
        <v>25</v>
      </c>
      <c r="G979" s="5" t="s">
        <v>14</v>
      </c>
      <c r="H979" s="5" t="s">
        <v>15</v>
      </c>
      <c r="I979" s="4">
        <v>50000</v>
      </c>
      <c r="J979" s="1" t="s">
        <v>16</v>
      </c>
      <c r="K979" s="2">
        <v>690</v>
      </c>
      <c r="L979" s="3" t="s">
        <v>2447</v>
      </c>
      <c r="M979" s="5">
        <f>YEAR(Table3[[#This Row],[Date of Admission]])</f>
        <v>2021</v>
      </c>
      <c r="N979" s="5" t="str">
        <f>TEXT(Table3[[#This Row],[Date of Admission]],"mmm")</f>
        <v>Mar</v>
      </c>
      <c r="O979" s="5" t="str">
        <f>IF(Table3[[#This Row],[Age]]&lt;=20,"0-20",IF(Table3[[#This Row],[Age]]&lt;=40,"21-40",IF(Table3[[#This Row],[Age]]&lt;=60,"41-60",IF(Table3[[#This Row],[Age]]&lt;=80,"61-80","81+"))))</f>
        <v>41-60</v>
      </c>
    </row>
    <row r="980" spans="1:15" x14ac:dyDescent="0.35">
      <c r="A980" s="5">
        <v>9289</v>
      </c>
      <c r="B980" s="5" t="s">
        <v>1012</v>
      </c>
      <c r="C980" s="2">
        <v>33</v>
      </c>
      <c r="D980" s="1" t="s">
        <v>31</v>
      </c>
      <c r="E980" s="5" t="s">
        <v>36</v>
      </c>
      <c r="F980" s="1" t="s">
        <v>13</v>
      </c>
      <c r="G980" s="5" t="s">
        <v>26</v>
      </c>
      <c r="H980" s="5" t="s">
        <v>1681</v>
      </c>
      <c r="I980" s="4">
        <v>0</v>
      </c>
      <c r="J980" s="1" t="s">
        <v>19</v>
      </c>
      <c r="K980" s="2" t="s">
        <v>20</v>
      </c>
      <c r="L980" s="3" t="s">
        <v>2448</v>
      </c>
      <c r="M980" s="5">
        <f>YEAR(Table3[[#This Row],[Date of Admission]])</f>
        <v>2021</v>
      </c>
      <c r="N980" s="5" t="str">
        <f>TEXT(Table3[[#This Row],[Date of Admission]],"mmm")</f>
        <v>Aug</v>
      </c>
      <c r="O980" s="5" t="str">
        <f>IF(Table3[[#This Row],[Age]]&lt;=20,"0-20",IF(Table3[[#This Row],[Age]]&lt;=40,"21-40",IF(Table3[[#This Row],[Age]]&lt;=60,"41-60",IF(Table3[[#This Row],[Age]]&lt;=80,"61-80","81+"))))</f>
        <v>21-40</v>
      </c>
    </row>
    <row r="981" spans="1:15" x14ac:dyDescent="0.35">
      <c r="A981" s="5">
        <v>1759</v>
      </c>
      <c r="B981" s="5" t="s">
        <v>1013</v>
      </c>
      <c r="C981" s="2">
        <v>28</v>
      </c>
      <c r="D981" s="1" t="s">
        <v>31</v>
      </c>
      <c r="E981" s="5" t="s">
        <v>36</v>
      </c>
      <c r="F981" s="1" t="s">
        <v>17</v>
      </c>
      <c r="G981" s="5" t="s">
        <v>14</v>
      </c>
      <c r="H981" s="5" t="s">
        <v>23</v>
      </c>
      <c r="I981" s="4">
        <v>120000</v>
      </c>
      <c r="J981" s="1" t="s">
        <v>19</v>
      </c>
      <c r="K981" s="2">
        <v>840</v>
      </c>
      <c r="L981" s="3" t="s">
        <v>2449</v>
      </c>
      <c r="M981" s="5">
        <f>YEAR(Table3[[#This Row],[Date of Admission]])</f>
        <v>2023</v>
      </c>
      <c r="N981" s="5" t="str">
        <f>TEXT(Table3[[#This Row],[Date of Admission]],"mmm")</f>
        <v>Nov</v>
      </c>
      <c r="O981" s="5" t="str">
        <f>IF(Table3[[#This Row],[Age]]&lt;=20,"0-20",IF(Table3[[#This Row],[Age]]&lt;=40,"21-40",IF(Table3[[#This Row],[Age]]&lt;=60,"41-60",IF(Table3[[#This Row],[Age]]&lt;=80,"61-80","81+"))))</f>
        <v>21-40</v>
      </c>
    </row>
    <row r="982" spans="1:15" x14ac:dyDescent="0.35">
      <c r="A982" s="5">
        <v>5466</v>
      </c>
      <c r="B982" s="5" t="s">
        <v>1014</v>
      </c>
      <c r="C982" s="2">
        <v>33</v>
      </c>
      <c r="D982" s="1" t="s">
        <v>31</v>
      </c>
      <c r="E982" s="5" t="s">
        <v>36</v>
      </c>
      <c r="F982" s="1" t="s">
        <v>17</v>
      </c>
      <c r="G982" s="5" t="s">
        <v>26</v>
      </c>
      <c r="H982" s="5" t="s">
        <v>18</v>
      </c>
      <c r="I982" s="4">
        <v>0</v>
      </c>
      <c r="J982" s="1" t="s">
        <v>16</v>
      </c>
      <c r="K982" s="2">
        <v>450</v>
      </c>
      <c r="L982" s="3" t="s">
        <v>2450</v>
      </c>
      <c r="M982" s="5">
        <f>YEAR(Table3[[#This Row],[Date of Admission]])</f>
        <v>2023</v>
      </c>
      <c r="N982" s="5" t="str">
        <f>TEXT(Table3[[#This Row],[Date of Admission]],"mmm")</f>
        <v>Dec</v>
      </c>
      <c r="O982" s="5" t="str">
        <f>IF(Table3[[#This Row],[Age]]&lt;=20,"0-20",IF(Table3[[#This Row],[Age]]&lt;=40,"21-40",IF(Table3[[#This Row],[Age]]&lt;=60,"41-60",IF(Table3[[#This Row],[Age]]&lt;=80,"61-80","81+"))))</f>
        <v>21-40</v>
      </c>
    </row>
    <row r="983" spans="1:15" x14ac:dyDescent="0.35">
      <c r="A983" s="5">
        <v>1949</v>
      </c>
      <c r="B983" s="5" t="s">
        <v>1015</v>
      </c>
      <c r="C983" s="2">
        <v>24</v>
      </c>
      <c r="D983" s="1" t="s">
        <v>31</v>
      </c>
      <c r="E983" s="5" t="s">
        <v>36</v>
      </c>
      <c r="F983" s="1" t="s">
        <v>17</v>
      </c>
      <c r="G983" s="5" t="s">
        <v>1680</v>
      </c>
      <c r="H983" s="5" t="s">
        <v>15</v>
      </c>
      <c r="I983" s="4">
        <v>140000</v>
      </c>
      <c r="J983" s="1" t="s">
        <v>16</v>
      </c>
      <c r="K983" s="2">
        <v>730</v>
      </c>
      <c r="L983" s="3" t="s">
        <v>2451</v>
      </c>
      <c r="M983" s="5">
        <f>YEAR(Table3[[#This Row],[Date of Admission]])</f>
        <v>2019</v>
      </c>
      <c r="N983" s="5" t="str">
        <f>TEXT(Table3[[#This Row],[Date of Admission]],"mmm")</f>
        <v>Sep</v>
      </c>
      <c r="O983" s="5" t="str">
        <f>IF(Table3[[#This Row],[Age]]&lt;=20,"0-20",IF(Table3[[#This Row],[Age]]&lt;=40,"21-40",IF(Table3[[#This Row],[Age]]&lt;=60,"41-60",IF(Table3[[#This Row],[Age]]&lt;=80,"61-80","81+"))))</f>
        <v>21-40</v>
      </c>
    </row>
    <row r="984" spans="1:15" x14ac:dyDescent="0.35">
      <c r="A984" s="5">
        <v>2838</v>
      </c>
      <c r="B984" s="5" t="s">
        <v>1016</v>
      </c>
      <c r="C984" s="2">
        <v>57</v>
      </c>
      <c r="D984" s="1" t="s">
        <v>31</v>
      </c>
      <c r="E984" s="5" t="s">
        <v>36</v>
      </c>
      <c r="F984" s="1" t="s">
        <v>33</v>
      </c>
      <c r="G984" s="5" t="s">
        <v>14</v>
      </c>
      <c r="H984" s="5" t="s">
        <v>18</v>
      </c>
      <c r="I984" s="4">
        <v>0</v>
      </c>
      <c r="J984" s="1" t="s">
        <v>24</v>
      </c>
      <c r="K984" s="2" t="s">
        <v>20</v>
      </c>
      <c r="L984" s="3" t="s">
        <v>2452</v>
      </c>
      <c r="M984" s="5">
        <f>YEAR(Table3[[#This Row],[Date of Admission]])</f>
        <v>2022</v>
      </c>
      <c r="N984" s="5" t="str">
        <f>TEXT(Table3[[#This Row],[Date of Admission]],"mmm")</f>
        <v>Nov</v>
      </c>
      <c r="O984" s="5" t="str">
        <f>IF(Table3[[#This Row],[Age]]&lt;=20,"0-20",IF(Table3[[#This Row],[Age]]&lt;=40,"21-40",IF(Table3[[#This Row],[Age]]&lt;=60,"41-60",IF(Table3[[#This Row],[Age]]&lt;=80,"61-80","81+"))))</f>
        <v>41-60</v>
      </c>
    </row>
    <row r="985" spans="1:15" x14ac:dyDescent="0.35">
      <c r="A985" s="5">
        <v>2963</v>
      </c>
      <c r="B985" s="5" t="s">
        <v>1017</v>
      </c>
      <c r="C985" s="2">
        <v>26</v>
      </c>
      <c r="D985" s="1" t="s">
        <v>31</v>
      </c>
      <c r="E985" s="5" t="s">
        <v>36</v>
      </c>
      <c r="F985" s="1" t="s">
        <v>34</v>
      </c>
      <c r="G985" s="5" t="s">
        <v>26</v>
      </c>
      <c r="H985" s="5" t="s">
        <v>23</v>
      </c>
      <c r="I985" s="4">
        <v>32000</v>
      </c>
      <c r="J985" s="1" t="s">
        <v>16</v>
      </c>
      <c r="K985" s="2">
        <v>600</v>
      </c>
      <c r="L985" s="3" t="s">
        <v>2208</v>
      </c>
      <c r="M985" s="5">
        <f>YEAR(Table3[[#This Row],[Date of Admission]])</f>
        <v>2019</v>
      </c>
      <c r="N985" s="5" t="str">
        <f>TEXT(Table3[[#This Row],[Date of Admission]],"mmm")</f>
        <v>Aug</v>
      </c>
      <c r="O985" s="5" t="str">
        <f>IF(Table3[[#This Row],[Age]]&lt;=20,"0-20",IF(Table3[[#This Row],[Age]]&lt;=40,"21-40",IF(Table3[[#This Row],[Age]]&lt;=60,"41-60",IF(Table3[[#This Row],[Age]]&lt;=80,"61-80","81+"))))</f>
        <v>21-40</v>
      </c>
    </row>
    <row r="986" spans="1:15" x14ac:dyDescent="0.35">
      <c r="A986" s="5">
        <v>3575</v>
      </c>
      <c r="B986" s="5" t="s">
        <v>1018</v>
      </c>
      <c r="C986" s="2">
        <v>84</v>
      </c>
      <c r="D986" s="1" t="s">
        <v>31</v>
      </c>
      <c r="E986" s="5" t="s">
        <v>36</v>
      </c>
      <c r="F986" s="1" t="s">
        <v>25</v>
      </c>
      <c r="G986" s="5" t="s">
        <v>14</v>
      </c>
      <c r="H986" s="5" t="s">
        <v>1683</v>
      </c>
      <c r="I986" s="4">
        <v>100000</v>
      </c>
      <c r="J986" s="1" t="s">
        <v>19</v>
      </c>
      <c r="K986" s="2">
        <v>790</v>
      </c>
      <c r="L986" s="3" t="s">
        <v>2453</v>
      </c>
      <c r="M986" s="5">
        <f>YEAR(Table3[[#This Row],[Date of Admission]])</f>
        <v>2023</v>
      </c>
      <c r="N986" s="5" t="str">
        <f>TEXT(Table3[[#This Row],[Date of Admission]],"mmm")</f>
        <v>Oct</v>
      </c>
      <c r="O986" s="5" t="str">
        <f>IF(Table3[[#This Row],[Age]]&lt;=20,"0-20",IF(Table3[[#This Row],[Age]]&lt;=40,"21-40",IF(Table3[[#This Row],[Age]]&lt;=60,"41-60",IF(Table3[[#This Row],[Age]]&lt;=80,"61-80","81+"))))</f>
        <v>81+</v>
      </c>
    </row>
    <row r="987" spans="1:15" x14ac:dyDescent="0.35">
      <c r="A987" s="5">
        <v>4717</v>
      </c>
      <c r="B987" s="5" t="s">
        <v>1019</v>
      </c>
      <c r="C987" s="2">
        <v>23</v>
      </c>
      <c r="D987" s="1" t="s">
        <v>31</v>
      </c>
      <c r="E987" s="5" t="s">
        <v>36</v>
      </c>
      <c r="F987" s="1" t="s">
        <v>25</v>
      </c>
      <c r="G987" s="5" t="s">
        <v>1680</v>
      </c>
      <c r="H987" s="5" t="s">
        <v>28</v>
      </c>
      <c r="I987" s="4">
        <v>65000</v>
      </c>
      <c r="J987" s="1" t="s">
        <v>16</v>
      </c>
      <c r="K987" s="2">
        <v>760</v>
      </c>
      <c r="L987" s="3" t="s">
        <v>2454</v>
      </c>
      <c r="M987" s="5">
        <f>YEAR(Table3[[#This Row],[Date of Admission]])</f>
        <v>2020</v>
      </c>
      <c r="N987" s="5" t="str">
        <f>TEXT(Table3[[#This Row],[Date of Admission]],"mmm")</f>
        <v>Aug</v>
      </c>
      <c r="O987" s="5" t="str">
        <f>IF(Table3[[#This Row],[Age]]&lt;=20,"0-20",IF(Table3[[#This Row],[Age]]&lt;=40,"21-40",IF(Table3[[#This Row],[Age]]&lt;=60,"41-60",IF(Table3[[#This Row],[Age]]&lt;=80,"61-80","81+"))))</f>
        <v>21-40</v>
      </c>
    </row>
    <row r="988" spans="1:15" x14ac:dyDescent="0.35">
      <c r="A988" s="5">
        <v>2333</v>
      </c>
      <c r="B988" s="5" t="s">
        <v>1020</v>
      </c>
      <c r="C988" s="2">
        <v>19</v>
      </c>
      <c r="D988" s="1" t="s">
        <v>31</v>
      </c>
      <c r="E988" s="5" t="s">
        <v>36</v>
      </c>
      <c r="F988" s="1" t="s">
        <v>17</v>
      </c>
      <c r="G988" s="5" t="s">
        <v>1680</v>
      </c>
      <c r="H988" s="5" t="s">
        <v>1681</v>
      </c>
      <c r="I988" s="4">
        <v>0</v>
      </c>
      <c r="J988" s="1" t="s">
        <v>19</v>
      </c>
      <c r="K988" s="2" t="s">
        <v>20</v>
      </c>
      <c r="L988" s="3" t="s">
        <v>2024</v>
      </c>
      <c r="M988" s="5">
        <f>YEAR(Table3[[#This Row],[Date of Admission]])</f>
        <v>2020</v>
      </c>
      <c r="N988" s="5" t="str">
        <f>TEXT(Table3[[#This Row],[Date of Admission]],"mmm")</f>
        <v>Jul</v>
      </c>
      <c r="O988" s="5" t="str">
        <f>IF(Table3[[#This Row],[Age]]&lt;=20,"0-20",IF(Table3[[#This Row],[Age]]&lt;=40,"21-40",IF(Table3[[#This Row],[Age]]&lt;=60,"41-60",IF(Table3[[#This Row],[Age]]&lt;=80,"61-80","81+"))))</f>
        <v>0-20</v>
      </c>
    </row>
    <row r="989" spans="1:15" x14ac:dyDescent="0.35">
      <c r="A989" s="5">
        <v>4334</v>
      </c>
      <c r="B989" s="5" t="s">
        <v>1021</v>
      </c>
      <c r="C989" s="2">
        <v>76</v>
      </c>
      <c r="D989" s="1" t="s">
        <v>31</v>
      </c>
      <c r="E989" s="5" t="s">
        <v>36</v>
      </c>
      <c r="F989" s="1" t="s">
        <v>25</v>
      </c>
      <c r="G989" s="5" t="s">
        <v>1680</v>
      </c>
      <c r="H989" s="5" t="s">
        <v>15</v>
      </c>
      <c r="I989" s="4">
        <v>90000</v>
      </c>
      <c r="J989" s="1" t="s">
        <v>16</v>
      </c>
      <c r="K989" s="2">
        <v>800</v>
      </c>
      <c r="L989" s="3" t="s">
        <v>2455</v>
      </c>
      <c r="M989" s="5">
        <f>YEAR(Table3[[#This Row],[Date of Admission]])</f>
        <v>2023</v>
      </c>
      <c r="N989" s="5" t="str">
        <f>TEXT(Table3[[#This Row],[Date of Admission]],"mmm")</f>
        <v>Oct</v>
      </c>
      <c r="O989" s="5" t="str">
        <f>IF(Table3[[#This Row],[Age]]&lt;=20,"0-20",IF(Table3[[#This Row],[Age]]&lt;=40,"21-40",IF(Table3[[#This Row],[Age]]&lt;=60,"41-60",IF(Table3[[#This Row],[Age]]&lt;=80,"61-80","81+"))))</f>
        <v>61-80</v>
      </c>
    </row>
    <row r="990" spans="1:15" x14ac:dyDescent="0.35">
      <c r="A990" s="5">
        <v>6348</v>
      </c>
      <c r="B990" s="5" t="s">
        <v>1022</v>
      </c>
      <c r="C990" s="2">
        <v>35</v>
      </c>
      <c r="D990" s="1" t="s">
        <v>31</v>
      </c>
      <c r="E990" s="5" t="s">
        <v>36</v>
      </c>
      <c r="F990" s="1" t="s">
        <v>22</v>
      </c>
      <c r="G990" s="5" t="s">
        <v>14</v>
      </c>
      <c r="H990" s="5" t="s">
        <v>18</v>
      </c>
      <c r="I990" s="4">
        <v>0</v>
      </c>
      <c r="J990" s="1" t="s">
        <v>24</v>
      </c>
      <c r="K990" s="2" t="s">
        <v>20</v>
      </c>
      <c r="L990" s="3" t="s">
        <v>2456</v>
      </c>
      <c r="M990" s="5">
        <f>YEAR(Table3[[#This Row],[Date of Admission]])</f>
        <v>2023</v>
      </c>
      <c r="N990" s="5" t="str">
        <f>TEXT(Table3[[#This Row],[Date of Admission]],"mmm")</f>
        <v>Jul</v>
      </c>
      <c r="O990" s="5" t="str">
        <f>IF(Table3[[#This Row],[Age]]&lt;=20,"0-20",IF(Table3[[#This Row],[Age]]&lt;=40,"21-40",IF(Table3[[#This Row],[Age]]&lt;=60,"41-60",IF(Table3[[#This Row],[Age]]&lt;=80,"61-80","81+"))))</f>
        <v>21-40</v>
      </c>
    </row>
    <row r="991" spans="1:15" x14ac:dyDescent="0.35">
      <c r="A991" s="5">
        <v>1736</v>
      </c>
      <c r="B991" s="5" t="s">
        <v>1023</v>
      </c>
      <c r="C991" s="2">
        <v>51</v>
      </c>
      <c r="D991" s="1" t="s">
        <v>31</v>
      </c>
      <c r="E991" s="5" t="s">
        <v>36</v>
      </c>
      <c r="F991" s="1" t="s">
        <v>13</v>
      </c>
      <c r="G991" s="5" t="s">
        <v>26</v>
      </c>
      <c r="H991" s="5" t="s">
        <v>1683</v>
      </c>
      <c r="I991" s="4">
        <v>25000</v>
      </c>
      <c r="J991" s="1" t="s">
        <v>19</v>
      </c>
      <c r="K991" s="2">
        <v>740</v>
      </c>
      <c r="L991" s="3" t="s">
        <v>2457</v>
      </c>
      <c r="M991" s="5">
        <f>YEAR(Table3[[#This Row],[Date of Admission]])</f>
        <v>2021</v>
      </c>
      <c r="N991" s="5" t="str">
        <f>TEXT(Table3[[#This Row],[Date of Admission]],"mmm")</f>
        <v>Aug</v>
      </c>
      <c r="O991" s="5" t="str">
        <f>IF(Table3[[#This Row],[Age]]&lt;=20,"0-20",IF(Table3[[#This Row],[Age]]&lt;=40,"21-40",IF(Table3[[#This Row],[Age]]&lt;=60,"41-60",IF(Table3[[#This Row],[Age]]&lt;=80,"61-80","81+"))))</f>
        <v>41-60</v>
      </c>
    </row>
    <row r="992" spans="1:15" x14ac:dyDescent="0.35">
      <c r="A992" s="5">
        <v>4721</v>
      </c>
      <c r="B992" s="5" t="s">
        <v>1024</v>
      </c>
      <c r="C992" s="2">
        <v>30</v>
      </c>
      <c r="D992" s="1" t="s">
        <v>31</v>
      </c>
      <c r="E992" s="5" t="s">
        <v>36</v>
      </c>
      <c r="F992" s="1" t="s">
        <v>22</v>
      </c>
      <c r="G992" s="5" t="s">
        <v>14</v>
      </c>
      <c r="H992" s="5" t="s">
        <v>23</v>
      </c>
      <c r="I992" s="4">
        <v>70000</v>
      </c>
      <c r="J992" s="1" t="s">
        <v>16</v>
      </c>
      <c r="K992" s="2">
        <v>670</v>
      </c>
      <c r="L992" s="3" t="s">
        <v>2458</v>
      </c>
      <c r="M992" s="5">
        <f>YEAR(Table3[[#This Row],[Date of Admission]])</f>
        <v>2020</v>
      </c>
      <c r="N992" s="5" t="str">
        <f>TEXT(Table3[[#This Row],[Date of Admission]],"mmm")</f>
        <v>May</v>
      </c>
      <c r="O992" s="5" t="str">
        <f>IF(Table3[[#This Row],[Age]]&lt;=20,"0-20",IF(Table3[[#This Row],[Age]]&lt;=40,"21-40",IF(Table3[[#This Row],[Age]]&lt;=60,"41-60",IF(Table3[[#This Row],[Age]]&lt;=80,"61-80","81+"))))</f>
        <v>21-40</v>
      </c>
    </row>
    <row r="993" spans="1:15" x14ac:dyDescent="0.35">
      <c r="A993" s="5">
        <v>5823</v>
      </c>
      <c r="B993" s="5" t="s">
        <v>1025</v>
      </c>
      <c r="C993" s="2">
        <v>23</v>
      </c>
      <c r="D993" s="1" t="s">
        <v>31</v>
      </c>
      <c r="E993" s="5" t="s">
        <v>36</v>
      </c>
      <c r="F993" s="1" t="s">
        <v>13</v>
      </c>
      <c r="G993" s="5" t="s">
        <v>26</v>
      </c>
      <c r="H993" s="5" t="s">
        <v>28</v>
      </c>
      <c r="I993" s="4">
        <v>40000</v>
      </c>
      <c r="J993" s="1" t="s">
        <v>16</v>
      </c>
      <c r="K993" s="2">
        <v>710</v>
      </c>
      <c r="L993" s="3" t="s">
        <v>2459</v>
      </c>
      <c r="M993" s="5">
        <f>YEAR(Table3[[#This Row],[Date of Admission]])</f>
        <v>2023</v>
      </c>
      <c r="N993" s="5" t="str">
        <f>TEXT(Table3[[#This Row],[Date of Admission]],"mmm")</f>
        <v>Sep</v>
      </c>
      <c r="O993" s="5" t="str">
        <f>IF(Table3[[#This Row],[Age]]&lt;=20,"0-20",IF(Table3[[#This Row],[Age]]&lt;=40,"21-40",IF(Table3[[#This Row],[Age]]&lt;=60,"41-60",IF(Table3[[#This Row],[Age]]&lt;=80,"61-80","81+"))))</f>
        <v>21-40</v>
      </c>
    </row>
    <row r="994" spans="1:15" x14ac:dyDescent="0.35">
      <c r="A994" s="5">
        <v>6930</v>
      </c>
      <c r="B994" s="5" t="s">
        <v>1026</v>
      </c>
      <c r="C994" s="2">
        <v>58</v>
      </c>
      <c r="D994" s="1" t="s">
        <v>31</v>
      </c>
      <c r="E994" s="5" t="s">
        <v>36</v>
      </c>
      <c r="F994" s="1" t="s">
        <v>17</v>
      </c>
      <c r="G994" s="5" t="s">
        <v>14</v>
      </c>
      <c r="H994" s="5" t="s">
        <v>23</v>
      </c>
      <c r="I994" s="4">
        <v>42000</v>
      </c>
      <c r="J994" s="1" t="s">
        <v>16</v>
      </c>
      <c r="K994" s="2">
        <v>640</v>
      </c>
      <c r="L994" s="3" t="s">
        <v>2460</v>
      </c>
      <c r="M994" s="5">
        <f>YEAR(Table3[[#This Row],[Date of Admission]])</f>
        <v>2023</v>
      </c>
      <c r="N994" s="5" t="str">
        <f>TEXT(Table3[[#This Row],[Date of Admission]],"mmm")</f>
        <v>Jun</v>
      </c>
      <c r="O994" s="5" t="str">
        <f>IF(Table3[[#This Row],[Age]]&lt;=20,"0-20",IF(Table3[[#This Row],[Age]]&lt;=40,"21-40",IF(Table3[[#This Row],[Age]]&lt;=60,"41-60",IF(Table3[[#This Row],[Age]]&lt;=80,"61-80","81+"))))</f>
        <v>41-60</v>
      </c>
    </row>
    <row r="995" spans="1:15" x14ac:dyDescent="0.35">
      <c r="A995" s="5">
        <v>6301</v>
      </c>
      <c r="B995" s="5" t="s">
        <v>1027</v>
      </c>
      <c r="C995" s="2">
        <v>20</v>
      </c>
      <c r="D995" s="1" t="s">
        <v>31</v>
      </c>
      <c r="E995" s="5" t="s">
        <v>36</v>
      </c>
      <c r="F995" s="1" t="s">
        <v>30</v>
      </c>
      <c r="G995" s="5" t="s">
        <v>26</v>
      </c>
      <c r="H995" s="5" t="s">
        <v>15</v>
      </c>
      <c r="I995" s="4">
        <v>55000</v>
      </c>
      <c r="J995" s="1" t="s">
        <v>19</v>
      </c>
      <c r="K995" s="2">
        <v>780</v>
      </c>
      <c r="L995" s="3" t="s">
        <v>2461</v>
      </c>
      <c r="M995" s="5">
        <f>YEAR(Table3[[#This Row],[Date of Admission]])</f>
        <v>2024</v>
      </c>
      <c r="N995" s="5" t="str">
        <f>TEXT(Table3[[#This Row],[Date of Admission]],"mmm")</f>
        <v>May</v>
      </c>
      <c r="O995" s="5" t="str">
        <f>IF(Table3[[#This Row],[Age]]&lt;=20,"0-20",IF(Table3[[#This Row],[Age]]&lt;=40,"21-40",IF(Table3[[#This Row],[Age]]&lt;=60,"41-60",IF(Table3[[#This Row],[Age]]&lt;=80,"61-80","81+"))))</f>
        <v>0-20</v>
      </c>
    </row>
    <row r="996" spans="1:15" x14ac:dyDescent="0.35">
      <c r="A996" s="5">
        <v>2737</v>
      </c>
      <c r="B996" s="5" t="s">
        <v>1028</v>
      </c>
      <c r="C996" s="2">
        <v>18</v>
      </c>
      <c r="D996" s="1" t="s">
        <v>31</v>
      </c>
      <c r="E996" s="5" t="s">
        <v>36</v>
      </c>
      <c r="F996" s="1" t="s">
        <v>22</v>
      </c>
      <c r="G996" s="5" t="s">
        <v>14</v>
      </c>
      <c r="H996" s="5" t="s">
        <v>1681</v>
      </c>
      <c r="I996" s="4">
        <v>18000</v>
      </c>
      <c r="J996" s="1" t="s">
        <v>16</v>
      </c>
      <c r="K996" s="2" t="s">
        <v>20</v>
      </c>
      <c r="L996" s="3" t="s">
        <v>2462</v>
      </c>
      <c r="M996" s="5">
        <f>YEAR(Table3[[#This Row],[Date of Admission]])</f>
        <v>2023</v>
      </c>
      <c r="N996" s="5" t="str">
        <f>TEXT(Table3[[#This Row],[Date of Admission]],"mmm")</f>
        <v>Apr</v>
      </c>
      <c r="O996" s="5" t="str">
        <f>IF(Table3[[#This Row],[Age]]&lt;=20,"0-20",IF(Table3[[#This Row],[Age]]&lt;=40,"21-40",IF(Table3[[#This Row],[Age]]&lt;=60,"41-60",IF(Table3[[#This Row],[Age]]&lt;=80,"61-80","81+"))))</f>
        <v>0-20</v>
      </c>
    </row>
    <row r="997" spans="1:15" x14ac:dyDescent="0.35">
      <c r="A997" s="5">
        <v>8280</v>
      </c>
      <c r="B997" s="5" t="s">
        <v>1029</v>
      </c>
      <c r="C997" s="2">
        <v>32</v>
      </c>
      <c r="D997" s="1" t="s">
        <v>31</v>
      </c>
      <c r="E997" s="5" t="s">
        <v>36</v>
      </c>
      <c r="F997" s="1" t="s">
        <v>13</v>
      </c>
      <c r="G997" s="5" t="s">
        <v>1680</v>
      </c>
      <c r="H997" s="5" t="s">
        <v>23</v>
      </c>
      <c r="I997" s="4">
        <v>140000</v>
      </c>
      <c r="J997" s="1" t="s">
        <v>19</v>
      </c>
      <c r="K997" s="2">
        <v>850</v>
      </c>
      <c r="L997" s="3" t="s">
        <v>2463</v>
      </c>
      <c r="M997" s="5">
        <f>YEAR(Table3[[#This Row],[Date of Admission]])</f>
        <v>2021</v>
      </c>
      <c r="N997" s="5" t="str">
        <f>TEXT(Table3[[#This Row],[Date of Admission]],"mmm")</f>
        <v>Oct</v>
      </c>
      <c r="O997" s="5" t="str">
        <f>IF(Table3[[#This Row],[Age]]&lt;=20,"0-20",IF(Table3[[#This Row],[Age]]&lt;=40,"21-40",IF(Table3[[#This Row],[Age]]&lt;=60,"41-60",IF(Table3[[#This Row],[Age]]&lt;=80,"61-80","81+"))))</f>
        <v>21-40</v>
      </c>
    </row>
    <row r="998" spans="1:15" x14ac:dyDescent="0.35">
      <c r="A998" s="5">
        <v>7933</v>
      </c>
      <c r="B998" s="5" t="s">
        <v>1030</v>
      </c>
      <c r="C998" s="2">
        <v>29</v>
      </c>
      <c r="D998" s="1" t="s">
        <v>31</v>
      </c>
      <c r="E998" s="5" t="s">
        <v>36</v>
      </c>
      <c r="F998" s="1" t="s">
        <v>33</v>
      </c>
      <c r="G998" s="5" t="s">
        <v>26</v>
      </c>
      <c r="H998" s="5" t="s">
        <v>18</v>
      </c>
      <c r="I998" s="4">
        <v>0</v>
      </c>
      <c r="J998" s="1" t="s">
        <v>24</v>
      </c>
      <c r="K998" s="2">
        <v>420</v>
      </c>
      <c r="L998" s="3" t="s">
        <v>1717</v>
      </c>
      <c r="M998" s="5">
        <f>YEAR(Table3[[#This Row],[Date of Admission]])</f>
        <v>2023</v>
      </c>
      <c r="N998" s="5" t="str">
        <f>TEXT(Table3[[#This Row],[Date of Admission]],"mmm")</f>
        <v>May</v>
      </c>
      <c r="O998" s="5" t="str">
        <f>IF(Table3[[#This Row],[Age]]&lt;=20,"0-20",IF(Table3[[#This Row],[Age]]&lt;=40,"21-40",IF(Table3[[#This Row],[Age]]&lt;=60,"41-60",IF(Table3[[#This Row],[Age]]&lt;=80,"61-80","81+"))))</f>
        <v>21-40</v>
      </c>
    </row>
    <row r="999" spans="1:15" x14ac:dyDescent="0.35">
      <c r="A999" s="5">
        <v>7968</v>
      </c>
      <c r="B999" s="5" t="s">
        <v>1031</v>
      </c>
      <c r="C999" s="2">
        <v>20</v>
      </c>
      <c r="D999" s="1" t="s">
        <v>31</v>
      </c>
      <c r="E999" s="5" t="s">
        <v>36</v>
      </c>
      <c r="F999" s="1" t="s">
        <v>17</v>
      </c>
      <c r="G999" s="5" t="s">
        <v>1680</v>
      </c>
      <c r="H999" s="5" t="s">
        <v>15</v>
      </c>
      <c r="I999" s="4">
        <v>100000</v>
      </c>
      <c r="J999" s="1" t="s">
        <v>16</v>
      </c>
      <c r="K999" s="2">
        <v>750</v>
      </c>
      <c r="L999" s="3" t="s">
        <v>2238</v>
      </c>
      <c r="M999" s="5">
        <f>YEAR(Table3[[#This Row],[Date of Admission]])</f>
        <v>2019</v>
      </c>
      <c r="N999" s="5" t="str">
        <f>TEXT(Table3[[#This Row],[Date of Admission]],"mmm")</f>
        <v>Dec</v>
      </c>
      <c r="O999" s="5" t="str">
        <f>IF(Table3[[#This Row],[Age]]&lt;=20,"0-20",IF(Table3[[#This Row],[Age]]&lt;=40,"21-40",IF(Table3[[#This Row],[Age]]&lt;=60,"41-60",IF(Table3[[#This Row],[Age]]&lt;=80,"61-80","81+"))))</f>
        <v>0-20</v>
      </c>
    </row>
    <row r="1000" spans="1:15" x14ac:dyDescent="0.35">
      <c r="A1000" s="5">
        <v>4657</v>
      </c>
      <c r="B1000" s="5" t="s">
        <v>1032</v>
      </c>
      <c r="C1000" s="2">
        <v>44</v>
      </c>
      <c r="D1000" s="1" t="s">
        <v>31</v>
      </c>
      <c r="E1000" s="5" t="s">
        <v>36</v>
      </c>
      <c r="F1000" s="1" t="s">
        <v>22</v>
      </c>
      <c r="G1000" s="5" t="s">
        <v>14</v>
      </c>
      <c r="H1000" s="5" t="s">
        <v>18</v>
      </c>
      <c r="I1000" s="4">
        <v>0</v>
      </c>
      <c r="J1000" s="1" t="s">
        <v>16</v>
      </c>
      <c r="K1000" s="2" t="s">
        <v>20</v>
      </c>
      <c r="L1000" s="3" t="s">
        <v>2378</v>
      </c>
      <c r="M1000" s="5">
        <f>YEAR(Table3[[#This Row],[Date of Admission]])</f>
        <v>2022</v>
      </c>
      <c r="N1000" s="5" t="str">
        <f>TEXT(Table3[[#This Row],[Date of Admission]],"mmm")</f>
        <v>Apr</v>
      </c>
      <c r="O1000" s="5" t="str">
        <f>IF(Table3[[#This Row],[Age]]&lt;=20,"0-20",IF(Table3[[#This Row],[Age]]&lt;=40,"21-40",IF(Table3[[#This Row],[Age]]&lt;=60,"41-60",IF(Table3[[#This Row],[Age]]&lt;=80,"61-80","81+"))))</f>
        <v>41-60</v>
      </c>
    </row>
    <row r="1001" spans="1:15" x14ac:dyDescent="0.35">
      <c r="A1001" s="5">
        <v>2201</v>
      </c>
      <c r="B1001" s="5" t="s">
        <v>1033</v>
      </c>
      <c r="C1001" s="2">
        <v>19</v>
      </c>
      <c r="D1001" s="1" t="s">
        <v>31</v>
      </c>
      <c r="E1001" s="5" t="s">
        <v>36</v>
      </c>
      <c r="F1001" s="1" t="s">
        <v>33</v>
      </c>
      <c r="G1001" s="5" t="s">
        <v>26</v>
      </c>
      <c r="H1001" s="5" t="s">
        <v>23</v>
      </c>
      <c r="I1001" s="4">
        <v>30000</v>
      </c>
      <c r="J1001" s="1" t="s">
        <v>24</v>
      </c>
      <c r="K1001" s="2">
        <v>580</v>
      </c>
      <c r="L1001" s="3" t="s">
        <v>2464</v>
      </c>
      <c r="M1001" s="5">
        <f>YEAR(Table3[[#This Row],[Date of Admission]])</f>
        <v>2019</v>
      </c>
      <c r="N1001" s="5" t="str">
        <f>TEXT(Table3[[#This Row],[Date of Admission]],"mmm")</f>
        <v>Nov</v>
      </c>
      <c r="O1001" s="5" t="str">
        <f>IF(Table3[[#This Row],[Age]]&lt;=20,"0-20",IF(Table3[[#This Row],[Age]]&lt;=40,"21-40",IF(Table3[[#This Row],[Age]]&lt;=60,"41-60",IF(Table3[[#This Row],[Age]]&lt;=80,"61-80","81+"))))</f>
        <v>0-20</v>
      </c>
    </row>
    <row r="1002" spans="1:15" x14ac:dyDescent="0.35">
      <c r="A1002" s="5">
        <v>1168</v>
      </c>
      <c r="B1002" s="5" t="s">
        <v>1034</v>
      </c>
      <c r="C1002" s="2">
        <v>37</v>
      </c>
      <c r="D1002" s="1" t="s">
        <v>31</v>
      </c>
      <c r="E1002" s="5" t="s">
        <v>36</v>
      </c>
      <c r="F1002" s="1" t="s">
        <v>34</v>
      </c>
      <c r="G1002" s="5" t="s">
        <v>14</v>
      </c>
      <c r="H1002" s="5" t="s">
        <v>1683</v>
      </c>
      <c r="I1002" s="4">
        <v>85000</v>
      </c>
      <c r="J1002" s="1" t="s">
        <v>19</v>
      </c>
      <c r="K1002" s="2">
        <v>720</v>
      </c>
      <c r="L1002" s="3" t="s">
        <v>2465</v>
      </c>
      <c r="M1002" s="5">
        <f>YEAR(Table3[[#This Row],[Date of Admission]])</f>
        <v>2022</v>
      </c>
      <c r="N1002" s="5" t="str">
        <f>TEXT(Table3[[#This Row],[Date of Admission]],"mmm")</f>
        <v>Apr</v>
      </c>
      <c r="O1002" s="5" t="str">
        <f>IF(Table3[[#This Row],[Age]]&lt;=20,"0-20",IF(Table3[[#This Row],[Age]]&lt;=40,"21-40",IF(Table3[[#This Row],[Age]]&lt;=60,"41-60",IF(Table3[[#This Row],[Age]]&lt;=80,"61-80","81+"))))</f>
        <v>21-40</v>
      </c>
    </row>
    <row r="1003" spans="1:15" x14ac:dyDescent="0.35">
      <c r="A1003" s="5">
        <v>6558</v>
      </c>
      <c r="B1003" s="5" t="s">
        <v>1035</v>
      </c>
      <c r="C1003" s="2">
        <v>32</v>
      </c>
      <c r="D1003" s="1" t="s">
        <v>31</v>
      </c>
      <c r="E1003" s="5" t="s">
        <v>36</v>
      </c>
      <c r="F1003" s="1" t="s">
        <v>22</v>
      </c>
      <c r="G1003" s="5" t="s">
        <v>1680</v>
      </c>
      <c r="H1003" s="5" t="s">
        <v>28</v>
      </c>
      <c r="I1003" s="4">
        <v>50000</v>
      </c>
      <c r="J1003" s="1" t="s">
        <v>16</v>
      </c>
      <c r="K1003" s="2">
        <v>700</v>
      </c>
      <c r="L1003" s="3" t="s">
        <v>2466</v>
      </c>
      <c r="M1003" s="5">
        <f>YEAR(Table3[[#This Row],[Date of Admission]])</f>
        <v>2022</v>
      </c>
      <c r="N1003" s="5" t="str">
        <f>TEXT(Table3[[#This Row],[Date of Admission]],"mmm")</f>
        <v>Apr</v>
      </c>
      <c r="O1003" s="5" t="str">
        <f>IF(Table3[[#This Row],[Age]]&lt;=20,"0-20",IF(Table3[[#This Row],[Age]]&lt;=40,"21-40",IF(Table3[[#This Row],[Age]]&lt;=60,"41-60",IF(Table3[[#This Row],[Age]]&lt;=80,"61-80","81+"))))</f>
        <v>21-40</v>
      </c>
    </row>
    <row r="1004" spans="1:15" x14ac:dyDescent="0.35">
      <c r="A1004" s="5">
        <v>9968</v>
      </c>
      <c r="B1004" s="5" t="s">
        <v>1036</v>
      </c>
      <c r="C1004" s="2">
        <v>23</v>
      </c>
      <c r="D1004" s="1" t="s">
        <v>31</v>
      </c>
      <c r="E1004" s="5" t="s">
        <v>36</v>
      </c>
      <c r="F1004" s="1" t="s">
        <v>25</v>
      </c>
      <c r="G1004" s="5" t="s">
        <v>1680</v>
      </c>
      <c r="H1004" s="5" t="s">
        <v>18</v>
      </c>
      <c r="I1004" s="4">
        <v>0</v>
      </c>
      <c r="J1004" s="1" t="s">
        <v>24</v>
      </c>
      <c r="K1004" s="2" t="s">
        <v>20</v>
      </c>
      <c r="L1004" s="3" t="s">
        <v>2467</v>
      </c>
      <c r="M1004" s="5">
        <f>YEAR(Table3[[#This Row],[Date of Admission]])</f>
        <v>2021</v>
      </c>
      <c r="N1004" s="5" t="str">
        <f>TEXT(Table3[[#This Row],[Date of Admission]],"mmm")</f>
        <v>Mar</v>
      </c>
      <c r="O1004" s="5" t="str">
        <f>IF(Table3[[#This Row],[Age]]&lt;=20,"0-20",IF(Table3[[#This Row],[Age]]&lt;=40,"21-40",IF(Table3[[#This Row],[Age]]&lt;=60,"41-60",IF(Table3[[#This Row],[Age]]&lt;=80,"61-80","81+"))))</f>
        <v>21-40</v>
      </c>
    </row>
    <row r="1005" spans="1:15" x14ac:dyDescent="0.35">
      <c r="A1005" s="5">
        <v>2090</v>
      </c>
      <c r="B1005" s="5" t="s">
        <v>1037</v>
      </c>
      <c r="C1005" s="2">
        <v>21</v>
      </c>
      <c r="D1005" s="1" t="s">
        <v>31</v>
      </c>
      <c r="E1005" s="5" t="s">
        <v>36</v>
      </c>
      <c r="F1005" s="1" t="s">
        <v>17</v>
      </c>
      <c r="G1005" s="5" t="s">
        <v>14</v>
      </c>
      <c r="H1005" s="5" t="s">
        <v>15</v>
      </c>
      <c r="I1005" s="4">
        <v>40000</v>
      </c>
      <c r="J1005" s="1" t="s">
        <v>16</v>
      </c>
      <c r="K1005" s="2">
        <v>650</v>
      </c>
      <c r="L1005" s="3" t="s">
        <v>2468</v>
      </c>
      <c r="M1005" s="5">
        <f>YEAR(Table3[[#This Row],[Date of Admission]])</f>
        <v>2021</v>
      </c>
      <c r="N1005" s="5" t="str">
        <f>TEXT(Table3[[#This Row],[Date of Admission]],"mmm")</f>
        <v>Dec</v>
      </c>
      <c r="O1005" s="5" t="str">
        <f>IF(Table3[[#This Row],[Age]]&lt;=20,"0-20",IF(Table3[[#This Row],[Age]]&lt;=40,"21-40",IF(Table3[[#This Row],[Age]]&lt;=60,"41-60",IF(Table3[[#This Row],[Age]]&lt;=80,"61-80","81+"))))</f>
        <v>21-40</v>
      </c>
    </row>
    <row r="1006" spans="1:15" x14ac:dyDescent="0.35">
      <c r="A1006" s="5">
        <v>6851</v>
      </c>
      <c r="B1006" s="5" t="s">
        <v>1038</v>
      </c>
      <c r="C1006" s="2">
        <v>25</v>
      </c>
      <c r="D1006" s="1" t="s">
        <v>31</v>
      </c>
      <c r="E1006" s="5" t="s">
        <v>36</v>
      </c>
      <c r="F1006" s="1" t="s">
        <v>34</v>
      </c>
      <c r="G1006" s="5" t="s">
        <v>26</v>
      </c>
      <c r="H1006" s="5" t="s">
        <v>1681</v>
      </c>
      <c r="I1006" s="4">
        <v>0</v>
      </c>
      <c r="J1006" s="1" t="s">
        <v>19</v>
      </c>
      <c r="K1006" s="2" t="s">
        <v>20</v>
      </c>
      <c r="L1006" s="3" t="s">
        <v>2200</v>
      </c>
      <c r="M1006" s="5">
        <f>YEAR(Table3[[#This Row],[Date of Admission]])</f>
        <v>2022</v>
      </c>
      <c r="N1006" s="5" t="str">
        <f>TEXT(Table3[[#This Row],[Date of Admission]],"mmm")</f>
        <v>Dec</v>
      </c>
      <c r="O1006" s="5" t="str">
        <f>IF(Table3[[#This Row],[Age]]&lt;=20,"0-20",IF(Table3[[#This Row],[Age]]&lt;=40,"21-40",IF(Table3[[#This Row],[Age]]&lt;=60,"41-60",IF(Table3[[#This Row],[Age]]&lt;=80,"61-80","81+"))))</f>
        <v>21-40</v>
      </c>
    </row>
    <row r="1007" spans="1:15" x14ac:dyDescent="0.35">
      <c r="A1007" s="5">
        <v>4280</v>
      </c>
      <c r="B1007" s="5" t="s">
        <v>1039</v>
      </c>
      <c r="C1007" s="2">
        <v>20</v>
      </c>
      <c r="D1007" s="1" t="s">
        <v>31</v>
      </c>
      <c r="E1007" s="5" t="s">
        <v>36</v>
      </c>
      <c r="F1007" s="1" t="s">
        <v>34</v>
      </c>
      <c r="G1007" s="5" t="s">
        <v>14</v>
      </c>
      <c r="H1007" s="5" t="s">
        <v>1684</v>
      </c>
      <c r="I1007" s="4">
        <v>0</v>
      </c>
      <c r="J1007" s="1" t="s">
        <v>24</v>
      </c>
      <c r="K1007" s="2">
        <v>450</v>
      </c>
      <c r="L1007" s="3" t="s">
        <v>2469</v>
      </c>
      <c r="M1007" s="5">
        <f>YEAR(Table3[[#This Row],[Date of Admission]])</f>
        <v>2024</v>
      </c>
      <c r="N1007" s="5" t="str">
        <f>TEXT(Table3[[#This Row],[Date of Admission]],"mmm")</f>
        <v>Jan</v>
      </c>
      <c r="O1007" s="5" t="str">
        <f>IF(Table3[[#This Row],[Age]]&lt;=20,"0-20",IF(Table3[[#This Row],[Age]]&lt;=40,"21-40",IF(Table3[[#This Row],[Age]]&lt;=60,"41-60",IF(Table3[[#This Row],[Age]]&lt;=80,"61-80","81+"))))</f>
        <v>0-20</v>
      </c>
    </row>
    <row r="1008" spans="1:15" x14ac:dyDescent="0.35">
      <c r="A1008" s="5">
        <v>5407</v>
      </c>
      <c r="B1008" s="5" t="s">
        <v>1040</v>
      </c>
      <c r="C1008" s="2">
        <v>1</v>
      </c>
      <c r="D1008" s="1" t="s">
        <v>31</v>
      </c>
      <c r="E1008" s="5" t="s">
        <v>36</v>
      </c>
      <c r="F1008" s="1" t="s">
        <v>25</v>
      </c>
      <c r="G1008" s="5" t="s">
        <v>26</v>
      </c>
      <c r="H1008" s="5" t="s">
        <v>18</v>
      </c>
      <c r="I1008" s="4">
        <v>0</v>
      </c>
      <c r="J1008" s="1" t="s">
        <v>16</v>
      </c>
      <c r="K1008" s="2">
        <v>400</v>
      </c>
      <c r="L1008" s="3" t="s">
        <v>2408</v>
      </c>
      <c r="M1008" s="5">
        <f>YEAR(Table3[[#This Row],[Date of Admission]])</f>
        <v>2020</v>
      </c>
      <c r="N1008" s="5" t="str">
        <f>TEXT(Table3[[#This Row],[Date of Admission]],"mmm")</f>
        <v>Dec</v>
      </c>
      <c r="O1008" s="5" t="str">
        <f>IF(Table3[[#This Row],[Age]]&lt;=20,"0-20",IF(Table3[[#This Row],[Age]]&lt;=40,"21-40",IF(Table3[[#This Row],[Age]]&lt;=60,"41-60",IF(Table3[[#This Row],[Age]]&lt;=80,"61-80","81+"))))</f>
        <v>0-20</v>
      </c>
    </row>
    <row r="1009" spans="1:15" x14ac:dyDescent="0.35">
      <c r="A1009" s="5">
        <v>9828</v>
      </c>
      <c r="B1009" s="5" t="s">
        <v>1041</v>
      </c>
      <c r="C1009" s="2">
        <v>31</v>
      </c>
      <c r="D1009" s="1" t="s">
        <v>31</v>
      </c>
      <c r="E1009" s="5" t="s">
        <v>36</v>
      </c>
      <c r="F1009" s="1" t="s">
        <v>34</v>
      </c>
      <c r="G1009" s="5" t="s">
        <v>1680</v>
      </c>
      <c r="H1009" s="5" t="s">
        <v>15</v>
      </c>
      <c r="I1009" s="4">
        <v>110000</v>
      </c>
      <c r="J1009" s="1" t="s">
        <v>16</v>
      </c>
      <c r="K1009" s="2">
        <v>770</v>
      </c>
      <c r="L1009" s="3" t="s">
        <v>1821</v>
      </c>
      <c r="M1009" s="5">
        <f>YEAR(Table3[[#This Row],[Date of Admission]])</f>
        <v>2024</v>
      </c>
      <c r="N1009" s="5" t="str">
        <f>TEXT(Table3[[#This Row],[Date of Admission]],"mmm")</f>
        <v>Jan</v>
      </c>
      <c r="O1009" s="5" t="str">
        <f>IF(Table3[[#This Row],[Age]]&lt;=20,"0-20",IF(Table3[[#This Row],[Age]]&lt;=40,"21-40",IF(Table3[[#This Row],[Age]]&lt;=60,"41-60",IF(Table3[[#This Row],[Age]]&lt;=80,"61-80","81+"))))</f>
        <v>21-40</v>
      </c>
    </row>
    <row r="1010" spans="1:15" x14ac:dyDescent="0.35">
      <c r="A1010" s="5">
        <v>3194</v>
      </c>
      <c r="B1010" s="5" t="s">
        <v>1042</v>
      </c>
      <c r="C1010" s="2">
        <v>28</v>
      </c>
      <c r="D1010" s="1" t="s">
        <v>31</v>
      </c>
      <c r="E1010" s="5" t="s">
        <v>36</v>
      </c>
      <c r="F1010" s="1" t="s">
        <v>22</v>
      </c>
      <c r="G1010" s="5" t="s">
        <v>14</v>
      </c>
      <c r="H1010" s="5" t="s">
        <v>18</v>
      </c>
      <c r="I1010" s="4">
        <v>0</v>
      </c>
      <c r="J1010" s="1" t="s">
        <v>24</v>
      </c>
      <c r="K1010" s="2" t="s">
        <v>20</v>
      </c>
      <c r="L1010" s="3" t="s">
        <v>2087</v>
      </c>
      <c r="M1010" s="5">
        <f>YEAR(Table3[[#This Row],[Date of Admission]])</f>
        <v>2021</v>
      </c>
      <c r="N1010" s="5" t="str">
        <f>TEXT(Table3[[#This Row],[Date of Admission]],"mmm")</f>
        <v>Feb</v>
      </c>
      <c r="O1010" s="5" t="str">
        <f>IF(Table3[[#This Row],[Age]]&lt;=20,"0-20",IF(Table3[[#This Row],[Age]]&lt;=40,"21-40",IF(Table3[[#This Row],[Age]]&lt;=60,"41-60",IF(Table3[[#This Row],[Age]]&lt;=80,"61-80","81+"))))</f>
        <v>21-40</v>
      </c>
    </row>
    <row r="1011" spans="1:15" x14ac:dyDescent="0.35">
      <c r="A1011" s="5">
        <v>2487</v>
      </c>
      <c r="B1011" s="5" t="s">
        <v>1043</v>
      </c>
      <c r="C1011" s="2">
        <v>65</v>
      </c>
      <c r="D1011" s="1" t="s">
        <v>31</v>
      </c>
      <c r="E1011" s="5" t="s">
        <v>36</v>
      </c>
      <c r="F1011" s="1" t="s">
        <v>30</v>
      </c>
      <c r="G1011" s="5" t="s">
        <v>26</v>
      </c>
      <c r="H1011" s="5" t="s">
        <v>23</v>
      </c>
      <c r="I1011" s="4">
        <v>38000</v>
      </c>
      <c r="J1011" s="1" t="s">
        <v>16</v>
      </c>
      <c r="K1011" s="2">
        <v>610</v>
      </c>
      <c r="L1011" s="3" t="s">
        <v>2430</v>
      </c>
      <c r="M1011" s="5">
        <f>YEAR(Table3[[#This Row],[Date of Admission]])</f>
        <v>2023</v>
      </c>
      <c r="N1011" s="5" t="str">
        <f>TEXT(Table3[[#This Row],[Date of Admission]],"mmm")</f>
        <v>Sep</v>
      </c>
      <c r="O1011" s="5" t="str">
        <f>IF(Table3[[#This Row],[Age]]&lt;=20,"0-20",IF(Table3[[#This Row],[Age]]&lt;=40,"21-40",IF(Table3[[#This Row],[Age]]&lt;=60,"41-60",IF(Table3[[#This Row],[Age]]&lt;=80,"61-80","81+"))))</f>
        <v>61-80</v>
      </c>
    </row>
    <row r="1012" spans="1:15" x14ac:dyDescent="0.35">
      <c r="A1012" s="5">
        <v>2133</v>
      </c>
      <c r="B1012" s="5" t="s">
        <v>1044</v>
      </c>
      <c r="C1012" s="2">
        <v>20</v>
      </c>
      <c r="D1012" s="1" t="s">
        <v>31</v>
      </c>
      <c r="E1012" s="5" t="s">
        <v>36</v>
      </c>
      <c r="F1012" s="1" t="s">
        <v>17</v>
      </c>
      <c r="G1012" s="5" t="s">
        <v>14</v>
      </c>
      <c r="H1012" s="5" t="s">
        <v>1683</v>
      </c>
      <c r="I1012" s="4">
        <v>95000</v>
      </c>
      <c r="J1012" s="1" t="s">
        <v>19</v>
      </c>
      <c r="K1012" s="2">
        <v>790</v>
      </c>
      <c r="L1012" s="3" t="s">
        <v>2470</v>
      </c>
      <c r="M1012" s="5">
        <f>YEAR(Table3[[#This Row],[Date of Admission]])</f>
        <v>2022</v>
      </c>
      <c r="N1012" s="5" t="str">
        <f>TEXT(Table3[[#This Row],[Date of Admission]],"mmm")</f>
        <v>Jan</v>
      </c>
      <c r="O1012" s="5" t="str">
        <f>IF(Table3[[#This Row],[Age]]&lt;=20,"0-20",IF(Table3[[#This Row],[Age]]&lt;=40,"21-40",IF(Table3[[#This Row],[Age]]&lt;=60,"41-60",IF(Table3[[#This Row],[Age]]&lt;=80,"61-80","81+"))))</f>
        <v>0-20</v>
      </c>
    </row>
    <row r="1013" spans="1:15" x14ac:dyDescent="0.35">
      <c r="A1013" s="5">
        <v>4363</v>
      </c>
      <c r="B1013" s="5" t="s">
        <v>1045</v>
      </c>
      <c r="C1013" s="2">
        <v>37</v>
      </c>
      <c r="D1013" s="1" t="s">
        <v>31</v>
      </c>
      <c r="E1013" s="5" t="s">
        <v>36</v>
      </c>
      <c r="F1013" s="1" t="s">
        <v>25</v>
      </c>
      <c r="G1013" s="5" t="s">
        <v>1680</v>
      </c>
      <c r="H1013" s="5" t="s">
        <v>28</v>
      </c>
      <c r="I1013" s="4">
        <v>55000</v>
      </c>
      <c r="J1013" s="1" t="s">
        <v>16</v>
      </c>
      <c r="K1013" s="2">
        <v>730</v>
      </c>
      <c r="L1013" s="3" t="s">
        <v>1773</v>
      </c>
      <c r="M1013" s="5">
        <f>YEAR(Table3[[#This Row],[Date of Admission]])</f>
        <v>2022</v>
      </c>
      <c r="N1013" s="5" t="str">
        <f>TEXT(Table3[[#This Row],[Date of Admission]],"mmm")</f>
        <v>Aug</v>
      </c>
      <c r="O1013" s="5" t="str">
        <f>IF(Table3[[#This Row],[Age]]&lt;=20,"0-20",IF(Table3[[#This Row],[Age]]&lt;=40,"21-40",IF(Table3[[#This Row],[Age]]&lt;=60,"41-60",IF(Table3[[#This Row],[Age]]&lt;=80,"61-80","81+"))))</f>
        <v>21-40</v>
      </c>
    </row>
    <row r="1014" spans="1:15" x14ac:dyDescent="0.35">
      <c r="A1014" s="5">
        <v>8471</v>
      </c>
      <c r="B1014" s="5" t="s">
        <v>1046</v>
      </c>
      <c r="C1014" s="2">
        <v>34</v>
      </c>
      <c r="D1014" s="1" t="s">
        <v>31</v>
      </c>
      <c r="E1014" s="5" t="s">
        <v>36</v>
      </c>
      <c r="F1014" s="1" t="s">
        <v>22</v>
      </c>
      <c r="G1014" s="5" t="s">
        <v>1680</v>
      </c>
      <c r="H1014" s="5" t="s">
        <v>18</v>
      </c>
      <c r="I1014" s="4">
        <v>0</v>
      </c>
      <c r="J1014" s="1" t="s">
        <v>19</v>
      </c>
      <c r="K1014" s="2" t="s">
        <v>20</v>
      </c>
      <c r="L1014" s="3" t="s">
        <v>2096</v>
      </c>
      <c r="M1014" s="5">
        <f>YEAR(Table3[[#This Row],[Date of Admission]])</f>
        <v>2021</v>
      </c>
      <c r="N1014" s="5" t="str">
        <f>TEXT(Table3[[#This Row],[Date of Admission]],"mmm")</f>
        <v>Oct</v>
      </c>
      <c r="O1014" s="5" t="str">
        <f>IF(Table3[[#This Row],[Age]]&lt;=20,"0-20",IF(Table3[[#This Row],[Age]]&lt;=40,"21-40",IF(Table3[[#This Row],[Age]]&lt;=60,"41-60",IF(Table3[[#This Row],[Age]]&lt;=80,"61-80","81+"))))</f>
        <v>21-40</v>
      </c>
    </row>
    <row r="1015" spans="1:15" x14ac:dyDescent="0.35">
      <c r="A1015" s="5">
        <v>5795</v>
      </c>
      <c r="B1015" s="5" t="s">
        <v>1047</v>
      </c>
      <c r="C1015" s="2">
        <v>34</v>
      </c>
      <c r="D1015" s="1" t="s">
        <v>31</v>
      </c>
      <c r="E1015" s="5" t="s">
        <v>36</v>
      </c>
      <c r="F1015" s="1" t="s">
        <v>34</v>
      </c>
      <c r="G1015" s="5" t="s">
        <v>14</v>
      </c>
      <c r="H1015" s="5" t="s">
        <v>18</v>
      </c>
      <c r="I1015" s="4">
        <v>0</v>
      </c>
      <c r="J1015" s="1" t="s">
        <v>24</v>
      </c>
      <c r="K1015" s="2" t="s">
        <v>20</v>
      </c>
      <c r="L1015" s="3" t="s">
        <v>2471</v>
      </c>
      <c r="M1015" s="5">
        <f>YEAR(Table3[[#This Row],[Date of Admission]])</f>
        <v>2021</v>
      </c>
      <c r="N1015" s="5" t="str">
        <f>TEXT(Table3[[#This Row],[Date of Admission]],"mmm")</f>
        <v>Oct</v>
      </c>
      <c r="O1015" s="5" t="str">
        <f>IF(Table3[[#This Row],[Age]]&lt;=20,"0-20",IF(Table3[[#This Row],[Age]]&lt;=40,"21-40",IF(Table3[[#This Row],[Age]]&lt;=60,"41-60",IF(Table3[[#This Row],[Age]]&lt;=80,"61-80","81+"))))</f>
        <v>21-40</v>
      </c>
    </row>
    <row r="1016" spans="1:15" x14ac:dyDescent="0.35">
      <c r="A1016" s="5">
        <v>3831</v>
      </c>
      <c r="B1016" s="5" t="s">
        <v>1048</v>
      </c>
      <c r="C1016" s="2">
        <v>18</v>
      </c>
      <c r="D1016" s="1" t="s">
        <v>31</v>
      </c>
      <c r="E1016" s="5" t="s">
        <v>36</v>
      </c>
      <c r="F1016" s="1" t="s">
        <v>17</v>
      </c>
      <c r="G1016" s="5" t="s">
        <v>1680</v>
      </c>
      <c r="H1016" s="5" t="s">
        <v>23</v>
      </c>
      <c r="I1016" s="4">
        <v>120000</v>
      </c>
      <c r="J1016" s="1" t="s">
        <v>16</v>
      </c>
      <c r="K1016" s="2">
        <v>810</v>
      </c>
      <c r="L1016" s="3" t="s">
        <v>1696</v>
      </c>
      <c r="M1016" s="5">
        <f>YEAR(Table3[[#This Row],[Date of Admission]])</f>
        <v>2023</v>
      </c>
      <c r="N1016" s="5" t="str">
        <f>TEXT(Table3[[#This Row],[Date of Admission]],"mmm")</f>
        <v>Aug</v>
      </c>
      <c r="O1016" s="5" t="str">
        <f>IF(Table3[[#This Row],[Age]]&lt;=20,"0-20",IF(Table3[[#This Row],[Age]]&lt;=40,"21-40",IF(Table3[[#This Row],[Age]]&lt;=60,"41-60",IF(Table3[[#This Row],[Age]]&lt;=80,"61-80","81+"))))</f>
        <v>0-20</v>
      </c>
    </row>
    <row r="1017" spans="1:15" x14ac:dyDescent="0.35">
      <c r="A1017" s="5">
        <v>4496</v>
      </c>
      <c r="B1017" s="5" t="s">
        <v>1049</v>
      </c>
      <c r="C1017" s="2">
        <v>32</v>
      </c>
      <c r="D1017" s="1" t="s">
        <v>31</v>
      </c>
      <c r="E1017" s="5" t="s">
        <v>36</v>
      </c>
      <c r="F1017" s="1" t="s">
        <v>13</v>
      </c>
      <c r="G1017" s="5" t="s">
        <v>26</v>
      </c>
      <c r="H1017" s="5" t="s">
        <v>1683</v>
      </c>
      <c r="I1017" s="4">
        <v>15000</v>
      </c>
      <c r="J1017" s="1" t="s">
        <v>19</v>
      </c>
      <c r="K1017" s="2">
        <v>690</v>
      </c>
      <c r="L1017" s="3" t="s">
        <v>2148</v>
      </c>
      <c r="M1017" s="5">
        <f>YEAR(Table3[[#This Row],[Date of Admission]])</f>
        <v>2019</v>
      </c>
      <c r="N1017" s="5" t="str">
        <f>TEXT(Table3[[#This Row],[Date of Admission]],"mmm")</f>
        <v>Nov</v>
      </c>
      <c r="O1017" s="5" t="str">
        <f>IF(Table3[[#This Row],[Age]]&lt;=20,"0-20",IF(Table3[[#This Row],[Age]]&lt;=40,"21-40",IF(Table3[[#This Row],[Age]]&lt;=60,"41-60",IF(Table3[[#This Row],[Age]]&lt;=80,"61-80","81+"))))</f>
        <v>21-40</v>
      </c>
    </row>
    <row r="1018" spans="1:15" x14ac:dyDescent="0.35">
      <c r="A1018" s="5">
        <v>5155</v>
      </c>
      <c r="B1018" s="5" t="s">
        <v>1050</v>
      </c>
      <c r="C1018" s="2">
        <v>29</v>
      </c>
      <c r="D1018" s="1" t="s">
        <v>31</v>
      </c>
      <c r="E1018" s="5" t="s">
        <v>36</v>
      </c>
      <c r="F1018" s="1" t="s">
        <v>22</v>
      </c>
      <c r="G1018" s="5" t="s">
        <v>1680</v>
      </c>
      <c r="H1018" s="5" t="s">
        <v>23</v>
      </c>
      <c r="I1018" s="4">
        <v>50000</v>
      </c>
      <c r="J1018" s="1" t="s">
        <v>16</v>
      </c>
      <c r="K1018" s="2">
        <v>700</v>
      </c>
      <c r="L1018" s="3" t="s">
        <v>2472</v>
      </c>
      <c r="M1018" s="5">
        <f>YEAR(Table3[[#This Row],[Date of Admission]])</f>
        <v>2023</v>
      </c>
      <c r="N1018" s="5" t="str">
        <f>TEXT(Table3[[#This Row],[Date of Admission]],"mmm")</f>
        <v>May</v>
      </c>
      <c r="O1018" s="5" t="str">
        <f>IF(Table3[[#This Row],[Age]]&lt;=20,"0-20",IF(Table3[[#This Row],[Age]]&lt;=40,"21-40",IF(Table3[[#This Row],[Age]]&lt;=60,"41-60",IF(Table3[[#This Row],[Age]]&lt;=80,"61-80","81+"))))</f>
        <v>21-40</v>
      </c>
    </row>
    <row r="1019" spans="1:15" x14ac:dyDescent="0.35">
      <c r="A1019" s="5">
        <v>4191</v>
      </c>
      <c r="B1019" s="5" t="s">
        <v>1051</v>
      </c>
      <c r="C1019" s="2">
        <v>28</v>
      </c>
      <c r="D1019" s="1" t="s">
        <v>31</v>
      </c>
      <c r="E1019" s="5" t="s">
        <v>36</v>
      </c>
      <c r="F1019" s="1" t="s">
        <v>25</v>
      </c>
      <c r="G1019" s="5" t="s">
        <v>14</v>
      </c>
      <c r="H1019" s="5" t="s">
        <v>23</v>
      </c>
      <c r="I1019" s="4">
        <v>80000</v>
      </c>
      <c r="J1019" s="1" t="s">
        <v>24</v>
      </c>
      <c r="K1019" s="2">
        <v>590</v>
      </c>
      <c r="L1019" s="3" t="s">
        <v>2187</v>
      </c>
      <c r="M1019" s="5">
        <f>YEAR(Table3[[#This Row],[Date of Admission]])</f>
        <v>2021</v>
      </c>
      <c r="N1019" s="5" t="str">
        <f>TEXT(Table3[[#This Row],[Date of Admission]],"mmm")</f>
        <v>Mar</v>
      </c>
      <c r="O1019" s="5" t="str">
        <f>IF(Table3[[#This Row],[Age]]&lt;=20,"0-20",IF(Table3[[#This Row],[Age]]&lt;=40,"21-40",IF(Table3[[#This Row],[Age]]&lt;=60,"41-60",IF(Table3[[#This Row],[Age]]&lt;=80,"61-80","81+"))))</f>
        <v>21-40</v>
      </c>
    </row>
    <row r="1020" spans="1:15" x14ac:dyDescent="0.35">
      <c r="A1020" s="5">
        <v>1329</v>
      </c>
      <c r="B1020" s="5" t="s">
        <v>1052</v>
      </c>
      <c r="C1020" s="2">
        <v>49</v>
      </c>
      <c r="D1020" s="1" t="s">
        <v>31</v>
      </c>
      <c r="E1020" s="5" t="s">
        <v>36</v>
      </c>
      <c r="F1020" s="1" t="s">
        <v>17</v>
      </c>
      <c r="G1020" s="5" t="s">
        <v>1680</v>
      </c>
      <c r="H1020" s="5" t="s">
        <v>1681</v>
      </c>
      <c r="I1020" s="4">
        <v>0</v>
      </c>
      <c r="J1020" s="1" t="s">
        <v>19</v>
      </c>
      <c r="K1020" s="2" t="s">
        <v>20</v>
      </c>
      <c r="L1020" s="3" t="s">
        <v>1844</v>
      </c>
      <c r="M1020" s="5">
        <f>YEAR(Table3[[#This Row],[Date of Admission]])</f>
        <v>2021</v>
      </c>
      <c r="N1020" s="5" t="str">
        <f>TEXT(Table3[[#This Row],[Date of Admission]],"mmm")</f>
        <v>Dec</v>
      </c>
      <c r="O1020" s="5" t="str">
        <f>IF(Table3[[#This Row],[Age]]&lt;=20,"0-20",IF(Table3[[#This Row],[Age]]&lt;=40,"21-40",IF(Table3[[#This Row],[Age]]&lt;=60,"41-60",IF(Table3[[#This Row],[Age]]&lt;=80,"61-80","81+"))))</f>
        <v>41-60</v>
      </c>
    </row>
    <row r="1021" spans="1:15" x14ac:dyDescent="0.35">
      <c r="A1021" s="5">
        <v>6265</v>
      </c>
      <c r="B1021" s="5" t="s">
        <v>1053</v>
      </c>
      <c r="C1021" s="2">
        <v>32</v>
      </c>
      <c r="D1021" s="1" t="s">
        <v>31</v>
      </c>
      <c r="E1021" s="5" t="s">
        <v>36</v>
      </c>
      <c r="F1021" s="1" t="s">
        <v>33</v>
      </c>
      <c r="G1021" s="5" t="s">
        <v>1680</v>
      </c>
      <c r="H1021" s="5" t="s">
        <v>15</v>
      </c>
      <c r="I1021" s="4">
        <v>90000</v>
      </c>
      <c r="J1021" s="1" t="s">
        <v>16</v>
      </c>
      <c r="K1021" s="2">
        <v>800</v>
      </c>
      <c r="L1021" s="3" t="s">
        <v>1842</v>
      </c>
      <c r="M1021" s="5">
        <f>YEAR(Table3[[#This Row],[Date of Admission]])</f>
        <v>2021</v>
      </c>
      <c r="N1021" s="5" t="str">
        <f>TEXT(Table3[[#This Row],[Date of Admission]],"mmm")</f>
        <v>Feb</v>
      </c>
      <c r="O1021" s="5" t="str">
        <f>IF(Table3[[#This Row],[Age]]&lt;=20,"0-20",IF(Table3[[#This Row],[Age]]&lt;=40,"21-40",IF(Table3[[#This Row],[Age]]&lt;=60,"41-60",IF(Table3[[#This Row],[Age]]&lt;=80,"61-80","81+"))))</f>
        <v>21-40</v>
      </c>
    </row>
    <row r="1022" spans="1:15" x14ac:dyDescent="0.35">
      <c r="A1022" s="5">
        <v>2481</v>
      </c>
      <c r="B1022" s="5" t="s">
        <v>1054</v>
      </c>
      <c r="C1022" s="2">
        <v>22</v>
      </c>
      <c r="D1022" s="1" t="s">
        <v>31</v>
      </c>
      <c r="E1022" s="5" t="s">
        <v>36</v>
      </c>
      <c r="F1022" s="1" t="s">
        <v>27</v>
      </c>
      <c r="G1022" s="5" t="s">
        <v>14</v>
      </c>
      <c r="H1022" s="5" t="s">
        <v>18</v>
      </c>
      <c r="I1022" s="4">
        <v>0</v>
      </c>
      <c r="J1022" s="1" t="s">
        <v>24</v>
      </c>
      <c r="K1022" s="2" t="s">
        <v>20</v>
      </c>
      <c r="L1022" s="3" t="s">
        <v>2249</v>
      </c>
      <c r="M1022" s="5">
        <f>YEAR(Table3[[#This Row],[Date of Admission]])</f>
        <v>2023</v>
      </c>
      <c r="N1022" s="5" t="str">
        <f>TEXT(Table3[[#This Row],[Date of Admission]],"mmm")</f>
        <v>Jul</v>
      </c>
      <c r="O1022" s="5" t="str">
        <f>IF(Table3[[#This Row],[Age]]&lt;=20,"0-20",IF(Table3[[#This Row],[Age]]&lt;=40,"21-40",IF(Table3[[#This Row],[Age]]&lt;=60,"41-60",IF(Table3[[#This Row],[Age]]&lt;=80,"61-80","81+"))))</f>
        <v>21-40</v>
      </c>
    </row>
    <row r="1023" spans="1:15" x14ac:dyDescent="0.35">
      <c r="A1023" s="5">
        <v>6021</v>
      </c>
      <c r="B1023" s="5" t="s">
        <v>1055</v>
      </c>
      <c r="C1023" s="2">
        <v>22</v>
      </c>
      <c r="D1023" s="1" t="s">
        <v>31</v>
      </c>
      <c r="E1023" s="5" t="s">
        <v>36</v>
      </c>
      <c r="F1023" s="1" t="s">
        <v>34</v>
      </c>
      <c r="G1023" s="5" t="s">
        <v>26</v>
      </c>
      <c r="H1023" s="5" t="s">
        <v>1683</v>
      </c>
      <c r="I1023" s="4">
        <v>25000</v>
      </c>
      <c r="J1023" s="1" t="s">
        <v>19</v>
      </c>
      <c r="K1023" s="2">
        <v>740</v>
      </c>
      <c r="L1023" s="3" t="s">
        <v>1993</v>
      </c>
      <c r="M1023" s="5">
        <f>YEAR(Table3[[#This Row],[Date of Admission]])</f>
        <v>2023</v>
      </c>
      <c r="N1023" s="5" t="str">
        <f>TEXT(Table3[[#This Row],[Date of Admission]],"mmm")</f>
        <v>Jan</v>
      </c>
      <c r="O1023" s="5" t="str">
        <f>IF(Table3[[#This Row],[Age]]&lt;=20,"0-20",IF(Table3[[#This Row],[Age]]&lt;=40,"21-40",IF(Table3[[#This Row],[Age]]&lt;=60,"41-60",IF(Table3[[#This Row],[Age]]&lt;=80,"61-80","81+"))))</f>
        <v>21-40</v>
      </c>
    </row>
    <row r="1024" spans="1:15" x14ac:dyDescent="0.35">
      <c r="A1024" s="5">
        <v>6179</v>
      </c>
      <c r="B1024" s="5" t="s">
        <v>1056</v>
      </c>
      <c r="C1024" s="2">
        <v>54</v>
      </c>
      <c r="D1024" s="1" t="s">
        <v>31</v>
      </c>
      <c r="E1024" s="5" t="s">
        <v>36</v>
      </c>
      <c r="F1024" s="1" t="s">
        <v>30</v>
      </c>
      <c r="G1024" s="5" t="s">
        <v>14</v>
      </c>
      <c r="H1024" s="5" t="s">
        <v>23</v>
      </c>
      <c r="I1024" s="4">
        <v>70000</v>
      </c>
      <c r="J1024" s="1" t="s">
        <v>16</v>
      </c>
      <c r="K1024" s="2">
        <v>670</v>
      </c>
      <c r="L1024" s="3" t="s">
        <v>2473</v>
      </c>
      <c r="M1024" s="5">
        <f>YEAR(Table3[[#This Row],[Date of Admission]])</f>
        <v>2020</v>
      </c>
      <c r="N1024" s="5" t="str">
        <f>TEXT(Table3[[#This Row],[Date of Admission]],"mmm")</f>
        <v>Mar</v>
      </c>
      <c r="O1024" s="5" t="str">
        <f>IF(Table3[[#This Row],[Age]]&lt;=20,"0-20",IF(Table3[[#This Row],[Age]]&lt;=40,"21-40",IF(Table3[[#This Row],[Age]]&lt;=60,"41-60",IF(Table3[[#This Row],[Age]]&lt;=80,"61-80","81+"))))</f>
        <v>41-60</v>
      </c>
    </row>
    <row r="1025" spans="1:15" x14ac:dyDescent="0.35">
      <c r="A1025" s="5">
        <v>8359</v>
      </c>
      <c r="B1025" s="5" t="s">
        <v>1057</v>
      </c>
      <c r="C1025" s="2">
        <v>51</v>
      </c>
      <c r="D1025" s="1" t="s">
        <v>31</v>
      </c>
      <c r="E1025" s="5" t="s">
        <v>36</v>
      </c>
      <c r="F1025" s="1" t="s">
        <v>27</v>
      </c>
      <c r="G1025" s="5" t="s">
        <v>26</v>
      </c>
      <c r="H1025" s="5" t="s">
        <v>28</v>
      </c>
      <c r="I1025" s="4">
        <v>40000</v>
      </c>
      <c r="J1025" s="1" t="s">
        <v>16</v>
      </c>
      <c r="K1025" s="2">
        <v>710</v>
      </c>
      <c r="L1025" s="3" t="s">
        <v>1924</v>
      </c>
      <c r="M1025" s="5">
        <f>YEAR(Table3[[#This Row],[Date of Admission]])</f>
        <v>2020</v>
      </c>
      <c r="N1025" s="5" t="str">
        <f>TEXT(Table3[[#This Row],[Date of Admission]],"mmm")</f>
        <v>Oct</v>
      </c>
      <c r="O1025" s="5" t="str">
        <f>IF(Table3[[#This Row],[Age]]&lt;=20,"0-20",IF(Table3[[#This Row],[Age]]&lt;=40,"21-40",IF(Table3[[#This Row],[Age]]&lt;=60,"41-60",IF(Table3[[#This Row],[Age]]&lt;=80,"61-80","81+"))))</f>
        <v>41-60</v>
      </c>
    </row>
    <row r="1026" spans="1:15" x14ac:dyDescent="0.35">
      <c r="A1026" s="5">
        <v>5404</v>
      </c>
      <c r="B1026" s="5" t="s">
        <v>1058</v>
      </c>
      <c r="C1026" s="2">
        <v>47</v>
      </c>
      <c r="D1026" s="1" t="s">
        <v>31</v>
      </c>
      <c r="E1026" s="5" t="s">
        <v>36</v>
      </c>
      <c r="F1026" s="1" t="s">
        <v>25</v>
      </c>
      <c r="G1026" s="5" t="s">
        <v>14</v>
      </c>
      <c r="H1026" s="5" t="s">
        <v>23</v>
      </c>
      <c r="I1026" s="4">
        <v>42000</v>
      </c>
      <c r="J1026" s="1" t="s">
        <v>16</v>
      </c>
      <c r="K1026" s="2">
        <v>640</v>
      </c>
      <c r="L1026" s="3" t="s">
        <v>2474</v>
      </c>
      <c r="M1026" s="5">
        <f>YEAR(Table3[[#This Row],[Date of Admission]])</f>
        <v>2021</v>
      </c>
      <c r="N1026" s="5" t="str">
        <f>TEXT(Table3[[#This Row],[Date of Admission]],"mmm")</f>
        <v>Jan</v>
      </c>
      <c r="O1026" s="5" t="str">
        <f>IF(Table3[[#This Row],[Age]]&lt;=20,"0-20",IF(Table3[[#This Row],[Age]]&lt;=40,"21-40",IF(Table3[[#This Row],[Age]]&lt;=60,"41-60",IF(Table3[[#This Row],[Age]]&lt;=80,"61-80","81+"))))</f>
        <v>41-60</v>
      </c>
    </row>
    <row r="1027" spans="1:15" x14ac:dyDescent="0.35">
      <c r="A1027" s="5">
        <v>1029</v>
      </c>
      <c r="B1027" s="5" t="s">
        <v>1059</v>
      </c>
      <c r="C1027" s="2">
        <v>37</v>
      </c>
      <c r="D1027" s="1" t="s">
        <v>31</v>
      </c>
      <c r="E1027" s="5" t="s">
        <v>36</v>
      </c>
      <c r="F1027" s="1" t="s">
        <v>22</v>
      </c>
      <c r="G1027" s="5" t="s">
        <v>26</v>
      </c>
      <c r="H1027" s="5" t="s">
        <v>15</v>
      </c>
      <c r="I1027" s="4">
        <v>55000</v>
      </c>
      <c r="J1027" s="1" t="s">
        <v>19</v>
      </c>
      <c r="K1027" s="2">
        <v>780</v>
      </c>
      <c r="L1027" s="3" t="s">
        <v>2475</v>
      </c>
      <c r="M1027" s="5">
        <f>YEAR(Table3[[#This Row],[Date of Admission]])</f>
        <v>2023</v>
      </c>
      <c r="N1027" s="5" t="str">
        <f>TEXT(Table3[[#This Row],[Date of Admission]],"mmm")</f>
        <v>Mar</v>
      </c>
      <c r="O1027" s="5" t="str">
        <f>IF(Table3[[#This Row],[Age]]&lt;=20,"0-20",IF(Table3[[#This Row],[Age]]&lt;=40,"21-40",IF(Table3[[#This Row],[Age]]&lt;=60,"41-60",IF(Table3[[#This Row],[Age]]&lt;=80,"61-80","81+"))))</f>
        <v>21-40</v>
      </c>
    </row>
    <row r="1028" spans="1:15" x14ac:dyDescent="0.35">
      <c r="A1028" s="5">
        <v>9896</v>
      </c>
      <c r="B1028" s="5" t="s">
        <v>1060</v>
      </c>
      <c r="C1028" s="2">
        <v>24</v>
      </c>
      <c r="D1028" s="1" t="s">
        <v>31</v>
      </c>
      <c r="E1028" s="5" t="s">
        <v>36</v>
      </c>
      <c r="F1028" s="1" t="s">
        <v>22</v>
      </c>
      <c r="G1028" s="5" t="s">
        <v>14</v>
      </c>
      <c r="H1028" s="5" t="s">
        <v>1681</v>
      </c>
      <c r="I1028" s="4">
        <v>18000</v>
      </c>
      <c r="J1028" s="1" t="s">
        <v>16</v>
      </c>
      <c r="K1028" s="2" t="s">
        <v>20</v>
      </c>
      <c r="L1028" s="3" t="s">
        <v>2476</v>
      </c>
      <c r="M1028" s="5">
        <f>YEAR(Table3[[#This Row],[Date of Admission]])</f>
        <v>2022</v>
      </c>
      <c r="N1028" s="5" t="str">
        <f>TEXT(Table3[[#This Row],[Date of Admission]],"mmm")</f>
        <v>Sep</v>
      </c>
      <c r="O1028" s="5" t="str">
        <f>IF(Table3[[#This Row],[Age]]&lt;=20,"0-20",IF(Table3[[#This Row],[Age]]&lt;=40,"21-40",IF(Table3[[#This Row],[Age]]&lt;=60,"41-60",IF(Table3[[#This Row],[Age]]&lt;=80,"61-80","81+"))))</f>
        <v>21-40</v>
      </c>
    </row>
    <row r="1029" spans="1:15" x14ac:dyDescent="0.35">
      <c r="A1029" s="5">
        <v>7425</v>
      </c>
      <c r="B1029" s="5" t="s">
        <v>1061</v>
      </c>
      <c r="C1029" s="2">
        <v>56</v>
      </c>
      <c r="D1029" s="1" t="s">
        <v>31</v>
      </c>
      <c r="E1029" s="5" t="s">
        <v>36</v>
      </c>
      <c r="F1029" s="1" t="s">
        <v>30</v>
      </c>
      <c r="G1029" s="5" t="s">
        <v>1680</v>
      </c>
      <c r="H1029" s="5" t="s">
        <v>23</v>
      </c>
      <c r="I1029" s="4">
        <v>140000</v>
      </c>
      <c r="J1029" s="1" t="s">
        <v>19</v>
      </c>
      <c r="K1029" s="2">
        <v>850</v>
      </c>
      <c r="L1029" s="3" t="s">
        <v>2477</v>
      </c>
      <c r="M1029" s="5">
        <f>YEAR(Table3[[#This Row],[Date of Admission]])</f>
        <v>2019</v>
      </c>
      <c r="N1029" s="5" t="str">
        <f>TEXT(Table3[[#This Row],[Date of Admission]],"mmm")</f>
        <v>Oct</v>
      </c>
      <c r="O1029" s="5" t="str">
        <f>IF(Table3[[#This Row],[Age]]&lt;=20,"0-20",IF(Table3[[#This Row],[Age]]&lt;=40,"21-40",IF(Table3[[#This Row],[Age]]&lt;=60,"41-60",IF(Table3[[#This Row],[Age]]&lt;=80,"61-80","81+"))))</f>
        <v>41-60</v>
      </c>
    </row>
    <row r="1030" spans="1:15" x14ac:dyDescent="0.35">
      <c r="A1030" s="5">
        <v>6837</v>
      </c>
      <c r="B1030" s="5" t="s">
        <v>1062</v>
      </c>
      <c r="C1030" s="2">
        <v>30</v>
      </c>
      <c r="D1030" s="1" t="s">
        <v>31</v>
      </c>
      <c r="E1030" s="5" t="s">
        <v>36</v>
      </c>
      <c r="F1030" s="1" t="s">
        <v>25</v>
      </c>
      <c r="G1030" s="5" t="s">
        <v>26</v>
      </c>
      <c r="H1030" s="5" t="s">
        <v>18</v>
      </c>
      <c r="I1030" s="4">
        <v>0</v>
      </c>
      <c r="J1030" s="1" t="s">
        <v>24</v>
      </c>
      <c r="K1030" s="2">
        <v>420</v>
      </c>
      <c r="L1030" s="3" t="s">
        <v>1934</v>
      </c>
      <c r="M1030" s="5">
        <f>YEAR(Table3[[#This Row],[Date of Admission]])</f>
        <v>2022</v>
      </c>
      <c r="N1030" s="5" t="str">
        <f>TEXT(Table3[[#This Row],[Date of Admission]],"mmm")</f>
        <v>Mar</v>
      </c>
      <c r="O1030" s="5" t="str">
        <f>IF(Table3[[#This Row],[Age]]&lt;=20,"0-20",IF(Table3[[#This Row],[Age]]&lt;=40,"21-40",IF(Table3[[#This Row],[Age]]&lt;=60,"41-60",IF(Table3[[#This Row],[Age]]&lt;=80,"61-80","81+"))))</f>
        <v>21-40</v>
      </c>
    </row>
    <row r="1031" spans="1:15" x14ac:dyDescent="0.35">
      <c r="A1031" s="5">
        <v>7586</v>
      </c>
      <c r="B1031" s="5" t="s">
        <v>1063</v>
      </c>
      <c r="C1031" s="2">
        <v>43</v>
      </c>
      <c r="D1031" s="1" t="s">
        <v>31</v>
      </c>
      <c r="E1031" s="5" t="s">
        <v>36</v>
      </c>
      <c r="F1031" s="1" t="s">
        <v>33</v>
      </c>
      <c r="G1031" s="5" t="s">
        <v>1680</v>
      </c>
      <c r="H1031" s="5" t="s">
        <v>15</v>
      </c>
      <c r="I1031" s="4">
        <v>100000</v>
      </c>
      <c r="J1031" s="1" t="s">
        <v>16</v>
      </c>
      <c r="K1031" s="2">
        <v>750</v>
      </c>
      <c r="L1031" s="3" t="s">
        <v>2478</v>
      </c>
      <c r="M1031" s="5">
        <f>YEAR(Table3[[#This Row],[Date of Admission]])</f>
        <v>2020</v>
      </c>
      <c r="N1031" s="5" t="str">
        <f>TEXT(Table3[[#This Row],[Date of Admission]],"mmm")</f>
        <v>Mar</v>
      </c>
      <c r="O1031" s="5" t="str">
        <f>IF(Table3[[#This Row],[Age]]&lt;=20,"0-20",IF(Table3[[#This Row],[Age]]&lt;=40,"21-40",IF(Table3[[#This Row],[Age]]&lt;=60,"41-60",IF(Table3[[#This Row],[Age]]&lt;=80,"61-80","81+"))))</f>
        <v>41-60</v>
      </c>
    </row>
    <row r="1032" spans="1:15" x14ac:dyDescent="0.35">
      <c r="A1032" s="5">
        <v>1341</v>
      </c>
      <c r="B1032" s="5" t="s">
        <v>1064</v>
      </c>
      <c r="C1032" s="2">
        <v>53</v>
      </c>
      <c r="D1032" s="1" t="s">
        <v>31</v>
      </c>
      <c r="E1032" s="5" t="s">
        <v>36</v>
      </c>
      <c r="F1032" s="1" t="s">
        <v>25</v>
      </c>
      <c r="G1032" s="5" t="s">
        <v>14</v>
      </c>
      <c r="H1032" s="5" t="s">
        <v>18</v>
      </c>
      <c r="I1032" s="4">
        <v>0</v>
      </c>
      <c r="J1032" s="1" t="s">
        <v>16</v>
      </c>
      <c r="K1032" s="2" t="s">
        <v>20</v>
      </c>
      <c r="L1032" s="3" t="s">
        <v>2411</v>
      </c>
      <c r="M1032" s="5">
        <f>YEAR(Table3[[#This Row],[Date of Admission]])</f>
        <v>2021</v>
      </c>
      <c r="N1032" s="5" t="str">
        <f>TEXT(Table3[[#This Row],[Date of Admission]],"mmm")</f>
        <v>Feb</v>
      </c>
      <c r="O1032" s="5" t="str">
        <f>IF(Table3[[#This Row],[Age]]&lt;=20,"0-20",IF(Table3[[#This Row],[Age]]&lt;=40,"21-40",IF(Table3[[#This Row],[Age]]&lt;=60,"41-60",IF(Table3[[#This Row],[Age]]&lt;=80,"61-80","81+"))))</f>
        <v>41-60</v>
      </c>
    </row>
    <row r="1033" spans="1:15" x14ac:dyDescent="0.35">
      <c r="A1033" s="5">
        <v>7767</v>
      </c>
      <c r="B1033" s="5" t="s">
        <v>1065</v>
      </c>
      <c r="C1033" s="2">
        <v>38</v>
      </c>
      <c r="D1033" s="1" t="s">
        <v>31</v>
      </c>
      <c r="E1033" s="5" t="s">
        <v>36</v>
      </c>
      <c r="F1033" s="1" t="s">
        <v>13</v>
      </c>
      <c r="G1033" s="5" t="s">
        <v>26</v>
      </c>
      <c r="H1033" s="5" t="s">
        <v>23</v>
      </c>
      <c r="I1033" s="4">
        <v>30000</v>
      </c>
      <c r="J1033" s="1" t="s">
        <v>24</v>
      </c>
      <c r="K1033" s="2">
        <v>580</v>
      </c>
      <c r="L1033" s="3" t="s">
        <v>2479</v>
      </c>
      <c r="M1033" s="5">
        <f>YEAR(Table3[[#This Row],[Date of Admission]])</f>
        <v>2021</v>
      </c>
      <c r="N1033" s="5" t="str">
        <f>TEXT(Table3[[#This Row],[Date of Admission]],"mmm")</f>
        <v>Jun</v>
      </c>
      <c r="O1033" s="5" t="str">
        <f>IF(Table3[[#This Row],[Age]]&lt;=20,"0-20",IF(Table3[[#This Row],[Age]]&lt;=40,"21-40",IF(Table3[[#This Row],[Age]]&lt;=60,"41-60",IF(Table3[[#This Row],[Age]]&lt;=80,"61-80","81+"))))</f>
        <v>21-40</v>
      </c>
    </row>
    <row r="1034" spans="1:15" x14ac:dyDescent="0.35">
      <c r="A1034" s="5">
        <v>9424</v>
      </c>
      <c r="B1034" s="5" t="s">
        <v>1066</v>
      </c>
      <c r="C1034" s="2">
        <v>46</v>
      </c>
      <c r="D1034" s="1" t="s">
        <v>31</v>
      </c>
      <c r="E1034" s="5" t="s">
        <v>36</v>
      </c>
      <c r="F1034" s="1" t="s">
        <v>22</v>
      </c>
      <c r="G1034" s="5" t="s">
        <v>14</v>
      </c>
      <c r="H1034" s="5" t="s">
        <v>1683</v>
      </c>
      <c r="I1034" s="4">
        <v>85000</v>
      </c>
      <c r="J1034" s="1" t="s">
        <v>19</v>
      </c>
      <c r="K1034" s="2">
        <v>720</v>
      </c>
      <c r="L1034" s="3" t="s">
        <v>2480</v>
      </c>
      <c r="M1034" s="5">
        <f>YEAR(Table3[[#This Row],[Date of Admission]])</f>
        <v>2022</v>
      </c>
      <c r="N1034" s="5" t="str">
        <f>TEXT(Table3[[#This Row],[Date of Admission]],"mmm")</f>
        <v>Oct</v>
      </c>
      <c r="O1034" s="5" t="str">
        <f>IF(Table3[[#This Row],[Age]]&lt;=20,"0-20",IF(Table3[[#This Row],[Age]]&lt;=40,"21-40",IF(Table3[[#This Row],[Age]]&lt;=60,"41-60",IF(Table3[[#This Row],[Age]]&lt;=80,"61-80","81+"))))</f>
        <v>41-60</v>
      </c>
    </row>
    <row r="1035" spans="1:15" x14ac:dyDescent="0.35">
      <c r="A1035" s="5">
        <v>4480</v>
      </c>
      <c r="B1035" s="5" t="s">
        <v>1067</v>
      </c>
      <c r="C1035" s="2">
        <v>27</v>
      </c>
      <c r="D1035" s="1" t="s">
        <v>31</v>
      </c>
      <c r="E1035" s="5" t="s">
        <v>36</v>
      </c>
      <c r="F1035" s="1" t="s">
        <v>13</v>
      </c>
      <c r="G1035" s="5" t="s">
        <v>1680</v>
      </c>
      <c r="H1035" s="5" t="s">
        <v>28</v>
      </c>
      <c r="I1035" s="4">
        <v>50000</v>
      </c>
      <c r="J1035" s="1" t="s">
        <v>16</v>
      </c>
      <c r="K1035" s="2">
        <v>700</v>
      </c>
      <c r="L1035" s="3" t="s">
        <v>2481</v>
      </c>
      <c r="M1035" s="5">
        <f>YEAR(Table3[[#This Row],[Date of Admission]])</f>
        <v>2021</v>
      </c>
      <c r="N1035" s="5" t="str">
        <f>TEXT(Table3[[#This Row],[Date of Admission]],"mmm")</f>
        <v>Oct</v>
      </c>
      <c r="O1035" s="5" t="str">
        <f>IF(Table3[[#This Row],[Age]]&lt;=20,"0-20",IF(Table3[[#This Row],[Age]]&lt;=40,"21-40",IF(Table3[[#This Row],[Age]]&lt;=60,"41-60",IF(Table3[[#This Row],[Age]]&lt;=80,"61-80","81+"))))</f>
        <v>21-40</v>
      </c>
    </row>
    <row r="1036" spans="1:15" x14ac:dyDescent="0.35">
      <c r="A1036" s="5">
        <v>4882</v>
      </c>
      <c r="B1036" s="5" t="s">
        <v>1068</v>
      </c>
      <c r="C1036" s="2">
        <v>66</v>
      </c>
      <c r="D1036" s="1" t="s">
        <v>31</v>
      </c>
      <c r="E1036" s="5" t="s">
        <v>36</v>
      </c>
      <c r="F1036" s="1" t="s">
        <v>27</v>
      </c>
      <c r="G1036" s="5" t="s">
        <v>1680</v>
      </c>
      <c r="H1036" s="5" t="s">
        <v>18</v>
      </c>
      <c r="I1036" s="4">
        <v>0</v>
      </c>
      <c r="J1036" s="1" t="s">
        <v>24</v>
      </c>
      <c r="K1036" s="2" t="s">
        <v>20</v>
      </c>
      <c r="L1036" s="3" t="s">
        <v>2482</v>
      </c>
      <c r="M1036" s="5">
        <f>YEAR(Table3[[#This Row],[Date of Admission]])</f>
        <v>2023</v>
      </c>
      <c r="N1036" s="5" t="str">
        <f>TEXT(Table3[[#This Row],[Date of Admission]],"mmm")</f>
        <v>Feb</v>
      </c>
      <c r="O1036" s="5" t="str">
        <f>IF(Table3[[#This Row],[Age]]&lt;=20,"0-20",IF(Table3[[#This Row],[Age]]&lt;=40,"21-40",IF(Table3[[#This Row],[Age]]&lt;=60,"41-60",IF(Table3[[#This Row],[Age]]&lt;=80,"61-80","81+"))))</f>
        <v>61-80</v>
      </c>
    </row>
    <row r="1037" spans="1:15" x14ac:dyDescent="0.35">
      <c r="A1037" s="5">
        <v>2467</v>
      </c>
      <c r="B1037" s="5" t="s">
        <v>1069</v>
      </c>
      <c r="C1037" s="2">
        <v>21</v>
      </c>
      <c r="D1037" s="1" t="s">
        <v>31</v>
      </c>
      <c r="E1037" s="5" t="s">
        <v>36</v>
      </c>
      <c r="F1037" s="1" t="s">
        <v>34</v>
      </c>
      <c r="G1037" s="5" t="s">
        <v>14</v>
      </c>
      <c r="H1037" s="5" t="s">
        <v>15</v>
      </c>
      <c r="I1037" s="4">
        <v>40000</v>
      </c>
      <c r="J1037" s="1" t="s">
        <v>16</v>
      </c>
      <c r="K1037" s="2">
        <v>650</v>
      </c>
      <c r="L1037" s="3" t="s">
        <v>2483</v>
      </c>
      <c r="M1037" s="5">
        <f>YEAR(Table3[[#This Row],[Date of Admission]])</f>
        <v>2021</v>
      </c>
      <c r="N1037" s="5" t="str">
        <f>TEXT(Table3[[#This Row],[Date of Admission]],"mmm")</f>
        <v>Jan</v>
      </c>
      <c r="O1037" s="5" t="str">
        <f>IF(Table3[[#This Row],[Age]]&lt;=20,"0-20",IF(Table3[[#This Row],[Age]]&lt;=40,"21-40",IF(Table3[[#This Row],[Age]]&lt;=60,"41-60",IF(Table3[[#This Row],[Age]]&lt;=80,"61-80","81+"))))</f>
        <v>21-40</v>
      </c>
    </row>
    <row r="1038" spans="1:15" x14ac:dyDescent="0.35">
      <c r="A1038" s="5">
        <v>1379</v>
      </c>
      <c r="B1038" s="5" t="s">
        <v>1070</v>
      </c>
      <c r="C1038" s="2">
        <v>40</v>
      </c>
      <c r="D1038" s="1" t="s">
        <v>31</v>
      </c>
      <c r="E1038" s="5" t="s">
        <v>36</v>
      </c>
      <c r="F1038" s="1" t="s">
        <v>17</v>
      </c>
      <c r="G1038" s="5" t="s">
        <v>26</v>
      </c>
      <c r="H1038" s="5" t="s">
        <v>1681</v>
      </c>
      <c r="I1038" s="4">
        <v>0</v>
      </c>
      <c r="J1038" s="1" t="s">
        <v>19</v>
      </c>
      <c r="K1038" s="2" t="s">
        <v>20</v>
      </c>
      <c r="L1038" s="3" t="s">
        <v>2484</v>
      </c>
      <c r="M1038" s="5">
        <f>YEAR(Table3[[#This Row],[Date of Admission]])</f>
        <v>2022</v>
      </c>
      <c r="N1038" s="5" t="str">
        <f>TEXT(Table3[[#This Row],[Date of Admission]],"mmm")</f>
        <v>Jan</v>
      </c>
      <c r="O1038" s="5" t="str">
        <f>IF(Table3[[#This Row],[Age]]&lt;=20,"0-20",IF(Table3[[#This Row],[Age]]&lt;=40,"21-40",IF(Table3[[#This Row],[Age]]&lt;=60,"41-60",IF(Table3[[#This Row],[Age]]&lt;=80,"61-80","81+"))))</f>
        <v>21-40</v>
      </c>
    </row>
    <row r="1039" spans="1:15" x14ac:dyDescent="0.35">
      <c r="A1039" s="5">
        <v>5537</v>
      </c>
      <c r="B1039" s="5" t="s">
        <v>1071</v>
      </c>
      <c r="C1039" s="2">
        <v>50</v>
      </c>
      <c r="D1039" s="1" t="s">
        <v>31</v>
      </c>
      <c r="E1039" s="5" t="s">
        <v>36</v>
      </c>
      <c r="F1039" s="1" t="s">
        <v>30</v>
      </c>
      <c r="G1039" s="5" t="s">
        <v>14</v>
      </c>
      <c r="H1039" s="5" t="s">
        <v>1684</v>
      </c>
      <c r="I1039" s="4">
        <v>0</v>
      </c>
      <c r="J1039" s="1" t="s">
        <v>24</v>
      </c>
      <c r="K1039" s="2">
        <v>450</v>
      </c>
      <c r="L1039" s="3" t="s">
        <v>2485</v>
      </c>
      <c r="M1039" s="5">
        <f>YEAR(Table3[[#This Row],[Date of Admission]])</f>
        <v>2023</v>
      </c>
      <c r="N1039" s="5" t="str">
        <f>TEXT(Table3[[#This Row],[Date of Admission]],"mmm")</f>
        <v>Mar</v>
      </c>
      <c r="O1039" s="5" t="str">
        <f>IF(Table3[[#This Row],[Age]]&lt;=20,"0-20",IF(Table3[[#This Row],[Age]]&lt;=40,"21-40",IF(Table3[[#This Row],[Age]]&lt;=60,"41-60",IF(Table3[[#This Row],[Age]]&lt;=80,"61-80","81+"))))</f>
        <v>41-60</v>
      </c>
    </row>
    <row r="1040" spans="1:15" x14ac:dyDescent="0.35">
      <c r="A1040" s="5">
        <v>1228</v>
      </c>
      <c r="B1040" s="5" t="s">
        <v>1072</v>
      </c>
      <c r="C1040" s="2">
        <v>42</v>
      </c>
      <c r="D1040" s="1" t="s">
        <v>31</v>
      </c>
      <c r="E1040" s="5" t="s">
        <v>36</v>
      </c>
      <c r="F1040" s="1" t="s">
        <v>33</v>
      </c>
      <c r="G1040" s="5" t="s">
        <v>26</v>
      </c>
      <c r="H1040" s="5" t="s">
        <v>18</v>
      </c>
      <c r="I1040" s="4">
        <v>0</v>
      </c>
      <c r="J1040" s="1" t="s">
        <v>16</v>
      </c>
      <c r="K1040" s="2">
        <v>400</v>
      </c>
      <c r="L1040" s="3" t="s">
        <v>1803</v>
      </c>
      <c r="M1040" s="5">
        <f>YEAR(Table3[[#This Row],[Date of Admission]])</f>
        <v>2020</v>
      </c>
      <c r="N1040" s="5" t="str">
        <f>TEXT(Table3[[#This Row],[Date of Admission]],"mmm")</f>
        <v>Oct</v>
      </c>
      <c r="O1040" s="5" t="str">
        <f>IF(Table3[[#This Row],[Age]]&lt;=20,"0-20",IF(Table3[[#This Row],[Age]]&lt;=40,"21-40",IF(Table3[[#This Row],[Age]]&lt;=60,"41-60",IF(Table3[[#This Row],[Age]]&lt;=80,"61-80","81+"))))</f>
        <v>41-60</v>
      </c>
    </row>
    <row r="1041" spans="1:15" x14ac:dyDescent="0.35">
      <c r="A1041" s="5">
        <v>8626</v>
      </c>
      <c r="B1041" s="5" t="s">
        <v>1073</v>
      </c>
      <c r="C1041" s="2">
        <v>37</v>
      </c>
      <c r="D1041" s="1" t="s">
        <v>31</v>
      </c>
      <c r="E1041" s="5" t="s">
        <v>36</v>
      </c>
      <c r="F1041" s="1" t="s">
        <v>13</v>
      </c>
      <c r="G1041" s="5" t="s">
        <v>1680</v>
      </c>
      <c r="H1041" s="5" t="s">
        <v>15</v>
      </c>
      <c r="I1041" s="4">
        <v>110000</v>
      </c>
      <c r="J1041" s="1" t="s">
        <v>16</v>
      </c>
      <c r="K1041" s="2">
        <v>770</v>
      </c>
      <c r="L1041" s="3" t="s">
        <v>2486</v>
      </c>
      <c r="M1041" s="5">
        <f>YEAR(Table3[[#This Row],[Date of Admission]])</f>
        <v>2022</v>
      </c>
      <c r="N1041" s="5" t="str">
        <f>TEXT(Table3[[#This Row],[Date of Admission]],"mmm")</f>
        <v>Feb</v>
      </c>
      <c r="O1041" s="5" t="str">
        <f>IF(Table3[[#This Row],[Age]]&lt;=20,"0-20",IF(Table3[[#This Row],[Age]]&lt;=40,"21-40",IF(Table3[[#This Row],[Age]]&lt;=60,"41-60",IF(Table3[[#This Row],[Age]]&lt;=80,"61-80","81+"))))</f>
        <v>21-40</v>
      </c>
    </row>
    <row r="1042" spans="1:15" x14ac:dyDescent="0.35">
      <c r="A1042" s="5">
        <v>6994</v>
      </c>
      <c r="B1042" s="5" t="s">
        <v>1074</v>
      </c>
      <c r="C1042" s="2">
        <v>64</v>
      </c>
      <c r="D1042" s="1" t="s">
        <v>31</v>
      </c>
      <c r="E1042" s="5" t="s">
        <v>36</v>
      </c>
      <c r="F1042" s="1" t="s">
        <v>33</v>
      </c>
      <c r="G1042" s="5" t="s">
        <v>14</v>
      </c>
      <c r="H1042" s="5" t="s">
        <v>18</v>
      </c>
      <c r="I1042" s="4">
        <v>0</v>
      </c>
      <c r="J1042" s="1" t="s">
        <v>24</v>
      </c>
      <c r="K1042" s="2" t="s">
        <v>20</v>
      </c>
      <c r="L1042" s="3" t="s">
        <v>2487</v>
      </c>
      <c r="M1042" s="5">
        <f>YEAR(Table3[[#This Row],[Date of Admission]])</f>
        <v>2023</v>
      </c>
      <c r="N1042" s="5" t="str">
        <f>TEXT(Table3[[#This Row],[Date of Admission]],"mmm")</f>
        <v>Oct</v>
      </c>
      <c r="O1042" s="5" t="str">
        <f>IF(Table3[[#This Row],[Age]]&lt;=20,"0-20",IF(Table3[[#This Row],[Age]]&lt;=40,"21-40",IF(Table3[[#This Row],[Age]]&lt;=60,"41-60",IF(Table3[[#This Row],[Age]]&lt;=80,"61-80","81+"))))</f>
        <v>61-80</v>
      </c>
    </row>
    <row r="1043" spans="1:15" x14ac:dyDescent="0.35">
      <c r="A1043" s="5">
        <v>9940</v>
      </c>
      <c r="B1043" s="5" t="s">
        <v>1075</v>
      </c>
      <c r="C1043" s="2">
        <v>35</v>
      </c>
      <c r="D1043" s="1" t="s">
        <v>31</v>
      </c>
      <c r="E1043" s="5" t="s">
        <v>36</v>
      </c>
      <c r="F1043" s="1" t="s">
        <v>22</v>
      </c>
      <c r="G1043" s="5" t="s">
        <v>26</v>
      </c>
      <c r="H1043" s="5" t="s">
        <v>23</v>
      </c>
      <c r="I1043" s="4">
        <v>38000</v>
      </c>
      <c r="J1043" s="1" t="s">
        <v>16</v>
      </c>
      <c r="K1043" s="2">
        <v>610</v>
      </c>
      <c r="L1043" s="3" t="s">
        <v>2111</v>
      </c>
      <c r="M1043" s="5">
        <f>YEAR(Table3[[#This Row],[Date of Admission]])</f>
        <v>2024</v>
      </c>
      <c r="N1043" s="5" t="str">
        <f>TEXT(Table3[[#This Row],[Date of Admission]],"mmm")</f>
        <v>Jan</v>
      </c>
      <c r="O1043" s="5" t="str">
        <f>IF(Table3[[#This Row],[Age]]&lt;=20,"0-20",IF(Table3[[#This Row],[Age]]&lt;=40,"21-40",IF(Table3[[#This Row],[Age]]&lt;=60,"41-60",IF(Table3[[#This Row],[Age]]&lt;=80,"61-80","81+"))))</f>
        <v>21-40</v>
      </c>
    </row>
    <row r="1044" spans="1:15" x14ac:dyDescent="0.35">
      <c r="A1044" s="5">
        <v>3263</v>
      </c>
      <c r="B1044" s="5" t="s">
        <v>1076</v>
      </c>
      <c r="C1044" s="2">
        <v>26</v>
      </c>
      <c r="D1044" s="1" t="s">
        <v>31</v>
      </c>
      <c r="E1044" s="5" t="s">
        <v>36</v>
      </c>
      <c r="F1044" s="1" t="s">
        <v>25</v>
      </c>
      <c r="G1044" s="5" t="s">
        <v>14</v>
      </c>
      <c r="H1044" s="5" t="s">
        <v>1683</v>
      </c>
      <c r="I1044" s="4">
        <v>95000</v>
      </c>
      <c r="J1044" s="1" t="s">
        <v>19</v>
      </c>
      <c r="K1044" s="2">
        <v>790</v>
      </c>
      <c r="L1044" s="3" t="s">
        <v>2488</v>
      </c>
      <c r="M1044" s="5">
        <f>YEAR(Table3[[#This Row],[Date of Admission]])</f>
        <v>2022</v>
      </c>
      <c r="N1044" s="5" t="str">
        <f>TEXT(Table3[[#This Row],[Date of Admission]],"mmm")</f>
        <v>May</v>
      </c>
      <c r="O1044" s="5" t="str">
        <f>IF(Table3[[#This Row],[Age]]&lt;=20,"0-20",IF(Table3[[#This Row],[Age]]&lt;=40,"21-40",IF(Table3[[#This Row],[Age]]&lt;=60,"41-60",IF(Table3[[#This Row],[Age]]&lt;=80,"61-80","81+"))))</f>
        <v>21-40</v>
      </c>
    </row>
    <row r="1045" spans="1:15" x14ac:dyDescent="0.35">
      <c r="A1045" s="5">
        <v>4778</v>
      </c>
      <c r="B1045" s="5" t="s">
        <v>1077</v>
      </c>
      <c r="C1045" s="2">
        <v>33</v>
      </c>
      <c r="D1045" s="1" t="s">
        <v>31</v>
      </c>
      <c r="E1045" s="5" t="s">
        <v>36</v>
      </c>
      <c r="F1045" s="1" t="s">
        <v>13</v>
      </c>
      <c r="G1045" s="5" t="s">
        <v>1680</v>
      </c>
      <c r="H1045" s="5" t="s">
        <v>28</v>
      </c>
      <c r="I1045" s="4">
        <v>55000</v>
      </c>
      <c r="J1045" s="1" t="s">
        <v>16</v>
      </c>
      <c r="K1045" s="2">
        <v>730</v>
      </c>
      <c r="L1045" s="3" t="s">
        <v>2489</v>
      </c>
      <c r="M1045" s="5">
        <f>YEAR(Table3[[#This Row],[Date of Admission]])</f>
        <v>2019</v>
      </c>
      <c r="N1045" s="5" t="str">
        <f>TEXT(Table3[[#This Row],[Date of Admission]],"mmm")</f>
        <v>Jul</v>
      </c>
      <c r="O1045" s="5" t="str">
        <f>IF(Table3[[#This Row],[Age]]&lt;=20,"0-20",IF(Table3[[#This Row],[Age]]&lt;=40,"21-40",IF(Table3[[#This Row],[Age]]&lt;=60,"41-60",IF(Table3[[#This Row],[Age]]&lt;=80,"61-80","81+"))))</f>
        <v>21-40</v>
      </c>
    </row>
    <row r="1046" spans="1:15" x14ac:dyDescent="0.35">
      <c r="A1046" s="5">
        <v>8381</v>
      </c>
      <c r="B1046" s="5" t="s">
        <v>1078</v>
      </c>
      <c r="C1046" s="2">
        <v>21</v>
      </c>
      <c r="D1046" s="1" t="s">
        <v>31</v>
      </c>
      <c r="E1046" s="5" t="s">
        <v>36</v>
      </c>
      <c r="F1046" s="1" t="s">
        <v>25</v>
      </c>
      <c r="G1046" s="5" t="s">
        <v>1680</v>
      </c>
      <c r="H1046" s="5" t="s">
        <v>1681</v>
      </c>
      <c r="I1046" s="4">
        <v>0</v>
      </c>
      <c r="J1046" s="1" t="s">
        <v>19</v>
      </c>
      <c r="K1046" s="2" t="s">
        <v>20</v>
      </c>
      <c r="L1046" s="3" t="s">
        <v>2490</v>
      </c>
      <c r="M1046" s="5">
        <f>YEAR(Table3[[#This Row],[Date of Admission]])</f>
        <v>2022</v>
      </c>
      <c r="N1046" s="5" t="str">
        <f>TEXT(Table3[[#This Row],[Date of Admission]],"mmm")</f>
        <v>Feb</v>
      </c>
      <c r="O1046" s="5" t="str">
        <f>IF(Table3[[#This Row],[Age]]&lt;=20,"0-20",IF(Table3[[#This Row],[Age]]&lt;=40,"21-40",IF(Table3[[#This Row],[Age]]&lt;=60,"41-60",IF(Table3[[#This Row],[Age]]&lt;=80,"61-80","81+"))))</f>
        <v>21-40</v>
      </c>
    </row>
    <row r="1047" spans="1:15" x14ac:dyDescent="0.35">
      <c r="A1047" s="5">
        <v>2235</v>
      </c>
      <c r="B1047" s="5" t="s">
        <v>1079</v>
      </c>
      <c r="C1047" s="2">
        <v>37</v>
      </c>
      <c r="D1047" s="1" t="s">
        <v>31</v>
      </c>
      <c r="E1047" s="5" t="s">
        <v>36</v>
      </c>
      <c r="F1047" s="1" t="s">
        <v>27</v>
      </c>
      <c r="G1047" s="5" t="s">
        <v>1680</v>
      </c>
      <c r="H1047" s="5" t="s">
        <v>15</v>
      </c>
      <c r="I1047" s="4">
        <v>150000</v>
      </c>
      <c r="J1047" s="1" t="s">
        <v>16</v>
      </c>
      <c r="K1047" s="2">
        <v>820</v>
      </c>
      <c r="L1047" s="3" t="s">
        <v>2491</v>
      </c>
      <c r="M1047" s="5">
        <f>YEAR(Table3[[#This Row],[Date of Admission]])</f>
        <v>2021</v>
      </c>
      <c r="N1047" s="5" t="str">
        <f>TEXT(Table3[[#This Row],[Date of Admission]],"mmm")</f>
        <v>May</v>
      </c>
      <c r="O1047" s="5" t="str">
        <f>IF(Table3[[#This Row],[Age]]&lt;=20,"0-20",IF(Table3[[#This Row],[Age]]&lt;=40,"21-40",IF(Table3[[#This Row],[Age]]&lt;=60,"41-60",IF(Table3[[#This Row],[Age]]&lt;=80,"61-80","81+"))))</f>
        <v>21-40</v>
      </c>
    </row>
    <row r="1048" spans="1:15" x14ac:dyDescent="0.35">
      <c r="A1048" s="5">
        <v>5376</v>
      </c>
      <c r="B1048" s="5" t="s">
        <v>1080</v>
      </c>
      <c r="C1048" s="2">
        <v>23</v>
      </c>
      <c r="D1048" s="1" t="s">
        <v>31</v>
      </c>
      <c r="E1048" s="5" t="s">
        <v>36</v>
      </c>
      <c r="F1048" s="1" t="s">
        <v>13</v>
      </c>
      <c r="G1048" s="5" t="s">
        <v>14</v>
      </c>
      <c r="H1048" s="5" t="s">
        <v>18</v>
      </c>
      <c r="I1048" s="4">
        <v>0</v>
      </c>
      <c r="J1048" s="1" t="s">
        <v>24</v>
      </c>
      <c r="K1048" s="2" t="s">
        <v>20</v>
      </c>
      <c r="L1048" s="3" t="s">
        <v>2492</v>
      </c>
      <c r="M1048" s="5">
        <f>YEAR(Table3[[#This Row],[Date of Admission]])</f>
        <v>2023</v>
      </c>
      <c r="N1048" s="5" t="str">
        <f>TEXT(Table3[[#This Row],[Date of Admission]],"mmm")</f>
        <v>Jul</v>
      </c>
      <c r="O1048" s="5" t="str">
        <f>IF(Table3[[#This Row],[Age]]&lt;=20,"0-20",IF(Table3[[#This Row],[Age]]&lt;=40,"21-40",IF(Table3[[#This Row],[Age]]&lt;=60,"41-60",IF(Table3[[#This Row],[Age]]&lt;=80,"61-80","81+"))))</f>
        <v>21-40</v>
      </c>
    </row>
    <row r="1049" spans="1:15" x14ac:dyDescent="0.35">
      <c r="A1049" s="5">
        <v>9345</v>
      </c>
      <c r="B1049" s="5" t="s">
        <v>1081</v>
      </c>
      <c r="C1049" s="2">
        <v>22</v>
      </c>
      <c r="D1049" s="1" t="s">
        <v>31</v>
      </c>
      <c r="E1049" s="5" t="s">
        <v>36</v>
      </c>
      <c r="F1049" s="1" t="s">
        <v>17</v>
      </c>
      <c r="G1049" s="5" t="s">
        <v>26</v>
      </c>
      <c r="H1049" s="5" t="s">
        <v>23</v>
      </c>
      <c r="I1049" s="4">
        <v>22000</v>
      </c>
      <c r="J1049" s="1" t="s">
        <v>16</v>
      </c>
      <c r="K1049" s="2">
        <v>540</v>
      </c>
      <c r="L1049" s="3" t="s">
        <v>2324</v>
      </c>
      <c r="M1049" s="5">
        <f>YEAR(Table3[[#This Row],[Date of Admission]])</f>
        <v>2022</v>
      </c>
      <c r="N1049" s="5" t="str">
        <f>TEXT(Table3[[#This Row],[Date of Admission]],"mmm")</f>
        <v>Aug</v>
      </c>
      <c r="O1049" s="5" t="str">
        <f>IF(Table3[[#This Row],[Age]]&lt;=20,"0-20",IF(Table3[[#This Row],[Age]]&lt;=40,"21-40",IF(Table3[[#This Row],[Age]]&lt;=60,"41-60",IF(Table3[[#This Row],[Age]]&lt;=80,"61-80","81+"))))</f>
        <v>21-40</v>
      </c>
    </row>
    <row r="1050" spans="1:15" x14ac:dyDescent="0.35">
      <c r="A1050" s="5">
        <v>2311</v>
      </c>
      <c r="B1050" s="5" t="s">
        <v>1082</v>
      </c>
      <c r="C1050" s="2">
        <v>23</v>
      </c>
      <c r="D1050" s="1" t="s">
        <v>31</v>
      </c>
      <c r="E1050" s="5" t="s">
        <v>36</v>
      </c>
      <c r="F1050" s="1" t="s">
        <v>17</v>
      </c>
      <c r="G1050" s="5" t="s">
        <v>14</v>
      </c>
      <c r="H1050" s="5" t="s">
        <v>23</v>
      </c>
      <c r="I1050" s="4">
        <v>80000</v>
      </c>
      <c r="J1050" s="1" t="s">
        <v>19</v>
      </c>
      <c r="K1050" s="2">
        <v>760</v>
      </c>
      <c r="L1050" s="3" t="s">
        <v>2493</v>
      </c>
      <c r="M1050" s="5">
        <f>YEAR(Table3[[#This Row],[Date of Admission]])</f>
        <v>2021</v>
      </c>
      <c r="N1050" s="5" t="str">
        <f>TEXT(Table3[[#This Row],[Date of Admission]],"mmm")</f>
        <v>May</v>
      </c>
      <c r="O1050" s="5" t="str">
        <f>IF(Table3[[#This Row],[Age]]&lt;=20,"0-20",IF(Table3[[#This Row],[Age]]&lt;=40,"21-40",IF(Table3[[#This Row],[Age]]&lt;=60,"41-60",IF(Table3[[#This Row],[Age]]&lt;=80,"61-80","81+"))))</f>
        <v>21-40</v>
      </c>
    </row>
    <row r="1051" spans="1:15" x14ac:dyDescent="0.35">
      <c r="A1051" s="5">
        <v>7657</v>
      </c>
      <c r="B1051" s="5" t="s">
        <v>1083</v>
      </c>
      <c r="C1051" s="2">
        <v>22</v>
      </c>
      <c r="D1051" s="1" t="s">
        <v>31</v>
      </c>
      <c r="E1051" s="5" t="s">
        <v>36</v>
      </c>
      <c r="F1051" s="1" t="s">
        <v>17</v>
      </c>
      <c r="G1051" s="5" t="s">
        <v>26</v>
      </c>
      <c r="H1051" s="5" t="s">
        <v>18</v>
      </c>
      <c r="I1051" s="4">
        <v>0</v>
      </c>
      <c r="J1051" s="1" t="s">
        <v>24</v>
      </c>
      <c r="K1051" s="2">
        <v>380</v>
      </c>
      <c r="L1051" s="3" t="s">
        <v>2494</v>
      </c>
      <c r="M1051" s="5">
        <f>YEAR(Table3[[#This Row],[Date of Admission]])</f>
        <v>2022</v>
      </c>
      <c r="N1051" s="5" t="str">
        <f>TEXT(Table3[[#This Row],[Date of Admission]],"mmm")</f>
        <v>Mar</v>
      </c>
      <c r="O1051" s="5" t="str">
        <f>IF(Table3[[#This Row],[Age]]&lt;=20,"0-20",IF(Table3[[#This Row],[Age]]&lt;=40,"21-40",IF(Table3[[#This Row],[Age]]&lt;=60,"41-60",IF(Table3[[#This Row],[Age]]&lt;=80,"61-80","81+"))))</f>
        <v>21-40</v>
      </c>
    </row>
    <row r="1052" spans="1:15" x14ac:dyDescent="0.35">
      <c r="A1052" s="5">
        <v>5181</v>
      </c>
      <c r="B1052" s="5" t="s">
        <v>1084</v>
      </c>
      <c r="C1052" s="2">
        <v>35</v>
      </c>
      <c r="D1052" s="1" t="s">
        <v>31</v>
      </c>
      <c r="E1052" s="5" t="s">
        <v>36</v>
      </c>
      <c r="F1052" s="1" t="s">
        <v>33</v>
      </c>
      <c r="G1052" s="5" t="s">
        <v>14</v>
      </c>
      <c r="H1052" s="5" t="s">
        <v>1683</v>
      </c>
      <c r="I1052" s="4">
        <v>12000</v>
      </c>
      <c r="J1052" s="1" t="s">
        <v>16</v>
      </c>
      <c r="K1052" s="2">
        <v>630</v>
      </c>
      <c r="L1052" s="3" t="s">
        <v>1875</v>
      </c>
      <c r="M1052" s="5">
        <f>YEAR(Table3[[#This Row],[Date of Admission]])</f>
        <v>2020</v>
      </c>
      <c r="N1052" s="5" t="str">
        <f>TEXT(Table3[[#This Row],[Date of Admission]],"mmm")</f>
        <v>Aug</v>
      </c>
      <c r="O1052" s="5" t="str">
        <f>IF(Table3[[#This Row],[Age]]&lt;=20,"0-20",IF(Table3[[#This Row],[Age]]&lt;=40,"21-40",IF(Table3[[#This Row],[Age]]&lt;=60,"41-60",IF(Table3[[#This Row],[Age]]&lt;=80,"61-80","81+"))))</f>
        <v>21-40</v>
      </c>
    </row>
    <row r="1053" spans="1:15" x14ac:dyDescent="0.35">
      <c r="A1053" s="5">
        <v>1609</v>
      </c>
      <c r="B1053" s="5" t="s">
        <v>1085</v>
      </c>
      <c r="C1053" s="2">
        <v>35</v>
      </c>
      <c r="D1053" s="1" t="s">
        <v>31</v>
      </c>
      <c r="E1053" s="5" t="s">
        <v>36</v>
      </c>
      <c r="F1053" s="1" t="s">
        <v>27</v>
      </c>
      <c r="G1053" s="5" t="s">
        <v>26</v>
      </c>
      <c r="H1053" s="5" t="s">
        <v>15</v>
      </c>
      <c r="I1053" s="4">
        <v>60000</v>
      </c>
      <c r="J1053" s="1" t="s">
        <v>19</v>
      </c>
      <c r="K1053" s="2">
        <v>800</v>
      </c>
      <c r="L1053" s="3" t="s">
        <v>2495</v>
      </c>
      <c r="M1053" s="5">
        <f>YEAR(Table3[[#This Row],[Date of Admission]])</f>
        <v>2021</v>
      </c>
      <c r="N1053" s="5" t="str">
        <f>TEXT(Table3[[#This Row],[Date of Admission]],"mmm")</f>
        <v>Mar</v>
      </c>
      <c r="O1053" s="5" t="str">
        <f>IF(Table3[[#This Row],[Age]]&lt;=20,"0-20",IF(Table3[[#This Row],[Age]]&lt;=40,"21-40",IF(Table3[[#This Row],[Age]]&lt;=60,"41-60",IF(Table3[[#This Row],[Age]]&lt;=80,"61-80","81+"))))</f>
        <v>21-40</v>
      </c>
    </row>
    <row r="1054" spans="1:15" x14ac:dyDescent="0.35">
      <c r="A1054" s="5">
        <v>8597</v>
      </c>
      <c r="B1054" s="5" t="s">
        <v>1086</v>
      </c>
      <c r="C1054" s="2">
        <v>25</v>
      </c>
      <c r="D1054" s="1" t="s">
        <v>31</v>
      </c>
      <c r="E1054" s="5" t="s">
        <v>36</v>
      </c>
      <c r="F1054" s="1" t="s">
        <v>17</v>
      </c>
      <c r="G1054" s="5" t="s">
        <v>14</v>
      </c>
      <c r="H1054" s="5" t="s">
        <v>1681</v>
      </c>
      <c r="I1054" s="4">
        <v>15000</v>
      </c>
      <c r="J1054" s="1" t="s">
        <v>16</v>
      </c>
      <c r="K1054" s="2" t="s">
        <v>20</v>
      </c>
      <c r="L1054" s="3" t="s">
        <v>2496</v>
      </c>
      <c r="M1054" s="5">
        <f>YEAR(Table3[[#This Row],[Date of Admission]])</f>
        <v>2019</v>
      </c>
      <c r="N1054" s="5" t="str">
        <f>TEXT(Table3[[#This Row],[Date of Admission]],"mmm")</f>
        <v>Jun</v>
      </c>
      <c r="O1054" s="5" t="str">
        <f>IF(Table3[[#This Row],[Age]]&lt;=20,"0-20",IF(Table3[[#This Row],[Age]]&lt;=40,"21-40",IF(Table3[[#This Row],[Age]]&lt;=60,"41-60",IF(Table3[[#This Row],[Age]]&lt;=80,"61-80","81+"))))</f>
        <v>21-40</v>
      </c>
    </row>
    <row r="1055" spans="1:15" x14ac:dyDescent="0.35">
      <c r="A1055" s="5">
        <v>4586</v>
      </c>
      <c r="B1055" s="5" t="s">
        <v>1087</v>
      </c>
      <c r="C1055" s="2">
        <v>34</v>
      </c>
      <c r="D1055" s="1" t="s">
        <v>31</v>
      </c>
      <c r="E1055" s="5" t="s">
        <v>36</v>
      </c>
      <c r="F1055" s="1" t="s">
        <v>30</v>
      </c>
      <c r="G1055" s="5" t="s">
        <v>1680</v>
      </c>
      <c r="H1055" s="5" t="s">
        <v>23</v>
      </c>
      <c r="I1055" s="4">
        <v>100000</v>
      </c>
      <c r="J1055" s="1" t="s">
        <v>16</v>
      </c>
      <c r="K1055" s="2">
        <v>680</v>
      </c>
      <c r="L1055" s="3" t="s">
        <v>2137</v>
      </c>
      <c r="M1055" s="5">
        <f>YEAR(Table3[[#This Row],[Date of Admission]])</f>
        <v>2020</v>
      </c>
      <c r="N1055" s="5" t="str">
        <f>TEXT(Table3[[#This Row],[Date of Admission]],"mmm")</f>
        <v>Aug</v>
      </c>
      <c r="O1055" s="5" t="str">
        <f>IF(Table3[[#This Row],[Age]]&lt;=20,"0-20",IF(Table3[[#This Row],[Age]]&lt;=40,"21-40",IF(Table3[[#This Row],[Age]]&lt;=60,"41-60",IF(Table3[[#This Row],[Age]]&lt;=80,"61-80","81+"))))</f>
        <v>21-40</v>
      </c>
    </row>
    <row r="1056" spans="1:15" x14ac:dyDescent="0.35">
      <c r="A1056" s="5">
        <v>9995</v>
      </c>
      <c r="B1056" s="5" t="s">
        <v>1088</v>
      </c>
      <c r="C1056" s="2">
        <v>33</v>
      </c>
      <c r="D1056" s="1" t="s">
        <v>31</v>
      </c>
      <c r="E1056" s="5" t="s">
        <v>36</v>
      </c>
      <c r="F1056" s="1" t="s">
        <v>25</v>
      </c>
      <c r="G1056" s="5" t="s">
        <v>1680</v>
      </c>
      <c r="H1056" s="5" t="s">
        <v>15</v>
      </c>
      <c r="I1056" s="4">
        <v>150000</v>
      </c>
      <c r="J1056" s="1" t="s">
        <v>19</v>
      </c>
      <c r="K1056" s="2">
        <v>880</v>
      </c>
      <c r="L1056" s="3" t="s">
        <v>2005</v>
      </c>
      <c r="M1056" s="5">
        <f>YEAR(Table3[[#This Row],[Date of Admission]])</f>
        <v>2020</v>
      </c>
      <c r="N1056" s="5" t="str">
        <f>TEXT(Table3[[#This Row],[Date of Admission]],"mmm")</f>
        <v>Mar</v>
      </c>
      <c r="O1056" s="5" t="str">
        <f>IF(Table3[[#This Row],[Age]]&lt;=20,"0-20",IF(Table3[[#This Row],[Age]]&lt;=40,"21-40",IF(Table3[[#This Row],[Age]]&lt;=60,"41-60",IF(Table3[[#This Row],[Age]]&lt;=80,"61-80","81+"))))</f>
        <v>21-40</v>
      </c>
    </row>
    <row r="1057" spans="1:15" x14ac:dyDescent="0.35">
      <c r="A1057" s="5">
        <v>5795</v>
      </c>
      <c r="B1057" s="5" t="s">
        <v>1089</v>
      </c>
      <c r="C1057" s="2">
        <v>46</v>
      </c>
      <c r="D1057" s="1" t="s">
        <v>31</v>
      </c>
      <c r="E1057" s="5" t="s">
        <v>36</v>
      </c>
      <c r="F1057" s="1" t="s">
        <v>27</v>
      </c>
      <c r="G1057" s="5" t="s">
        <v>26</v>
      </c>
      <c r="H1057" s="5" t="s">
        <v>18</v>
      </c>
      <c r="I1057" s="4">
        <v>0</v>
      </c>
      <c r="J1057" s="1" t="s">
        <v>24</v>
      </c>
      <c r="K1057" s="2" t="s">
        <v>20</v>
      </c>
      <c r="L1057" s="3" t="s">
        <v>2497</v>
      </c>
      <c r="M1057" s="5">
        <f>YEAR(Table3[[#This Row],[Date of Admission]])</f>
        <v>2020</v>
      </c>
      <c r="N1057" s="5" t="str">
        <f>TEXT(Table3[[#This Row],[Date of Admission]],"mmm")</f>
        <v>May</v>
      </c>
      <c r="O1057" s="5" t="str">
        <f>IF(Table3[[#This Row],[Age]]&lt;=20,"0-20",IF(Table3[[#This Row],[Age]]&lt;=40,"21-40",IF(Table3[[#This Row],[Age]]&lt;=60,"41-60",IF(Table3[[#This Row],[Age]]&lt;=80,"61-80","81+"))))</f>
        <v>41-60</v>
      </c>
    </row>
    <row r="1058" spans="1:15" x14ac:dyDescent="0.35">
      <c r="A1058" s="5">
        <v>4759</v>
      </c>
      <c r="B1058" s="5" t="s">
        <v>1090</v>
      </c>
      <c r="C1058" s="2">
        <v>76</v>
      </c>
      <c r="D1058" s="1" t="s">
        <v>31</v>
      </c>
      <c r="E1058" s="5" t="s">
        <v>36</v>
      </c>
      <c r="F1058" s="1" t="s">
        <v>17</v>
      </c>
      <c r="G1058" s="5" t="s">
        <v>14</v>
      </c>
      <c r="H1058" s="5" t="s">
        <v>23</v>
      </c>
      <c r="I1058" s="4">
        <v>80000</v>
      </c>
      <c r="J1058" s="1" t="s">
        <v>16</v>
      </c>
      <c r="K1058" s="2">
        <v>630</v>
      </c>
      <c r="L1058" s="3" t="s">
        <v>2498</v>
      </c>
      <c r="M1058" s="5">
        <f>YEAR(Table3[[#This Row],[Date of Admission]])</f>
        <v>2022</v>
      </c>
      <c r="N1058" s="5" t="str">
        <f>TEXT(Table3[[#This Row],[Date of Admission]],"mmm")</f>
        <v>Nov</v>
      </c>
      <c r="O1058" s="5" t="str">
        <f>IF(Table3[[#This Row],[Age]]&lt;=20,"0-20",IF(Table3[[#This Row],[Age]]&lt;=40,"21-40",IF(Table3[[#This Row],[Age]]&lt;=60,"41-60",IF(Table3[[#This Row],[Age]]&lt;=80,"61-80","81+"))))</f>
        <v>61-80</v>
      </c>
    </row>
    <row r="1059" spans="1:15" x14ac:dyDescent="0.35">
      <c r="A1059" s="5">
        <v>2032</v>
      </c>
      <c r="B1059" s="5" t="s">
        <v>1091</v>
      </c>
      <c r="C1059" s="2">
        <v>22</v>
      </c>
      <c r="D1059" s="1" t="s">
        <v>31</v>
      </c>
      <c r="E1059" s="5" t="s">
        <v>36</v>
      </c>
      <c r="F1059" s="1" t="s">
        <v>30</v>
      </c>
      <c r="G1059" s="5" t="s">
        <v>26</v>
      </c>
      <c r="H1059" s="5" t="s">
        <v>1681</v>
      </c>
      <c r="I1059" s="4">
        <v>20000</v>
      </c>
      <c r="J1059" s="1" t="s">
        <v>16</v>
      </c>
      <c r="K1059" s="2" t="s">
        <v>20</v>
      </c>
      <c r="L1059" s="3" t="s">
        <v>1697</v>
      </c>
      <c r="M1059" s="5">
        <f>YEAR(Table3[[#This Row],[Date of Admission]])</f>
        <v>2019</v>
      </c>
      <c r="N1059" s="5" t="str">
        <f>TEXT(Table3[[#This Row],[Date of Admission]],"mmm")</f>
        <v>Dec</v>
      </c>
      <c r="O1059" s="5" t="str">
        <f>IF(Table3[[#This Row],[Age]]&lt;=20,"0-20",IF(Table3[[#This Row],[Age]]&lt;=40,"21-40",IF(Table3[[#This Row],[Age]]&lt;=60,"41-60",IF(Table3[[#This Row],[Age]]&lt;=80,"61-80","81+"))))</f>
        <v>21-40</v>
      </c>
    </row>
    <row r="1060" spans="1:15" x14ac:dyDescent="0.35">
      <c r="A1060" s="5">
        <v>9981</v>
      </c>
      <c r="B1060" s="5" t="s">
        <v>1092</v>
      </c>
      <c r="C1060" s="2">
        <v>24</v>
      </c>
      <c r="D1060" s="1" t="s">
        <v>31</v>
      </c>
      <c r="E1060" s="5" t="s">
        <v>36</v>
      </c>
      <c r="F1060" s="1" t="s">
        <v>33</v>
      </c>
      <c r="G1060" s="5" t="s">
        <v>14</v>
      </c>
      <c r="H1060" s="5" t="s">
        <v>1683</v>
      </c>
      <c r="I1060" s="4">
        <v>30000</v>
      </c>
      <c r="J1060" s="1" t="s">
        <v>19</v>
      </c>
      <c r="K1060" s="2">
        <v>760</v>
      </c>
      <c r="L1060" s="3" t="s">
        <v>1885</v>
      </c>
      <c r="M1060" s="5">
        <f>YEAR(Table3[[#This Row],[Date of Admission]])</f>
        <v>2023</v>
      </c>
      <c r="N1060" s="5" t="str">
        <f>TEXT(Table3[[#This Row],[Date of Admission]],"mmm")</f>
        <v>Apr</v>
      </c>
      <c r="O1060" s="5" t="str">
        <f>IF(Table3[[#This Row],[Age]]&lt;=20,"0-20",IF(Table3[[#This Row],[Age]]&lt;=40,"21-40",IF(Table3[[#This Row],[Age]]&lt;=60,"41-60",IF(Table3[[#This Row],[Age]]&lt;=80,"61-80","81+"))))</f>
        <v>21-40</v>
      </c>
    </row>
    <row r="1061" spans="1:15" x14ac:dyDescent="0.35">
      <c r="A1061" s="5">
        <v>5335</v>
      </c>
      <c r="B1061" s="5" t="s">
        <v>1093</v>
      </c>
      <c r="C1061" s="2">
        <v>49</v>
      </c>
      <c r="D1061" s="1" t="s">
        <v>31</v>
      </c>
      <c r="E1061" s="5" t="s">
        <v>36</v>
      </c>
      <c r="F1061" s="1" t="s">
        <v>27</v>
      </c>
      <c r="G1061" s="5" t="s">
        <v>1680</v>
      </c>
      <c r="H1061" s="5" t="s">
        <v>18</v>
      </c>
      <c r="I1061" s="4">
        <v>0</v>
      </c>
      <c r="J1061" s="1" t="s">
        <v>24</v>
      </c>
      <c r="K1061" s="2" t="s">
        <v>20</v>
      </c>
      <c r="L1061" s="3" t="s">
        <v>2499</v>
      </c>
      <c r="M1061" s="5">
        <f>YEAR(Table3[[#This Row],[Date of Admission]])</f>
        <v>2021</v>
      </c>
      <c r="N1061" s="5" t="str">
        <f>TEXT(Table3[[#This Row],[Date of Admission]],"mmm")</f>
        <v>Sep</v>
      </c>
      <c r="O1061" s="5" t="str">
        <f>IF(Table3[[#This Row],[Age]]&lt;=20,"0-20",IF(Table3[[#This Row],[Age]]&lt;=40,"21-40",IF(Table3[[#This Row],[Age]]&lt;=60,"41-60",IF(Table3[[#This Row],[Age]]&lt;=80,"61-80","81+"))))</f>
        <v>41-60</v>
      </c>
    </row>
    <row r="1062" spans="1:15" x14ac:dyDescent="0.35">
      <c r="A1062" s="5">
        <v>7595</v>
      </c>
      <c r="B1062" s="5" t="s">
        <v>1094</v>
      </c>
      <c r="C1062" s="2">
        <v>25</v>
      </c>
      <c r="D1062" s="1" t="s">
        <v>31</v>
      </c>
      <c r="E1062" s="5" t="s">
        <v>36</v>
      </c>
      <c r="F1062" s="1" t="s">
        <v>17</v>
      </c>
      <c r="G1062" s="5" t="s">
        <v>1680</v>
      </c>
      <c r="H1062" s="5" t="s">
        <v>23</v>
      </c>
      <c r="I1062" s="4">
        <v>45000</v>
      </c>
      <c r="J1062" s="1" t="s">
        <v>16</v>
      </c>
      <c r="K1062" s="2">
        <v>590</v>
      </c>
      <c r="L1062" s="3" t="s">
        <v>2439</v>
      </c>
      <c r="M1062" s="5">
        <f>YEAR(Table3[[#This Row],[Date of Admission]])</f>
        <v>2020</v>
      </c>
      <c r="N1062" s="5" t="str">
        <f>TEXT(Table3[[#This Row],[Date of Admission]],"mmm")</f>
        <v>May</v>
      </c>
      <c r="O1062" s="5" t="str">
        <f>IF(Table3[[#This Row],[Age]]&lt;=20,"0-20",IF(Table3[[#This Row],[Age]]&lt;=40,"21-40",IF(Table3[[#This Row],[Age]]&lt;=60,"41-60",IF(Table3[[#This Row],[Age]]&lt;=80,"61-80","81+"))))</f>
        <v>21-40</v>
      </c>
    </row>
    <row r="1063" spans="1:15" x14ac:dyDescent="0.35">
      <c r="A1063" s="5">
        <v>3200</v>
      </c>
      <c r="B1063" s="5" t="s">
        <v>1095</v>
      </c>
      <c r="C1063" s="2">
        <v>30</v>
      </c>
      <c r="D1063" s="1" t="s">
        <v>31</v>
      </c>
      <c r="E1063" s="5" t="s">
        <v>36</v>
      </c>
      <c r="F1063" s="1" t="s">
        <v>33</v>
      </c>
      <c r="G1063" s="5" t="s">
        <v>26</v>
      </c>
      <c r="H1063" s="5" t="s">
        <v>15</v>
      </c>
      <c r="I1063" s="4">
        <v>60000</v>
      </c>
      <c r="J1063" s="1" t="s">
        <v>19</v>
      </c>
      <c r="K1063" s="2">
        <v>810</v>
      </c>
      <c r="L1063" s="3" t="s">
        <v>2500</v>
      </c>
      <c r="M1063" s="5">
        <f>YEAR(Table3[[#This Row],[Date of Admission]])</f>
        <v>2020</v>
      </c>
      <c r="N1063" s="5" t="str">
        <f>TEXT(Table3[[#This Row],[Date of Admission]],"mmm")</f>
        <v>May</v>
      </c>
      <c r="O1063" s="5" t="str">
        <f>IF(Table3[[#This Row],[Age]]&lt;=20,"0-20",IF(Table3[[#This Row],[Age]]&lt;=40,"21-40",IF(Table3[[#This Row],[Age]]&lt;=60,"41-60",IF(Table3[[#This Row],[Age]]&lt;=80,"61-80","81+"))))</f>
        <v>21-40</v>
      </c>
    </row>
    <row r="1064" spans="1:15" x14ac:dyDescent="0.35">
      <c r="A1064" s="5">
        <v>7596</v>
      </c>
      <c r="B1064" s="5" t="s">
        <v>1096</v>
      </c>
      <c r="C1064" s="2">
        <v>31</v>
      </c>
      <c r="D1064" s="1" t="s">
        <v>31</v>
      </c>
      <c r="E1064" s="5" t="s">
        <v>36</v>
      </c>
      <c r="F1064" s="1" t="s">
        <v>13</v>
      </c>
      <c r="G1064" s="5" t="s">
        <v>14</v>
      </c>
      <c r="H1064" s="5" t="s">
        <v>1681</v>
      </c>
      <c r="I1064" s="4">
        <v>0</v>
      </c>
      <c r="J1064" s="1" t="s">
        <v>16</v>
      </c>
      <c r="K1064" s="2" t="s">
        <v>20</v>
      </c>
      <c r="L1064" s="3" t="s">
        <v>2501</v>
      </c>
      <c r="M1064" s="5">
        <f>YEAR(Table3[[#This Row],[Date of Admission]])</f>
        <v>2020</v>
      </c>
      <c r="N1064" s="5" t="str">
        <f>TEXT(Table3[[#This Row],[Date of Admission]],"mmm")</f>
        <v>Jan</v>
      </c>
      <c r="O1064" s="5" t="str">
        <f>IF(Table3[[#This Row],[Age]]&lt;=20,"0-20",IF(Table3[[#This Row],[Age]]&lt;=40,"21-40",IF(Table3[[#This Row],[Age]]&lt;=60,"41-60",IF(Table3[[#This Row],[Age]]&lt;=80,"61-80","81+"))))</f>
        <v>21-40</v>
      </c>
    </row>
    <row r="1065" spans="1:15" x14ac:dyDescent="0.35">
      <c r="A1065" s="5">
        <v>8323</v>
      </c>
      <c r="B1065" s="5" t="s">
        <v>1097</v>
      </c>
      <c r="C1065" s="2">
        <v>34</v>
      </c>
      <c r="D1065" s="1" t="s">
        <v>31</v>
      </c>
      <c r="E1065" s="5" t="s">
        <v>36</v>
      </c>
      <c r="F1065" s="1" t="s">
        <v>13</v>
      </c>
      <c r="G1065" s="5" t="s">
        <v>26</v>
      </c>
      <c r="H1065" s="5" t="s">
        <v>23</v>
      </c>
      <c r="I1065" s="4">
        <v>120000</v>
      </c>
      <c r="J1065" s="1" t="s">
        <v>16</v>
      </c>
      <c r="K1065" s="2">
        <v>660</v>
      </c>
      <c r="L1065" s="3" t="s">
        <v>2502</v>
      </c>
      <c r="M1065" s="5">
        <f>YEAR(Table3[[#This Row],[Date of Admission]])</f>
        <v>2023</v>
      </c>
      <c r="N1065" s="5" t="str">
        <f>TEXT(Table3[[#This Row],[Date of Admission]],"mmm")</f>
        <v>May</v>
      </c>
      <c r="O1065" s="5" t="str">
        <f>IF(Table3[[#This Row],[Age]]&lt;=20,"0-20",IF(Table3[[#This Row],[Age]]&lt;=40,"21-40",IF(Table3[[#This Row],[Age]]&lt;=60,"41-60",IF(Table3[[#This Row],[Age]]&lt;=80,"61-80","81+"))))</f>
        <v>21-40</v>
      </c>
    </row>
    <row r="1066" spans="1:15" x14ac:dyDescent="0.35">
      <c r="A1066" s="5">
        <v>7757</v>
      </c>
      <c r="B1066" s="5" t="s">
        <v>1098</v>
      </c>
      <c r="C1066" s="2">
        <v>27</v>
      </c>
      <c r="D1066" s="1" t="s">
        <v>31</v>
      </c>
      <c r="E1066" s="5" t="s">
        <v>36</v>
      </c>
      <c r="F1066" s="1" t="s">
        <v>34</v>
      </c>
      <c r="G1066" s="5" t="s">
        <v>14</v>
      </c>
      <c r="H1066" s="5" t="s">
        <v>18</v>
      </c>
      <c r="I1066" s="4">
        <v>0</v>
      </c>
      <c r="J1066" s="1" t="s">
        <v>24</v>
      </c>
      <c r="K1066" s="2" t="s">
        <v>20</v>
      </c>
      <c r="L1066" s="3" t="s">
        <v>2503</v>
      </c>
      <c r="M1066" s="5">
        <f>YEAR(Table3[[#This Row],[Date of Admission]])</f>
        <v>2023</v>
      </c>
      <c r="N1066" s="5" t="str">
        <f>TEXT(Table3[[#This Row],[Date of Admission]],"mmm")</f>
        <v>Oct</v>
      </c>
      <c r="O1066" s="5" t="str">
        <f>IF(Table3[[#This Row],[Age]]&lt;=20,"0-20",IF(Table3[[#This Row],[Age]]&lt;=40,"21-40",IF(Table3[[#This Row],[Age]]&lt;=60,"41-60",IF(Table3[[#This Row],[Age]]&lt;=80,"61-80","81+"))))</f>
        <v>21-40</v>
      </c>
    </row>
    <row r="1067" spans="1:15" x14ac:dyDescent="0.35">
      <c r="A1067" s="5">
        <v>2745</v>
      </c>
      <c r="B1067" s="5" t="s">
        <v>1099</v>
      </c>
      <c r="C1067" s="2">
        <v>67</v>
      </c>
      <c r="D1067" s="1" t="s">
        <v>31</v>
      </c>
      <c r="E1067" s="5" t="s">
        <v>36</v>
      </c>
      <c r="F1067" s="1" t="s">
        <v>25</v>
      </c>
      <c r="G1067" s="5" t="s">
        <v>1680</v>
      </c>
      <c r="H1067" s="5" t="s">
        <v>15</v>
      </c>
      <c r="I1067" s="4">
        <v>130000</v>
      </c>
      <c r="J1067" s="1" t="s">
        <v>16</v>
      </c>
      <c r="K1067" s="2">
        <v>740</v>
      </c>
      <c r="L1067" s="3" t="s">
        <v>2200</v>
      </c>
      <c r="M1067" s="5">
        <f>YEAR(Table3[[#This Row],[Date of Admission]])</f>
        <v>2022</v>
      </c>
      <c r="N1067" s="5" t="str">
        <f>TEXT(Table3[[#This Row],[Date of Admission]],"mmm")</f>
        <v>Dec</v>
      </c>
      <c r="O1067" s="5" t="str">
        <f>IF(Table3[[#This Row],[Age]]&lt;=20,"0-20",IF(Table3[[#This Row],[Age]]&lt;=40,"21-40",IF(Table3[[#This Row],[Age]]&lt;=60,"41-60",IF(Table3[[#This Row],[Age]]&lt;=80,"61-80","81+"))))</f>
        <v>61-80</v>
      </c>
    </row>
    <row r="1068" spans="1:15" x14ac:dyDescent="0.35">
      <c r="A1068" s="5">
        <v>3873</v>
      </c>
      <c r="B1068" s="5" t="s">
        <v>1100</v>
      </c>
      <c r="C1068" s="2">
        <v>35</v>
      </c>
      <c r="D1068" s="1" t="s">
        <v>31</v>
      </c>
      <c r="E1068" s="5" t="s">
        <v>36</v>
      </c>
      <c r="F1068" s="1" t="s">
        <v>30</v>
      </c>
      <c r="G1068" s="5" t="s">
        <v>1680</v>
      </c>
      <c r="H1068" s="5" t="s">
        <v>1681</v>
      </c>
      <c r="I1068" s="4">
        <v>0</v>
      </c>
      <c r="J1068" s="1" t="s">
        <v>19</v>
      </c>
      <c r="K1068" s="2" t="s">
        <v>20</v>
      </c>
      <c r="L1068" s="3" t="s">
        <v>2134</v>
      </c>
      <c r="M1068" s="5">
        <f>YEAR(Table3[[#This Row],[Date of Admission]])</f>
        <v>2022</v>
      </c>
      <c r="N1068" s="5" t="str">
        <f>TEXT(Table3[[#This Row],[Date of Admission]],"mmm")</f>
        <v>Oct</v>
      </c>
      <c r="O1068" s="5" t="str">
        <f>IF(Table3[[#This Row],[Age]]&lt;=20,"0-20",IF(Table3[[#This Row],[Age]]&lt;=40,"21-40",IF(Table3[[#This Row],[Age]]&lt;=60,"41-60",IF(Table3[[#This Row],[Age]]&lt;=80,"61-80","81+"))))</f>
        <v>21-40</v>
      </c>
    </row>
    <row r="1069" spans="1:15" x14ac:dyDescent="0.35">
      <c r="A1069" s="5">
        <v>8977</v>
      </c>
      <c r="B1069" s="5" t="s">
        <v>1101</v>
      </c>
      <c r="C1069" s="2">
        <v>58</v>
      </c>
      <c r="D1069" s="1" t="s">
        <v>31</v>
      </c>
      <c r="E1069" s="5" t="s">
        <v>36</v>
      </c>
      <c r="F1069" s="1" t="s">
        <v>34</v>
      </c>
      <c r="G1069" s="5" t="s">
        <v>1680</v>
      </c>
      <c r="H1069" s="5" t="s">
        <v>15</v>
      </c>
      <c r="I1069" s="4">
        <v>90000</v>
      </c>
      <c r="J1069" s="1" t="s">
        <v>16</v>
      </c>
      <c r="K1069" s="2">
        <v>800</v>
      </c>
      <c r="L1069" s="3" t="s">
        <v>1838</v>
      </c>
      <c r="M1069" s="5">
        <f>YEAR(Table3[[#This Row],[Date of Admission]])</f>
        <v>2020</v>
      </c>
      <c r="N1069" s="5" t="str">
        <f>TEXT(Table3[[#This Row],[Date of Admission]],"mmm")</f>
        <v>Feb</v>
      </c>
      <c r="O1069" s="5" t="str">
        <f>IF(Table3[[#This Row],[Age]]&lt;=20,"0-20",IF(Table3[[#This Row],[Age]]&lt;=40,"21-40",IF(Table3[[#This Row],[Age]]&lt;=60,"41-60",IF(Table3[[#This Row],[Age]]&lt;=80,"61-80","81+"))))</f>
        <v>41-60</v>
      </c>
    </row>
    <row r="1070" spans="1:15" x14ac:dyDescent="0.35">
      <c r="A1070" s="5">
        <v>1274</v>
      </c>
      <c r="B1070" s="5" t="s">
        <v>1102</v>
      </c>
      <c r="C1070" s="2">
        <v>18</v>
      </c>
      <c r="D1070" s="1" t="s">
        <v>31</v>
      </c>
      <c r="E1070" s="5" t="s">
        <v>36</v>
      </c>
      <c r="F1070" s="1" t="s">
        <v>27</v>
      </c>
      <c r="G1070" s="5" t="s">
        <v>14</v>
      </c>
      <c r="H1070" s="5" t="s">
        <v>18</v>
      </c>
      <c r="I1070" s="4">
        <v>0</v>
      </c>
      <c r="J1070" s="1" t="s">
        <v>24</v>
      </c>
      <c r="K1070" s="2" t="s">
        <v>20</v>
      </c>
      <c r="L1070" s="3" t="s">
        <v>2504</v>
      </c>
      <c r="M1070" s="5">
        <f>YEAR(Table3[[#This Row],[Date of Admission]])</f>
        <v>2022</v>
      </c>
      <c r="N1070" s="5" t="str">
        <f>TEXT(Table3[[#This Row],[Date of Admission]],"mmm")</f>
        <v>Aug</v>
      </c>
      <c r="O1070" s="5" t="str">
        <f>IF(Table3[[#This Row],[Age]]&lt;=20,"0-20",IF(Table3[[#This Row],[Age]]&lt;=40,"21-40",IF(Table3[[#This Row],[Age]]&lt;=60,"41-60",IF(Table3[[#This Row],[Age]]&lt;=80,"61-80","81+"))))</f>
        <v>0-20</v>
      </c>
    </row>
    <row r="1071" spans="1:15" x14ac:dyDescent="0.35">
      <c r="A1071" s="5">
        <v>1599</v>
      </c>
      <c r="B1071" s="5" t="s">
        <v>1103</v>
      </c>
      <c r="C1071" s="2">
        <v>18</v>
      </c>
      <c r="D1071" s="1" t="s">
        <v>31</v>
      </c>
      <c r="E1071" s="5" t="s">
        <v>36</v>
      </c>
      <c r="F1071" s="1" t="s">
        <v>17</v>
      </c>
      <c r="G1071" s="5" t="s">
        <v>26</v>
      </c>
      <c r="H1071" s="5" t="s">
        <v>1683</v>
      </c>
      <c r="I1071" s="4">
        <v>25000</v>
      </c>
      <c r="J1071" s="1" t="s">
        <v>19</v>
      </c>
      <c r="K1071" s="2">
        <v>740</v>
      </c>
      <c r="L1071" s="3" t="s">
        <v>2505</v>
      </c>
      <c r="M1071" s="5">
        <f>YEAR(Table3[[#This Row],[Date of Admission]])</f>
        <v>2023</v>
      </c>
      <c r="N1071" s="5" t="str">
        <f>TEXT(Table3[[#This Row],[Date of Admission]],"mmm")</f>
        <v>Nov</v>
      </c>
      <c r="O1071" s="5" t="str">
        <f>IF(Table3[[#This Row],[Age]]&lt;=20,"0-20",IF(Table3[[#This Row],[Age]]&lt;=40,"21-40",IF(Table3[[#This Row],[Age]]&lt;=60,"41-60",IF(Table3[[#This Row],[Age]]&lt;=80,"61-80","81+"))))</f>
        <v>0-20</v>
      </c>
    </row>
    <row r="1072" spans="1:15" x14ac:dyDescent="0.35">
      <c r="A1072" s="5">
        <v>6037</v>
      </c>
      <c r="B1072" s="5" t="s">
        <v>1104</v>
      </c>
      <c r="C1072" s="2">
        <v>21</v>
      </c>
      <c r="D1072" s="1" t="s">
        <v>31</v>
      </c>
      <c r="E1072" s="5" t="s">
        <v>36</v>
      </c>
      <c r="F1072" s="1" t="s">
        <v>27</v>
      </c>
      <c r="G1072" s="5" t="s">
        <v>14</v>
      </c>
      <c r="H1072" s="5" t="s">
        <v>23</v>
      </c>
      <c r="I1072" s="4">
        <v>70000</v>
      </c>
      <c r="J1072" s="1" t="s">
        <v>16</v>
      </c>
      <c r="K1072" s="2">
        <v>670</v>
      </c>
      <c r="L1072" s="3" t="s">
        <v>2506</v>
      </c>
      <c r="M1072" s="5">
        <f>YEAR(Table3[[#This Row],[Date of Admission]])</f>
        <v>2023</v>
      </c>
      <c r="N1072" s="5" t="str">
        <f>TEXT(Table3[[#This Row],[Date of Admission]],"mmm")</f>
        <v>Mar</v>
      </c>
      <c r="O1072" s="5" t="str">
        <f>IF(Table3[[#This Row],[Age]]&lt;=20,"0-20",IF(Table3[[#This Row],[Age]]&lt;=40,"21-40",IF(Table3[[#This Row],[Age]]&lt;=60,"41-60",IF(Table3[[#This Row],[Age]]&lt;=80,"61-80","81+"))))</f>
        <v>21-40</v>
      </c>
    </row>
    <row r="1073" spans="1:15" x14ac:dyDescent="0.35">
      <c r="A1073" s="5">
        <v>5709</v>
      </c>
      <c r="B1073" s="5" t="s">
        <v>1105</v>
      </c>
      <c r="C1073" s="2">
        <v>28</v>
      </c>
      <c r="D1073" s="1" t="s">
        <v>31</v>
      </c>
      <c r="E1073" s="5" t="s">
        <v>36</v>
      </c>
      <c r="F1073" s="1" t="s">
        <v>17</v>
      </c>
      <c r="G1073" s="5" t="s">
        <v>26</v>
      </c>
      <c r="H1073" s="5" t="s">
        <v>28</v>
      </c>
      <c r="I1073" s="4">
        <v>40000</v>
      </c>
      <c r="J1073" s="1" t="s">
        <v>16</v>
      </c>
      <c r="K1073" s="2">
        <v>710</v>
      </c>
      <c r="L1073" s="3" t="s">
        <v>2373</v>
      </c>
      <c r="M1073" s="5">
        <f>YEAR(Table3[[#This Row],[Date of Admission]])</f>
        <v>2021</v>
      </c>
      <c r="N1073" s="5" t="str">
        <f>TEXT(Table3[[#This Row],[Date of Admission]],"mmm")</f>
        <v>Feb</v>
      </c>
      <c r="O1073" s="5" t="str">
        <f>IF(Table3[[#This Row],[Age]]&lt;=20,"0-20",IF(Table3[[#This Row],[Age]]&lt;=40,"21-40",IF(Table3[[#This Row],[Age]]&lt;=60,"41-60",IF(Table3[[#This Row],[Age]]&lt;=80,"61-80","81+"))))</f>
        <v>21-40</v>
      </c>
    </row>
    <row r="1074" spans="1:15" x14ac:dyDescent="0.35">
      <c r="A1074" s="5">
        <v>1939</v>
      </c>
      <c r="B1074" s="5" t="s">
        <v>1106</v>
      </c>
      <c r="C1074" s="2">
        <v>66</v>
      </c>
      <c r="D1074" s="1" t="s">
        <v>31</v>
      </c>
      <c r="E1074" s="5" t="s">
        <v>36</v>
      </c>
      <c r="F1074" s="1" t="s">
        <v>33</v>
      </c>
      <c r="G1074" s="5" t="s">
        <v>14</v>
      </c>
      <c r="H1074" s="5" t="s">
        <v>23</v>
      </c>
      <c r="I1074" s="4">
        <v>42000</v>
      </c>
      <c r="J1074" s="1" t="s">
        <v>16</v>
      </c>
      <c r="K1074" s="2">
        <v>640</v>
      </c>
      <c r="L1074" s="3" t="s">
        <v>1787</v>
      </c>
      <c r="M1074" s="5">
        <f>YEAR(Table3[[#This Row],[Date of Admission]])</f>
        <v>2021</v>
      </c>
      <c r="N1074" s="5" t="str">
        <f>TEXT(Table3[[#This Row],[Date of Admission]],"mmm")</f>
        <v>May</v>
      </c>
      <c r="O1074" s="5" t="str">
        <f>IF(Table3[[#This Row],[Age]]&lt;=20,"0-20",IF(Table3[[#This Row],[Age]]&lt;=40,"21-40",IF(Table3[[#This Row],[Age]]&lt;=60,"41-60",IF(Table3[[#This Row],[Age]]&lt;=80,"61-80","81+"))))</f>
        <v>61-80</v>
      </c>
    </row>
    <row r="1075" spans="1:15" x14ac:dyDescent="0.35">
      <c r="A1075" s="5">
        <v>2166</v>
      </c>
      <c r="B1075" s="5" t="s">
        <v>1107</v>
      </c>
      <c r="C1075" s="2">
        <v>51</v>
      </c>
      <c r="D1075" s="1" t="s">
        <v>31</v>
      </c>
      <c r="E1075" s="5" t="s">
        <v>36</v>
      </c>
      <c r="F1075" s="1" t="s">
        <v>33</v>
      </c>
      <c r="G1075" s="5" t="s">
        <v>26</v>
      </c>
      <c r="H1075" s="5" t="s">
        <v>15</v>
      </c>
      <c r="I1075" s="4">
        <v>55000</v>
      </c>
      <c r="J1075" s="1" t="s">
        <v>19</v>
      </c>
      <c r="K1075" s="2">
        <v>780</v>
      </c>
      <c r="L1075" s="3" t="s">
        <v>1695</v>
      </c>
      <c r="M1075" s="5">
        <f>YEAR(Table3[[#This Row],[Date of Admission]])</f>
        <v>2020</v>
      </c>
      <c r="N1075" s="5" t="str">
        <f>TEXT(Table3[[#This Row],[Date of Admission]],"mmm")</f>
        <v>Apr</v>
      </c>
      <c r="O1075" s="5" t="str">
        <f>IF(Table3[[#This Row],[Age]]&lt;=20,"0-20",IF(Table3[[#This Row],[Age]]&lt;=40,"21-40",IF(Table3[[#This Row],[Age]]&lt;=60,"41-60",IF(Table3[[#This Row],[Age]]&lt;=80,"61-80","81+"))))</f>
        <v>41-60</v>
      </c>
    </row>
    <row r="1076" spans="1:15" x14ac:dyDescent="0.35">
      <c r="A1076" s="5">
        <v>8747</v>
      </c>
      <c r="B1076" s="5" t="s">
        <v>1108</v>
      </c>
      <c r="C1076" s="2">
        <v>25</v>
      </c>
      <c r="D1076" s="1" t="s">
        <v>31</v>
      </c>
      <c r="E1076" s="5" t="s">
        <v>36</v>
      </c>
      <c r="F1076" s="1" t="s">
        <v>22</v>
      </c>
      <c r="G1076" s="5" t="s">
        <v>14</v>
      </c>
      <c r="H1076" s="5" t="s">
        <v>1681</v>
      </c>
      <c r="I1076" s="4">
        <v>18000</v>
      </c>
      <c r="J1076" s="1" t="s">
        <v>16</v>
      </c>
      <c r="K1076" s="2" t="s">
        <v>20</v>
      </c>
      <c r="L1076" s="3" t="s">
        <v>2035</v>
      </c>
      <c r="M1076" s="5">
        <f>YEAR(Table3[[#This Row],[Date of Admission]])</f>
        <v>2024</v>
      </c>
      <c r="N1076" s="5" t="str">
        <f>TEXT(Table3[[#This Row],[Date of Admission]],"mmm")</f>
        <v>Jan</v>
      </c>
      <c r="O1076" s="5" t="str">
        <f>IF(Table3[[#This Row],[Age]]&lt;=20,"0-20",IF(Table3[[#This Row],[Age]]&lt;=40,"21-40",IF(Table3[[#This Row],[Age]]&lt;=60,"41-60",IF(Table3[[#This Row],[Age]]&lt;=80,"61-80","81+"))))</f>
        <v>21-40</v>
      </c>
    </row>
    <row r="1077" spans="1:15" x14ac:dyDescent="0.35">
      <c r="A1077" s="5">
        <v>3744</v>
      </c>
      <c r="B1077" s="5" t="s">
        <v>1109</v>
      </c>
      <c r="C1077" s="2">
        <v>34</v>
      </c>
      <c r="D1077" s="1" t="s">
        <v>31</v>
      </c>
      <c r="E1077" s="5" t="s">
        <v>36</v>
      </c>
      <c r="F1077" s="1" t="s">
        <v>13</v>
      </c>
      <c r="G1077" s="5" t="s">
        <v>1680</v>
      </c>
      <c r="H1077" s="5" t="s">
        <v>23</v>
      </c>
      <c r="I1077" s="4">
        <v>140000</v>
      </c>
      <c r="J1077" s="1" t="s">
        <v>19</v>
      </c>
      <c r="K1077" s="2">
        <v>850</v>
      </c>
      <c r="L1077" s="3" t="s">
        <v>2392</v>
      </c>
      <c r="M1077" s="5">
        <f>YEAR(Table3[[#This Row],[Date of Admission]])</f>
        <v>2021</v>
      </c>
      <c r="N1077" s="5" t="str">
        <f>TEXT(Table3[[#This Row],[Date of Admission]],"mmm")</f>
        <v>May</v>
      </c>
      <c r="O1077" s="5" t="str">
        <f>IF(Table3[[#This Row],[Age]]&lt;=20,"0-20",IF(Table3[[#This Row],[Age]]&lt;=40,"21-40",IF(Table3[[#This Row],[Age]]&lt;=60,"41-60",IF(Table3[[#This Row],[Age]]&lt;=80,"61-80","81+"))))</f>
        <v>21-40</v>
      </c>
    </row>
    <row r="1078" spans="1:15" x14ac:dyDescent="0.35">
      <c r="A1078" s="5">
        <v>9568</v>
      </c>
      <c r="B1078" s="5" t="s">
        <v>1110</v>
      </c>
      <c r="C1078" s="2">
        <v>62</v>
      </c>
      <c r="D1078" s="1" t="s">
        <v>31</v>
      </c>
      <c r="E1078" s="5" t="s">
        <v>36</v>
      </c>
      <c r="F1078" s="1" t="s">
        <v>17</v>
      </c>
      <c r="G1078" s="5" t="s">
        <v>26</v>
      </c>
      <c r="H1078" s="5" t="s">
        <v>18</v>
      </c>
      <c r="I1078" s="4">
        <v>0</v>
      </c>
      <c r="J1078" s="1" t="s">
        <v>24</v>
      </c>
      <c r="K1078" s="2">
        <v>420</v>
      </c>
      <c r="L1078" s="3" t="s">
        <v>2507</v>
      </c>
      <c r="M1078" s="5">
        <f>YEAR(Table3[[#This Row],[Date of Admission]])</f>
        <v>2020</v>
      </c>
      <c r="N1078" s="5" t="str">
        <f>TEXT(Table3[[#This Row],[Date of Admission]],"mmm")</f>
        <v>Jun</v>
      </c>
      <c r="O1078" s="5" t="str">
        <f>IF(Table3[[#This Row],[Age]]&lt;=20,"0-20",IF(Table3[[#This Row],[Age]]&lt;=40,"21-40",IF(Table3[[#This Row],[Age]]&lt;=60,"41-60",IF(Table3[[#This Row],[Age]]&lt;=80,"61-80","81+"))))</f>
        <v>61-80</v>
      </c>
    </row>
    <row r="1079" spans="1:15" x14ac:dyDescent="0.35">
      <c r="A1079" s="5">
        <v>5414</v>
      </c>
      <c r="B1079" s="5" t="s">
        <v>1111</v>
      </c>
      <c r="C1079" s="2">
        <v>24</v>
      </c>
      <c r="D1079" s="1" t="s">
        <v>31</v>
      </c>
      <c r="E1079" s="5" t="s">
        <v>36</v>
      </c>
      <c r="F1079" s="1" t="s">
        <v>17</v>
      </c>
      <c r="G1079" s="5" t="s">
        <v>1680</v>
      </c>
      <c r="H1079" s="5" t="s">
        <v>15</v>
      </c>
      <c r="I1079" s="4">
        <v>100000</v>
      </c>
      <c r="J1079" s="1" t="s">
        <v>16</v>
      </c>
      <c r="K1079" s="2">
        <v>750</v>
      </c>
      <c r="L1079" s="3" t="s">
        <v>2508</v>
      </c>
      <c r="M1079" s="5">
        <f>YEAR(Table3[[#This Row],[Date of Admission]])</f>
        <v>2022</v>
      </c>
      <c r="N1079" s="5" t="str">
        <f>TEXT(Table3[[#This Row],[Date of Admission]],"mmm")</f>
        <v>Jan</v>
      </c>
      <c r="O1079" s="5" t="str">
        <f>IF(Table3[[#This Row],[Age]]&lt;=20,"0-20",IF(Table3[[#This Row],[Age]]&lt;=40,"21-40",IF(Table3[[#This Row],[Age]]&lt;=60,"41-60",IF(Table3[[#This Row],[Age]]&lt;=80,"61-80","81+"))))</f>
        <v>21-40</v>
      </c>
    </row>
    <row r="1080" spans="1:15" x14ac:dyDescent="0.35">
      <c r="A1080" s="5">
        <v>8441</v>
      </c>
      <c r="B1080" s="5" t="s">
        <v>1112</v>
      </c>
      <c r="C1080" s="2">
        <v>64</v>
      </c>
      <c r="D1080" s="1" t="s">
        <v>31</v>
      </c>
      <c r="E1080" s="5" t="s">
        <v>36</v>
      </c>
      <c r="F1080" s="1" t="s">
        <v>17</v>
      </c>
      <c r="G1080" s="5" t="s">
        <v>14</v>
      </c>
      <c r="H1080" s="5" t="s">
        <v>18</v>
      </c>
      <c r="I1080" s="4">
        <v>0</v>
      </c>
      <c r="J1080" s="1" t="s">
        <v>16</v>
      </c>
      <c r="K1080" s="2" t="s">
        <v>20</v>
      </c>
      <c r="L1080" s="3" t="s">
        <v>2509</v>
      </c>
      <c r="M1080" s="5">
        <f>YEAR(Table3[[#This Row],[Date of Admission]])</f>
        <v>2019</v>
      </c>
      <c r="N1080" s="5" t="str">
        <f>TEXT(Table3[[#This Row],[Date of Admission]],"mmm")</f>
        <v>Sep</v>
      </c>
      <c r="O1080" s="5" t="str">
        <f>IF(Table3[[#This Row],[Age]]&lt;=20,"0-20",IF(Table3[[#This Row],[Age]]&lt;=40,"21-40",IF(Table3[[#This Row],[Age]]&lt;=60,"41-60",IF(Table3[[#This Row],[Age]]&lt;=80,"61-80","81+"))))</f>
        <v>61-80</v>
      </c>
    </row>
    <row r="1081" spans="1:15" x14ac:dyDescent="0.35">
      <c r="A1081" s="5">
        <v>4267</v>
      </c>
      <c r="B1081" s="5" t="s">
        <v>1113</v>
      </c>
      <c r="C1081" s="2">
        <v>22</v>
      </c>
      <c r="D1081" s="1" t="s">
        <v>31</v>
      </c>
      <c r="E1081" s="5" t="s">
        <v>36</v>
      </c>
      <c r="F1081" s="1" t="s">
        <v>34</v>
      </c>
      <c r="G1081" s="5" t="s">
        <v>26</v>
      </c>
      <c r="H1081" s="5" t="s">
        <v>23</v>
      </c>
      <c r="I1081" s="4">
        <v>30000</v>
      </c>
      <c r="J1081" s="1" t="s">
        <v>24</v>
      </c>
      <c r="K1081" s="2">
        <v>580</v>
      </c>
      <c r="L1081" s="3" t="s">
        <v>2510</v>
      </c>
      <c r="M1081" s="5">
        <f>YEAR(Table3[[#This Row],[Date of Admission]])</f>
        <v>2020</v>
      </c>
      <c r="N1081" s="5" t="str">
        <f>TEXT(Table3[[#This Row],[Date of Admission]],"mmm")</f>
        <v>Feb</v>
      </c>
      <c r="O1081" s="5" t="str">
        <f>IF(Table3[[#This Row],[Age]]&lt;=20,"0-20",IF(Table3[[#This Row],[Age]]&lt;=40,"21-40",IF(Table3[[#This Row],[Age]]&lt;=60,"41-60",IF(Table3[[#This Row],[Age]]&lt;=80,"61-80","81+"))))</f>
        <v>21-40</v>
      </c>
    </row>
    <row r="1082" spans="1:15" x14ac:dyDescent="0.35">
      <c r="A1082" s="5">
        <v>5364</v>
      </c>
      <c r="B1082" s="5" t="s">
        <v>1114</v>
      </c>
      <c r="C1082" s="2">
        <v>18</v>
      </c>
      <c r="D1082" s="1" t="s">
        <v>31</v>
      </c>
      <c r="E1082" s="5" t="s">
        <v>36</v>
      </c>
      <c r="F1082" s="1" t="s">
        <v>34</v>
      </c>
      <c r="G1082" s="5" t="s">
        <v>14</v>
      </c>
      <c r="H1082" s="5" t="s">
        <v>1683</v>
      </c>
      <c r="I1082" s="4">
        <v>85000</v>
      </c>
      <c r="J1082" s="1" t="s">
        <v>19</v>
      </c>
      <c r="K1082" s="2">
        <v>720</v>
      </c>
      <c r="L1082" s="3" t="s">
        <v>2511</v>
      </c>
      <c r="M1082" s="5">
        <f>YEAR(Table3[[#This Row],[Date of Admission]])</f>
        <v>2021</v>
      </c>
      <c r="N1082" s="5" t="str">
        <f>TEXT(Table3[[#This Row],[Date of Admission]],"mmm")</f>
        <v>Apr</v>
      </c>
      <c r="O1082" s="5" t="str">
        <f>IF(Table3[[#This Row],[Age]]&lt;=20,"0-20",IF(Table3[[#This Row],[Age]]&lt;=40,"21-40",IF(Table3[[#This Row],[Age]]&lt;=60,"41-60",IF(Table3[[#This Row],[Age]]&lt;=80,"61-80","81+"))))</f>
        <v>0-20</v>
      </c>
    </row>
    <row r="1083" spans="1:15" x14ac:dyDescent="0.35">
      <c r="A1083" s="5">
        <v>2624</v>
      </c>
      <c r="B1083" s="5" t="s">
        <v>1115</v>
      </c>
      <c r="C1083" s="2">
        <v>28</v>
      </c>
      <c r="D1083" s="1" t="s">
        <v>31</v>
      </c>
      <c r="E1083" s="5" t="s">
        <v>36</v>
      </c>
      <c r="F1083" s="1" t="s">
        <v>33</v>
      </c>
      <c r="G1083" s="5" t="s">
        <v>1680</v>
      </c>
      <c r="H1083" s="5" t="s">
        <v>28</v>
      </c>
      <c r="I1083" s="4">
        <v>50000</v>
      </c>
      <c r="J1083" s="1" t="s">
        <v>16</v>
      </c>
      <c r="K1083" s="2">
        <v>700</v>
      </c>
      <c r="L1083" s="3" t="s">
        <v>2512</v>
      </c>
      <c r="M1083" s="5">
        <f>YEAR(Table3[[#This Row],[Date of Admission]])</f>
        <v>2023</v>
      </c>
      <c r="N1083" s="5" t="str">
        <f>TEXT(Table3[[#This Row],[Date of Admission]],"mmm")</f>
        <v>Jul</v>
      </c>
      <c r="O1083" s="5" t="str">
        <f>IF(Table3[[#This Row],[Age]]&lt;=20,"0-20",IF(Table3[[#This Row],[Age]]&lt;=40,"21-40",IF(Table3[[#This Row],[Age]]&lt;=60,"41-60",IF(Table3[[#This Row],[Age]]&lt;=80,"61-80","81+"))))</f>
        <v>21-40</v>
      </c>
    </row>
    <row r="1084" spans="1:15" x14ac:dyDescent="0.35">
      <c r="A1084" s="5">
        <v>1806</v>
      </c>
      <c r="B1084" s="5" t="s">
        <v>1116</v>
      </c>
      <c r="C1084" s="2">
        <v>29</v>
      </c>
      <c r="D1084" s="1" t="s">
        <v>31</v>
      </c>
      <c r="E1084" s="5" t="s">
        <v>36</v>
      </c>
      <c r="F1084" s="1" t="s">
        <v>17</v>
      </c>
      <c r="G1084" s="5" t="s">
        <v>1680</v>
      </c>
      <c r="H1084" s="5" t="s">
        <v>18</v>
      </c>
      <c r="I1084" s="4">
        <v>0</v>
      </c>
      <c r="J1084" s="1" t="s">
        <v>24</v>
      </c>
      <c r="K1084" s="2" t="s">
        <v>20</v>
      </c>
      <c r="L1084" s="3" t="s">
        <v>2513</v>
      </c>
      <c r="M1084" s="5">
        <f>YEAR(Table3[[#This Row],[Date of Admission]])</f>
        <v>2021</v>
      </c>
      <c r="N1084" s="5" t="str">
        <f>TEXT(Table3[[#This Row],[Date of Admission]],"mmm")</f>
        <v>Jan</v>
      </c>
      <c r="O1084" s="5" t="str">
        <f>IF(Table3[[#This Row],[Age]]&lt;=20,"0-20",IF(Table3[[#This Row],[Age]]&lt;=40,"21-40",IF(Table3[[#This Row],[Age]]&lt;=60,"41-60",IF(Table3[[#This Row],[Age]]&lt;=80,"61-80","81+"))))</f>
        <v>21-40</v>
      </c>
    </row>
    <row r="1085" spans="1:15" x14ac:dyDescent="0.35">
      <c r="A1085" s="5">
        <v>1821</v>
      </c>
      <c r="B1085" s="5" t="s">
        <v>1117</v>
      </c>
      <c r="C1085" s="2">
        <v>24</v>
      </c>
      <c r="D1085" s="1" t="s">
        <v>31</v>
      </c>
      <c r="E1085" s="5" t="s">
        <v>36</v>
      </c>
      <c r="F1085" s="1" t="s">
        <v>22</v>
      </c>
      <c r="G1085" s="5" t="s">
        <v>14</v>
      </c>
      <c r="H1085" s="5" t="s">
        <v>15</v>
      </c>
      <c r="I1085" s="4">
        <v>40000</v>
      </c>
      <c r="J1085" s="1" t="s">
        <v>16</v>
      </c>
      <c r="K1085" s="2">
        <v>650</v>
      </c>
      <c r="L1085" s="3" t="s">
        <v>2514</v>
      </c>
      <c r="M1085" s="5">
        <f>YEAR(Table3[[#This Row],[Date of Admission]])</f>
        <v>2023</v>
      </c>
      <c r="N1085" s="5" t="str">
        <f>TEXT(Table3[[#This Row],[Date of Admission]],"mmm")</f>
        <v>May</v>
      </c>
      <c r="O1085" s="5" t="str">
        <f>IF(Table3[[#This Row],[Age]]&lt;=20,"0-20",IF(Table3[[#This Row],[Age]]&lt;=40,"21-40",IF(Table3[[#This Row],[Age]]&lt;=60,"41-60",IF(Table3[[#This Row],[Age]]&lt;=80,"61-80","81+"))))</f>
        <v>21-40</v>
      </c>
    </row>
    <row r="1086" spans="1:15" x14ac:dyDescent="0.35">
      <c r="A1086" s="5">
        <v>8282</v>
      </c>
      <c r="B1086" s="5" t="s">
        <v>1118</v>
      </c>
      <c r="C1086" s="2">
        <v>49</v>
      </c>
      <c r="D1086" s="1" t="s">
        <v>31</v>
      </c>
      <c r="E1086" s="5" t="s">
        <v>36</v>
      </c>
      <c r="F1086" s="1" t="s">
        <v>25</v>
      </c>
      <c r="G1086" s="5" t="s">
        <v>26</v>
      </c>
      <c r="H1086" s="5" t="s">
        <v>1681</v>
      </c>
      <c r="I1086" s="4">
        <v>0</v>
      </c>
      <c r="J1086" s="1" t="s">
        <v>19</v>
      </c>
      <c r="K1086" s="2" t="s">
        <v>20</v>
      </c>
      <c r="L1086" s="3" t="s">
        <v>2510</v>
      </c>
      <c r="M1086" s="5">
        <f>YEAR(Table3[[#This Row],[Date of Admission]])</f>
        <v>2020</v>
      </c>
      <c r="N1086" s="5" t="str">
        <f>TEXT(Table3[[#This Row],[Date of Admission]],"mmm")</f>
        <v>Feb</v>
      </c>
      <c r="O1086" s="5" t="str">
        <f>IF(Table3[[#This Row],[Age]]&lt;=20,"0-20",IF(Table3[[#This Row],[Age]]&lt;=40,"21-40",IF(Table3[[#This Row],[Age]]&lt;=60,"41-60",IF(Table3[[#This Row],[Age]]&lt;=80,"61-80","81+"))))</f>
        <v>41-60</v>
      </c>
    </row>
    <row r="1087" spans="1:15" x14ac:dyDescent="0.35">
      <c r="A1087" s="5">
        <v>6650</v>
      </c>
      <c r="B1087" s="5" t="s">
        <v>1119</v>
      </c>
      <c r="C1087" s="2">
        <v>25</v>
      </c>
      <c r="D1087" s="1" t="s">
        <v>31</v>
      </c>
      <c r="E1087" s="5" t="s">
        <v>36</v>
      </c>
      <c r="F1087" s="1" t="s">
        <v>33</v>
      </c>
      <c r="G1087" s="5" t="s">
        <v>14</v>
      </c>
      <c r="H1087" s="5" t="s">
        <v>1684</v>
      </c>
      <c r="I1087" s="4">
        <v>0</v>
      </c>
      <c r="J1087" s="1" t="s">
        <v>24</v>
      </c>
      <c r="K1087" s="2">
        <v>450</v>
      </c>
      <c r="L1087" s="3" t="s">
        <v>2207</v>
      </c>
      <c r="M1087" s="5">
        <f>YEAR(Table3[[#This Row],[Date of Admission]])</f>
        <v>2022</v>
      </c>
      <c r="N1087" s="5" t="str">
        <f>TEXT(Table3[[#This Row],[Date of Admission]],"mmm")</f>
        <v>Aug</v>
      </c>
      <c r="O1087" s="5" t="str">
        <f>IF(Table3[[#This Row],[Age]]&lt;=20,"0-20",IF(Table3[[#This Row],[Age]]&lt;=40,"21-40",IF(Table3[[#This Row],[Age]]&lt;=60,"41-60",IF(Table3[[#This Row],[Age]]&lt;=80,"61-80","81+"))))</f>
        <v>21-40</v>
      </c>
    </row>
    <row r="1088" spans="1:15" x14ac:dyDescent="0.35">
      <c r="A1088" s="5">
        <v>9603</v>
      </c>
      <c r="B1088" s="5" t="s">
        <v>1120</v>
      </c>
      <c r="C1088" s="2">
        <v>68</v>
      </c>
      <c r="D1088" s="1" t="s">
        <v>31</v>
      </c>
      <c r="E1088" s="5" t="s">
        <v>36</v>
      </c>
      <c r="F1088" s="1" t="s">
        <v>22</v>
      </c>
      <c r="G1088" s="5" t="s">
        <v>26</v>
      </c>
      <c r="H1088" s="5" t="s">
        <v>18</v>
      </c>
      <c r="I1088" s="4">
        <v>0</v>
      </c>
      <c r="J1088" s="1" t="s">
        <v>16</v>
      </c>
      <c r="K1088" s="2">
        <v>400</v>
      </c>
      <c r="L1088" s="3" t="s">
        <v>2515</v>
      </c>
      <c r="M1088" s="5">
        <f>YEAR(Table3[[#This Row],[Date of Admission]])</f>
        <v>2019</v>
      </c>
      <c r="N1088" s="5" t="str">
        <f>TEXT(Table3[[#This Row],[Date of Admission]],"mmm")</f>
        <v>Oct</v>
      </c>
      <c r="O1088" s="5" t="str">
        <f>IF(Table3[[#This Row],[Age]]&lt;=20,"0-20",IF(Table3[[#This Row],[Age]]&lt;=40,"21-40",IF(Table3[[#This Row],[Age]]&lt;=60,"41-60",IF(Table3[[#This Row],[Age]]&lt;=80,"61-80","81+"))))</f>
        <v>61-80</v>
      </c>
    </row>
    <row r="1089" spans="1:15" x14ac:dyDescent="0.35">
      <c r="A1089" s="5">
        <v>6233</v>
      </c>
      <c r="B1089" s="5" t="s">
        <v>1121</v>
      </c>
      <c r="C1089" s="2">
        <v>63</v>
      </c>
      <c r="D1089" s="1" t="s">
        <v>31</v>
      </c>
      <c r="E1089" s="5" t="s">
        <v>36</v>
      </c>
      <c r="F1089" s="1" t="s">
        <v>33</v>
      </c>
      <c r="G1089" s="5" t="s">
        <v>1680</v>
      </c>
      <c r="H1089" s="5" t="s">
        <v>15</v>
      </c>
      <c r="I1089" s="4">
        <v>110000</v>
      </c>
      <c r="J1089" s="1" t="s">
        <v>16</v>
      </c>
      <c r="K1089" s="2">
        <v>770</v>
      </c>
      <c r="L1089" s="3" t="s">
        <v>2516</v>
      </c>
      <c r="M1089" s="5">
        <f>YEAR(Table3[[#This Row],[Date of Admission]])</f>
        <v>2022</v>
      </c>
      <c r="N1089" s="5" t="str">
        <f>TEXT(Table3[[#This Row],[Date of Admission]],"mmm")</f>
        <v>May</v>
      </c>
      <c r="O1089" s="5" t="str">
        <f>IF(Table3[[#This Row],[Age]]&lt;=20,"0-20",IF(Table3[[#This Row],[Age]]&lt;=40,"21-40",IF(Table3[[#This Row],[Age]]&lt;=60,"41-60",IF(Table3[[#This Row],[Age]]&lt;=80,"61-80","81+"))))</f>
        <v>61-80</v>
      </c>
    </row>
    <row r="1090" spans="1:15" x14ac:dyDescent="0.35">
      <c r="A1090" s="5">
        <v>7312</v>
      </c>
      <c r="B1090" s="5" t="s">
        <v>1122</v>
      </c>
      <c r="C1090" s="2">
        <v>23</v>
      </c>
      <c r="D1090" s="1" t="s">
        <v>31</v>
      </c>
      <c r="E1090" s="5" t="s">
        <v>36</v>
      </c>
      <c r="F1090" s="1" t="s">
        <v>33</v>
      </c>
      <c r="G1090" s="5" t="s">
        <v>14</v>
      </c>
      <c r="H1090" s="5" t="s">
        <v>18</v>
      </c>
      <c r="I1090" s="4">
        <v>0</v>
      </c>
      <c r="J1090" s="1" t="s">
        <v>24</v>
      </c>
      <c r="K1090" s="2" t="s">
        <v>20</v>
      </c>
      <c r="L1090" s="3" t="s">
        <v>2517</v>
      </c>
      <c r="M1090" s="5">
        <f>YEAR(Table3[[#This Row],[Date of Admission]])</f>
        <v>2019</v>
      </c>
      <c r="N1090" s="5" t="str">
        <f>TEXT(Table3[[#This Row],[Date of Admission]],"mmm")</f>
        <v>Jul</v>
      </c>
      <c r="O1090" s="5" t="str">
        <f>IF(Table3[[#This Row],[Age]]&lt;=20,"0-20",IF(Table3[[#This Row],[Age]]&lt;=40,"21-40",IF(Table3[[#This Row],[Age]]&lt;=60,"41-60",IF(Table3[[#This Row],[Age]]&lt;=80,"61-80","81+"))))</f>
        <v>21-40</v>
      </c>
    </row>
    <row r="1091" spans="1:15" x14ac:dyDescent="0.35">
      <c r="A1091" s="5">
        <v>3954</v>
      </c>
      <c r="B1091" s="5" t="s">
        <v>1123</v>
      </c>
      <c r="C1091" s="2">
        <v>23</v>
      </c>
      <c r="D1091" s="1" t="s">
        <v>31</v>
      </c>
      <c r="E1091" s="5" t="s">
        <v>36</v>
      </c>
      <c r="F1091" s="1" t="s">
        <v>25</v>
      </c>
      <c r="G1091" s="5" t="s">
        <v>26</v>
      </c>
      <c r="H1091" s="5" t="s">
        <v>23</v>
      </c>
      <c r="I1091" s="4">
        <v>38000</v>
      </c>
      <c r="J1091" s="1" t="s">
        <v>16</v>
      </c>
      <c r="K1091" s="2">
        <v>610</v>
      </c>
      <c r="L1091" s="3" t="s">
        <v>1905</v>
      </c>
      <c r="M1091" s="5">
        <f>YEAR(Table3[[#This Row],[Date of Admission]])</f>
        <v>2020</v>
      </c>
      <c r="N1091" s="5" t="str">
        <f>TEXT(Table3[[#This Row],[Date of Admission]],"mmm")</f>
        <v>Sep</v>
      </c>
      <c r="O1091" s="5" t="str">
        <f>IF(Table3[[#This Row],[Age]]&lt;=20,"0-20",IF(Table3[[#This Row],[Age]]&lt;=40,"21-40",IF(Table3[[#This Row],[Age]]&lt;=60,"41-60",IF(Table3[[#This Row],[Age]]&lt;=80,"61-80","81+"))))</f>
        <v>21-40</v>
      </c>
    </row>
    <row r="1092" spans="1:15" x14ac:dyDescent="0.35">
      <c r="A1092" s="5">
        <v>5077</v>
      </c>
      <c r="B1092" s="5" t="s">
        <v>1124</v>
      </c>
      <c r="C1092" s="2">
        <v>21</v>
      </c>
      <c r="D1092" s="1" t="s">
        <v>31</v>
      </c>
      <c r="E1092" s="5" t="s">
        <v>36</v>
      </c>
      <c r="F1092" s="1" t="s">
        <v>33</v>
      </c>
      <c r="G1092" s="5" t="s">
        <v>14</v>
      </c>
      <c r="H1092" s="5" t="s">
        <v>1683</v>
      </c>
      <c r="I1092" s="4">
        <v>95000</v>
      </c>
      <c r="J1092" s="1" t="s">
        <v>19</v>
      </c>
      <c r="K1092" s="2">
        <v>790</v>
      </c>
      <c r="L1092" s="3" t="s">
        <v>1890</v>
      </c>
      <c r="M1092" s="5">
        <f>YEAR(Table3[[#This Row],[Date of Admission]])</f>
        <v>2021</v>
      </c>
      <c r="N1092" s="5" t="str">
        <f>TEXT(Table3[[#This Row],[Date of Admission]],"mmm")</f>
        <v>Dec</v>
      </c>
      <c r="O1092" s="5" t="str">
        <f>IF(Table3[[#This Row],[Age]]&lt;=20,"0-20",IF(Table3[[#This Row],[Age]]&lt;=40,"21-40",IF(Table3[[#This Row],[Age]]&lt;=60,"41-60",IF(Table3[[#This Row],[Age]]&lt;=80,"61-80","81+"))))</f>
        <v>21-40</v>
      </c>
    </row>
    <row r="1093" spans="1:15" x14ac:dyDescent="0.35">
      <c r="A1093" s="5">
        <v>2369</v>
      </c>
      <c r="B1093" s="5" t="s">
        <v>1125</v>
      </c>
      <c r="C1093" s="2">
        <v>19</v>
      </c>
      <c r="D1093" s="1" t="s">
        <v>31</v>
      </c>
      <c r="E1093" s="5" t="s">
        <v>36</v>
      </c>
      <c r="F1093" s="1" t="s">
        <v>17</v>
      </c>
      <c r="G1093" s="5" t="s">
        <v>1680</v>
      </c>
      <c r="H1093" s="5" t="s">
        <v>28</v>
      </c>
      <c r="I1093" s="4">
        <v>55000</v>
      </c>
      <c r="J1093" s="1" t="s">
        <v>16</v>
      </c>
      <c r="K1093" s="2">
        <v>730</v>
      </c>
      <c r="L1093" s="3" t="s">
        <v>2518</v>
      </c>
      <c r="M1093" s="5">
        <f>YEAR(Table3[[#This Row],[Date of Admission]])</f>
        <v>2022</v>
      </c>
      <c r="N1093" s="5" t="str">
        <f>TEXT(Table3[[#This Row],[Date of Admission]],"mmm")</f>
        <v>Sep</v>
      </c>
      <c r="O1093" s="5" t="str">
        <f>IF(Table3[[#This Row],[Age]]&lt;=20,"0-20",IF(Table3[[#This Row],[Age]]&lt;=40,"21-40",IF(Table3[[#This Row],[Age]]&lt;=60,"41-60",IF(Table3[[#This Row],[Age]]&lt;=80,"61-80","81+"))))</f>
        <v>0-20</v>
      </c>
    </row>
    <row r="1094" spans="1:15" x14ac:dyDescent="0.35">
      <c r="A1094" s="5">
        <v>8554</v>
      </c>
      <c r="B1094" s="5" t="s">
        <v>1126</v>
      </c>
      <c r="C1094" s="2">
        <v>23</v>
      </c>
      <c r="D1094" s="1" t="s">
        <v>31</v>
      </c>
      <c r="E1094" s="5" t="s">
        <v>36</v>
      </c>
      <c r="F1094" s="1" t="s">
        <v>17</v>
      </c>
      <c r="G1094" s="5" t="s">
        <v>1680</v>
      </c>
      <c r="H1094" s="5" t="s">
        <v>15</v>
      </c>
      <c r="I1094" s="4">
        <v>150000</v>
      </c>
      <c r="J1094" s="1" t="s">
        <v>19</v>
      </c>
      <c r="K1094" s="2">
        <v>880</v>
      </c>
      <c r="L1094" s="3" t="s">
        <v>1761</v>
      </c>
      <c r="M1094" s="5">
        <f>YEAR(Table3[[#This Row],[Date of Admission]])</f>
        <v>2021</v>
      </c>
      <c r="N1094" s="5" t="str">
        <f>TEXT(Table3[[#This Row],[Date of Admission]],"mmm")</f>
        <v>Jan</v>
      </c>
      <c r="O1094" s="5" t="str">
        <f>IF(Table3[[#This Row],[Age]]&lt;=20,"0-20",IF(Table3[[#This Row],[Age]]&lt;=40,"21-40",IF(Table3[[#This Row],[Age]]&lt;=60,"41-60",IF(Table3[[#This Row],[Age]]&lt;=80,"61-80","81+"))))</f>
        <v>21-40</v>
      </c>
    </row>
    <row r="1095" spans="1:15" x14ac:dyDescent="0.35">
      <c r="A1095" s="5">
        <v>8454</v>
      </c>
      <c r="B1095" s="5" t="s">
        <v>1127</v>
      </c>
      <c r="C1095" s="2">
        <v>42</v>
      </c>
      <c r="D1095" s="1" t="s">
        <v>31</v>
      </c>
      <c r="E1095" s="5" t="s">
        <v>36</v>
      </c>
      <c r="F1095" s="1" t="s">
        <v>25</v>
      </c>
      <c r="G1095" s="5" t="s">
        <v>26</v>
      </c>
      <c r="H1095" s="5" t="s">
        <v>18</v>
      </c>
      <c r="I1095" s="4">
        <v>0</v>
      </c>
      <c r="J1095" s="1" t="s">
        <v>24</v>
      </c>
      <c r="K1095" s="2" t="s">
        <v>20</v>
      </c>
      <c r="L1095" s="3" t="s">
        <v>1889</v>
      </c>
      <c r="M1095" s="5">
        <f>YEAR(Table3[[#This Row],[Date of Admission]])</f>
        <v>2020</v>
      </c>
      <c r="N1095" s="5" t="str">
        <f>TEXT(Table3[[#This Row],[Date of Admission]],"mmm")</f>
        <v>Apr</v>
      </c>
      <c r="O1095" s="5" t="str">
        <f>IF(Table3[[#This Row],[Age]]&lt;=20,"0-20",IF(Table3[[#This Row],[Age]]&lt;=40,"21-40",IF(Table3[[#This Row],[Age]]&lt;=60,"41-60",IF(Table3[[#This Row],[Age]]&lt;=80,"61-80","81+"))))</f>
        <v>41-60</v>
      </c>
    </row>
    <row r="1096" spans="1:15" x14ac:dyDescent="0.35">
      <c r="A1096" s="5">
        <v>7542</v>
      </c>
      <c r="B1096" s="5" t="s">
        <v>1128</v>
      </c>
      <c r="C1096" s="2">
        <v>23</v>
      </c>
      <c r="D1096" s="1" t="s">
        <v>31</v>
      </c>
      <c r="E1096" s="5" t="s">
        <v>36</v>
      </c>
      <c r="F1096" s="1" t="s">
        <v>13</v>
      </c>
      <c r="G1096" s="5" t="s">
        <v>14</v>
      </c>
      <c r="H1096" s="5" t="s">
        <v>23</v>
      </c>
      <c r="I1096" s="4">
        <v>80000</v>
      </c>
      <c r="J1096" s="1" t="s">
        <v>16</v>
      </c>
      <c r="K1096" s="2">
        <v>630</v>
      </c>
      <c r="L1096" s="3" t="s">
        <v>2519</v>
      </c>
      <c r="M1096" s="5">
        <f>YEAR(Table3[[#This Row],[Date of Admission]])</f>
        <v>2022</v>
      </c>
      <c r="N1096" s="5" t="str">
        <f>TEXT(Table3[[#This Row],[Date of Admission]],"mmm")</f>
        <v>Aug</v>
      </c>
      <c r="O1096" s="5" t="str">
        <f>IF(Table3[[#This Row],[Age]]&lt;=20,"0-20",IF(Table3[[#This Row],[Age]]&lt;=40,"21-40",IF(Table3[[#This Row],[Age]]&lt;=60,"41-60",IF(Table3[[#This Row],[Age]]&lt;=80,"61-80","81+"))))</f>
        <v>21-40</v>
      </c>
    </row>
    <row r="1097" spans="1:15" x14ac:dyDescent="0.35">
      <c r="A1097" s="5">
        <v>5113</v>
      </c>
      <c r="B1097" s="5" t="s">
        <v>1129</v>
      </c>
      <c r="C1097" s="2">
        <v>26</v>
      </c>
      <c r="D1097" s="1" t="s">
        <v>31</v>
      </c>
      <c r="E1097" s="5" t="s">
        <v>36</v>
      </c>
      <c r="F1097" s="1" t="s">
        <v>30</v>
      </c>
      <c r="G1097" s="5" t="s">
        <v>26</v>
      </c>
      <c r="H1097" s="5" t="s">
        <v>1681</v>
      </c>
      <c r="I1097" s="4">
        <v>20000</v>
      </c>
      <c r="J1097" s="1" t="s">
        <v>16</v>
      </c>
      <c r="K1097" s="2" t="s">
        <v>20</v>
      </c>
      <c r="L1097" s="3" t="s">
        <v>2520</v>
      </c>
      <c r="M1097" s="5">
        <f>YEAR(Table3[[#This Row],[Date of Admission]])</f>
        <v>2023</v>
      </c>
      <c r="N1097" s="5" t="str">
        <f>TEXT(Table3[[#This Row],[Date of Admission]],"mmm")</f>
        <v>May</v>
      </c>
      <c r="O1097" s="5" t="str">
        <f>IF(Table3[[#This Row],[Age]]&lt;=20,"0-20",IF(Table3[[#This Row],[Age]]&lt;=40,"21-40",IF(Table3[[#This Row],[Age]]&lt;=60,"41-60",IF(Table3[[#This Row],[Age]]&lt;=80,"61-80","81+"))))</f>
        <v>21-40</v>
      </c>
    </row>
    <row r="1098" spans="1:15" x14ac:dyDescent="0.35">
      <c r="A1098" s="5">
        <v>8822</v>
      </c>
      <c r="B1098" s="5" t="s">
        <v>1130</v>
      </c>
      <c r="C1098" s="2">
        <v>54</v>
      </c>
      <c r="D1098" s="1" t="s">
        <v>31</v>
      </c>
      <c r="E1098" s="5" t="s">
        <v>36</v>
      </c>
      <c r="F1098" s="1" t="s">
        <v>25</v>
      </c>
      <c r="G1098" s="5" t="s">
        <v>14</v>
      </c>
      <c r="H1098" s="5" t="s">
        <v>1683</v>
      </c>
      <c r="I1098" s="4">
        <v>30000</v>
      </c>
      <c r="J1098" s="1" t="s">
        <v>19</v>
      </c>
      <c r="K1098" s="2">
        <v>760</v>
      </c>
      <c r="L1098" s="3" t="s">
        <v>2420</v>
      </c>
      <c r="M1098" s="5">
        <f>YEAR(Table3[[#This Row],[Date of Admission]])</f>
        <v>2019</v>
      </c>
      <c r="N1098" s="5" t="str">
        <f>TEXT(Table3[[#This Row],[Date of Admission]],"mmm")</f>
        <v>Dec</v>
      </c>
      <c r="O1098" s="5" t="str">
        <f>IF(Table3[[#This Row],[Age]]&lt;=20,"0-20",IF(Table3[[#This Row],[Age]]&lt;=40,"21-40",IF(Table3[[#This Row],[Age]]&lt;=60,"41-60",IF(Table3[[#This Row],[Age]]&lt;=80,"61-80","81+"))))</f>
        <v>41-60</v>
      </c>
    </row>
    <row r="1099" spans="1:15" x14ac:dyDescent="0.35">
      <c r="A1099" s="5">
        <v>4307</v>
      </c>
      <c r="B1099" s="5" t="s">
        <v>1131</v>
      </c>
      <c r="C1099" s="2">
        <v>39</v>
      </c>
      <c r="D1099" s="1" t="s">
        <v>31</v>
      </c>
      <c r="E1099" s="5" t="s">
        <v>36</v>
      </c>
      <c r="F1099" s="1" t="s">
        <v>22</v>
      </c>
      <c r="G1099" s="5" t="s">
        <v>1680</v>
      </c>
      <c r="H1099" s="5" t="s">
        <v>18</v>
      </c>
      <c r="I1099" s="4">
        <v>0</v>
      </c>
      <c r="J1099" s="1" t="s">
        <v>24</v>
      </c>
      <c r="K1099" s="2" t="s">
        <v>20</v>
      </c>
      <c r="L1099" s="3" t="s">
        <v>2068</v>
      </c>
      <c r="M1099" s="5">
        <f>YEAR(Table3[[#This Row],[Date of Admission]])</f>
        <v>2020</v>
      </c>
      <c r="N1099" s="5" t="str">
        <f>TEXT(Table3[[#This Row],[Date of Admission]],"mmm")</f>
        <v>Apr</v>
      </c>
      <c r="O1099" s="5" t="str">
        <f>IF(Table3[[#This Row],[Age]]&lt;=20,"0-20",IF(Table3[[#This Row],[Age]]&lt;=40,"21-40",IF(Table3[[#This Row],[Age]]&lt;=60,"41-60",IF(Table3[[#This Row],[Age]]&lt;=80,"61-80","81+"))))</f>
        <v>21-40</v>
      </c>
    </row>
    <row r="1100" spans="1:15" x14ac:dyDescent="0.35">
      <c r="A1100" s="5">
        <v>1811</v>
      </c>
      <c r="B1100" s="5" t="s">
        <v>1132</v>
      </c>
      <c r="C1100" s="2">
        <v>17</v>
      </c>
      <c r="D1100" s="1" t="s">
        <v>31</v>
      </c>
      <c r="E1100" s="5" t="s">
        <v>36</v>
      </c>
      <c r="F1100" s="1" t="s">
        <v>34</v>
      </c>
      <c r="G1100" s="5" t="s">
        <v>1680</v>
      </c>
      <c r="H1100" s="5" t="s">
        <v>23</v>
      </c>
      <c r="I1100" s="4">
        <v>45000</v>
      </c>
      <c r="J1100" s="1" t="s">
        <v>16</v>
      </c>
      <c r="K1100" s="2">
        <v>590</v>
      </c>
      <c r="L1100" s="3" t="s">
        <v>2007</v>
      </c>
      <c r="M1100" s="5">
        <f>YEAR(Table3[[#This Row],[Date of Admission]])</f>
        <v>2022</v>
      </c>
      <c r="N1100" s="5" t="str">
        <f>TEXT(Table3[[#This Row],[Date of Admission]],"mmm")</f>
        <v>Nov</v>
      </c>
      <c r="O1100" s="5" t="str">
        <f>IF(Table3[[#This Row],[Age]]&lt;=20,"0-20",IF(Table3[[#This Row],[Age]]&lt;=40,"21-40",IF(Table3[[#This Row],[Age]]&lt;=60,"41-60",IF(Table3[[#This Row],[Age]]&lt;=80,"61-80","81+"))))</f>
        <v>0-20</v>
      </c>
    </row>
    <row r="1101" spans="1:15" x14ac:dyDescent="0.35">
      <c r="A1101" s="5">
        <v>1979</v>
      </c>
      <c r="B1101" s="5" t="s">
        <v>1133</v>
      </c>
      <c r="C1101" s="2">
        <v>21</v>
      </c>
      <c r="D1101" s="1" t="s">
        <v>31</v>
      </c>
      <c r="E1101" s="5" t="s">
        <v>36</v>
      </c>
      <c r="F1101" s="1" t="s">
        <v>27</v>
      </c>
      <c r="G1101" s="5" t="s">
        <v>26</v>
      </c>
      <c r="H1101" s="5" t="s">
        <v>15</v>
      </c>
      <c r="I1101" s="4">
        <v>60000</v>
      </c>
      <c r="J1101" s="1" t="s">
        <v>19</v>
      </c>
      <c r="K1101" s="2">
        <v>810</v>
      </c>
      <c r="L1101" s="3" t="s">
        <v>1714</v>
      </c>
      <c r="M1101" s="5">
        <f>YEAR(Table3[[#This Row],[Date of Admission]])</f>
        <v>2019</v>
      </c>
      <c r="N1101" s="5" t="str">
        <f>TEXT(Table3[[#This Row],[Date of Admission]],"mmm")</f>
        <v>Aug</v>
      </c>
      <c r="O1101" s="5" t="str">
        <f>IF(Table3[[#This Row],[Age]]&lt;=20,"0-20",IF(Table3[[#This Row],[Age]]&lt;=40,"21-40",IF(Table3[[#This Row],[Age]]&lt;=60,"41-60",IF(Table3[[#This Row],[Age]]&lt;=80,"61-80","81+"))))</f>
        <v>21-40</v>
      </c>
    </row>
    <row r="1102" spans="1:15" x14ac:dyDescent="0.35">
      <c r="A1102" s="5">
        <v>2843</v>
      </c>
      <c r="B1102" s="5" t="s">
        <v>1134</v>
      </c>
      <c r="C1102" s="2">
        <v>26</v>
      </c>
      <c r="D1102" s="1" t="s">
        <v>31</v>
      </c>
      <c r="E1102" s="5" t="s">
        <v>36</v>
      </c>
      <c r="F1102" s="1" t="s">
        <v>33</v>
      </c>
      <c r="G1102" s="5" t="s">
        <v>14</v>
      </c>
      <c r="H1102" s="5" t="s">
        <v>1681</v>
      </c>
      <c r="I1102" s="4">
        <v>0</v>
      </c>
      <c r="J1102" s="1" t="s">
        <v>16</v>
      </c>
      <c r="K1102" s="2" t="s">
        <v>20</v>
      </c>
      <c r="L1102" s="3" t="s">
        <v>2521</v>
      </c>
      <c r="M1102" s="5">
        <f>YEAR(Table3[[#This Row],[Date of Admission]])</f>
        <v>2021</v>
      </c>
      <c r="N1102" s="5" t="str">
        <f>TEXT(Table3[[#This Row],[Date of Admission]],"mmm")</f>
        <v>Sep</v>
      </c>
      <c r="O1102" s="5" t="str">
        <f>IF(Table3[[#This Row],[Age]]&lt;=20,"0-20",IF(Table3[[#This Row],[Age]]&lt;=40,"21-40",IF(Table3[[#This Row],[Age]]&lt;=60,"41-60",IF(Table3[[#This Row],[Age]]&lt;=80,"61-80","81+"))))</f>
        <v>21-40</v>
      </c>
    </row>
    <row r="1103" spans="1:15" x14ac:dyDescent="0.35">
      <c r="A1103" s="5">
        <v>9844</v>
      </c>
      <c r="B1103" s="5" t="s">
        <v>1135</v>
      </c>
      <c r="C1103" s="2">
        <v>29</v>
      </c>
      <c r="D1103" s="1" t="s">
        <v>31</v>
      </c>
      <c r="E1103" s="5" t="s">
        <v>36</v>
      </c>
      <c r="F1103" s="1" t="s">
        <v>27</v>
      </c>
      <c r="G1103" s="5" t="s">
        <v>26</v>
      </c>
      <c r="H1103" s="5" t="s">
        <v>23</v>
      </c>
      <c r="I1103" s="4">
        <v>120000</v>
      </c>
      <c r="J1103" s="1" t="s">
        <v>16</v>
      </c>
      <c r="K1103" s="2">
        <v>660</v>
      </c>
      <c r="L1103" s="3" t="s">
        <v>1992</v>
      </c>
      <c r="M1103" s="5">
        <f>YEAR(Table3[[#This Row],[Date of Admission]])</f>
        <v>2019</v>
      </c>
      <c r="N1103" s="5" t="str">
        <f>TEXT(Table3[[#This Row],[Date of Admission]],"mmm")</f>
        <v>Sep</v>
      </c>
      <c r="O1103" s="5" t="str">
        <f>IF(Table3[[#This Row],[Age]]&lt;=20,"0-20",IF(Table3[[#This Row],[Age]]&lt;=40,"21-40",IF(Table3[[#This Row],[Age]]&lt;=60,"41-60",IF(Table3[[#This Row],[Age]]&lt;=80,"61-80","81+"))))</f>
        <v>21-40</v>
      </c>
    </row>
    <row r="1104" spans="1:15" x14ac:dyDescent="0.35">
      <c r="A1104" s="5">
        <v>4253</v>
      </c>
      <c r="B1104" s="5" t="s">
        <v>1136</v>
      </c>
      <c r="C1104" s="2">
        <v>33</v>
      </c>
      <c r="D1104" s="1" t="s">
        <v>31</v>
      </c>
      <c r="E1104" s="5" t="s">
        <v>36</v>
      </c>
      <c r="F1104" s="1" t="s">
        <v>27</v>
      </c>
      <c r="G1104" s="5" t="s">
        <v>14</v>
      </c>
      <c r="H1104" s="5" t="s">
        <v>18</v>
      </c>
      <c r="I1104" s="4">
        <v>0</v>
      </c>
      <c r="J1104" s="1" t="s">
        <v>24</v>
      </c>
      <c r="K1104" s="2" t="s">
        <v>20</v>
      </c>
      <c r="L1104" s="3" t="s">
        <v>2522</v>
      </c>
      <c r="M1104" s="5">
        <f>YEAR(Table3[[#This Row],[Date of Admission]])</f>
        <v>2021</v>
      </c>
      <c r="N1104" s="5" t="str">
        <f>TEXT(Table3[[#This Row],[Date of Admission]],"mmm")</f>
        <v>Apr</v>
      </c>
      <c r="O1104" s="5" t="str">
        <f>IF(Table3[[#This Row],[Age]]&lt;=20,"0-20",IF(Table3[[#This Row],[Age]]&lt;=40,"21-40",IF(Table3[[#This Row],[Age]]&lt;=60,"41-60",IF(Table3[[#This Row],[Age]]&lt;=80,"61-80","81+"))))</f>
        <v>21-40</v>
      </c>
    </row>
    <row r="1105" spans="1:15" x14ac:dyDescent="0.35">
      <c r="A1105" s="5">
        <v>9554</v>
      </c>
      <c r="B1105" s="5" t="s">
        <v>1137</v>
      </c>
      <c r="C1105" s="2">
        <v>1</v>
      </c>
      <c r="D1105" s="1" t="s">
        <v>31</v>
      </c>
      <c r="E1105" s="5" t="s">
        <v>36</v>
      </c>
      <c r="F1105" s="1" t="s">
        <v>27</v>
      </c>
      <c r="G1105" s="5" t="s">
        <v>1680</v>
      </c>
      <c r="H1105" s="5" t="s">
        <v>15</v>
      </c>
      <c r="I1105" s="4">
        <v>130000</v>
      </c>
      <c r="J1105" s="1" t="s">
        <v>16</v>
      </c>
      <c r="K1105" s="2">
        <v>740</v>
      </c>
      <c r="L1105" s="3" t="s">
        <v>2523</v>
      </c>
      <c r="M1105" s="5">
        <f>YEAR(Table3[[#This Row],[Date of Admission]])</f>
        <v>2024</v>
      </c>
      <c r="N1105" s="5" t="str">
        <f>TEXT(Table3[[#This Row],[Date of Admission]],"mmm")</f>
        <v>Feb</v>
      </c>
      <c r="O1105" s="5" t="str">
        <f>IF(Table3[[#This Row],[Age]]&lt;=20,"0-20",IF(Table3[[#This Row],[Age]]&lt;=40,"21-40",IF(Table3[[#This Row],[Age]]&lt;=60,"41-60",IF(Table3[[#This Row],[Age]]&lt;=80,"61-80","81+"))))</f>
        <v>0-20</v>
      </c>
    </row>
    <row r="1106" spans="1:15" x14ac:dyDescent="0.35">
      <c r="A1106" s="5">
        <v>2916</v>
      </c>
      <c r="B1106" s="5" t="s">
        <v>1138</v>
      </c>
      <c r="C1106" s="2">
        <v>62</v>
      </c>
      <c r="D1106" s="1" t="s">
        <v>31</v>
      </c>
      <c r="E1106" s="5" t="s">
        <v>36</v>
      </c>
      <c r="F1106" s="1" t="s">
        <v>17</v>
      </c>
      <c r="G1106" s="5" t="s">
        <v>14</v>
      </c>
      <c r="H1106" s="5" t="s">
        <v>15</v>
      </c>
      <c r="I1106" s="4">
        <v>80000</v>
      </c>
      <c r="J1106" s="1" t="s">
        <v>16</v>
      </c>
      <c r="K1106" s="2">
        <v>720</v>
      </c>
      <c r="L1106" s="3" t="s">
        <v>2524</v>
      </c>
      <c r="M1106" s="5">
        <f>YEAR(Table3[[#This Row],[Date of Admission]])</f>
        <v>2020</v>
      </c>
      <c r="N1106" s="5" t="str">
        <f>TEXT(Table3[[#This Row],[Date of Admission]],"mmm")</f>
        <v>Oct</v>
      </c>
      <c r="O1106" s="5" t="str">
        <f>IF(Table3[[#This Row],[Age]]&lt;=20,"0-20",IF(Table3[[#This Row],[Age]]&lt;=40,"21-40",IF(Table3[[#This Row],[Age]]&lt;=60,"41-60",IF(Table3[[#This Row],[Age]]&lt;=80,"61-80","81+"))))</f>
        <v>61-80</v>
      </c>
    </row>
    <row r="1107" spans="1:15" x14ac:dyDescent="0.35">
      <c r="A1107" s="5">
        <v>7407</v>
      </c>
      <c r="B1107" s="5" t="s">
        <v>1139</v>
      </c>
      <c r="C1107" s="2">
        <v>39</v>
      </c>
      <c r="D1107" s="1" t="s">
        <v>31</v>
      </c>
      <c r="E1107" s="5" t="s">
        <v>36</v>
      </c>
      <c r="F1107" s="1" t="s">
        <v>13</v>
      </c>
      <c r="G1107" s="5" t="s">
        <v>14</v>
      </c>
      <c r="H1107" s="5" t="s">
        <v>18</v>
      </c>
      <c r="I1107" s="4">
        <v>0</v>
      </c>
      <c r="J1107" s="1" t="s">
        <v>19</v>
      </c>
      <c r="K1107" s="2" t="s">
        <v>20</v>
      </c>
      <c r="L1107" s="3" t="s">
        <v>1708</v>
      </c>
      <c r="M1107" s="5">
        <f>YEAR(Table3[[#This Row],[Date of Admission]])</f>
        <v>2021</v>
      </c>
      <c r="N1107" s="5" t="str">
        <f>TEXT(Table3[[#This Row],[Date of Admission]],"mmm")</f>
        <v>Aug</v>
      </c>
      <c r="O1107" s="5" t="str">
        <f>IF(Table3[[#This Row],[Age]]&lt;=20,"0-20",IF(Table3[[#This Row],[Age]]&lt;=40,"21-40",IF(Table3[[#This Row],[Age]]&lt;=60,"41-60",IF(Table3[[#This Row],[Age]]&lt;=80,"61-80","81+"))))</f>
        <v>21-40</v>
      </c>
    </row>
    <row r="1108" spans="1:15" x14ac:dyDescent="0.35">
      <c r="A1108" s="5">
        <v>4339</v>
      </c>
      <c r="B1108" s="5" t="s">
        <v>1140</v>
      </c>
      <c r="C1108" s="2">
        <v>27</v>
      </c>
      <c r="D1108" s="1" t="s">
        <v>31</v>
      </c>
      <c r="E1108" s="5" t="s">
        <v>36</v>
      </c>
      <c r="F1108" s="1" t="s">
        <v>22</v>
      </c>
      <c r="G1108" s="5" t="s">
        <v>1680</v>
      </c>
      <c r="H1108" s="5" t="s">
        <v>23</v>
      </c>
      <c r="I1108" s="4">
        <v>120000</v>
      </c>
      <c r="J1108" s="1" t="s">
        <v>24</v>
      </c>
      <c r="K1108" s="2">
        <v>550</v>
      </c>
      <c r="L1108" s="3" t="s">
        <v>2525</v>
      </c>
      <c r="M1108" s="5">
        <f>YEAR(Table3[[#This Row],[Date of Admission]])</f>
        <v>2022</v>
      </c>
      <c r="N1108" s="5" t="str">
        <f>TEXT(Table3[[#This Row],[Date of Admission]],"mmm")</f>
        <v>Oct</v>
      </c>
      <c r="O1108" s="5" t="str">
        <f>IF(Table3[[#This Row],[Age]]&lt;=20,"0-20",IF(Table3[[#This Row],[Age]]&lt;=40,"21-40",IF(Table3[[#This Row],[Age]]&lt;=60,"41-60",IF(Table3[[#This Row],[Age]]&lt;=80,"61-80","81+"))))</f>
        <v>21-40</v>
      </c>
    </row>
    <row r="1109" spans="1:15" x14ac:dyDescent="0.35">
      <c r="A1109" s="5">
        <v>7799</v>
      </c>
      <c r="B1109" s="5" t="s">
        <v>1141</v>
      </c>
      <c r="C1109" s="2">
        <v>45</v>
      </c>
      <c r="D1109" s="1" t="s">
        <v>31</v>
      </c>
      <c r="E1109" s="5" t="s">
        <v>36</v>
      </c>
      <c r="F1109" s="1" t="s">
        <v>13</v>
      </c>
      <c r="G1109" s="5" t="s">
        <v>26</v>
      </c>
      <c r="H1109" s="5" t="s">
        <v>15</v>
      </c>
      <c r="I1109" s="4">
        <v>45000</v>
      </c>
      <c r="J1109" s="1" t="s">
        <v>19</v>
      </c>
      <c r="K1109" s="2">
        <v>800</v>
      </c>
      <c r="L1109" s="3" t="s">
        <v>2526</v>
      </c>
      <c r="M1109" s="5">
        <f>YEAR(Table3[[#This Row],[Date of Admission]])</f>
        <v>2023</v>
      </c>
      <c r="N1109" s="5" t="str">
        <f>TEXT(Table3[[#This Row],[Date of Admission]],"mmm")</f>
        <v>Dec</v>
      </c>
      <c r="O1109" s="5" t="str">
        <f>IF(Table3[[#This Row],[Age]]&lt;=20,"0-20",IF(Table3[[#This Row],[Age]]&lt;=40,"21-40",IF(Table3[[#This Row],[Age]]&lt;=60,"41-60",IF(Table3[[#This Row],[Age]]&lt;=80,"61-80","81+"))))</f>
        <v>41-60</v>
      </c>
    </row>
    <row r="1110" spans="1:15" x14ac:dyDescent="0.35">
      <c r="A1110" s="5">
        <v>4649</v>
      </c>
      <c r="B1110" s="5" t="s">
        <v>1142</v>
      </c>
      <c r="C1110" s="2">
        <v>53</v>
      </c>
      <c r="D1110" s="1" t="s">
        <v>31</v>
      </c>
      <c r="E1110" s="5" t="s">
        <v>36</v>
      </c>
      <c r="F1110" s="1" t="s">
        <v>34</v>
      </c>
      <c r="G1110" s="5" t="s">
        <v>1680</v>
      </c>
      <c r="H1110" s="5" t="s">
        <v>28</v>
      </c>
      <c r="I1110" s="4">
        <v>50000</v>
      </c>
      <c r="J1110" s="1" t="s">
        <v>16</v>
      </c>
      <c r="K1110" s="2">
        <v>680</v>
      </c>
      <c r="L1110" s="3" t="s">
        <v>2527</v>
      </c>
      <c r="M1110" s="5">
        <f>YEAR(Table3[[#This Row],[Date of Admission]])</f>
        <v>2023</v>
      </c>
      <c r="N1110" s="5" t="str">
        <f>TEXT(Table3[[#This Row],[Date of Admission]],"mmm")</f>
        <v>Nov</v>
      </c>
      <c r="O1110" s="5" t="str">
        <f>IF(Table3[[#This Row],[Age]]&lt;=20,"0-20",IF(Table3[[#This Row],[Age]]&lt;=40,"21-40",IF(Table3[[#This Row],[Age]]&lt;=60,"41-60",IF(Table3[[#This Row],[Age]]&lt;=80,"61-80","81+"))))</f>
        <v>41-60</v>
      </c>
    </row>
    <row r="1111" spans="1:15" x14ac:dyDescent="0.35">
      <c r="A1111" s="5">
        <v>8118</v>
      </c>
      <c r="B1111" s="5" t="s">
        <v>1143</v>
      </c>
      <c r="C1111" s="2">
        <v>37</v>
      </c>
      <c r="D1111" s="1" t="s">
        <v>31</v>
      </c>
      <c r="E1111" s="5" t="s">
        <v>36</v>
      </c>
      <c r="F1111" s="1" t="s">
        <v>34</v>
      </c>
      <c r="G1111" s="5" t="s">
        <v>26</v>
      </c>
      <c r="H1111" s="5" t="s">
        <v>29</v>
      </c>
      <c r="I1111" s="4">
        <v>0</v>
      </c>
      <c r="J1111" s="1" t="s">
        <v>16</v>
      </c>
      <c r="K1111" s="2" t="s">
        <v>20</v>
      </c>
      <c r="L1111" s="3" t="s">
        <v>1712</v>
      </c>
      <c r="M1111" s="5">
        <f>YEAR(Table3[[#This Row],[Date of Admission]])</f>
        <v>2021</v>
      </c>
      <c r="N1111" s="5" t="str">
        <f>TEXT(Table3[[#This Row],[Date of Admission]],"mmm")</f>
        <v>Jan</v>
      </c>
      <c r="O1111" s="5" t="str">
        <f>IF(Table3[[#This Row],[Age]]&lt;=20,"0-20",IF(Table3[[#This Row],[Age]]&lt;=40,"21-40",IF(Table3[[#This Row],[Age]]&lt;=60,"41-60",IF(Table3[[#This Row],[Age]]&lt;=80,"61-80","81+"))))</f>
        <v>21-40</v>
      </c>
    </row>
    <row r="1112" spans="1:15" x14ac:dyDescent="0.35">
      <c r="A1112" s="5">
        <v>9828</v>
      </c>
      <c r="B1112" s="5" t="s">
        <v>1144</v>
      </c>
      <c r="C1112" s="2">
        <v>30</v>
      </c>
      <c r="D1112" s="1" t="s">
        <v>31</v>
      </c>
      <c r="E1112" s="5" t="s">
        <v>36</v>
      </c>
      <c r="F1112" s="1" t="s">
        <v>27</v>
      </c>
      <c r="G1112" s="5" t="s">
        <v>26</v>
      </c>
      <c r="H1112" s="5" t="s">
        <v>18</v>
      </c>
      <c r="I1112" s="4">
        <v>0</v>
      </c>
      <c r="J1112" s="1" t="s">
        <v>24</v>
      </c>
      <c r="K1112" s="2">
        <v>400</v>
      </c>
      <c r="L1112" s="3" t="s">
        <v>2528</v>
      </c>
      <c r="M1112" s="5">
        <f>YEAR(Table3[[#This Row],[Date of Admission]])</f>
        <v>2022</v>
      </c>
      <c r="N1112" s="5" t="str">
        <f>TEXT(Table3[[#This Row],[Date of Admission]],"mmm")</f>
        <v>Oct</v>
      </c>
      <c r="O1112" s="5" t="str">
        <f>IF(Table3[[#This Row],[Age]]&lt;=20,"0-20",IF(Table3[[#This Row],[Age]]&lt;=40,"21-40",IF(Table3[[#This Row],[Age]]&lt;=60,"41-60",IF(Table3[[#This Row],[Age]]&lt;=80,"61-80","81+"))))</f>
        <v>21-40</v>
      </c>
    </row>
    <row r="1113" spans="1:15" x14ac:dyDescent="0.35">
      <c r="A1113" s="5">
        <v>1524</v>
      </c>
      <c r="B1113" s="5" t="s">
        <v>1145</v>
      </c>
      <c r="C1113" s="2">
        <v>32</v>
      </c>
      <c r="D1113" s="1" t="s">
        <v>31</v>
      </c>
      <c r="E1113" s="5" t="s">
        <v>36</v>
      </c>
      <c r="F1113" s="1" t="s">
        <v>33</v>
      </c>
      <c r="G1113" s="5" t="s">
        <v>14</v>
      </c>
      <c r="H1113" s="5" t="s">
        <v>15</v>
      </c>
      <c r="I1113" s="4">
        <v>65000</v>
      </c>
      <c r="J1113" s="1" t="s">
        <v>19</v>
      </c>
      <c r="K1113" s="2">
        <v>750</v>
      </c>
      <c r="L1113" s="3" t="s">
        <v>2529</v>
      </c>
      <c r="M1113" s="5">
        <f>YEAR(Table3[[#This Row],[Date of Admission]])</f>
        <v>2019</v>
      </c>
      <c r="N1113" s="5" t="str">
        <f>TEXT(Table3[[#This Row],[Date of Admission]],"mmm")</f>
        <v>May</v>
      </c>
      <c r="O1113" s="5" t="str">
        <f>IF(Table3[[#This Row],[Age]]&lt;=20,"0-20",IF(Table3[[#This Row],[Age]]&lt;=40,"21-40",IF(Table3[[#This Row],[Age]]&lt;=60,"41-60",IF(Table3[[#This Row],[Age]]&lt;=80,"61-80","81+"))))</f>
        <v>21-40</v>
      </c>
    </row>
    <row r="1114" spans="1:15" x14ac:dyDescent="0.35">
      <c r="A1114" s="5">
        <v>8742</v>
      </c>
      <c r="B1114" s="5" t="s">
        <v>1146</v>
      </c>
      <c r="C1114" s="2">
        <v>24</v>
      </c>
      <c r="D1114" s="1" t="s">
        <v>31</v>
      </c>
      <c r="E1114" s="5" t="s">
        <v>36</v>
      </c>
      <c r="F1114" s="1" t="s">
        <v>34</v>
      </c>
      <c r="G1114" s="5" t="s">
        <v>26</v>
      </c>
      <c r="H1114" s="5" t="s">
        <v>23</v>
      </c>
      <c r="I1114" s="4">
        <v>30000</v>
      </c>
      <c r="J1114" s="1" t="s">
        <v>19</v>
      </c>
      <c r="K1114" s="2">
        <v>600</v>
      </c>
      <c r="L1114" s="3" t="s">
        <v>2530</v>
      </c>
      <c r="M1114" s="5">
        <f>YEAR(Table3[[#This Row],[Date of Admission]])</f>
        <v>2021</v>
      </c>
      <c r="N1114" s="5" t="str">
        <f>TEXT(Table3[[#This Row],[Date of Admission]],"mmm")</f>
        <v>May</v>
      </c>
      <c r="O1114" s="5" t="str">
        <f>IF(Table3[[#This Row],[Age]]&lt;=20,"0-20",IF(Table3[[#This Row],[Age]]&lt;=40,"21-40",IF(Table3[[#This Row],[Age]]&lt;=60,"41-60",IF(Table3[[#This Row],[Age]]&lt;=80,"61-80","81+"))))</f>
        <v>21-40</v>
      </c>
    </row>
    <row r="1115" spans="1:15" x14ac:dyDescent="0.35">
      <c r="A1115" s="5">
        <v>9192</v>
      </c>
      <c r="B1115" s="5" t="s">
        <v>1147</v>
      </c>
      <c r="C1115" s="2">
        <v>37</v>
      </c>
      <c r="D1115" s="1" t="s">
        <v>31</v>
      </c>
      <c r="E1115" s="5" t="s">
        <v>36</v>
      </c>
      <c r="F1115" s="1" t="s">
        <v>33</v>
      </c>
      <c r="G1115" s="5" t="s">
        <v>1680</v>
      </c>
      <c r="H1115" s="5" t="s">
        <v>15</v>
      </c>
      <c r="I1115" s="4">
        <v>100000</v>
      </c>
      <c r="J1115" s="1" t="s">
        <v>16</v>
      </c>
      <c r="K1115" s="2">
        <v>790</v>
      </c>
      <c r="L1115" s="3" t="s">
        <v>2531</v>
      </c>
      <c r="M1115" s="5">
        <f>YEAR(Table3[[#This Row],[Date of Admission]])</f>
        <v>2019</v>
      </c>
      <c r="N1115" s="5" t="str">
        <f>TEXT(Table3[[#This Row],[Date of Admission]],"mmm")</f>
        <v>Jul</v>
      </c>
      <c r="O1115" s="5" t="str">
        <f>IF(Table3[[#This Row],[Age]]&lt;=20,"0-20",IF(Table3[[#This Row],[Age]]&lt;=40,"21-40",IF(Table3[[#This Row],[Age]]&lt;=60,"41-60",IF(Table3[[#This Row],[Age]]&lt;=80,"61-80","81+"))))</f>
        <v>21-40</v>
      </c>
    </row>
    <row r="1116" spans="1:15" x14ac:dyDescent="0.35">
      <c r="A1116" s="5">
        <v>8326</v>
      </c>
      <c r="B1116" s="5" t="s">
        <v>1148</v>
      </c>
      <c r="C1116" s="2">
        <v>24</v>
      </c>
      <c r="D1116" s="1" t="s">
        <v>31</v>
      </c>
      <c r="E1116" s="5" t="s">
        <v>36</v>
      </c>
      <c r="F1116" s="1" t="s">
        <v>13</v>
      </c>
      <c r="G1116" s="5" t="s">
        <v>1680</v>
      </c>
      <c r="H1116" s="5" t="s">
        <v>28</v>
      </c>
      <c r="I1116" s="4">
        <v>0</v>
      </c>
      <c r="J1116" s="1" t="s">
        <v>16</v>
      </c>
      <c r="K1116" s="2">
        <v>537</v>
      </c>
      <c r="L1116" s="3" t="s">
        <v>1996</v>
      </c>
      <c r="M1116" s="5">
        <f>YEAR(Table3[[#This Row],[Date of Admission]])</f>
        <v>2022</v>
      </c>
      <c r="N1116" s="5" t="str">
        <f>TEXT(Table3[[#This Row],[Date of Admission]],"mmm")</f>
        <v>Dec</v>
      </c>
      <c r="O1116" s="5" t="str">
        <f>IF(Table3[[#This Row],[Age]]&lt;=20,"0-20",IF(Table3[[#This Row],[Age]]&lt;=40,"21-40",IF(Table3[[#This Row],[Age]]&lt;=60,"41-60",IF(Table3[[#This Row],[Age]]&lt;=80,"61-80","81+"))))</f>
        <v>21-40</v>
      </c>
    </row>
    <row r="1117" spans="1:15" x14ac:dyDescent="0.35">
      <c r="A1117" s="5">
        <v>7700</v>
      </c>
      <c r="B1117" s="5" t="s">
        <v>1149</v>
      </c>
      <c r="C1117" s="2">
        <v>18</v>
      </c>
      <c r="D1117" s="1" t="s">
        <v>31</v>
      </c>
      <c r="E1117" s="5" t="s">
        <v>36</v>
      </c>
      <c r="F1117" s="1" t="s">
        <v>33</v>
      </c>
      <c r="G1117" s="5" t="s">
        <v>14</v>
      </c>
      <c r="H1117" s="5" t="s">
        <v>18</v>
      </c>
      <c r="I1117" s="4">
        <v>0</v>
      </c>
      <c r="J1117" s="1" t="s">
        <v>19</v>
      </c>
      <c r="K1117" s="2" t="s">
        <v>20</v>
      </c>
      <c r="L1117" s="3" t="s">
        <v>2532</v>
      </c>
      <c r="M1117" s="5">
        <f>YEAR(Table3[[#This Row],[Date of Admission]])</f>
        <v>2019</v>
      </c>
      <c r="N1117" s="5" t="str">
        <f>TEXT(Table3[[#This Row],[Date of Admission]],"mmm")</f>
        <v>Jun</v>
      </c>
      <c r="O1117" s="5" t="str">
        <f>IF(Table3[[#This Row],[Age]]&lt;=20,"0-20",IF(Table3[[#This Row],[Age]]&lt;=40,"21-40",IF(Table3[[#This Row],[Age]]&lt;=60,"41-60",IF(Table3[[#This Row],[Age]]&lt;=80,"61-80","81+"))))</f>
        <v>0-20</v>
      </c>
    </row>
    <row r="1118" spans="1:15" x14ac:dyDescent="0.35">
      <c r="A1118" s="5">
        <v>1998</v>
      </c>
      <c r="B1118" s="5" t="s">
        <v>1150</v>
      </c>
      <c r="C1118" s="2">
        <v>28</v>
      </c>
      <c r="D1118" s="1" t="s">
        <v>31</v>
      </c>
      <c r="E1118" s="5" t="s">
        <v>36</v>
      </c>
      <c r="F1118" s="1" t="s">
        <v>17</v>
      </c>
      <c r="G1118" s="5" t="s">
        <v>26</v>
      </c>
      <c r="H1118" s="5" t="s">
        <v>18</v>
      </c>
      <c r="I1118" s="4">
        <v>0</v>
      </c>
      <c r="J1118" s="1" t="s">
        <v>16</v>
      </c>
      <c r="K1118" s="2">
        <v>457</v>
      </c>
      <c r="L1118" s="3" t="s">
        <v>2533</v>
      </c>
      <c r="M1118" s="5">
        <f>YEAR(Table3[[#This Row],[Date of Admission]])</f>
        <v>2023</v>
      </c>
      <c r="N1118" s="5" t="str">
        <f>TEXT(Table3[[#This Row],[Date of Admission]],"mmm")</f>
        <v>Feb</v>
      </c>
      <c r="O1118" s="5" t="str">
        <f>IF(Table3[[#This Row],[Age]]&lt;=20,"0-20",IF(Table3[[#This Row],[Age]]&lt;=40,"21-40",IF(Table3[[#This Row],[Age]]&lt;=60,"41-60",IF(Table3[[#This Row],[Age]]&lt;=80,"61-80","81+"))))</f>
        <v>21-40</v>
      </c>
    </row>
    <row r="1119" spans="1:15" x14ac:dyDescent="0.35">
      <c r="A1119" s="5">
        <v>5338</v>
      </c>
      <c r="B1119" s="5" t="s">
        <v>1151</v>
      </c>
      <c r="C1119" s="2">
        <v>24</v>
      </c>
      <c r="D1119" s="1" t="s">
        <v>31</v>
      </c>
      <c r="E1119" s="5" t="s">
        <v>36</v>
      </c>
      <c r="F1119" s="1" t="s">
        <v>22</v>
      </c>
      <c r="G1119" s="5" t="s">
        <v>1680</v>
      </c>
      <c r="H1119" s="5" t="s">
        <v>18</v>
      </c>
      <c r="I1119" s="4">
        <v>0</v>
      </c>
      <c r="J1119" s="1" t="s">
        <v>19</v>
      </c>
      <c r="K1119" s="2" t="s">
        <v>20</v>
      </c>
      <c r="L1119" s="3" t="s">
        <v>1824</v>
      </c>
      <c r="M1119" s="5">
        <f>YEAR(Table3[[#This Row],[Date of Admission]])</f>
        <v>2020</v>
      </c>
      <c r="N1119" s="5" t="str">
        <f>TEXT(Table3[[#This Row],[Date of Admission]],"mmm")</f>
        <v>Jun</v>
      </c>
      <c r="O1119" s="5" t="str">
        <f>IF(Table3[[#This Row],[Age]]&lt;=20,"0-20",IF(Table3[[#This Row],[Age]]&lt;=40,"21-40",IF(Table3[[#This Row],[Age]]&lt;=60,"41-60",IF(Table3[[#This Row],[Age]]&lt;=80,"61-80","81+"))))</f>
        <v>21-40</v>
      </c>
    </row>
    <row r="1120" spans="1:15" x14ac:dyDescent="0.35">
      <c r="A1120" s="5">
        <v>6577</v>
      </c>
      <c r="B1120" s="5" t="s">
        <v>1152</v>
      </c>
      <c r="C1120" s="2">
        <v>22</v>
      </c>
      <c r="D1120" s="1" t="s">
        <v>31</v>
      </c>
      <c r="E1120" s="5" t="s">
        <v>36</v>
      </c>
      <c r="F1120" s="1" t="s">
        <v>25</v>
      </c>
      <c r="G1120" s="5" t="s">
        <v>14</v>
      </c>
      <c r="H1120" s="5" t="s">
        <v>28</v>
      </c>
      <c r="I1120" s="4">
        <v>0</v>
      </c>
      <c r="J1120" s="1" t="s">
        <v>19</v>
      </c>
      <c r="K1120" s="2" t="s">
        <v>20</v>
      </c>
      <c r="L1120" s="3" t="s">
        <v>1827</v>
      </c>
      <c r="M1120" s="5">
        <f>YEAR(Table3[[#This Row],[Date of Admission]])</f>
        <v>2021</v>
      </c>
      <c r="N1120" s="5" t="str">
        <f>TEXT(Table3[[#This Row],[Date of Admission]],"mmm")</f>
        <v>May</v>
      </c>
      <c r="O1120" s="5" t="str">
        <f>IF(Table3[[#This Row],[Age]]&lt;=20,"0-20",IF(Table3[[#This Row],[Age]]&lt;=40,"21-40",IF(Table3[[#This Row],[Age]]&lt;=60,"41-60",IF(Table3[[#This Row],[Age]]&lt;=80,"61-80","81+"))))</f>
        <v>21-40</v>
      </c>
    </row>
    <row r="1121" spans="1:15" x14ac:dyDescent="0.35">
      <c r="A1121" s="5">
        <v>8886</v>
      </c>
      <c r="B1121" s="5" t="s">
        <v>1153</v>
      </c>
      <c r="C1121" s="2">
        <v>42</v>
      </c>
      <c r="D1121" s="1" t="s">
        <v>31</v>
      </c>
      <c r="E1121" s="5" t="s">
        <v>36</v>
      </c>
      <c r="F1121" s="1" t="s">
        <v>13</v>
      </c>
      <c r="G1121" s="5" t="s">
        <v>26</v>
      </c>
      <c r="H1121" s="5" t="s">
        <v>29</v>
      </c>
      <c r="I1121" s="4">
        <v>0</v>
      </c>
      <c r="J1121" s="1" t="s">
        <v>19</v>
      </c>
      <c r="K1121" s="2" t="s">
        <v>20</v>
      </c>
      <c r="L1121" s="3" t="s">
        <v>1849</v>
      </c>
      <c r="M1121" s="5">
        <f>YEAR(Table3[[#This Row],[Date of Admission]])</f>
        <v>2020</v>
      </c>
      <c r="N1121" s="5" t="str">
        <f>TEXT(Table3[[#This Row],[Date of Admission]],"mmm")</f>
        <v>Nov</v>
      </c>
      <c r="O1121" s="5" t="str">
        <f>IF(Table3[[#This Row],[Age]]&lt;=20,"0-20",IF(Table3[[#This Row],[Age]]&lt;=40,"21-40",IF(Table3[[#This Row],[Age]]&lt;=60,"41-60",IF(Table3[[#This Row],[Age]]&lt;=80,"61-80","81+"))))</f>
        <v>41-60</v>
      </c>
    </row>
    <row r="1122" spans="1:15" x14ac:dyDescent="0.35">
      <c r="A1122" s="5">
        <v>3400</v>
      </c>
      <c r="B1122" s="5" t="s">
        <v>1154</v>
      </c>
      <c r="C1122" s="2">
        <v>23</v>
      </c>
      <c r="D1122" s="1" t="s">
        <v>31</v>
      </c>
      <c r="E1122" s="5" t="s">
        <v>36</v>
      </c>
      <c r="F1122" s="1" t="s">
        <v>27</v>
      </c>
      <c r="G1122" s="5" t="s">
        <v>1680</v>
      </c>
      <c r="H1122" s="5" t="s">
        <v>23</v>
      </c>
      <c r="I1122" s="4">
        <v>135068</v>
      </c>
      <c r="J1122" s="1" t="s">
        <v>16</v>
      </c>
      <c r="K1122" s="2">
        <v>794</v>
      </c>
      <c r="L1122" s="3" t="s">
        <v>1899</v>
      </c>
      <c r="M1122" s="5">
        <f>YEAR(Table3[[#This Row],[Date of Admission]])</f>
        <v>2021</v>
      </c>
      <c r="N1122" s="5" t="str">
        <f>TEXT(Table3[[#This Row],[Date of Admission]],"mmm")</f>
        <v>Feb</v>
      </c>
      <c r="O1122" s="5" t="str">
        <f>IF(Table3[[#This Row],[Age]]&lt;=20,"0-20",IF(Table3[[#This Row],[Age]]&lt;=40,"21-40",IF(Table3[[#This Row],[Age]]&lt;=60,"41-60",IF(Table3[[#This Row],[Age]]&lt;=80,"61-80","81+"))))</f>
        <v>21-40</v>
      </c>
    </row>
    <row r="1123" spans="1:15" x14ac:dyDescent="0.35">
      <c r="A1123" s="5">
        <v>9946</v>
      </c>
      <c r="B1123" s="5" t="s">
        <v>1155</v>
      </c>
      <c r="C1123" s="2">
        <v>58</v>
      </c>
      <c r="D1123" s="1" t="s">
        <v>31</v>
      </c>
      <c r="E1123" s="5" t="s">
        <v>36</v>
      </c>
      <c r="F1123" s="1" t="s">
        <v>30</v>
      </c>
      <c r="G1123" s="5" t="s">
        <v>1680</v>
      </c>
      <c r="H1123" s="5" t="s">
        <v>15</v>
      </c>
      <c r="I1123" s="4">
        <v>50975</v>
      </c>
      <c r="J1123" s="1" t="s">
        <v>16</v>
      </c>
      <c r="K1123" s="2" t="s">
        <v>20</v>
      </c>
      <c r="L1123" s="3" t="s">
        <v>1986</v>
      </c>
      <c r="M1123" s="5">
        <f>YEAR(Table3[[#This Row],[Date of Admission]])</f>
        <v>2022</v>
      </c>
      <c r="N1123" s="5" t="str">
        <f>TEXT(Table3[[#This Row],[Date of Admission]],"mmm")</f>
        <v>Aug</v>
      </c>
      <c r="O1123" s="5" t="str">
        <f>IF(Table3[[#This Row],[Age]]&lt;=20,"0-20",IF(Table3[[#This Row],[Age]]&lt;=40,"21-40",IF(Table3[[#This Row],[Age]]&lt;=60,"41-60",IF(Table3[[#This Row],[Age]]&lt;=80,"61-80","81+"))))</f>
        <v>41-60</v>
      </c>
    </row>
    <row r="1124" spans="1:15" x14ac:dyDescent="0.35">
      <c r="A1124" s="5">
        <v>4314</v>
      </c>
      <c r="B1124" s="5" t="s">
        <v>1156</v>
      </c>
      <c r="C1124" s="2">
        <v>19</v>
      </c>
      <c r="D1124" s="1" t="s">
        <v>31</v>
      </c>
      <c r="E1124" s="5" t="s">
        <v>36</v>
      </c>
      <c r="F1124" s="1" t="s">
        <v>33</v>
      </c>
      <c r="G1124" s="5" t="s">
        <v>1680</v>
      </c>
      <c r="H1124" s="5" t="s">
        <v>18</v>
      </c>
      <c r="I1124" s="4">
        <v>0</v>
      </c>
      <c r="J1124" s="1" t="s">
        <v>16</v>
      </c>
      <c r="K1124" s="2">
        <v>814</v>
      </c>
      <c r="L1124" s="3" t="s">
        <v>2534</v>
      </c>
      <c r="M1124" s="5">
        <f>YEAR(Table3[[#This Row],[Date of Admission]])</f>
        <v>2023</v>
      </c>
      <c r="N1124" s="5" t="str">
        <f>TEXT(Table3[[#This Row],[Date of Admission]],"mmm")</f>
        <v>Feb</v>
      </c>
      <c r="O1124" s="5" t="str">
        <f>IF(Table3[[#This Row],[Age]]&lt;=20,"0-20",IF(Table3[[#This Row],[Age]]&lt;=40,"21-40",IF(Table3[[#This Row],[Age]]&lt;=60,"41-60",IF(Table3[[#This Row],[Age]]&lt;=80,"61-80","81+"))))</f>
        <v>0-20</v>
      </c>
    </row>
    <row r="1125" spans="1:15" x14ac:dyDescent="0.35">
      <c r="A1125" s="5">
        <v>7293</v>
      </c>
      <c r="B1125" s="5" t="s">
        <v>1157</v>
      </c>
      <c r="C1125" s="2">
        <v>51</v>
      </c>
      <c r="D1125" s="1" t="s">
        <v>31</v>
      </c>
      <c r="E1125" s="5" t="s">
        <v>36</v>
      </c>
      <c r="F1125" s="1" t="s">
        <v>33</v>
      </c>
      <c r="G1125" s="5" t="s">
        <v>1680</v>
      </c>
      <c r="H1125" s="5" t="s">
        <v>23</v>
      </c>
      <c r="I1125" s="4">
        <v>102073</v>
      </c>
      <c r="J1125" s="1" t="s">
        <v>24</v>
      </c>
      <c r="K1125" s="2">
        <v>780</v>
      </c>
      <c r="L1125" s="3" t="s">
        <v>1852</v>
      </c>
      <c r="M1125" s="5">
        <f>YEAR(Table3[[#This Row],[Date of Admission]])</f>
        <v>2021</v>
      </c>
      <c r="N1125" s="5" t="str">
        <f>TEXT(Table3[[#This Row],[Date of Admission]],"mmm")</f>
        <v>Aug</v>
      </c>
      <c r="O1125" s="5" t="str">
        <f>IF(Table3[[#This Row],[Age]]&lt;=20,"0-20",IF(Table3[[#This Row],[Age]]&lt;=40,"21-40",IF(Table3[[#This Row],[Age]]&lt;=60,"41-60",IF(Table3[[#This Row],[Age]]&lt;=80,"61-80","81+"))))</f>
        <v>41-60</v>
      </c>
    </row>
    <row r="1126" spans="1:15" x14ac:dyDescent="0.35">
      <c r="A1126" s="5">
        <v>9065</v>
      </c>
      <c r="B1126" s="5" t="s">
        <v>1158</v>
      </c>
      <c r="C1126" s="2">
        <v>43</v>
      </c>
      <c r="D1126" s="1" t="s">
        <v>31</v>
      </c>
      <c r="E1126" s="5" t="s">
        <v>36</v>
      </c>
      <c r="F1126" s="1" t="s">
        <v>17</v>
      </c>
      <c r="G1126" s="5" t="s">
        <v>26</v>
      </c>
      <c r="H1126" s="5" t="s">
        <v>23</v>
      </c>
      <c r="I1126" s="4">
        <v>25000</v>
      </c>
      <c r="J1126" s="1" t="s">
        <v>19</v>
      </c>
      <c r="K1126" s="2">
        <v>720</v>
      </c>
      <c r="L1126" s="3" t="s">
        <v>1993</v>
      </c>
      <c r="M1126" s="5">
        <f>YEAR(Table3[[#This Row],[Date of Admission]])</f>
        <v>2023</v>
      </c>
      <c r="N1126" s="5" t="str">
        <f>TEXT(Table3[[#This Row],[Date of Admission]],"mmm")</f>
        <v>Jan</v>
      </c>
      <c r="O1126" s="5" t="str">
        <f>IF(Table3[[#This Row],[Age]]&lt;=20,"0-20",IF(Table3[[#This Row],[Age]]&lt;=40,"21-40",IF(Table3[[#This Row],[Age]]&lt;=60,"41-60",IF(Table3[[#This Row],[Age]]&lt;=80,"61-80","81+"))))</f>
        <v>41-60</v>
      </c>
    </row>
    <row r="1127" spans="1:15" x14ac:dyDescent="0.35">
      <c r="A1127" s="5">
        <v>8623</v>
      </c>
      <c r="B1127" s="5" t="s">
        <v>1159</v>
      </c>
      <c r="C1127" s="2">
        <v>32</v>
      </c>
      <c r="D1127" s="1" t="s">
        <v>31</v>
      </c>
      <c r="E1127" s="5" t="s">
        <v>36</v>
      </c>
      <c r="F1127" s="1" t="s">
        <v>34</v>
      </c>
      <c r="G1127" s="5" t="s">
        <v>26</v>
      </c>
      <c r="H1127" s="5" t="s">
        <v>1681</v>
      </c>
      <c r="I1127" s="4">
        <v>15000</v>
      </c>
      <c r="J1127" s="1" t="s">
        <v>16</v>
      </c>
      <c r="K1127" s="2" t="s">
        <v>20</v>
      </c>
      <c r="L1127" s="3" t="s">
        <v>2202</v>
      </c>
      <c r="M1127" s="5">
        <f>YEAR(Table3[[#This Row],[Date of Admission]])</f>
        <v>2021</v>
      </c>
      <c r="N1127" s="5" t="str">
        <f>TEXT(Table3[[#This Row],[Date of Admission]],"mmm")</f>
        <v>Mar</v>
      </c>
      <c r="O1127" s="5" t="str">
        <f>IF(Table3[[#This Row],[Age]]&lt;=20,"0-20",IF(Table3[[#This Row],[Age]]&lt;=40,"21-40",IF(Table3[[#This Row],[Age]]&lt;=60,"41-60",IF(Table3[[#This Row],[Age]]&lt;=80,"61-80","81+"))))</f>
        <v>21-40</v>
      </c>
    </row>
    <row r="1128" spans="1:15" x14ac:dyDescent="0.35">
      <c r="A1128" s="5">
        <v>1461</v>
      </c>
      <c r="B1128" s="5" t="s">
        <v>1160</v>
      </c>
      <c r="C1128" s="2">
        <v>36</v>
      </c>
      <c r="D1128" s="1" t="s">
        <v>31</v>
      </c>
      <c r="E1128" s="5" t="s">
        <v>36</v>
      </c>
      <c r="F1128" s="1" t="s">
        <v>34</v>
      </c>
      <c r="G1128" s="5" t="s">
        <v>1680</v>
      </c>
      <c r="H1128" s="5" t="s">
        <v>1682</v>
      </c>
      <c r="I1128" s="4">
        <v>35000</v>
      </c>
      <c r="J1128" s="1" t="s">
        <v>16</v>
      </c>
      <c r="K1128" s="2">
        <v>650</v>
      </c>
      <c r="L1128" s="3" t="s">
        <v>2130</v>
      </c>
      <c r="M1128" s="5">
        <f>YEAR(Table3[[#This Row],[Date of Admission]])</f>
        <v>2022</v>
      </c>
      <c r="N1128" s="5" t="str">
        <f>TEXT(Table3[[#This Row],[Date of Admission]],"mmm")</f>
        <v>Feb</v>
      </c>
      <c r="O1128" s="5" t="str">
        <f>IF(Table3[[#This Row],[Age]]&lt;=20,"0-20",IF(Table3[[#This Row],[Age]]&lt;=40,"21-40",IF(Table3[[#This Row],[Age]]&lt;=60,"41-60",IF(Table3[[#This Row],[Age]]&lt;=80,"61-80","81+"))))</f>
        <v>21-40</v>
      </c>
    </row>
    <row r="1129" spans="1:15" x14ac:dyDescent="0.35">
      <c r="A1129" s="5">
        <v>6527</v>
      </c>
      <c r="B1129" s="5" t="s">
        <v>1161</v>
      </c>
      <c r="C1129" s="2">
        <v>34</v>
      </c>
      <c r="D1129" s="1" t="s">
        <v>31</v>
      </c>
      <c r="E1129" s="5" t="s">
        <v>36</v>
      </c>
      <c r="F1129" s="1" t="s">
        <v>17</v>
      </c>
      <c r="G1129" s="5" t="s">
        <v>14</v>
      </c>
      <c r="H1129" s="5" t="s">
        <v>23</v>
      </c>
      <c r="I1129" s="4">
        <v>150000</v>
      </c>
      <c r="J1129" s="1" t="s">
        <v>24</v>
      </c>
      <c r="K1129" s="2">
        <v>500</v>
      </c>
      <c r="L1129" s="3" t="s">
        <v>1865</v>
      </c>
      <c r="M1129" s="5">
        <f>YEAR(Table3[[#This Row],[Date of Admission]])</f>
        <v>2022</v>
      </c>
      <c r="N1129" s="5" t="str">
        <f>TEXT(Table3[[#This Row],[Date of Admission]],"mmm")</f>
        <v>Jun</v>
      </c>
      <c r="O1129" s="5" t="str">
        <f>IF(Table3[[#This Row],[Age]]&lt;=20,"0-20",IF(Table3[[#This Row],[Age]]&lt;=40,"21-40",IF(Table3[[#This Row],[Age]]&lt;=60,"41-60",IF(Table3[[#This Row],[Age]]&lt;=80,"61-80","81+"))))</f>
        <v>21-40</v>
      </c>
    </row>
    <row r="1130" spans="1:15" x14ac:dyDescent="0.35">
      <c r="A1130" s="5">
        <v>6059</v>
      </c>
      <c r="B1130" s="5" t="s">
        <v>1162</v>
      </c>
      <c r="C1130" s="2">
        <v>31</v>
      </c>
      <c r="D1130" s="1" t="s">
        <v>31</v>
      </c>
      <c r="E1130" s="5" t="s">
        <v>36</v>
      </c>
      <c r="F1130" s="1" t="s">
        <v>27</v>
      </c>
      <c r="G1130" s="5" t="s">
        <v>14</v>
      </c>
      <c r="H1130" s="5" t="s">
        <v>18</v>
      </c>
      <c r="I1130" s="4">
        <v>0</v>
      </c>
      <c r="J1130" s="1" t="s">
        <v>19</v>
      </c>
      <c r="K1130" s="2" t="s">
        <v>20</v>
      </c>
      <c r="L1130" s="3" t="s">
        <v>2338</v>
      </c>
      <c r="M1130" s="5">
        <f>YEAR(Table3[[#This Row],[Date of Admission]])</f>
        <v>2019</v>
      </c>
      <c r="N1130" s="5" t="str">
        <f>TEXT(Table3[[#This Row],[Date of Admission]],"mmm")</f>
        <v>Dec</v>
      </c>
      <c r="O1130" s="5" t="str">
        <f>IF(Table3[[#This Row],[Age]]&lt;=20,"0-20",IF(Table3[[#This Row],[Age]]&lt;=40,"21-40",IF(Table3[[#This Row],[Age]]&lt;=60,"41-60",IF(Table3[[#This Row],[Age]]&lt;=80,"61-80","81+"))))</f>
        <v>21-40</v>
      </c>
    </row>
    <row r="1131" spans="1:15" x14ac:dyDescent="0.35">
      <c r="A1131" s="5">
        <v>1704</v>
      </c>
      <c r="B1131" s="5" t="s">
        <v>1163</v>
      </c>
      <c r="C1131" s="2">
        <v>55</v>
      </c>
      <c r="D1131" s="1" t="s">
        <v>31</v>
      </c>
      <c r="E1131" s="5" t="s">
        <v>36</v>
      </c>
      <c r="F1131" s="1" t="s">
        <v>22</v>
      </c>
      <c r="G1131" s="5" t="s">
        <v>1680</v>
      </c>
      <c r="H1131" s="5" t="s">
        <v>15</v>
      </c>
      <c r="I1131" s="4">
        <v>110000</v>
      </c>
      <c r="J1131" s="1" t="s">
        <v>16</v>
      </c>
      <c r="K1131" s="2">
        <v>830</v>
      </c>
      <c r="L1131" s="3" t="s">
        <v>1954</v>
      </c>
      <c r="M1131" s="5">
        <f>YEAR(Table3[[#This Row],[Date of Admission]])</f>
        <v>2022</v>
      </c>
      <c r="N1131" s="5" t="str">
        <f>TEXT(Table3[[#This Row],[Date of Admission]],"mmm")</f>
        <v>Jan</v>
      </c>
      <c r="O1131" s="5" t="str">
        <f>IF(Table3[[#This Row],[Age]]&lt;=20,"0-20",IF(Table3[[#This Row],[Age]]&lt;=40,"21-40",IF(Table3[[#This Row],[Age]]&lt;=60,"41-60",IF(Table3[[#This Row],[Age]]&lt;=80,"61-80","81+"))))</f>
        <v>41-60</v>
      </c>
    </row>
    <row r="1132" spans="1:15" x14ac:dyDescent="0.35">
      <c r="A1132" s="5">
        <v>6643</v>
      </c>
      <c r="B1132" s="5" t="s">
        <v>1164</v>
      </c>
      <c r="C1132" s="2">
        <v>26</v>
      </c>
      <c r="D1132" s="1" t="s">
        <v>31</v>
      </c>
      <c r="E1132" s="5" t="s">
        <v>36</v>
      </c>
      <c r="F1132" s="1" t="s">
        <v>17</v>
      </c>
      <c r="G1132" s="5" t="s">
        <v>1680</v>
      </c>
      <c r="H1132" s="5" t="s">
        <v>28</v>
      </c>
      <c r="I1132" s="4">
        <v>48000</v>
      </c>
      <c r="J1132" s="1" t="s">
        <v>19</v>
      </c>
      <c r="K1132" s="2">
        <v>750</v>
      </c>
      <c r="L1132" s="3" t="s">
        <v>2327</v>
      </c>
      <c r="M1132" s="5">
        <f>YEAR(Table3[[#This Row],[Date of Admission]])</f>
        <v>2022</v>
      </c>
      <c r="N1132" s="5" t="str">
        <f>TEXT(Table3[[#This Row],[Date of Admission]],"mmm")</f>
        <v>Sep</v>
      </c>
      <c r="O1132" s="5" t="str">
        <f>IF(Table3[[#This Row],[Age]]&lt;=20,"0-20",IF(Table3[[#This Row],[Age]]&lt;=40,"21-40",IF(Table3[[#This Row],[Age]]&lt;=60,"41-60",IF(Table3[[#This Row],[Age]]&lt;=80,"61-80","81+"))))</f>
        <v>21-40</v>
      </c>
    </row>
    <row r="1133" spans="1:15" x14ac:dyDescent="0.35">
      <c r="A1133" s="5">
        <v>4272</v>
      </c>
      <c r="B1133" s="5" t="s">
        <v>1165</v>
      </c>
      <c r="C1133" s="2">
        <v>27</v>
      </c>
      <c r="D1133" s="1" t="s">
        <v>31</v>
      </c>
      <c r="E1133" s="5" t="s">
        <v>36</v>
      </c>
      <c r="F1133" s="1" t="s">
        <v>27</v>
      </c>
      <c r="G1133" s="5" t="s">
        <v>26</v>
      </c>
      <c r="H1133" s="5" t="s">
        <v>1683</v>
      </c>
      <c r="I1133" s="4">
        <v>30000</v>
      </c>
      <c r="J1133" s="1" t="s">
        <v>24</v>
      </c>
      <c r="K1133" s="2">
        <v>420</v>
      </c>
      <c r="L1133" s="3" t="s">
        <v>2535</v>
      </c>
      <c r="M1133" s="5">
        <f>YEAR(Table3[[#This Row],[Date of Admission]])</f>
        <v>2020</v>
      </c>
      <c r="N1133" s="5" t="str">
        <f>TEXT(Table3[[#This Row],[Date of Admission]],"mmm")</f>
        <v>Dec</v>
      </c>
      <c r="O1133" s="5" t="str">
        <f>IF(Table3[[#This Row],[Age]]&lt;=20,"0-20",IF(Table3[[#This Row],[Age]]&lt;=40,"21-40",IF(Table3[[#This Row],[Age]]&lt;=60,"41-60",IF(Table3[[#This Row],[Age]]&lt;=80,"61-80","81+"))))</f>
        <v>21-40</v>
      </c>
    </row>
    <row r="1134" spans="1:15" x14ac:dyDescent="0.35">
      <c r="A1134" s="5">
        <v>5123</v>
      </c>
      <c r="B1134" s="5" t="s">
        <v>1166</v>
      </c>
      <c r="C1134" s="2">
        <v>39</v>
      </c>
      <c r="D1134" s="1" t="s">
        <v>31</v>
      </c>
      <c r="E1134" s="5" t="s">
        <v>36</v>
      </c>
      <c r="F1134" s="1" t="s">
        <v>17</v>
      </c>
      <c r="G1134" s="5" t="s">
        <v>14</v>
      </c>
      <c r="H1134" s="5" t="s">
        <v>1681</v>
      </c>
      <c r="I1134" s="4">
        <v>0</v>
      </c>
      <c r="J1134" s="1" t="s">
        <v>19</v>
      </c>
      <c r="K1134" s="2" t="s">
        <v>20</v>
      </c>
      <c r="L1134" s="3" t="s">
        <v>2536</v>
      </c>
      <c r="M1134" s="5">
        <f>YEAR(Table3[[#This Row],[Date of Admission]])</f>
        <v>2022</v>
      </c>
      <c r="N1134" s="5" t="str">
        <f>TEXT(Table3[[#This Row],[Date of Admission]],"mmm")</f>
        <v>Jan</v>
      </c>
      <c r="O1134" s="5" t="str">
        <f>IF(Table3[[#This Row],[Age]]&lt;=20,"0-20",IF(Table3[[#This Row],[Age]]&lt;=40,"21-40",IF(Table3[[#This Row],[Age]]&lt;=60,"41-60",IF(Table3[[#This Row],[Age]]&lt;=80,"61-80","81+"))))</f>
        <v>21-40</v>
      </c>
    </row>
    <row r="1135" spans="1:15" x14ac:dyDescent="0.35">
      <c r="A1135" s="5">
        <v>8307</v>
      </c>
      <c r="B1135" s="5" t="s">
        <v>1167</v>
      </c>
      <c r="C1135" s="2">
        <v>49</v>
      </c>
      <c r="D1135" s="1" t="s">
        <v>31</v>
      </c>
      <c r="E1135" s="5" t="s">
        <v>36</v>
      </c>
      <c r="F1135" s="1" t="s">
        <v>13</v>
      </c>
      <c r="G1135" s="5" t="s">
        <v>1680</v>
      </c>
      <c r="H1135" s="5" t="s">
        <v>23</v>
      </c>
      <c r="I1135" s="4">
        <v>0</v>
      </c>
      <c r="J1135" s="1" t="s">
        <v>24</v>
      </c>
      <c r="K1135" s="2">
        <v>480</v>
      </c>
      <c r="L1135" s="3" t="s">
        <v>1788</v>
      </c>
      <c r="M1135" s="5">
        <f>YEAR(Table3[[#This Row],[Date of Admission]])</f>
        <v>2024</v>
      </c>
      <c r="N1135" s="5" t="str">
        <f>TEXT(Table3[[#This Row],[Date of Admission]],"mmm")</f>
        <v>Jan</v>
      </c>
      <c r="O1135" s="5" t="str">
        <f>IF(Table3[[#This Row],[Age]]&lt;=20,"0-20",IF(Table3[[#This Row],[Age]]&lt;=40,"21-40",IF(Table3[[#This Row],[Age]]&lt;=60,"41-60",IF(Table3[[#This Row],[Age]]&lt;=80,"61-80","81+"))))</f>
        <v>41-60</v>
      </c>
    </row>
    <row r="1136" spans="1:15" x14ac:dyDescent="0.35">
      <c r="A1136" s="5">
        <v>2131</v>
      </c>
      <c r="B1136" s="5" t="s">
        <v>1168</v>
      </c>
      <c r="C1136" s="2">
        <v>22</v>
      </c>
      <c r="D1136" s="1" t="s">
        <v>31</v>
      </c>
      <c r="E1136" s="5" t="s">
        <v>36</v>
      </c>
      <c r="F1136" s="1" t="s">
        <v>17</v>
      </c>
      <c r="G1136" s="5" t="s">
        <v>26</v>
      </c>
      <c r="H1136" s="5" t="s">
        <v>18</v>
      </c>
      <c r="I1136" s="4">
        <v>0</v>
      </c>
      <c r="J1136" s="1" t="s">
        <v>19</v>
      </c>
      <c r="K1136" s="2" t="s">
        <v>20</v>
      </c>
      <c r="L1136" s="3" t="s">
        <v>2190</v>
      </c>
      <c r="M1136" s="5">
        <f>YEAR(Table3[[#This Row],[Date of Admission]])</f>
        <v>2021</v>
      </c>
      <c r="N1136" s="5" t="str">
        <f>TEXT(Table3[[#This Row],[Date of Admission]],"mmm")</f>
        <v>Dec</v>
      </c>
      <c r="O1136" s="5" t="str">
        <f>IF(Table3[[#This Row],[Age]]&lt;=20,"0-20",IF(Table3[[#This Row],[Age]]&lt;=40,"21-40",IF(Table3[[#This Row],[Age]]&lt;=60,"41-60",IF(Table3[[#This Row],[Age]]&lt;=80,"61-80","81+"))))</f>
        <v>21-40</v>
      </c>
    </row>
    <row r="1137" spans="1:15" x14ac:dyDescent="0.35">
      <c r="A1137" s="5">
        <v>4403</v>
      </c>
      <c r="B1137" s="5" t="s">
        <v>1169</v>
      </c>
      <c r="C1137" s="2">
        <v>19</v>
      </c>
      <c r="D1137" s="1" t="s">
        <v>31</v>
      </c>
      <c r="E1137" s="5" t="s">
        <v>36</v>
      </c>
      <c r="F1137" s="1" t="s">
        <v>30</v>
      </c>
      <c r="G1137" s="5" t="s">
        <v>26</v>
      </c>
      <c r="H1137" s="5" t="s">
        <v>15</v>
      </c>
      <c r="I1137" s="4">
        <v>40000</v>
      </c>
      <c r="J1137" s="1" t="s">
        <v>16</v>
      </c>
      <c r="K1137" s="2">
        <v>720</v>
      </c>
      <c r="L1137" s="3" t="s">
        <v>2537</v>
      </c>
      <c r="M1137" s="5">
        <f>YEAR(Table3[[#This Row],[Date of Admission]])</f>
        <v>2019</v>
      </c>
      <c r="N1137" s="5" t="str">
        <f>TEXT(Table3[[#This Row],[Date of Admission]],"mmm")</f>
        <v>Aug</v>
      </c>
      <c r="O1137" s="5" t="str">
        <f>IF(Table3[[#This Row],[Age]]&lt;=20,"0-20",IF(Table3[[#This Row],[Age]]&lt;=40,"21-40",IF(Table3[[#This Row],[Age]]&lt;=60,"41-60",IF(Table3[[#This Row],[Age]]&lt;=80,"61-80","81+"))))</f>
        <v>0-20</v>
      </c>
    </row>
    <row r="1138" spans="1:15" x14ac:dyDescent="0.35">
      <c r="A1138" s="5">
        <v>2686</v>
      </c>
      <c r="B1138" s="5" t="s">
        <v>1170</v>
      </c>
      <c r="C1138" s="2">
        <v>22</v>
      </c>
      <c r="D1138" s="1" t="s">
        <v>31</v>
      </c>
      <c r="E1138" s="5" t="s">
        <v>36</v>
      </c>
      <c r="F1138" s="1" t="s">
        <v>30</v>
      </c>
      <c r="G1138" s="5" t="s">
        <v>14</v>
      </c>
      <c r="H1138" s="5" t="s">
        <v>29</v>
      </c>
      <c r="I1138" s="4">
        <v>0</v>
      </c>
      <c r="J1138" s="1" t="s">
        <v>19</v>
      </c>
      <c r="K1138" s="2" t="s">
        <v>20</v>
      </c>
      <c r="L1138" s="3" t="s">
        <v>2382</v>
      </c>
      <c r="M1138" s="5">
        <f>YEAR(Table3[[#This Row],[Date of Admission]])</f>
        <v>2021</v>
      </c>
      <c r="N1138" s="5" t="str">
        <f>TEXT(Table3[[#This Row],[Date of Admission]],"mmm")</f>
        <v>Feb</v>
      </c>
      <c r="O1138" s="5" t="str">
        <f>IF(Table3[[#This Row],[Age]]&lt;=20,"0-20",IF(Table3[[#This Row],[Age]]&lt;=40,"21-40",IF(Table3[[#This Row],[Age]]&lt;=60,"41-60",IF(Table3[[#This Row],[Age]]&lt;=80,"61-80","81+"))))</f>
        <v>21-40</v>
      </c>
    </row>
    <row r="1139" spans="1:15" x14ac:dyDescent="0.35">
      <c r="A1139" s="5">
        <v>1530</v>
      </c>
      <c r="B1139" s="5" t="s">
        <v>1171</v>
      </c>
      <c r="C1139" s="2">
        <v>47</v>
      </c>
      <c r="D1139" s="1" t="s">
        <v>31</v>
      </c>
      <c r="E1139" s="5" t="s">
        <v>36</v>
      </c>
      <c r="F1139" s="1" t="s">
        <v>25</v>
      </c>
      <c r="G1139" s="5" t="s">
        <v>26</v>
      </c>
      <c r="H1139" s="5" t="s">
        <v>23</v>
      </c>
      <c r="I1139" s="4">
        <v>60000</v>
      </c>
      <c r="J1139" s="1" t="s">
        <v>24</v>
      </c>
      <c r="K1139" s="2">
        <v>580</v>
      </c>
      <c r="L1139" s="3" t="s">
        <v>2062</v>
      </c>
      <c r="M1139" s="5">
        <f>YEAR(Table3[[#This Row],[Date of Admission]])</f>
        <v>2019</v>
      </c>
      <c r="N1139" s="5" t="str">
        <f>TEXT(Table3[[#This Row],[Date of Admission]],"mmm")</f>
        <v>May</v>
      </c>
      <c r="O1139" s="5" t="str">
        <f>IF(Table3[[#This Row],[Age]]&lt;=20,"0-20",IF(Table3[[#This Row],[Age]]&lt;=40,"21-40",IF(Table3[[#This Row],[Age]]&lt;=60,"41-60",IF(Table3[[#This Row],[Age]]&lt;=80,"61-80","81+"))))</f>
        <v>41-60</v>
      </c>
    </row>
    <row r="1140" spans="1:15" x14ac:dyDescent="0.35">
      <c r="A1140" s="5">
        <v>6558</v>
      </c>
      <c r="B1140" s="5" t="s">
        <v>1172</v>
      </c>
      <c r="C1140" s="2">
        <v>29</v>
      </c>
      <c r="D1140" s="1" t="s">
        <v>31</v>
      </c>
      <c r="E1140" s="5" t="s">
        <v>36</v>
      </c>
      <c r="F1140" s="1" t="s">
        <v>17</v>
      </c>
      <c r="G1140" s="5" t="s">
        <v>1680</v>
      </c>
      <c r="H1140" s="5" t="s">
        <v>18</v>
      </c>
      <c r="I1140" s="4">
        <v>0</v>
      </c>
      <c r="J1140" s="1" t="s">
        <v>16</v>
      </c>
      <c r="K1140" s="2">
        <v>650</v>
      </c>
      <c r="L1140" s="3" t="s">
        <v>2050</v>
      </c>
      <c r="M1140" s="5">
        <f>YEAR(Table3[[#This Row],[Date of Admission]])</f>
        <v>2019</v>
      </c>
      <c r="N1140" s="5" t="str">
        <f>TEXT(Table3[[#This Row],[Date of Admission]],"mmm")</f>
        <v>Aug</v>
      </c>
      <c r="O1140" s="5" t="str">
        <f>IF(Table3[[#This Row],[Age]]&lt;=20,"0-20",IF(Table3[[#This Row],[Age]]&lt;=40,"21-40",IF(Table3[[#This Row],[Age]]&lt;=60,"41-60",IF(Table3[[#This Row],[Age]]&lt;=80,"61-80","81+"))))</f>
        <v>21-40</v>
      </c>
    </row>
    <row r="1141" spans="1:15" x14ac:dyDescent="0.35">
      <c r="A1141" s="5">
        <v>2001</v>
      </c>
      <c r="B1141" s="5" t="s">
        <v>1173</v>
      </c>
      <c r="C1141" s="2">
        <v>23</v>
      </c>
      <c r="D1141" s="1" t="s">
        <v>31</v>
      </c>
      <c r="E1141" s="5" t="s">
        <v>36</v>
      </c>
      <c r="F1141" s="1" t="s">
        <v>30</v>
      </c>
      <c r="G1141" s="5" t="s">
        <v>1680</v>
      </c>
      <c r="H1141" s="5" t="s">
        <v>28</v>
      </c>
      <c r="I1141" s="4">
        <v>75000</v>
      </c>
      <c r="J1141" s="1" t="s">
        <v>19</v>
      </c>
      <c r="K1141" s="2">
        <v>810</v>
      </c>
      <c r="L1141" s="3" t="s">
        <v>2538</v>
      </c>
      <c r="M1141" s="5">
        <f>YEAR(Table3[[#This Row],[Date of Admission]])</f>
        <v>2023</v>
      </c>
      <c r="N1141" s="5" t="str">
        <f>TEXT(Table3[[#This Row],[Date of Admission]],"mmm")</f>
        <v>Mar</v>
      </c>
      <c r="O1141" s="5" t="str">
        <f>IF(Table3[[#This Row],[Age]]&lt;=20,"0-20",IF(Table3[[#This Row],[Age]]&lt;=40,"21-40",IF(Table3[[#This Row],[Age]]&lt;=60,"41-60",IF(Table3[[#This Row],[Age]]&lt;=80,"61-80","81+"))))</f>
        <v>21-40</v>
      </c>
    </row>
    <row r="1142" spans="1:15" x14ac:dyDescent="0.35">
      <c r="A1142" s="5">
        <v>5093</v>
      </c>
      <c r="B1142" s="5" t="s">
        <v>1174</v>
      </c>
      <c r="C1142" s="2">
        <v>35</v>
      </c>
      <c r="D1142" s="1" t="s">
        <v>31</v>
      </c>
      <c r="E1142" s="5" t="s">
        <v>36</v>
      </c>
      <c r="F1142" s="1" t="s">
        <v>27</v>
      </c>
      <c r="G1142" s="5" t="s">
        <v>14</v>
      </c>
      <c r="H1142" s="5" t="s">
        <v>15</v>
      </c>
      <c r="I1142" s="4">
        <v>50000</v>
      </c>
      <c r="J1142" s="1" t="s">
        <v>16</v>
      </c>
      <c r="K1142" s="2">
        <v>780</v>
      </c>
      <c r="L1142" s="3" t="s">
        <v>2441</v>
      </c>
      <c r="M1142" s="5">
        <f>YEAR(Table3[[#This Row],[Date of Admission]])</f>
        <v>2023</v>
      </c>
      <c r="N1142" s="5" t="str">
        <f>TEXT(Table3[[#This Row],[Date of Admission]],"mmm")</f>
        <v>Feb</v>
      </c>
      <c r="O1142" s="5" t="str">
        <f>IF(Table3[[#This Row],[Age]]&lt;=20,"0-20",IF(Table3[[#This Row],[Age]]&lt;=40,"21-40",IF(Table3[[#This Row],[Age]]&lt;=60,"41-60",IF(Table3[[#This Row],[Age]]&lt;=80,"61-80","81+"))))</f>
        <v>21-40</v>
      </c>
    </row>
    <row r="1143" spans="1:15" x14ac:dyDescent="0.35">
      <c r="A1143" s="5">
        <v>2157</v>
      </c>
      <c r="B1143" s="5" t="s">
        <v>1175</v>
      </c>
      <c r="C1143" s="2">
        <v>32</v>
      </c>
      <c r="D1143" s="1" t="s">
        <v>31</v>
      </c>
      <c r="E1143" s="5" t="s">
        <v>36</v>
      </c>
      <c r="F1143" s="1" t="s">
        <v>25</v>
      </c>
      <c r="G1143" s="5" t="s">
        <v>26</v>
      </c>
      <c r="H1143" s="5" t="s">
        <v>18</v>
      </c>
      <c r="I1143" s="4">
        <v>0</v>
      </c>
      <c r="J1143" s="1" t="s">
        <v>24</v>
      </c>
      <c r="K1143" s="2" t="s">
        <v>20</v>
      </c>
      <c r="L1143" s="3" t="s">
        <v>2539</v>
      </c>
      <c r="M1143" s="5">
        <f>YEAR(Table3[[#This Row],[Date of Admission]])</f>
        <v>2024</v>
      </c>
      <c r="N1143" s="5" t="str">
        <f>TEXT(Table3[[#This Row],[Date of Admission]],"mmm")</f>
        <v>Jan</v>
      </c>
      <c r="O1143" s="5" t="str">
        <f>IF(Table3[[#This Row],[Age]]&lt;=20,"0-20",IF(Table3[[#This Row],[Age]]&lt;=40,"21-40",IF(Table3[[#This Row],[Age]]&lt;=60,"41-60",IF(Table3[[#This Row],[Age]]&lt;=80,"61-80","81+"))))</f>
        <v>21-40</v>
      </c>
    </row>
    <row r="1144" spans="1:15" x14ac:dyDescent="0.35">
      <c r="A1144" s="5">
        <v>2527</v>
      </c>
      <c r="B1144" s="5" t="s">
        <v>1176</v>
      </c>
      <c r="C1144" s="2">
        <v>25</v>
      </c>
      <c r="D1144" s="1" t="s">
        <v>31</v>
      </c>
      <c r="E1144" s="5" t="s">
        <v>36</v>
      </c>
      <c r="F1144" s="1" t="s">
        <v>22</v>
      </c>
      <c r="G1144" s="5" t="s">
        <v>14</v>
      </c>
      <c r="H1144" s="5" t="s">
        <v>1683</v>
      </c>
      <c r="I1144" s="4">
        <v>20000</v>
      </c>
      <c r="J1144" s="1" t="s">
        <v>19</v>
      </c>
      <c r="K1144" s="2">
        <v>700</v>
      </c>
      <c r="L1144" s="3" t="s">
        <v>2540</v>
      </c>
      <c r="M1144" s="5">
        <f>YEAR(Table3[[#This Row],[Date of Admission]])</f>
        <v>2021</v>
      </c>
      <c r="N1144" s="5" t="str">
        <f>TEXT(Table3[[#This Row],[Date of Admission]],"mmm")</f>
        <v>Jan</v>
      </c>
      <c r="O1144" s="5" t="str">
        <f>IF(Table3[[#This Row],[Age]]&lt;=20,"0-20",IF(Table3[[#This Row],[Age]]&lt;=40,"21-40",IF(Table3[[#This Row],[Age]]&lt;=60,"41-60",IF(Table3[[#This Row],[Age]]&lt;=80,"61-80","81+"))))</f>
        <v>21-40</v>
      </c>
    </row>
    <row r="1145" spans="1:15" x14ac:dyDescent="0.35">
      <c r="A1145" s="5">
        <v>7038</v>
      </c>
      <c r="B1145" s="5" t="s">
        <v>1177</v>
      </c>
      <c r="C1145" s="2">
        <v>36</v>
      </c>
      <c r="D1145" s="1" t="s">
        <v>31</v>
      </c>
      <c r="E1145" s="5" t="s">
        <v>36</v>
      </c>
      <c r="F1145" s="1" t="s">
        <v>30</v>
      </c>
      <c r="G1145" s="5" t="s">
        <v>1680</v>
      </c>
      <c r="H1145" s="5" t="s">
        <v>23</v>
      </c>
      <c r="I1145" s="4">
        <v>100000</v>
      </c>
      <c r="J1145" s="1" t="s">
        <v>16</v>
      </c>
      <c r="K1145" s="2">
        <v>690</v>
      </c>
      <c r="L1145" s="3" t="s">
        <v>2541</v>
      </c>
      <c r="M1145" s="5">
        <f>YEAR(Table3[[#This Row],[Date of Admission]])</f>
        <v>2019</v>
      </c>
      <c r="N1145" s="5" t="str">
        <f>TEXT(Table3[[#This Row],[Date of Admission]],"mmm")</f>
        <v>Jul</v>
      </c>
      <c r="O1145" s="5" t="str">
        <f>IF(Table3[[#This Row],[Age]]&lt;=20,"0-20",IF(Table3[[#This Row],[Age]]&lt;=40,"21-40",IF(Table3[[#This Row],[Age]]&lt;=60,"41-60",IF(Table3[[#This Row],[Age]]&lt;=80,"61-80","81+"))))</f>
        <v>21-40</v>
      </c>
    </row>
    <row r="1146" spans="1:15" x14ac:dyDescent="0.35">
      <c r="A1146" s="5">
        <v>8371</v>
      </c>
      <c r="B1146" s="5" t="s">
        <v>1178</v>
      </c>
      <c r="C1146" s="2">
        <v>26</v>
      </c>
      <c r="D1146" s="1" t="s">
        <v>31</v>
      </c>
      <c r="E1146" s="5" t="s">
        <v>36</v>
      </c>
      <c r="F1146" s="1" t="s">
        <v>25</v>
      </c>
      <c r="G1146" s="5" t="s">
        <v>26</v>
      </c>
      <c r="H1146" s="5" t="s">
        <v>1681</v>
      </c>
      <c r="I1146" s="4">
        <v>0</v>
      </c>
      <c r="J1146" s="1" t="s">
        <v>16</v>
      </c>
      <c r="K1146" s="2" t="s">
        <v>20</v>
      </c>
      <c r="L1146" s="3" t="s">
        <v>2542</v>
      </c>
      <c r="M1146" s="5">
        <f>YEAR(Table3[[#This Row],[Date of Admission]])</f>
        <v>2019</v>
      </c>
      <c r="N1146" s="5" t="str">
        <f>TEXT(Table3[[#This Row],[Date of Admission]],"mmm")</f>
        <v>Sep</v>
      </c>
      <c r="O1146" s="5" t="str">
        <f>IF(Table3[[#This Row],[Age]]&lt;=20,"0-20",IF(Table3[[#This Row],[Age]]&lt;=40,"21-40",IF(Table3[[#This Row],[Age]]&lt;=60,"41-60",IF(Table3[[#This Row],[Age]]&lt;=80,"61-80","81+"))))</f>
        <v>21-40</v>
      </c>
    </row>
    <row r="1147" spans="1:15" x14ac:dyDescent="0.35">
      <c r="A1147" s="5">
        <v>7892</v>
      </c>
      <c r="B1147" s="5" t="s">
        <v>1179</v>
      </c>
      <c r="C1147" s="2">
        <v>25</v>
      </c>
      <c r="D1147" s="1" t="s">
        <v>31</v>
      </c>
      <c r="E1147" s="5" t="s">
        <v>36</v>
      </c>
      <c r="F1147" s="1" t="s">
        <v>33</v>
      </c>
      <c r="G1147" s="5" t="s">
        <v>1680</v>
      </c>
      <c r="H1147" s="5" t="s">
        <v>15</v>
      </c>
      <c r="I1147" s="4">
        <v>120000</v>
      </c>
      <c r="J1147" s="1" t="s">
        <v>19</v>
      </c>
      <c r="K1147" s="2">
        <v>830</v>
      </c>
      <c r="L1147" s="3" t="s">
        <v>2198</v>
      </c>
      <c r="M1147" s="5">
        <f>YEAR(Table3[[#This Row],[Date of Admission]])</f>
        <v>2019</v>
      </c>
      <c r="N1147" s="5" t="str">
        <f>TEXT(Table3[[#This Row],[Date of Admission]],"mmm")</f>
        <v>Jun</v>
      </c>
      <c r="O1147" s="5" t="str">
        <f>IF(Table3[[#This Row],[Age]]&lt;=20,"0-20",IF(Table3[[#This Row],[Age]]&lt;=40,"21-40",IF(Table3[[#This Row],[Age]]&lt;=60,"41-60",IF(Table3[[#This Row],[Age]]&lt;=80,"61-80","81+"))))</f>
        <v>21-40</v>
      </c>
    </row>
    <row r="1148" spans="1:15" x14ac:dyDescent="0.35">
      <c r="A1148" s="5">
        <v>2484</v>
      </c>
      <c r="B1148" s="5" t="s">
        <v>1180</v>
      </c>
      <c r="C1148" s="2">
        <v>38</v>
      </c>
      <c r="D1148" s="1" t="s">
        <v>31</v>
      </c>
      <c r="E1148" s="5" t="s">
        <v>36</v>
      </c>
      <c r="F1148" s="1" t="s">
        <v>22</v>
      </c>
      <c r="G1148" s="5" t="s">
        <v>14</v>
      </c>
      <c r="H1148" s="5" t="s">
        <v>18</v>
      </c>
      <c r="I1148" s="4">
        <v>0</v>
      </c>
      <c r="J1148" s="1" t="s">
        <v>24</v>
      </c>
      <c r="K1148" s="2">
        <v>550</v>
      </c>
      <c r="L1148" s="3" t="s">
        <v>2543</v>
      </c>
      <c r="M1148" s="5">
        <f>YEAR(Table3[[#This Row],[Date of Admission]])</f>
        <v>2022</v>
      </c>
      <c r="N1148" s="5" t="str">
        <f>TEXT(Table3[[#This Row],[Date of Admission]],"mmm")</f>
        <v>Apr</v>
      </c>
      <c r="O1148" s="5" t="str">
        <f>IF(Table3[[#This Row],[Age]]&lt;=20,"0-20",IF(Table3[[#This Row],[Age]]&lt;=40,"21-40",IF(Table3[[#This Row],[Age]]&lt;=60,"41-60",IF(Table3[[#This Row],[Age]]&lt;=80,"61-80","81+"))))</f>
        <v>21-40</v>
      </c>
    </row>
    <row r="1149" spans="1:15" x14ac:dyDescent="0.35">
      <c r="A1149" s="5">
        <v>3241</v>
      </c>
      <c r="B1149" s="5" t="s">
        <v>1181</v>
      </c>
      <c r="C1149" s="2">
        <v>29</v>
      </c>
      <c r="D1149" s="1" t="s">
        <v>31</v>
      </c>
      <c r="E1149" s="5" t="s">
        <v>36</v>
      </c>
      <c r="F1149" s="1" t="s">
        <v>30</v>
      </c>
      <c r="G1149" s="5" t="s">
        <v>26</v>
      </c>
      <c r="H1149" s="5" t="s">
        <v>23</v>
      </c>
      <c r="I1149" s="4">
        <v>35000</v>
      </c>
      <c r="J1149" s="1" t="s">
        <v>16</v>
      </c>
      <c r="K1149" s="2">
        <v>620</v>
      </c>
      <c r="L1149" s="3" t="s">
        <v>1802</v>
      </c>
      <c r="M1149" s="5">
        <f>YEAR(Table3[[#This Row],[Date of Admission]])</f>
        <v>2020</v>
      </c>
      <c r="N1149" s="5" t="str">
        <f>TEXT(Table3[[#This Row],[Date of Admission]],"mmm")</f>
        <v>May</v>
      </c>
      <c r="O1149" s="5" t="str">
        <f>IF(Table3[[#This Row],[Age]]&lt;=20,"0-20",IF(Table3[[#This Row],[Age]]&lt;=40,"21-40",IF(Table3[[#This Row],[Age]]&lt;=60,"41-60",IF(Table3[[#This Row],[Age]]&lt;=80,"61-80","81+"))))</f>
        <v>21-40</v>
      </c>
    </row>
    <row r="1150" spans="1:15" x14ac:dyDescent="0.35">
      <c r="A1150" s="5">
        <v>5879</v>
      </c>
      <c r="B1150" s="5" t="s">
        <v>1182</v>
      </c>
      <c r="C1150" s="2">
        <v>33</v>
      </c>
      <c r="D1150" s="1" t="s">
        <v>31</v>
      </c>
      <c r="E1150" s="5" t="s">
        <v>36</v>
      </c>
      <c r="F1150" s="1" t="s">
        <v>34</v>
      </c>
      <c r="G1150" s="5" t="s">
        <v>14</v>
      </c>
      <c r="H1150" s="5" t="s">
        <v>1683</v>
      </c>
      <c r="I1150" s="4">
        <v>80000</v>
      </c>
      <c r="J1150" s="1" t="s">
        <v>16</v>
      </c>
      <c r="K1150" s="2">
        <v>750</v>
      </c>
      <c r="L1150" s="3" t="s">
        <v>2544</v>
      </c>
      <c r="M1150" s="5">
        <f>YEAR(Table3[[#This Row],[Date of Admission]])</f>
        <v>2021</v>
      </c>
      <c r="N1150" s="5" t="str">
        <f>TEXT(Table3[[#This Row],[Date of Admission]],"mmm")</f>
        <v>Dec</v>
      </c>
      <c r="O1150" s="5" t="str">
        <f>IF(Table3[[#This Row],[Age]]&lt;=20,"0-20",IF(Table3[[#This Row],[Age]]&lt;=40,"21-40",IF(Table3[[#This Row],[Age]]&lt;=60,"41-60",IF(Table3[[#This Row],[Age]]&lt;=80,"61-80","81+"))))</f>
        <v>21-40</v>
      </c>
    </row>
    <row r="1151" spans="1:15" x14ac:dyDescent="0.35">
      <c r="A1151" s="5">
        <v>3492</v>
      </c>
      <c r="B1151" s="5" t="s">
        <v>1183</v>
      </c>
      <c r="C1151" s="2">
        <v>32</v>
      </c>
      <c r="D1151" s="1" t="s">
        <v>31</v>
      </c>
      <c r="E1151" s="5" t="s">
        <v>36</v>
      </c>
      <c r="F1151" s="1" t="s">
        <v>33</v>
      </c>
      <c r="G1151" s="5" t="s">
        <v>1680</v>
      </c>
      <c r="H1151" s="5" t="s">
        <v>28</v>
      </c>
      <c r="I1151" s="4">
        <v>55000</v>
      </c>
      <c r="J1151" s="1" t="s">
        <v>19</v>
      </c>
      <c r="K1151" s="2">
        <v>790</v>
      </c>
      <c r="L1151" s="3" t="s">
        <v>2495</v>
      </c>
      <c r="M1151" s="5">
        <f>YEAR(Table3[[#This Row],[Date of Admission]])</f>
        <v>2021</v>
      </c>
      <c r="N1151" s="5" t="str">
        <f>TEXT(Table3[[#This Row],[Date of Admission]],"mmm")</f>
        <v>Mar</v>
      </c>
      <c r="O1151" s="5" t="str">
        <f>IF(Table3[[#This Row],[Age]]&lt;=20,"0-20",IF(Table3[[#This Row],[Age]]&lt;=40,"21-40",IF(Table3[[#This Row],[Age]]&lt;=60,"41-60",IF(Table3[[#This Row],[Age]]&lt;=80,"61-80","81+"))))</f>
        <v>21-40</v>
      </c>
    </row>
    <row r="1152" spans="1:15" x14ac:dyDescent="0.35">
      <c r="A1152" s="5">
        <v>9890</v>
      </c>
      <c r="B1152" s="5" t="s">
        <v>1184</v>
      </c>
      <c r="C1152" s="2">
        <v>50</v>
      </c>
      <c r="D1152" s="1" t="s">
        <v>31</v>
      </c>
      <c r="E1152" s="5" t="s">
        <v>36</v>
      </c>
      <c r="F1152" s="1" t="s">
        <v>33</v>
      </c>
      <c r="G1152" s="5" t="s">
        <v>1680</v>
      </c>
      <c r="H1152" s="5" t="s">
        <v>18</v>
      </c>
      <c r="I1152" s="4">
        <v>0</v>
      </c>
      <c r="J1152" s="1" t="s">
        <v>24</v>
      </c>
      <c r="K1152" s="2" t="s">
        <v>20</v>
      </c>
      <c r="L1152" s="3" t="s">
        <v>2453</v>
      </c>
      <c r="M1152" s="5">
        <f>YEAR(Table3[[#This Row],[Date of Admission]])</f>
        <v>2023</v>
      </c>
      <c r="N1152" s="5" t="str">
        <f>TEXT(Table3[[#This Row],[Date of Admission]],"mmm")</f>
        <v>Oct</v>
      </c>
      <c r="O1152" s="5" t="str">
        <f>IF(Table3[[#This Row],[Age]]&lt;=20,"0-20",IF(Table3[[#This Row],[Age]]&lt;=40,"21-40",IF(Table3[[#This Row],[Age]]&lt;=60,"41-60",IF(Table3[[#This Row],[Age]]&lt;=80,"61-80","81+"))))</f>
        <v>41-60</v>
      </c>
    </row>
    <row r="1153" spans="1:15" x14ac:dyDescent="0.35">
      <c r="A1153" s="5">
        <v>6002</v>
      </c>
      <c r="B1153" s="5" t="s">
        <v>1185</v>
      </c>
      <c r="C1153" s="2">
        <v>21</v>
      </c>
      <c r="D1153" s="1" t="s">
        <v>31</v>
      </c>
      <c r="E1153" s="5" t="s">
        <v>36</v>
      </c>
      <c r="F1153" s="1" t="s">
        <v>25</v>
      </c>
      <c r="G1153" s="5" t="s">
        <v>14</v>
      </c>
      <c r="H1153" s="5" t="s">
        <v>15</v>
      </c>
      <c r="I1153" s="4">
        <v>45000</v>
      </c>
      <c r="J1153" s="1" t="s">
        <v>16</v>
      </c>
      <c r="K1153" s="2">
        <v>680</v>
      </c>
      <c r="L1153" s="3" t="s">
        <v>1704</v>
      </c>
      <c r="M1153" s="5">
        <f>YEAR(Table3[[#This Row],[Date of Admission]])</f>
        <v>2022</v>
      </c>
      <c r="N1153" s="5" t="str">
        <f>TEXT(Table3[[#This Row],[Date of Admission]],"mmm")</f>
        <v>Nov</v>
      </c>
      <c r="O1153" s="5" t="str">
        <f>IF(Table3[[#This Row],[Age]]&lt;=20,"0-20",IF(Table3[[#This Row],[Age]]&lt;=40,"21-40",IF(Table3[[#This Row],[Age]]&lt;=60,"41-60",IF(Table3[[#This Row],[Age]]&lt;=80,"61-80","81+"))))</f>
        <v>21-40</v>
      </c>
    </row>
    <row r="1154" spans="1:15" x14ac:dyDescent="0.35">
      <c r="A1154" s="5">
        <v>4274</v>
      </c>
      <c r="B1154" s="5" t="s">
        <v>1186</v>
      </c>
      <c r="C1154" s="2">
        <v>27</v>
      </c>
      <c r="D1154" s="1" t="s">
        <v>31</v>
      </c>
      <c r="E1154" s="5" t="s">
        <v>36</v>
      </c>
      <c r="F1154" s="1" t="s">
        <v>17</v>
      </c>
      <c r="G1154" s="5" t="s">
        <v>26</v>
      </c>
      <c r="H1154" s="5" t="s">
        <v>1681</v>
      </c>
      <c r="I1154" s="4">
        <v>15000</v>
      </c>
      <c r="J1154" s="1" t="s">
        <v>16</v>
      </c>
      <c r="K1154" s="2" t="s">
        <v>20</v>
      </c>
      <c r="L1154" s="3" t="s">
        <v>2545</v>
      </c>
      <c r="M1154" s="5">
        <f>YEAR(Table3[[#This Row],[Date of Admission]])</f>
        <v>2021</v>
      </c>
      <c r="N1154" s="5" t="str">
        <f>TEXT(Table3[[#This Row],[Date of Admission]],"mmm")</f>
        <v>Dec</v>
      </c>
      <c r="O1154" s="5" t="str">
        <f>IF(Table3[[#This Row],[Age]]&lt;=20,"0-20",IF(Table3[[#This Row],[Age]]&lt;=40,"21-40",IF(Table3[[#This Row],[Age]]&lt;=60,"41-60",IF(Table3[[#This Row],[Age]]&lt;=80,"61-80","81+"))))</f>
        <v>21-40</v>
      </c>
    </row>
    <row r="1155" spans="1:15" x14ac:dyDescent="0.35">
      <c r="A1155" s="5">
        <v>9000</v>
      </c>
      <c r="B1155" s="5" t="s">
        <v>1187</v>
      </c>
      <c r="C1155" s="2">
        <v>31</v>
      </c>
      <c r="D1155" s="1" t="s">
        <v>31</v>
      </c>
      <c r="E1155" s="5" t="s">
        <v>36</v>
      </c>
      <c r="F1155" s="1" t="s">
        <v>33</v>
      </c>
      <c r="G1155" s="5" t="s">
        <v>14</v>
      </c>
      <c r="H1155" s="5" t="s">
        <v>23</v>
      </c>
      <c r="I1155" s="4">
        <v>110000</v>
      </c>
      <c r="J1155" s="1" t="s">
        <v>19</v>
      </c>
      <c r="K1155" s="2">
        <v>820</v>
      </c>
      <c r="L1155" s="3" t="s">
        <v>1942</v>
      </c>
      <c r="M1155" s="5">
        <f>YEAR(Table3[[#This Row],[Date of Admission]])</f>
        <v>2020</v>
      </c>
      <c r="N1155" s="5" t="str">
        <f>TEXT(Table3[[#This Row],[Date of Admission]],"mmm")</f>
        <v>Feb</v>
      </c>
      <c r="O1155" s="5" t="str">
        <f>IF(Table3[[#This Row],[Age]]&lt;=20,"0-20",IF(Table3[[#This Row],[Age]]&lt;=40,"21-40",IF(Table3[[#This Row],[Age]]&lt;=60,"41-60",IF(Table3[[#This Row],[Age]]&lt;=80,"61-80","81+"))))</f>
        <v>21-40</v>
      </c>
    </row>
    <row r="1156" spans="1:15" x14ac:dyDescent="0.35">
      <c r="A1156" s="5">
        <v>7078</v>
      </c>
      <c r="B1156" s="5" t="s">
        <v>1188</v>
      </c>
      <c r="C1156" s="2">
        <v>37</v>
      </c>
      <c r="D1156" s="1" t="s">
        <v>31</v>
      </c>
      <c r="E1156" s="5" t="s">
        <v>36</v>
      </c>
      <c r="F1156" s="1" t="s">
        <v>25</v>
      </c>
      <c r="G1156" s="5" t="s">
        <v>26</v>
      </c>
      <c r="H1156" s="5" t="s">
        <v>18</v>
      </c>
      <c r="I1156" s="4">
        <v>0</v>
      </c>
      <c r="J1156" s="1" t="s">
        <v>24</v>
      </c>
      <c r="K1156" s="2">
        <v>480</v>
      </c>
      <c r="L1156" s="3" t="s">
        <v>1909</v>
      </c>
      <c r="M1156" s="5">
        <f>YEAR(Table3[[#This Row],[Date of Admission]])</f>
        <v>2021</v>
      </c>
      <c r="N1156" s="5" t="str">
        <f>TEXT(Table3[[#This Row],[Date of Admission]],"mmm")</f>
        <v>Jun</v>
      </c>
      <c r="O1156" s="5" t="str">
        <f>IF(Table3[[#This Row],[Age]]&lt;=20,"0-20",IF(Table3[[#This Row],[Age]]&lt;=40,"21-40",IF(Table3[[#This Row],[Age]]&lt;=60,"41-60",IF(Table3[[#This Row],[Age]]&lt;=80,"61-80","81+"))))</f>
        <v>21-40</v>
      </c>
    </row>
    <row r="1157" spans="1:15" x14ac:dyDescent="0.35">
      <c r="A1157" s="5">
        <v>6268</v>
      </c>
      <c r="B1157" s="5" t="s">
        <v>1189</v>
      </c>
      <c r="C1157" s="2">
        <v>55</v>
      </c>
      <c r="D1157" s="1" t="s">
        <v>31</v>
      </c>
      <c r="E1157" s="5" t="s">
        <v>36</v>
      </c>
      <c r="F1157" s="1" t="s">
        <v>27</v>
      </c>
      <c r="G1157" s="5" t="s">
        <v>1680</v>
      </c>
      <c r="H1157" s="5" t="s">
        <v>15</v>
      </c>
      <c r="I1157" s="4">
        <v>130000</v>
      </c>
      <c r="J1157" s="1" t="s">
        <v>16</v>
      </c>
      <c r="K1157" s="2">
        <v>710</v>
      </c>
      <c r="L1157" s="3" t="s">
        <v>2546</v>
      </c>
      <c r="M1157" s="5">
        <f>YEAR(Table3[[#This Row],[Date of Admission]])</f>
        <v>2022</v>
      </c>
      <c r="N1157" s="5" t="str">
        <f>TEXT(Table3[[#This Row],[Date of Admission]],"mmm")</f>
        <v>Mar</v>
      </c>
      <c r="O1157" s="5" t="str">
        <f>IF(Table3[[#This Row],[Age]]&lt;=20,"0-20",IF(Table3[[#This Row],[Age]]&lt;=40,"21-40",IF(Table3[[#This Row],[Age]]&lt;=60,"41-60",IF(Table3[[#This Row],[Age]]&lt;=80,"61-80","81+"))))</f>
        <v>41-60</v>
      </c>
    </row>
    <row r="1158" spans="1:15" x14ac:dyDescent="0.35">
      <c r="A1158" s="5">
        <v>5659</v>
      </c>
      <c r="B1158" s="5" t="s">
        <v>1190</v>
      </c>
      <c r="C1158" s="2">
        <v>59</v>
      </c>
      <c r="D1158" s="1" t="s">
        <v>31</v>
      </c>
      <c r="E1158" s="5" t="s">
        <v>36</v>
      </c>
      <c r="F1158" s="1" t="s">
        <v>27</v>
      </c>
      <c r="G1158" s="5" t="s">
        <v>14</v>
      </c>
      <c r="H1158" s="5" t="s">
        <v>18</v>
      </c>
      <c r="I1158" s="4">
        <v>0</v>
      </c>
      <c r="J1158" s="1" t="s">
        <v>16</v>
      </c>
      <c r="K1158" s="2" t="s">
        <v>20</v>
      </c>
      <c r="L1158" s="3" t="s">
        <v>2547</v>
      </c>
      <c r="M1158" s="5">
        <f>YEAR(Table3[[#This Row],[Date of Admission]])</f>
        <v>2023</v>
      </c>
      <c r="N1158" s="5" t="str">
        <f>TEXT(Table3[[#This Row],[Date of Admission]],"mmm")</f>
        <v>Nov</v>
      </c>
      <c r="O1158" s="5" t="str">
        <f>IF(Table3[[#This Row],[Age]]&lt;=20,"0-20",IF(Table3[[#This Row],[Age]]&lt;=40,"21-40",IF(Table3[[#This Row],[Age]]&lt;=60,"41-60",IF(Table3[[#This Row],[Age]]&lt;=80,"61-80","81+"))))</f>
        <v>41-60</v>
      </c>
    </row>
    <row r="1159" spans="1:15" x14ac:dyDescent="0.35">
      <c r="A1159" s="5">
        <v>8763</v>
      </c>
      <c r="B1159" s="5" t="s">
        <v>1191</v>
      </c>
      <c r="C1159" s="2">
        <v>20</v>
      </c>
      <c r="D1159" s="1" t="s">
        <v>31</v>
      </c>
      <c r="E1159" s="5" t="s">
        <v>36</v>
      </c>
      <c r="F1159" s="1" t="s">
        <v>34</v>
      </c>
      <c r="G1159" s="5" t="s">
        <v>26</v>
      </c>
      <c r="H1159" s="5" t="s">
        <v>23</v>
      </c>
      <c r="I1159" s="4">
        <v>28000</v>
      </c>
      <c r="J1159" s="1" t="s">
        <v>24</v>
      </c>
      <c r="K1159" s="2">
        <v>520</v>
      </c>
      <c r="L1159" s="3" t="s">
        <v>2548</v>
      </c>
      <c r="M1159" s="5">
        <f>YEAR(Table3[[#This Row],[Date of Admission]])</f>
        <v>2021</v>
      </c>
      <c r="N1159" s="5" t="str">
        <f>TEXT(Table3[[#This Row],[Date of Admission]],"mmm")</f>
        <v>Jan</v>
      </c>
      <c r="O1159" s="5" t="str">
        <f>IF(Table3[[#This Row],[Age]]&lt;=20,"0-20",IF(Table3[[#This Row],[Age]]&lt;=40,"21-40",IF(Table3[[#This Row],[Age]]&lt;=60,"41-60",IF(Table3[[#This Row],[Age]]&lt;=80,"61-80","81+"))))</f>
        <v>0-20</v>
      </c>
    </row>
    <row r="1160" spans="1:15" x14ac:dyDescent="0.35">
      <c r="A1160" s="5">
        <v>4223</v>
      </c>
      <c r="B1160" s="5" t="s">
        <v>1192</v>
      </c>
      <c r="C1160" s="2">
        <v>36</v>
      </c>
      <c r="D1160" s="1" t="s">
        <v>31</v>
      </c>
      <c r="E1160" s="5" t="s">
        <v>36</v>
      </c>
      <c r="F1160" s="1" t="s">
        <v>17</v>
      </c>
      <c r="G1160" s="5" t="s">
        <v>14</v>
      </c>
      <c r="H1160" s="5" t="s">
        <v>1683</v>
      </c>
      <c r="I1160" s="4">
        <v>90000</v>
      </c>
      <c r="J1160" s="1" t="s">
        <v>19</v>
      </c>
      <c r="K1160" s="2">
        <v>770</v>
      </c>
      <c r="L1160" s="3" t="s">
        <v>1857</v>
      </c>
      <c r="M1160" s="5">
        <f>YEAR(Table3[[#This Row],[Date of Admission]])</f>
        <v>2023</v>
      </c>
      <c r="N1160" s="5" t="str">
        <f>TEXT(Table3[[#This Row],[Date of Admission]],"mmm")</f>
        <v>Jul</v>
      </c>
      <c r="O1160" s="5" t="str">
        <f>IF(Table3[[#This Row],[Age]]&lt;=20,"0-20",IF(Table3[[#This Row],[Age]]&lt;=40,"21-40",IF(Table3[[#This Row],[Age]]&lt;=60,"41-60",IF(Table3[[#This Row],[Age]]&lt;=80,"61-80","81+"))))</f>
        <v>21-40</v>
      </c>
    </row>
    <row r="1161" spans="1:15" x14ac:dyDescent="0.35">
      <c r="A1161" s="5">
        <v>9703</v>
      </c>
      <c r="B1161" s="5" t="s">
        <v>1193</v>
      </c>
      <c r="C1161" s="2">
        <v>41</v>
      </c>
      <c r="D1161" s="1" t="s">
        <v>31</v>
      </c>
      <c r="E1161" s="5" t="s">
        <v>36</v>
      </c>
      <c r="F1161" s="1" t="s">
        <v>22</v>
      </c>
      <c r="G1161" s="5" t="s">
        <v>1680</v>
      </c>
      <c r="H1161" s="5" t="s">
        <v>28</v>
      </c>
      <c r="I1161" s="4">
        <v>60000</v>
      </c>
      <c r="J1161" s="1" t="s">
        <v>16</v>
      </c>
      <c r="K1161" s="2">
        <v>740</v>
      </c>
      <c r="L1161" s="3" t="s">
        <v>2549</v>
      </c>
      <c r="M1161" s="5">
        <f>YEAR(Table3[[#This Row],[Date of Admission]])</f>
        <v>2019</v>
      </c>
      <c r="N1161" s="5" t="str">
        <f>TEXT(Table3[[#This Row],[Date of Admission]],"mmm")</f>
        <v>Aug</v>
      </c>
      <c r="O1161" s="5" t="str">
        <f>IF(Table3[[#This Row],[Age]]&lt;=20,"0-20",IF(Table3[[#This Row],[Age]]&lt;=40,"21-40",IF(Table3[[#This Row],[Age]]&lt;=60,"41-60",IF(Table3[[#This Row],[Age]]&lt;=80,"61-80","81+"))))</f>
        <v>41-60</v>
      </c>
    </row>
    <row r="1162" spans="1:15" x14ac:dyDescent="0.35">
      <c r="A1162" s="5">
        <v>1575</v>
      </c>
      <c r="B1162" s="5" t="s">
        <v>1194</v>
      </c>
      <c r="C1162" s="2">
        <v>42</v>
      </c>
      <c r="D1162" s="1" t="s">
        <v>31</v>
      </c>
      <c r="E1162" s="5" t="s">
        <v>36</v>
      </c>
      <c r="F1162" s="1" t="s">
        <v>33</v>
      </c>
      <c r="G1162" s="5" t="s">
        <v>1680</v>
      </c>
      <c r="H1162" s="5" t="s">
        <v>18</v>
      </c>
      <c r="I1162" s="4">
        <v>0</v>
      </c>
      <c r="J1162" s="1" t="s">
        <v>24</v>
      </c>
      <c r="K1162" s="2" t="s">
        <v>20</v>
      </c>
      <c r="L1162" s="3" t="s">
        <v>2353</v>
      </c>
      <c r="M1162" s="5">
        <f>YEAR(Table3[[#This Row],[Date of Admission]])</f>
        <v>2020</v>
      </c>
      <c r="N1162" s="5" t="str">
        <f>TEXT(Table3[[#This Row],[Date of Admission]],"mmm")</f>
        <v>Feb</v>
      </c>
      <c r="O1162" s="5" t="str">
        <f>IF(Table3[[#This Row],[Age]]&lt;=20,"0-20",IF(Table3[[#This Row],[Age]]&lt;=40,"21-40",IF(Table3[[#This Row],[Age]]&lt;=60,"41-60",IF(Table3[[#This Row],[Age]]&lt;=80,"61-80","81+"))))</f>
        <v>41-60</v>
      </c>
    </row>
    <row r="1163" spans="1:15" x14ac:dyDescent="0.35">
      <c r="A1163" s="5">
        <v>9999</v>
      </c>
      <c r="B1163" s="5" t="s">
        <v>1195</v>
      </c>
      <c r="C1163" s="2">
        <v>25</v>
      </c>
      <c r="D1163" s="1" t="s">
        <v>31</v>
      </c>
      <c r="E1163" s="5" t="s">
        <v>36</v>
      </c>
      <c r="F1163" s="1" t="s">
        <v>27</v>
      </c>
      <c r="G1163" s="5" t="s">
        <v>14</v>
      </c>
      <c r="H1163" s="5" t="s">
        <v>15</v>
      </c>
      <c r="I1163" s="4">
        <v>50000</v>
      </c>
      <c r="J1163" s="1" t="s">
        <v>16</v>
      </c>
      <c r="K1163" s="2">
        <v>690</v>
      </c>
      <c r="L1163" s="3" t="s">
        <v>2550</v>
      </c>
      <c r="M1163" s="5">
        <f>YEAR(Table3[[#This Row],[Date of Admission]])</f>
        <v>2021</v>
      </c>
      <c r="N1163" s="5" t="str">
        <f>TEXT(Table3[[#This Row],[Date of Admission]],"mmm")</f>
        <v>Jun</v>
      </c>
      <c r="O1163" s="5" t="str">
        <f>IF(Table3[[#This Row],[Age]]&lt;=20,"0-20",IF(Table3[[#This Row],[Age]]&lt;=40,"21-40",IF(Table3[[#This Row],[Age]]&lt;=60,"41-60",IF(Table3[[#This Row],[Age]]&lt;=80,"61-80","81+"))))</f>
        <v>21-40</v>
      </c>
    </row>
    <row r="1164" spans="1:15" x14ac:dyDescent="0.35">
      <c r="A1164" s="5">
        <v>4825</v>
      </c>
      <c r="B1164" s="5" t="s">
        <v>1196</v>
      </c>
      <c r="C1164" s="2">
        <v>23</v>
      </c>
      <c r="D1164" s="1" t="s">
        <v>31</v>
      </c>
      <c r="E1164" s="5" t="s">
        <v>36</v>
      </c>
      <c r="F1164" s="1" t="s">
        <v>13</v>
      </c>
      <c r="G1164" s="5" t="s">
        <v>26</v>
      </c>
      <c r="H1164" s="5" t="s">
        <v>1681</v>
      </c>
      <c r="I1164" s="4">
        <v>0</v>
      </c>
      <c r="J1164" s="1" t="s">
        <v>19</v>
      </c>
      <c r="K1164" s="2" t="s">
        <v>20</v>
      </c>
      <c r="L1164" s="3" t="s">
        <v>2223</v>
      </c>
      <c r="M1164" s="5">
        <f>YEAR(Table3[[#This Row],[Date of Admission]])</f>
        <v>2022</v>
      </c>
      <c r="N1164" s="5" t="str">
        <f>TEXT(Table3[[#This Row],[Date of Admission]],"mmm")</f>
        <v>Apr</v>
      </c>
      <c r="O1164" s="5" t="str">
        <f>IF(Table3[[#This Row],[Age]]&lt;=20,"0-20",IF(Table3[[#This Row],[Age]]&lt;=40,"21-40",IF(Table3[[#This Row],[Age]]&lt;=60,"41-60",IF(Table3[[#This Row],[Age]]&lt;=80,"61-80","81+"))))</f>
        <v>21-40</v>
      </c>
    </row>
    <row r="1165" spans="1:15" x14ac:dyDescent="0.35">
      <c r="A1165" s="5">
        <v>6227</v>
      </c>
      <c r="B1165" s="5" t="s">
        <v>1197</v>
      </c>
      <c r="C1165" s="2">
        <v>32</v>
      </c>
      <c r="D1165" s="1" t="s">
        <v>31</v>
      </c>
      <c r="E1165" s="5" t="s">
        <v>36</v>
      </c>
      <c r="F1165" s="1" t="s">
        <v>33</v>
      </c>
      <c r="G1165" s="5" t="s">
        <v>14</v>
      </c>
      <c r="H1165" s="5" t="s">
        <v>23</v>
      </c>
      <c r="I1165" s="4">
        <v>120000</v>
      </c>
      <c r="J1165" s="1" t="s">
        <v>19</v>
      </c>
      <c r="K1165" s="2">
        <v>840</v>
      </c>
      <c r="L1165" s="3" t="s">
        <v>2551</v>
      </c>
      <c r="M1165" s="5">
        <f>YEAR(Table3[[#This Row],[Date of Admission]])</f>
        <v>2020</v>
      </c>
      <c r="N1165" s="5" t="str">
        <f>TEXT(Table3[[#This Row],[Date of Admission]],"mmm")</f>
        <v>Jan</v>
      </c>
      <c r="O1165" s="5" t="str">
        <f>IF(Table3[[#This Row],[Age]]&lt;=20,"0-20",IF(Table3[[#This Row],[Age]]&lt;=40,"21-40",IF(Table3[[#This Row],[Age]]&lt;=60,"41-60",IF(Table3[[#This Row],[Age]]&lt;=80,"61-80","81+"))))</f>
        <v>21-40</v>
      </c>
    </row>
    <row r="1166" spans="1:15" x14ac:dyDescent="0.35">
      <c r="A1166" s="5">
        <v>5073</v>
      </c>
      <c r="B1166" s="5" t="s">
        <v>1198</v>
      </c>
      <c r="C1166" s="2">
        <v>49</v>
      </c>
      <c r="D1166" s="1" t="s">
        <v>31</v>
      </c>
      <c r="E1166" s="5" t="s">
        <v>36</v>
      </c>
      <c r="F1166" s="1" t="s">
        <v>27</v>
      </c>
      <c r="G1166" s="5" t="s">
        <v>26</v>
      </c>
      <c r="H1166" s="5" t="s">
        <v>18</v>
      </c>
      <c r="I1166" s="4">
        <v>0</v>
      </c>
      <c r="J1166" s="1" t="s">
        <v>16</v>
      </c>
      <c r="K1166" s="2">
        <v>450</v>
      </c>
      <c r="L1166" s="3" t="s">
        <v>2112</v>
      </c>
      <c r="M1166" s="5">
        <f>YEAR(Table3[[#This Row],[Date of Admission]])</f>
        <v>2021</v>
      </c>
      <c r="N1166" s="5" t="str">
        <f>TEXT(Table3[[#This Row],[Date of Admission]],"mmm")</f>
        <v>Jun</v>
      </c>
      <c r="O1166" s="5" t="str">
        <f>IF(Table3[[#This Row],[Age]]&lt;=20,"0-20",IF(Table3[[#This Row],[Age]]&lt;=40,"21-40",IF(Table3[[#This Row],[Age]]&lt;=60,"41-60",IF(Table3[[#This Row],[Age]]&lt;=80,"61-80","81+"))))</f>
        <v>41-60</v>
      </c>
    </row>
    <row r="1167" spans="1:15" x14ac:dyDescent="0.35">
      <c r="A1167" s="5">
        <v>8289</v>
      </c>
      <c r="B1167" s="5" t="s">
        <v>1199</v>
      </c>
      <c r="C1167" s="2">
        <v>69</v>
      </c>
      <c r="D1167" s="1" t="s">
        <v>31</v>
      </c>
      <c r="E1167" s="5" t="s">
        <v>36</v>
      </c>
      <c r="F1167" s="1" t="s">
        <v>22</v>
      </c>
      <c r="G1167" s="5" t="s">
        <v>1680</v>
      </c>
      <c r="H1167" s="5" t="s">
        <v>15</v>
      </c>
      <c r="I1167" s="4">
        <v>140000</v>
      </c>
      <c r="J1167" s="1" t="s">
        <v>16</v>
      </c>
      <c r="K1167" s="2">
        <v>730</v>
      </c>
      <c r="L1167" s="3" t="s">
        <v>2273</v>
      </c>
      <c r="M1167" s="5">
        <f>YEAR(Table3[[#This Row],[Date of Admission]])</f>
        <v>2022</v>
      </c>
      <c r="N1167" s="5" t="str">
        <f>TEXT(Table3[[#This Row],[Date of Admission]],"mmm")</f>
        <v>Mar</v>
      </c>
      <c r="O1167" s="5" t="str">
        <f>IF(Table3[[#This Row],[Age]]&lt;=20,"0-20",IF(Table3[[#This Row],[Age]]&lt;=40,"21-40",IF(Table3[[#This Row],[Age]]&lt;=60,"41-60",IF(Table3[[#This Row],[Age]]&lt;=80,"61-80","81+"))))</f>
        <v>61-80</v>
      </c>
    </row>
    <row r="1168" spans="1:15" x14ac:dyDescent="0.35">
      <c r="A1168" s="5">
        <v>4902</v>
      </c>
      <c r="B1168" s="5" t="s">
        <v>1200</v>
      </c>
      <c r="C1168" s="2">
        <v>47</v>
      </c>
      <c r="D1168" s="1" t="s">
        <v>31</v>
      </c>
      <c r="E1168" s="5" t="s">
        <v>36</v>
      </c>
      <c r="F1168" s="1" t="s">
        <v>17</v>
      </c>
      <c r="G1168" s="5" t="s">
        <v>14</v>
      </c>
      <c r="H1168" s="5" t="s">
        <v>18</v>
      </c>
      <c r="I1168" s="4">
        <v>0</v>
      </c>
      <c r="J1168" s="1" t="s">
        <v>24</v>
      </c>
      <c r="K1168" s="2" t="s">
        <v>20</v>
      </c>
      <c r="L1168" s="3" t="s">
        <v>2552</v>
      </c>
      <c r="M1168" s="5">
        <f>YEAR(Table3[[#This Row],[Date of Admission]])</f>
        <v>2022</v>
      </c>
      <c r="N1168" s="5" t="str">
        <f>TEXT(Table3[[#This Row],[Date of Admission]],"mmm")</f>
        <v>Nov</v>
      </c>
      <c r="O1168" s="5" t="str">
        <f>IF(Table3[[#This Row],[Age]]&lt;=20,"0-20",IF(Table3[[#This Row],[Age]]&lt;=40,"21-40",IF(Table3[[#This Row],[Age]]&lt;=60,"41-60",IF(Table3[[#This Row],[Age]]&lt;=80,"61-80","81+"))))</f>
        <v>41-60</v>
      </c>
    </row>
    <row r="1169" spans="1:15" x14ac:dyDescent="0.35">
      <c r="A1169" s="5">
        <v>1486</v>
      </c>
      <c r="B1169" s="5" t="s">
        <v>1201</v>
      </c>
      <c r="C1169" s="2">
        <v>51</v>
      </c>
      <c r="D1169" s="1" t="s">
        <v>31</v>
      </c>
      <c r="E1169" s="5" t="s">
        <v>36</v>
      </c>
      <c r="F1169" s="1" t="s">
        <v>33</v>
      </c>
      <c r="G1169" s="5" t="s">
        <v>26</v>
      </c>
      <c r="H1169" s="5" t="s">
        <v>23</v>
      </c>
      <c r="I1169" s="4">
        <v>32000</v>
      </c>
      <c r="J1169" s="1" t="s">
        <v>16</v>
      </c>
      <c r="K1169" s="2">
        <v>600</v>
      </c>
      <c r="L1169" s="3" t="s">
        <v>2553</v>
      </c>
      <c r="M1169" s="5">
        <f>YEAR(Table3[[#This Row],[Date of Admission]])</f>
        <v>2022</v>
      </c>
      <c r="N1169" s="5" t="str">
        <f>TEXT(Table3[[#This Row],[Date of Admission]],"mmm")</f>
        <v>Oct</v>
      </c>
      <c r="O1169" s="5" t="str">
        <f>IF(Table3[[#This Row],[Age]]&lt;=20,"0-20",IF(Table3[[#This Row],[Age]]&lt;=40,"21-40",IF(Table3[[#This Row],[Age]]&lt;=60,"41-60",IF(Table3[[#This Row],[Age]]&lt;=80,"61-80","81+"))))</f>
        <v>41-60</v>
      </c>
    </row>
    <row r="1170" spans="1:15" x14ac:dyDescent="0.35">
      <c r="A1170" s="5">
        <v>9801</v>
      </c>
      <c r="B1170" s="5" t="s">
        <v>1202</v>
      </c>
      <c r="C1170" s="2">
        <v>40</v>
      </c>
      <c r="D1170" s="1" t="s">
        <v>31</v>
      </c>
      <c r="E1170" s="5" t="s">
        <v>36</v>
      </c>
      <c r="F1170" s="1" t="s">
        <v>33</v>
      </c>
      <c r="G1170" s="5" t="s">
        <v>14</v>
      </c>
      <c r="H1170" s="5" t="s">
        <v>1683</v>
      </c>
      <c r="I1170" s="4">
        <v>100000</v>
      </c>
      <c r="J1170" s="1" t="s">
        <v>19</v>
      </c>
      <c r="K1170" s="2">
        <v>790</v>
      </c>
      <c r="L1170" s="3" t="s">
        <v>2496</v>
      </c>
      <c r="M1170" s="5">
        <f>YEAR(Table3[[#This Row],[Date of Admission]])</f>
        <v>2019</v>
      </c>
      <c r="N1170" s="5" t="str">
        <f>TEXT(Table3[[#This Row],[Date of Admission]],"mmm")</f>
        <v>Jun</v>
      </c>
      <c r="O1170" s="5" t="str">
        <f>IF(Table3[[#This Row],[Age]]&lt;=20,"0-20",IF(Table3[[#This Row],[Age]]&lt;=40,"21-40",IF(Table3[[#This Row],[Age]]&lt;=60,"41-60",IF(Table3[[#This Row],[Age]]&lt;=80,"61-80","81+"))))</f>
        <v>21-40</v>
      </c>
    </row>
    <row r="1171" spans="1:15" x14ac:dyDescent="0.35">
      <c r="A1171" s="5">
        <v>5549</v>
      </c>
      <c r="B1171" s="5" t="s">
        <v>1203</v>
      </c>
      <c r="C1171" s="2">
        <v>32</v>
      </c>
      <c r="D1171" s="1" t="s">
        <v>31</v>
      </c>
      <c r="E1171" s="5" t="s">
        <v>36</v>
      </c>
      <c r="F1171" s="1" t="s">
        <v>34</v>
      </c>
      <c r="G1171" s="5" t="s">
        <v>1680</v>
      </c>
      <c r="H1171" s="5" t="s">
        <v>28</v>
      </c>
      <c r="I1171" s="4">
        <v>65000</v>
      </c>
      <c r="J1171" s="1" t="s">
        <v>16</v>
      </c>
      <c r="K1171" s="2">
        <v>760</v>
      </c>
      <c r="L1171" s="3" t="s">
        <v>2554</v>
      </c>
      <c r="M1171" s="5">
        <f>YEAR(Table3[[#This Row],[Date of Admission]])</f>
        <v>2020</v>
      </c>
      <c r="N1171" s="5" t="str">
        <f>TEXT(Table3[[#This Row],[Date of Admission]],"mmm")</f>
        <v>Sep</v>
      </c>
      <c r="O1171" s="5" t="str">
        <f>IF(Table3[[#This Row],[Age]]&lt;=20,"0-20",IF(Table3[[#This Row],[Age]]&lt;=40,"21-40",IF(Table3[[#This Row],[Age]]&lt;=60,"41-60",IF(Table3[[#This Row],[Age]]&lt;=80,"61-80","81+"))))</f>
        <v>21-40</v>
      </c>
    </row>
    <row r="1172" spans="1:15" x14ac:dyDescent="0.35">
      <c r="A1172" s="5">
        <v>8051</v>
      </c>
      <c r="B1172" s="5" t="s">
        <v>1204</v>
      </c>
      <c r="C1172" s="2">
        <v>25</v>
      </c>
      <c r="D1172" s="1" t="s">
        <v>31</v>
      </c>
      <c r="E1172" s="5" t="s">
        <v>36</v>
      </c>
      <c r="F1172" s="1" t="s">
        <v>34</v>
      </c>
      <c r="G1172" s="5" t="s">
        <v>1680</v>
      </c>
      <c r="H1172" s="5" t="s">
        <v>1681</v>
      </c>
      <c r="I1172" s="4">
        <v>0</v>
      </c>
      <c r="J1172" s="1" t="s">
        <v>19</v>
      </c>
      <c r="K1172" s="2" t="s">
        <v>20</v>
      </c>
      <c r="L1172" s="3" t="s">
        <v>2364</v>
      </c>
      <c r="M1172" s="5">
        <f>YEAR(Table3[[#This Row],[Date of Admission]])</f>
        <v>2022</v>
      </c>
      <c r="N1172" s="5" t="str">
        <f>TEXT(Table3[[#This Row],[Date of Admission]],"mmm")</f>
        <v>May</v>
      </c>
      <c r="O1172" s="5" t="str">
        <f>IF(Table3[[#This Row],[Age]]&lt;=20,"0-20",IF(Table3[[#This Row],[Age]]&lt;=40,"21-40",IF(Table3[[#This Row],[Age]]&lt;=60,"41-60",IF(Table3[[#This Row],[Age]]&lt;=80,"61-80","81+"))))</f>
        <v>21-40</v>
      </c>
    </row>
    <row r="1173" spans="1:15" x14ac:dyDescent="0.35">
      <c r="A1173" s="5">
        <v>6490</v>
      </c>
      <c r="B1173" s="5" t="s">
        <v>1205</v>
      </c>
      <c r="C1173" s="2">
        <v>44</v>
      </c>
      <c r="D1173" s="1" t="s">
        <v>31</v>
      </c>
      <c r="E1173" s="5" t="s">
        <v>36</v>
      </c>
      <c r="F1173" s="1" t="s">
        <v>17</v>
      </c>
      <c r="G1173" s="5" t="s">
        <v>1680</v>
      </c>
      <c r="H1173" s="5" t="s">
        <v>15</v>
      </c>
      <c r="I1173" s="4">
        <v>90000</v>
      </c>
      <c r="J1173" s="1" t="s">
        <v>16</v>
      </c>
      <c r="K1173" s="2">
        <v>800</v>
      </c>
      <c r="L1173" s="3" t="s">
        <v>1839</v>
      </c>
      <c r="M1173" s="5">
        <f>YEAR(Table3[[#This Row],[Date of Admission]])</f>
        <v>2021</v>
      </c>
      <c r="N1173" s="5" t="str">
        <f>TEXT(Table3[[#This Row],[Date of Admission]],"mmm")</f>
        <v>Jul</v>
      </c>
      <c r="O1173" s="5" t="str">
        <f>IF(Table3[[#This Row],[Age]]&lt;=20,"0-20",IF(Table3[[#This Row],[Age]]&lt;=40,"21-40",IF(Table3[[#This Row],[Age]]&lt;=60,"41-60",IF(Table3[[#This Row],[Age]]&lt;=80,"61-80","81+"))))</f>
        <v>41-60</v>
      </c>
    </row>
    <row r="1174" spans="1:15" x14ac:dyDescent="0.35">
      <c r="A1174" s="5">
        <v>8039</v>
      </c>
      <c r="B1174" s="5" t="s">
        <v>1206</v>
      </c>
      <c r="C1174" s="2">
        <v>17</v>
      </c>
      <c r="D1174" s="1" t="s">
        <v>31</v>
      </c>
      <c r="E1174" s="5" t="s">
        <v>36</v>
      </c>
      <c r="F1174" s="1" t="s">
        <v>33</v>
      </c>
      <c r="G1174" s="5" t="s">
        <v>14</v>
      </c>
      <c r="H1174" s="5" t="s">
        <v>18</v>
      </c>
      <c r="I1174" s="4">
        <v>0</v>
      </c>
      <c r="J1174" s="1" t="s">
        <v>24</v>
      </c>
      <c r="K1174" s="2" t="s">
        <v>20</v>
      </c>
      <c r="L1174" s="3" t="s">
        <v>2555</v>
      </c>
      <c r="M1174" s="5">
        <f>YEAR(Table3[[#This Row],[Date of Admission]])</f>
        <v>2023</v>
      </c>
      <c r="N1174" s="5" t="str">
        <f>TEXT(Table3[[#This Row],[Date of Admission]],"mmm")</f>
        <v>Dec</v>
      </c>
      <c r="O1174" s="5" t="str">
        <f>IF(Table3[[#This Row],[Age]]&lt;=20,"0-20",IF(Table3[[#This Row],[Age]]&lt;=40,"21-40",IF(Table3[[#This Row],[Age]]&lt;=60,"41-60",IF(Table3[[#This Row],[Age]]&lt;=80,"61-80","81+"))))</f>
        <v>0-20</v>
      </c>
    </row>
    <row r="1175" spans="1:15" x14ac:dyDescent="0.35">
      <c r="A1175" s="5">
        <v>9652</v>
      </c>
      <c r="B1175" s="5" t="s">
        <v>1207</v>
      </c>
      <c r="C1175" s="2">
        <v>1</v>
      </c>
      <c r="D1175" s="1" t="s">
        <v>31</v>
      </c>
      <c r="E1175" s="5" t="s">
        <v>36</v>
      </c>
      <c r="F1175" s="1" t="s">
        <v>25</v>
      </c>
      <c r="G1175" s="5" t="s">
        <v>26</v>
      </c>
      <c r="H1175" s="5" t="s">
        <v>1683</v>
      </c>
      <c r="I1175" s="4">
        <v>25000</v>
      </c>
      <c r="J1175" s="1" t="s">
        <v>19</v>
      </c>
      <c r="K1175" s="2">
        <v>740</v>
      </c>
      <c r="L1175" s="3" t="s">
        <v>1761</v>
      </c>
      <c r="M1175" s="5">
        <f>YEAR(Table3[[#This Row],[Date of Admission]])</f>
        <v>2021</v>
      </c>
      <c r="N1175" s="5" t="str">
        <f>TEXT(Table3[[#This Row],[Date of Admission]],"mmm")</f>
        <v>Jan</v>
      </c>
      <c r="O1175" s="5" t="str">
        <f>IF(Table3[[#This Row],[Age]]&lt;=20,"0-20",IF(Table3[[#This Row],[Age]]&lt;=40,"21-40",IF(Table3[[#This Row],[Age]]&lt;=60,"41-60",IF(Table3[[#This Row],[Age]]&lt;=80,"61-80","81+"))))</f>
        <v>0-20</v>
      </c>
    </row>
    <row r="1176" spans="1:15" x14ac:dyDescent="0.35">
      <c r="A1176" s="5">
        <v>3371</v>
      </c>
      <c r="B1176" s="5" t="s">
        <v>1208</v>
      </c>
      <c r="C1176" s="2">
        <v>43</v>
      </c>
      <c r="D1176" s="1" t="s">
        <v>31</v>
      </c>
      <c r="E1176" s="5" t="s">
        <v>36</v>
      </c>
      <c r="F1176" s="1" t="s">
        <v>25</v>
      </c>
      <c r="G1176" s="5" t="s">
        <v>14</v>
      </c>
      <c r="H1176" s="5" t="s">
        <v>23</v>
      </c>
      <c r="I1176" s="4">
        <v>70000</v>
      </c>
      <c r="J1176" s="1" t="s">
        <v>16</v>
      </c>
      <c r="K1176" s="2">
        <v>670</v>
      </c>
      <c r="L1176" s="3" t="s">
        <v>1746</v>
      </c>
      <c r="M1176" s="5">
        <f>YEAR(Table3[[#This Row],[Date of Admission]])</f>
        <v>2022</v>
      </c>
      <c r="N1176" s="5" t="str">
        <f>TEXT(Table3[[#This Row],[Date of Admission]],"mmm")</f>
        <v>Jul</v>
      </c>
      <c r="O1176" s="5" t="str">
        <f>IF(Table3[[#This Row],[Age]]&lt;=20,"0-20",IF(Table3[[#This Row],[Age]]&lt;=40,"21-40",IF(Table3[[#This Row],[Age]]&lt;=60,"41-60",IF(Table3[[#This Row],[Age]]&lt;=80,"61-80","81+"))))</f>
        <v>41-60</v>
      </c>
    </row>
    <row r="1177" spans="1:15" x14ac:dyDescent="0.35">
      <c r="A1177" s="5">
        <v>8747</v>
      </c>
      <c r="B1177" s="5" t="s">
        <v>1209</v>
      </c>
      <c r="C1177" s="2">
        <v>26</v>
      </c>
      <c r="D1177" s="1" t="s">
        <v>31</v>
      </c>
      <c r="E1177" s="5" t="s">
        <v>36</v>
      </c>
      <c r="F1177" s="1" t="s">
        <v>30</v>
      </c>
      <c r="G1177" s="5" t="s">
        <v>26</v>
      </c>
      <c r="H1177" s="5" t="s">
        <v>28</v>
      </c>
      <c r="I1177" s="4">
        <v>40000</v>
      </c>
      <c r="J1177" s="1" t="s">
        <v>16</v>
      </c>
      <c r="K1177" s="2">
        <v>710</v>
      </c>
      <c r="L1177" s="3" t="s">
        <v>1729</v>
      </c>
      <c r="M1177" s="5">
        <f>YEAR(Table3[[#This Row],[Date of Admission]])</f>
        <v>2022</v>
      </c>
      <c r="N1177" s="5" t="str">
        <f>TEXT(Table3[[#This Row],[Date of Admission]],"mmm")</f>
        <v>Oct</v>
      </c>
      <c r="O1177" s="5" t="str">
        <f>IF(Table3[[#This Row],[Age]]&lt;=20,"0-20",IF(Table3[[#This Row],[Age]]&lt;=40,"21-40",IF(Table3[[#This Row],[Age]]&lt;=60,"41-60",IF(Table3[[#This Row],[Age]]&lt;=80,"61-80","81+"))))</f>
        <v>21-40</v>
      </c>
    </row>
    <row r="1178" spans="1:15" x14ac:dyDescent="0.35">
      <c r="A1178" s="5">
        <v>8790</v>
      </c>
      <c r="B1178" s="5" t="s">
        <v>1210</v>
      </c>
      <c r="C1178" s="2">
        <v>33</v>
      </c>
      <c r="D1178" s="1" t="s">
        <v>31</v>
      </c>
      <c r="E1178" s="5" t="s">
        <v>36</v>
      </c>
      <c r="F1178" s="1" t="s">
        <v>33</v>
      </c>
      <c r="G1178" s="5" t="s">
        <v>14</v>
      </c>
      <c r="H1178" s="5" t="s">
        <v>23</v>
      </c>
      <c r="I1178" s="4">
        <v>42000</v>
      </c>
      <c r="J1178" s="1" t="s">
        <v>16</v>
      </c>
      <c r="K1178" s="2">
        <v>640</v>
      </c>
      <c r="L1178" s="3" t="s">
        <v>2556</v>
      </c>
      <c r="M1178" s="5">
        <f>YEAR(Table3[[#This Row],[Date of Admission]])</f>
        <v>2023</v>
      </c>
      <c r="N1178" s="5" t="str">
        <f>TEXT(Table3[[#This Row],[Date of Admission]],"mmm")</f>
        <v>Apr</v>
      </c>
      <c r="O1178" s="5" t="str">
        <f>IF(Table3[[#This Row],[Age]]&lt;=20,"0-20",IF(Table3[[#This Row],[Age]]&lt;=40,"21-40",IF(Table3[[#This Row],[Age]]&lt;=60,"41-60",IF(Table3[[#This Row],[Age]]&lt;=80,"61-80","81+"))))</f>
        <v>21-40</v>
      </c>
    </row>
    <row r="1179" spans="1:15" x14ac:dyDescent="0.35">
      <c r="A1179" s="5">
        <v>7178</v>
      </c>
      <c r="B1179" s="5" t="s">
        <v>1211</v>
      </c>
      <c r="C1179" s="2">
        <v>23</v>
      </c>
      <c r="D1179" s="1" t="s">
        <v>31</v>
      </c>
      <c r="E1179" s="5" t="s">
        <v>36</v>
      </c>
      <c r="F1179" s="1" t="s">
        <v>13</v>
      </c>
      <c r="G1179" s="5" t="s">
        <v>26</v>
      </c>
      <c r="H1179" s="5" t="s">
        <v>15</v>
      </c>
      <c r="I1179" s="4">
        <v>55000</v>
      </c>
      <c r="J1179" s="1" t="s">
        <v>19</v>
      </c>
      <c r="K1179" s="2">
        <v>780</v>
      </c>
      <c r="L1179" s="3" t="s">
        <v>2557</v>
      </c>
      <c r="M1179" s="5">
        <f>YEAR(Table3[[#This Row],[Date of Admission]])</f>
        <v>2020</v>
      </c>
      <c r="N1179" s="5" t="str">
        <f>TEXT(Table3[[#This Row],[Date of Admission]],"mmm")</f>
        <v>Feb</v>
      </c>
      <c r="O1179" s="5" t="str">
        <f>IF(Table3[[#This Row],[Age]]&lt;=20,"0-20",IF(Table3[[#This Row],[Age]]&lt;=40,"21-40",IF(Table3[[#This Row],[Age]]&lt;=60,"41-60",IF(Table3[[#This Row],[Age]]&lt;=80,"61-80","81+"))))</f>
        <v>21-40</v>
      </c>
    </row>
    <row r="1180" spans="1:15" x14ac:dyDescent="0.35">
      <c r="A1180" s="5">
        <v>4452</v>
      </c>
      <c r="B1180" s="5" t="s">
        <v>1212</v>
      </c>
      <c r="C1180" s="2">
        <v>37</v>
      </c>
      <c r="D1180" s="1" t="s">
        <v>31</v>
      </c>
      <c r="E1180" s="5" t="s">
        <v>36</v>
      </c>
      <c r="F1180" s="1" t="s">
        <v>30</v>
      </c>
      <c r="G1180" s="5" t="s">
        <v>14</v>
      </c>
      <c r="H1180" s="5" t="s">
        <v>1681</v>
      </c>
      <c r="I1180" s="4">
        <v>18000</v>
      </c>
      <c r="J1180" s="1" t="s">
        <v>16</v>
      </c>
      <c r="K1180" s="2" t="s">
        <v>20</v>
      </c>
      <c r="L1180" s="3" t="s">
        <v>2451</v>
      </c>
      <c r="M1180" s="5">
        <f>YEAR(Table3[[#This Row],[Date of Admission]])</f>
        <v>2019</v>
      </c>
      <c r="N1180" s="5" t="str">
        <f>TEXT(Table3[[#This Row],[Date of Admission]],"mmm")</f>
        <v>Sep</v>
      </c>
      <c r="O1180" s="5" t="str">
        <f>IF(Table3[[#This Row],[Age]]&lt;=20,"0-20",IF(Table3[[#This Row],[Age]]&lt;=40,"21-40",IF(Table3[[#This Row],[Age]]&lt;=60,"41-60",IF(Table3[[#This Row],[Age]]&lt;=80,"61-80","81+"))))</f>
        <v>21-40</v>
      </c>
    </row>
    <row r="1181" spans="1:15" x14ac:dyDescent="0.35">
      <c r="A1181" s="5">
        <v>9509</v>
      </c>
      <c r="B1181" s="5" t="s">
        <v>1213</v>
      </c>
      <c r="C1181" s="2">
        <v>23</v>
      </c>
      <c r="D1181" s="1" t="s">
        <v>31</v>
      </c>
      <c r="E1181" s="5" t="s">
        <v>36</v>
      </c>
      <c r="F1181" s="1" t="s">
        <v>33</v>
      </c>
      <c r="G1181" s="5" t="s">
        <v>1680</v>
      </c>
      <c r="H1181" s="5" t="s">
        <v>23</v>
      </c>
      <c r="I1181" s="4">
        <v>140000</v>
      </c>
      <c r="J1181" s="1" t="s">
        <v>19</v>
      </c>
      <c r="K1181" s="2">
        <v>850</v>
      </c>
      <c r="L1181" s="3" t="s">
        <v>2431</v>
      </c>
      <c r="M1181" s="5">
        <f>YEAR(Table3[[#This Row],[Date of Admission]])</f>
        <v>2020</v>
      </c>
      <c r="N1181" s="5" t="str">
        <f>TEXT(Table3[[#This Row],[Date of Admission]],"mmm")</f>
        <v>Mar</v>
      </c>
      <c r="O1181" s="5" t="str">
        <f>IF(Table3[[#This Row],[Age]]&lt;=20,"0-20",IF(Table3[[#This Row],[Age]]&lt;=40,"21-40",IF(Table3[[#This Row],[Age]]&lt;=60,"41-60",IF(Table3[[#This Row],[Age]]&lt;=80,"61-80","81+"))))</f>
        <v>21-40</v>
      </c>
    </row>
    <row r="1182" spans="1:15" x14ac:dyDescent="0.35">
      <c r="A1182" s="5">
        <v>7614</v>
      </c>
      <c r="B1182" s="5" t="s">
        <v>1214</v>
      </c>
      <c r="C1182" s="2">
        <v>16</v>
      </c>
      <c r="D1182" s="1" t="s">
        <v>31</v>
      </c>
      <c r="E1182" s="5" t="s">
        <v>36</v>
      </c>
      <c r="F1182" s="1" t="s">
        <v>33</v>
      </c>
      <c r="G1182" s="5" t="s">
        <v>26</v>
      </c>
      <c r="H1182" s="5" t="s">
        <v>18</v>
      </c>
      <c r="I1182" s="4">
        <v>0</v>
      </c>
      <c r="J1182" s="1" t="s">
        <v>24</v>
      </c>
      <c r="K1182" s="2">
        <v>420</v>
      </c>
      <c r="L1182" s="3" t="s">
        <v>2558</v>
      </c>
      <c r="M1182" s="5">
        <f>YEAR(Table3[[#This Row],[Date of Admission]])</f>
        <v>2022</v>
      </c>
      <c r="N1182" s="5" t="str">
        <f>TEXT(Table3[[#This Row],[Date of Admission]],"mmm")</f>
        <v>Apr</v>
      </c>
      <c r="O1182" s="5" t="str">
        <f>IF(Table3[[#This Row],[Age]]&lt;=20,"0-20",IF(Table3[[#This Row],[Age]]&lt;=40,"21-40",IF(Table3[[#This Row],[Age]]&lt;=60,"41-60",IF(Table3[[#This Row],[Age]]&lt;=80,"61-80","81+"))))</f>
        <v>0-20</v>
      </c>
    </row>
    <row r="1183" spans="1:15" x14ac:dyDescent="0.35">
      <c r="A1183" s="5">
        <v>9751</v>
      </c>
      <c r="B1183" s="5" t="s">
        <v>1215</v>
      </c>
      <c r="C1183" s="2">
        <v>23</v>
      </c>
      <c r="D1183" s="1" t="s">
        <v>31</v>
      </c>
      <c r="E1183" s="5" t="s">
        <v>36</v>
      </c>
      <c r="F1183" s="1" t="s">
        <v>30</v>
      </c>
      <c r="G1183" s="5" t="s">
        <v>1680</v>
      </c>
      <c r="H1183" s="5" t="s">
        <v>15</v>
      </c>
      <c r="I1183" s="4">
        <v>100000</v>
      </c>
      <c r="J1183" s="1" t="s">
        <v>16</v>
      </c>
      <c r="K1183" s="2">
        <v>750</v>
      </c>
      <c r="L1183" s="3" t="s">
        <v>2559</v>
      </c>
      <c r="M1183" s="5">
        <f>YEAR(Table3[[#This Row],[Date of Admission]])</f>
        <v>2020</v>
      </c>
      <c r="N1183" s="5" t="str">
        <f>TEXT(Table3[[#This Row],[Date of Admission]],"mmm")</f>
        <v>Apr</v>
      </c>
      <c r="O1183" s="5" t="str">
        <f>IF(Table3[[#This Row],[Age]]&lt;=20,"0-20",IF(Table3[[#This Row],[Age]]&lt;=40,"21-40",IF(Table3[[#This Row],[Age]]&lt;=60,"41-60",IF(Table3[[#This Row],[Age]]&lt;=80,"61-80","81+"))))</f>
        <v>21-40</v>
      </c>
    </row>
    <row r="1184" spans="1:15" x14ac:dyDescent="0.35">
      <c r="A1184" s="5">
        <v>5447</v>
      </c>
      <c r="B1184" s="5" t="s">
        <v>1216</v>
      </c>
      <c r="C1184" s="2">
        <v>29</v>
      </c>
      <c r="D1184" s="1" t="s">
        <v>31</v>
      </c>
      <c r="E1184" s="5" t="s">
        <v>36</v>
      </c>
      <c r="F1184" s="1" t="s">
        <v>17</v>
      </c>
      <c r="G1184" s="5" t="s">
        <v>14</v>
      </c>
      <c r="H1184" s="5" t="s">
        <v>18</v>
      </c>
      <c r="I1184" s="4">
        <v>0</v>
      </c>
      <c r="J1184" s="1" t="s">
        <v>16</v>
      </c>
      <c r="K1184" s="2" t="s">
        <v>20</v>
      </c>
      <c r="L1184" s="3" t="s">
        <v>2524</v>
      </c>
      <c r="M1184" s="5">
        <f>YEAR(Table3[[#This Row],[Date of Admission]])</f>
        <v>2020</v>
      </c>
      <c r="N1184" s="5" t="str">
        <f>TEXT(Table3[[#This Row],[Date of Admission]],"mmm")</f>
        <v>Oct</v>
      </c>
      <c r="O1184" s="5" t="str">
        <f>IF(Table3[[#This Row],[Age]]&lt;=20,"0-20",IF(Table3[[#This Row],[Age]]&lt;=40,"21-40",IF(Table3[[#This Row],[Age]]&lt;=60,"41-60",IF(Table3[[#This Row],[Age]]&lt;=80,"61-80","81+"))))</f>
        <v>21-40</v>
      </c>
    </row>
    <row r="1185" spans="1:15" x14ac:dyDescent="0.35">
      <c r="A1185" s="5">
        <v>7543</v>
      </c>
      <c r="B1185" s="5" t="s">
        <v>1217</v>
      </c>
      <c r="C1185" s="2">
        <v>42</v>
      </c>
      <c r="D1185" s="1" t="s">
        <v>31</v>
      </c>
      <c r="E1185" s="5" t="s">
        <v>36</v>
      </c>
      <c r="F1185" s="1" t="s">
        <v>25</v>
      </c>
      <c r="G1185" s="5" t="s">
        <v>26</v>
      </c>
      <c r="H1185" s="5" t="s">
        <v>23</v>
      </c>
      <c r="I1185" s="4">
        <v>30000</v>
      </c>
      <c r="J1185" s="1" t="s">
        <v>24</v>
      </c>
      <c r="K1185" s="2">
        <v>580</v>
      </c>
      <c r="L1185" s="3" t="s">
        <v>2560</v>
      </c>
      <c r="M1185" s="5">
        <f>YEAR(Table3[[#This Row],[Date of Admission]])</f>
        <v>2019</v>
      </c>
      <c r="N1185" s="5" t="str">
        <f>TEXT(Table3[[#This Row],[Date of Admission]],"mmm")</f>
        <v>Dec</v>
      </c>
      <c r="O1185" s="5" t="str">
        <f>IF(Table3[[#This Row],[Age]]&lt;=20,"0-20",IF(Table3[[#This Row],[Age]]&lt;=40,"21-40",IF(Table3[[#This Row],[Age]]&lt;=60,"41-60",IF(Table3[[#This Row],[Age]]&lt;=80,"61-80","81+"))))</f>
        <v>41-60</v>
      </c>
    </row>
    <row r="1186" spans="1:15" x14ac:dyDescent="0.35">
      <c r="A1186" s="5">
        <v>6570</v>
      </c>
      <c r="B1186" s="5" t="s">
        <v>1218</v>
      </c>
      <c r="C1186" s="2">
        <v>24</v>
      </c>
      <c r="D1186" s="1" t="s">
        <v>31</v>
      </c>
      <c r="E1186" s="5" t="s">
        <v>36</v>
      </c>
      <c r="F1186" s="1" t="s">
        <v>30</v>
      </c>
      <c r="G1186" s="5" t="s">
        <v>14</v>
      </c>
      <c r="H1186" s="5" t="s">
        <v>1683</v>
      </c>
      <c r="I1186" s="4">
        <v>85000</v>
      </c>
      <c r="J1186" s="1" t="s">
        <v>19</v>
      </c>
      <c r="K1186" s="2">
        <v>720</v>
      </c>
      <c r="L1186" s="3" t="s">
        <v>2561</v>
      </c>
      <c r="M1186" s="5">
        <f>YEAR(Table3[[#This Row],[Date of Admission]])</f>
        <v>2023</v>
      </c>
      <c r="N1186" s="5" t="str">
        <f>TEXT(Table3[[#This Row],[Date of Admission]],"mmm")</f>
        <v>Sep</v>
      </c>
      <c r="O1186" s="5" t="str">
        <f>IF(Table3[[#This Row],[Age]]&lt;=20,"0-20",IF(Table3[[#This Row],[Age]]&lt;=40,"21-40",IF(Table3[[#This Row],[Age]]&lt;=60,"41-60",IF(Table3[[#This Row],[Age]]&lt;=80,"61-80","81+"))))</f>
        <v>21-40</v>
      </c>
    </row>
    <row r="1187" spans="1:15" x14ac:dyDescent="0.35">
      <c r="A1187" s="5">
        <v>8335</v>
      </c>
      <c r="B1187" s="5" t="s">
        <v>1219</v>
      </c>
      <c r="C1187" s="2">
        <v>44</v>
      </c>
      <c r="D1187" s="1" t="s">
        <v>31</v>
      </c>
      <c r="E1187" s="5" t="s">
        <v>36</v>
      </c>
      <c r="F1187" s="1" t="s">
        <v>30</v>
      </c>
      <c r="G1187" s="5" t="s">
        <v>1680</v>
      </c>
      <c r="H1187" s="5" t="s">
        <v>28</v>
      </c>
      <c r="I1187" s="4">
        <v>50000</v>
      </c>
      <c r="J1187" s="1" t="s">
        <v>16</v>
      </c>
      <c r="K1187" s="2">
        <v>700</v>
      </c>
      <c r="L1187" s="3" t="s">
        <v>1986</v>
      </c>
      <c r="M1187" s="5">
        <f>YEAR(Table3[[#This Row],[Date of Admission]])</f>
        <v>2022</v>
      </c>
      <c r="N1187" s="5" t="str">
        <f>TEXT(Table3[[#This Row],[Date of Admission]],"mmm")</f>
        <v>Aug</v>
      </c>
      <c r="O1187" s="5" t="str">
        <f>IF(Table3[[#This Row],[Age]]&lt;=20,"0-20",IF(Table3[[#This Row],[Age]]&lt;=40,"21-40",IF(Table3[[#This Row],[Age]]&lt;=60,"41-60",IF(Table3[[#This Row],[Age]]&lt;=80,"61-80","81+"))))</f>
        <v>41-60</v>
      </c>
    </row>
    <row r="1188" spans="1:15" x14ac:dyDescent="0.35">
      <c r="A1188" s="5">
        <v>1541</v>
      </c>
      <c r="B1188" s="5" t="s">
        <v>1220</v>
      </c>
      <c r="C1188" s="2">
        <v>81</v>
      </c>
      <c r="D1188" s="1" t="s">
        <v>31</v>
      </c>
      <c r="E1188" s="5" t="s">
        <v>36</v>
      </c>
      <c r="F1188" s="1" t="s">
        <v>30</v>
      </c>
      <c r="G1188" s="5" t="s">
        <v>1680</v>
      </c>
      <c r="H1188" s="5" t="s">
        <v>18</v>
      </c>
      <c r="I1188" s="4">
        <v>0</v>
      </c>
      <c r="J1188" s="1" t="s">
        <v>24</v>
      </c>
      <c r="K1188" s="2" t="s">
        <v>20</v>
      </c>
      <c r="L1188" s="3" t="s">
        <v>2346</v>
      </c>
      <c r="M1188" s="5">
        <f>YEAR(Table3[[#This Row],[Date of Admission]])</f>
        <v>2024</v>
      </c>
      <c r="N1188" s="5" t="str">
        <f>TEXT(Table3[[#This Row],[Date of Admission]],"mmm")</f>
        <v>Feb</v>
      </c>
      <c r="O1188" s="5" t="str">
        <f>IF(Table3[[#This Row],[Age]]&lt;=20,"0-20",IF(Table3[[#This Row],[Age]]&lt;=40,"21-40",IF(Table3[[#This Row],[Age]]&lt;=60,"41-60",IF(Table3[[#This Row],[Age]]&lt;=80,"61-80","81+"))))</f>
        <v>81+</v>
      </c>
    </row>
    <row r="1189" spans="1:15" x14ac:dyDescent="0.35">
      <c r="A1189" s="5">
        <v>8587</v>
      </c>
      <c r="B1189" s="5" t="s">
        <v>1221</v>
      </c>
      <c r="C1189" s="2">
        <v>28</v>
      </c>
      <c r="D1189" s="1" t="s">
        <v>31</v>
      </c>
      <c r="E1189" s="5" t="s">
        <v>36</v>
      </c>
      <c r="F1189" s="1" t="s">
        <v>33</v>
      </c>
      <c r="G1189" s="5" t="s">
        <v>14</v>
      </c>
      <c r="H1189" s="5" t="s">
        <v>15</v>
      </c>
      <c r="I1189" s="4">
        <v>40000</v>
      </c>
      <c r="J1189" s="1" t="s">
        <v>16</v>
      </c>
      <c r="K1189" s="2">
        <v>650</v>
      </c>
      <c r="L1189" s="3" t="s">
        <v>2562</v>
      </c>
      <c r="M1189" s="5">
        <f>YEAR(Table3[[#This Row],[Date of Admission]])</f>
        <v>2019</v>
      </c>
      <c r="N1189" s="5" t="str">
        <f>TEXT(Table3[[#This Row],[Date of Admission]],"mmm")</f>
        <v>May</v>
      </c>
      <c r="O1189" s="5" t="str">
        <f>IF(Table3[[#This Row],[Age]]&lt;=20,"0-20",IF(Table3[[#This Row],[Age]]&lt;=40,"21-40",IF(Table3[[#This Row],[Age]]&lt;=60,"41-60",IF(Table3[[#This Row],[Age]]&lt;=80,"61-80","81+"))))</f>
        <v>21-40</v>
      </c>
    </row>
    <row r="1190" spans="1:15" x14ac:dyDescent="0.35">
      <c r="A1190" s="5">
        <v>6844</v>
      </c>
      <c r="B1190" s="5" t="s">
        <v>1222</v>
      </c>
      <c r="C1190" s="2">
        <v>24</v>
      </c>
      <c r="D1190" s="1" t="s">
        <v>31</v>
      </c>
      <c r="E1190" s="5" t="s">
        <v>36</v>
      </c>
      <c r="F1190" s="1" t="s">
        <v>22</v>
      </c>
      <c r="G1190" s="5" t="s">
        <v>26</v>
      </c>
      <c r="H1190" s="5" t="s">
        <v>1681</v>
      </c>
      <c r="I1190" s="4">
        <v>0</v>
      </c>
      <c r="J1190" s="1" t="s">
        <v>19</v>
      </c>
      <c r="K1190" s="2" t="s">
        <v>20</v>
      </c>
      <c r="L1190" s="3" t="s">
        <v>2092</v>
      </c>
      <c r="M1190" s="5">
        <f>YEAR(Table3[[#This Row],[Date of Admission]])</f>
        <v>2019</v>
      </c>
      <c r="N1190" s="5" t="str">
        <f>TEXT(Table3[[#This Row],[Date of Admission]],"mmm")</f>
        <v>Nov</v>
      </c>
      <c r="O1190" s="5" t="str">
        <f>IF(Table3[[#This Row],[Age]]&lt;=20,"0-20",IF(Table3[[#This Row],[Age]]&lt;=40,"21-40",IF(Table3[[#This Row],[Age]]&lt;=60,"41-60",IF(Table3[[#This Row],[Age]]&lt;=80,"61-80","81+"))))</f>
        <v>21-40</v>
      </c>
    </row>
    <row r="1191" spans="1:15" x14ac:dyDescent="0.35">
      <c r="A1191" s="5">
        <v>7880</v>
      </c>
      <c r="B1191" s="5" t="s">
        <v>1223</v>
      </c>
      <c r="C1191" s="2">
        <v>25</v>
      </c>
      <c r="D1191" s="1" t="s">
        <v>31</v>
      </c>
      <c r="E1191" s="5" t="s">
        <v>36</v>
      </c>
      <c r="F1191" s="1" t="s">
        <v>13</v>
      </c>
      <c r="G1191" s="5" t="s">
        <v>14</v>
      </c>
      <c r="H1191" s="5" t="s">
        <v>1684</v>
      </c>
      <c r="I1191" s="4">
        <v>0</v>
      </c>
      <c r="J1191" s="1" t="s">
        <v>24</v>
      </c>
      <c r="K1191" s="2">
        <v>450</v>
      </c>
      <c r="L1191" s="3" t="s">
        <v>2318</v>
      </c>
      <c r="M1191" s="5">
        <f>YEAR(Table3[[#This Row],[Date of Admission]])</f>
        <v>2023</v>
      </c>
      <c r="N1191" s="5" t="str">
        <f>TEXT(Table3[[#This Row],[Date of Admission]],"mmm")</f>
        <v>Jan</v>
      </c>
      <c r="O1191" s="5" t="str">
        <f>IF(Table3[[#This Row],[Age]]&lt;=20,"0-20",IF(Table3[[#This Row],[Age]]&lt;=40,"21-40",IF(Table3[[#This Row],[Age]]&lt;=60,"41-60",IF(Table3[[#This Row],[Age]]&lt;=80,"61-80","81+"))))</f>
        <v>21-40</v>
      </c>
    </row>
    <row r="1192" spans="1:15" x14ac:dyDescent="0.35">
      <c r="A1192" s="5">
        <v>9515</v>
      </c>
      <c r="B1192" s="5" t="s">
        <v>1224</v>
      </c>
      <c r="C1192" s="2">
        <v>50</v>
      </c>
      <c r="D1192" s="1" t="s">
        <v>31</v>
      </c>
      <c r="E1192" s="5" t="s">
        <v>36</v>
      </c>
      <c r="F1192" s="1" t="s">
        <v>22</v>
      </c>
      <c r="G1192" s="5" t="s">
        <v>26</v>
      </c>
      <c r="H1192" s="5" t="s">
        <v>18</v>
      </c>
      <c r="I1192" s="4">
        <v>0</v>
      </c>
      <c r="J1192" s="1" t="s">
        <v>16</v>
      </c>
      <c r="K1192" s="2">
        <v>400</v>
      </c>
      <c r="L1192" s="3" t="s">
        <v>2025</v>
      </c>
      <c r="M1192" s="5">
        <f>YEAR(Table3[[#This Row],[Date of Admission]])</f>
        <v>2019</v>
      </c>
      <c r="N1192" s="5" t="str">
        <f>TEXT(Table3[[#This Row],[Date of Admission]],"mmm")</f>
        <v>Jun</v>
      </c>
      <c r="O1192" s="5" t="str">
        <f>IF(Table3[[#This Row],[Age]]&lt;=20,"0-20",IF(Table3[[#This Row],[Age]]&lt;=40,"21-40",IF(Table3[[#This Row],[Age]]&lt;=60,"41-60",IF(Table3[[#This Row],[Age]]&lt;=80,"61-80","81+"))))</f>
        <v>41-60</v>
      </c>
    </row>
    <row r="1193" spans="1:15" x14ac:dyDescent="0.35">
      <c r="A1193" s="5">
        <v>9682</v>
      </c>
      <c r="B1193" s="5" t="s">
        <v>1225</v>
      </c>
      <c r="C1193" s="2">
        <v>32</v>
      </c>
      <c r="D1193" s="1" t="s">
        <v>31</v>
      </c>
      <c r="E1193" s="5" t="s">
        <v>36</v>
      </c>
      <c r="F1193" s="1" t="s">
        <v>13</v>
      </c>
      <c r="G1193" s="5" t="s">
        <v>1680</v>
      </c>
      <c r="H1193" s="5" t="s">
        <v>15</v>
      </c>
      <c r="I1193" s="4">
        <v>110000</v>
      </c>
      <c r="J1193" s="1" t="s">
        <v>16</v>
      </c>
      <c r="K1193" s="2">
        <v>770</v>
      </c>
      <c r="L1193" s="3" t="s">
        <v>2563</v>
      </c>
      <c r="M1193" s="5">
        <f>YEAR(Table3[[#This Row],[Date of Admission]])</f>
        <v>2023</v>
      </c>
      <c r="N1193" s="5" t="str">
        <f>TEXT(Table3[[#This Row],[Date of Admission]],"mmm")</f>
        <v>Jun</v>
      </c>
      <c r="O1193" s="5" t="str">
        <f>IF(Table3[[#This Row],[Age]]&lt;=20,"0-20",IF(Table3[[#This Row],[Age]]&lt;=40,"21-40",IF(Table3[[#This Row],[Age]]&lt;=60,"41-60",IF(Table3[[#This Row],[Age]]&lt;=80,"61-80","81+"))))</f>
        <v>21-40</v>
      </c>
    </row>
    <row r="1194" spans="1:15" x14ac:dyDescent="0.35">
      <c r="A1194" s="5">
        <v>5486</v>
      </c>
      <c r="B1194" s="5" t="s">
        <v>1226</v>
      </c>
      <c r="C1194" s="2">
        <v>22</v>
      </c>
      <c r="D1194" s="1" t="s">
        <v>31</v>
      </c>
      <c r="E1194" s="5" t="s">
        <v>36</v>
      </c>
      <c r="F1194" s="1" t="s">
        <v>13</v>
      </c>
      <c r="G1194" s="5" t="s">
        <v>14</v>
      </c>
      <c r="H1194" s="5" t="s">
        <v>18</v>
      </c>
      <c r="I1194" s="4">
        <v>0</v>
      </c>
      <c r="J1194" s="1" t="s">
        <v>24</v>
      </c>
      <c r="K1194" s="2" t="s">
        <v>20</v>
      </c>
      <c r="L1194" s="3" t="s">
        <v>1815</v>
      </c>
      <c r="M1194" s="5">
        <f>YEAR(Table3[[#This Row],[Date of Admission]])</f>
        <v>2022</v>
      </c>
      <c r="N1194" s="5" t="str">
        <f>TEXT(Table3[[#This Row],[Date of Admission]],"mmm")</f>
        <v>Jul</v>
      </c>
      <c r="O1194" s="5" t="str">
        <f>IF(Table3[[#This Row],[Age]]&lt;=20,"0-20",IF(Table3[[#This Row],[Age]]&lt;=40,"21-40",IF(Table3[[#This Row],[Age]]&lt;=60,"41-60",IF(Table3[[#This Row],[Age]]&lt;=80,"61-80","81+"))))</f>
        <v>21-40</v>
      </c>
    </row>
    <row r="1195" spans="1:15" x14ac:dyDescent="0.35">
      <c r="A1195" s="5">
        <v>9764</v>
      </c>
      <c r="B1195" s="5" t="s">
        <v>1227</v>
      </c>
      <c r="C1195" s="2">
        <v>2</v>
      </c>
      <c r="D1195" s="1" t="s">
        <v>31</v>
      </c>
      <c r="E1195" s="5" t="s">
        <v>36</v>
      </c>
      <c r="F1195" s="1" t="s">
        <v>30</v>
      </c>
      <c r="G1195" s="5" t="s">
        <v>26</v>
      </c>
      <c r="H1195" s="5" t="s">
        <v>23</v>
      </c>
      <c r="I1195" s="4">
        <v>38000</v>
      </c>
      <c r="J1195" s="1" t="s">
        <v>16</v>
      </c>
      <c r="K1195" s="2">
        <v>610</v>
      </c>
      <c r="L1195" s="3" t="s">
        <v>2564</v>
      </c>
      <c r="M1195" s="5">
        <f>YEAR(Table3[[#This Row],[Date of Admission]])</f>
        <v>2022</v>
      </c>
      <c r="N1195" s="5" t="str">
        <f>TEXT(Table3[[#This Row],[Date of Admission]],"mmm")</f>
        <v>Jan</v>
      </c>
      <c r="O1195" s="5" t="str">
        <f>IF(Table3[[#This Row],[Age]]&lt;=20,"0-20",IF(Table3[[#This Row],[Age]]&lt;=40,"21-40",IF(Table3[[#This Row],[Age]]&lt;=60,"41-60",IF(Table3[[#This Row],[Age]]&lt;=80,"61-80","81+"))))</f>
        <v>0-20</v>
      </c>
    </row>
    <row r="1196" spans="1:15" x14ac:dyDescent="0.35">
      <c r="A1196" s="5">
        <v>9302</v>
      </c>
      <c r="B1196" s="5" t="s">
        <v>1228</v>
      </c>
      <c r="C1196" s="2">
        <v>33</v>
      </c>
      <c r="D1196" s="1" t="s">
        <v>31</v>
      </c>
      <c r="E1196" s="5" t="s">
        <v>36</v>
      </c>
      <c r="F1196" s="1" t="s">
        <v>33</v>
      </c>
      <c r="G1196" s="5" t="s">
        <v>14</v>
      </c>
      <c r="H1196" s="5" t="s">
        <v>1683</v>
      </c>
      <c r="I1196" s="4">
        <v>95000</v>
      </c>
      <c r="J1196" s="1" t="s">
        <v>19</v>
      </c>
      <c r="K1196" s="2">
        <v>790</v>
      </c>
      <c r="L1196" s="3" t="s">
        <v>2565</v>
      </c>
      <c r="M1196" s="5">
        <f>YEAR(Table3[[#This Row],[Date of Admission]])</f>
        <v>2022</v>
      </c>
      <c r="N1196" s="5" t="str">
        <f>TEXT(Table3[[#This Row],[Date of Admission]],"mmm")</f>
        <v>Jul</v>
      </c>
      <c r="O1196" s="5" t="str">
        <f>IF(Table3[[#This Row],[Age]]&lt;=20,"0-20",IF(Table3[[#This Row],[Age]]&lt;=40,"21-40",IF(Table3[[#This Row],[Age]]&lt;=60,"41-60",IF(Table3[[#This Row],[Age]]&lt;=80,"61-80","81+"))))</f>
        <v>21-40</v>
      </c>
    </row>
    <row r="1197" spans="1:15" x14ac:dyDescent="0.35">
      <c r="A1197" s="5">
        <v>8047</v>
      </c>
      <c r="B1197" s="5" t="s">
        <v>1229</v>
      </c>
      <c r="C1197" s="2">
        <v>25</v>
      </c>
      <c r="D1197" s="1" t="s">
        <v>31</v>
      </c>
      <c r="E1197" s="5" t="s">
        <v>36</v>
      </c>
      <c r="F1197" s="1" t="s">
        <v>33</v>
      </c>
      <c r="G1197" s="5" t="s">
        <v>1680</v>
      </c>
      <c r="H1197" s="5" t="s">
        <v>28</v>
      </c>
      <c r="I1197" s="4">
        <v>55000</v>
      </c>
      <c r="J1197" s="1" t="s">
        <v>16</v>
      </c>
      <c r="K1197" s="2">
        <v>730</v>
      </c>
      <c r="L1197" s="3" t="s">
        <v>2514</v>
      </c>
      <c r="M1197" s="5">
        <f>YEAR(Table3[[#This Row],[Date of Admission]])</f>
        <v>2023</v>
      </c>
      <c r="N1197" s="5" t="str">
        <f>TEXT(Table3[[#This Row],[Date of Admission]],"mmm")</f>
        <v>May</v>
      </c>
      <c r="O1197" s="5" t="str">
        <f>IF(Table3[[#This Row],[Age]]&lt;=20,"0-20",IF(Table3[[#This Row],[Age]]&lt;=40,"21-40",IF(Table3[[#This Row],[Age]]&lt;=60,"41-60",IF(Table3[[#This Row],[Age]]&lt;=80,"61-80","81+"))))</f>
        <v>21-40</v>
      </c>
    </row>
    <row r="1198" spans="1:15" x14ac:dyDescent="0.35">
      <c r="A1198" s="5">
        <v>7395</v>
      </c>
      <c r="B1198" s="5" t="s">
        <v>1230</v>
      </c>
      <c r="C1198" s="2">
        <v>18</v>
      </c>
      <c r="D1198" s="1" t="s">
        <v>31</v>
      </c>
      <c r="E1198" s="5" t="s">
        <v>36</v>
      </c>
      <c r="F1198" s="1" t="s">
        <v>22</v>
      </c>
      <c r="G1198" s="5" t="s">
        <v>1680</v>
      </c>
      <c r="H1198" s="5" t="s">
        <v>18</v>
      </c>
      <c r="I1198" s="4">
        <v>0</v>
      </c>
      <c r="J1198" s="1" t="s">
        <v>19</v>
      </c>
      <c r="K1198" s="2" t="s">
        <v>20</v>
      </c>
      <c r="L1198" s="3" t="s">
        <v>1875</v>
      </c>
      <c r="M1198" s="5">
        <f>YEAR(Table3[[#This Row],[Date of Admission]])</f>
        <v>2020</v>
      </c>
      <c r="N1198" s="5" t="str">
        <f>TEXT(Table3[[#This Row],[Date of Admission]],"mmm")</f>
        <v>Aug</v>
      </c>
      <c r="O1198" s="5" t="str">
        <f>IF(Table3[[#This Row],[Age]]&lt;=20,"0-20",IF(Table3[[#This Row],[Age]]&lt;=40,"21-40",IF(Table3[[#This Row],[Age]]&lt;=60,"41-60",IF(Table3[[#This Row],[Age]]&lt;=80,"61-80","81+"))))</f>
        <v>0-20</v>
      </c>
    </row>
    <row r="1199" spans="1:15" x14ac:dyDescent="0.35">
      <c r="A1199" s="5">
        <v>8574</v>
      </c>
      <c r="B1199" s="5" t="s">
        <v>1231</v>
      </c>
      <c r="C1199" s="2">
        <v>25</v>
      </c>
      <c r="D1199" s="1" t="s">
        <v>31</v>
      </c>
      <c r="E1199" s="5" t="s">
        <v>36</v>
      </c>
      <c r="F1199" s="1" t="s">
        <v>22</v>
      </c>
      <c r="G1199" s="5" t="s">
        <v>14</v>
      </c>
      <c r="H1199" s="5" t="s">
        <v>18</v>
      </c>
      <c r="I1199" s="4">
        <v>0</v>
      </c>
      <c r="J1199" s="1" t="s">
        <v>24</v>
      </c>
      <c r="K1199" s="2" t="s">
        <v>20</v>
      </c>
      <c r="L1199" s="3" t="s">
        <v>1792</v>
      </c>
      <c r="M1199" s="5">
        <f>YEAR(Table3[[#This Row],[Date of Admission]])</f>
        <v>2022</v>
      </c>
      <c r="N1199" s="5" t="str">
        <f>TEXT(Table3[[#This Row],[Date of Admission]],"mmm")</f>
        <v>May</v>
      </c>
      <c r="O1199" s="5" t="str">
        <f>IF(Table3[[#This Row],[Age]]&lt;=20,"0-20",IF(Table3[[#This Row],[Age]]&lt;=40,"21-40",IF(Table3[[#This Row],[Age]]&lt;=60,"41-60",IF(Table3[[#This Row],[Age]]&lt;=80,"61-80","81+"))))</f>
        <v>21-40</v>
      </c>
    </row>
    <row r="1200" spans="1:15" x14ac:dyDescent="0.35">
      <c r="A1200" s="5">
        <v>6436</v>
      </c>
      <c r="B1200" s="5" t="s">
        <v>1232</v>
      </c>
      <c r="C1200" s="2">
        <v>68</v>
      </c>
      <c r="D1200" s="1" t="s">
        <v>31</v>
      </c>
      <c r="E1200" s="5" t="s">
        <v>36</v>
      </c>
      <c r="F1200" s="1" t="s">
        <v>27</v>
      </c>
      <c r="G1200" s="5" t="s">
        <v>1680</v>
      </c>
      <c r="H1200" s="5" t="s">
        <v>23</v>
      </c>
      <c r="I1200" s="4">
        <v>120000</v>
      </c>
      <c r="J1200" s="1" t="s">
        <v>16</v>
      </c>
      <c r="K1200" s="2">
        <v>810</v>
      </c>
      <c r="L1200" s="3" t="s">
        <v>2566</v>
      </c>
      <c r="M1200" s="5">
        <f>YEAR(Table3[[#This Row],[Date of Admission]])</f>
        <v>2019</v>
      </c>
      <c r="N1200" s="5" t="str">
        <f>TEXT(Table3[[#This Row],[Date of Admission]],"mmm")</f>
        <v>Dec</v>
      </c>
      <c r="O1200" s="5" t="str">
        <f>IF(Table3[[#This Row],[Age]]&lt;=20,"0-20",IF(Table3[[#This Row],[Age]]&lt;=40,"21-40",IF(Table3[[#This Row],[Age]]&lt;=60,"41-60",IF(Table3[[#This Row],[Age]]&lt;=80,"61-80","81+"))))</f>
        <v>61-80</v>
      </c>
    </row>
    <row r="1201" spans="1:15" x14ac:dyDescent="0.35">
      <c r="A1201" s="5">
        <v>5150</v>
      </c>
      <c r="B1201" s="5" t="s">
        <v>1233</v>
      </c>
      <c r="C1201" s="2">
        <v>25</v>
      </c>
      <c r="D1201" s="1" t="s">
        <v>31</v>
      </c>
      <c r="E1201" s="5" t="s">
        <v>36</v>
      </c>
      <c r="F1201" s="1" t="s">
        <v>13</v>
      </c>
      <c r="G1201" s="5" t="s">
        <v>26</v>
      </c>
      <c r="H1201" s="5" t="s">
        <v>1683</v>
      </c>
      <c r="I1201" s="4">
        <v>15000</v>
      </c>
      <c r="J1201" s="1" t="s">
        <v>19</v>
      </c>
      <c r="K1201" s="2">
        <v>690</v>
      </c>
      <c r="L1201" s="3" t="s">
        <v>2287</v>
      </c>
      <c r="M1201" s="5">
        <f>YEAR(Table3[[#This Row],[Date of Admission]])</f>
        <v>2023</v>
      </c>
      <c r="N1201" s="5" t="str">
        <f>TEXT(Table3[[#This Row],[Date of Admission]],"mmm")</f>
        <v>Apr</v>
      </c>
      <c r="O1201" s="5" t="str">
        <f>IF(Table3[[#This Row],[Age]]&lt;=20,"0-20",IF(Table3[[#This Row],[Age]]&lt;=40,"21-40",IF(Table3[[#This Row],[Age]]&lt;=60,"41-60",IF(Table3[[#This Row],[Age]]&lt;=80,"61-80","81+"))))</f>
        <v>21-40</v>
      </c>
    </row>
    <row r="1202" spans="1:15" x14ac:dyDescent="0.35">
      <c r="A1202" s="5">
        <v>7288</v>
      </c>
      <c r="B1202" s="5" t="s">
        <v>1234</v>
      </c>
      <c r="C1202" s="2">
        <v>25</v>
      </c>
      <c r="D1202" s="1" t="s">
        <v>31</v>
      </c>
      <c r="E1202" s="5" t="s">
        <v>36</v>
      </c>
      <c r="F1202" s="1" t="s">
        <v>33</v>
      </c>
      <c r="G1202" s="5" t="s">
        <v>1680</v>
      </c>
      <c r="H1202" s="5" t="s">
        <v>23</v>
      </c>
      <c r="I1202" s="4">
        <v>50000</v>
      </c>
      <c r="J1202" s="1" t="s">
        <v>16</v>
      </c>
      <c r="K1202" s="2">
        <v>700</v>
      </c>
      <c r="L1202" s="3" t="s">
        <v>2480</v>
      </c>
      <c r="M1202" s="5">
        <f>YEAR(Table3[[#This Row],[Date of Admission]])</f>
        <v>2022</v>
      </c>
      <c r="N1202" s="5" t="str">
        <f>TEXT(Table3[[#This Row],[Date of Admission]],"mmm")</f>
        <v>Oct</v>
      </c>
      <c r="O1202" s="5" t="str">
        <f>IF(Table3[[#This Row],[Age]]&lt;=20,"0-20",IF(Table3[[#This Row],[Age]]&lt;=40,"21-40",IF(Table3[[#This Row],[Age]]&lt;=60,"41-60",IF(Table3[[#This Row],[Age]]&lt;=80,"61-80","81+"))))</f>
        <v>21-40</v>
      </c>
    </row>
    <row r="1203" spans="1:15" x14ac:dyDescent="0.35">
      <c r="A1203" s="5">
        <v>6028</v>
      </c>
      <c r="B1203" s="5" t="s">
        <v>1235</v>
      </c>
      <c r="C1203" s="2">
        <v>23</v>
      </c>
      <c r="D1203" s="1" t="s">
        <v>31</v>
      </c>
      <c r="E1203" s="5" t="s">
        <v>36</v>
      </c>
      <c r="F1203" s="1" t="s">
        <v>22</v>
      </c>
      <c r="G1203" s="5" t="s">
        <v>14</v>
      </c>
      <c r="H1203" s="5" t="s">
        <v>23</v>
      </c>
      <c r="I1203" s="4">
        <v>80000</v>
      </c>
      <c r="J1203" s="1" t="s">
        <v>24</v>
      </c>
      <c r="K1203" s="2">
        <v>590</v>
      </c>
      <c r="L1203" s="3" t="s">
        <v>2567</v>
      </c>
      <c r="M1203" s="5">
        <f>YEAR(Table3[[#This Row],[Date of Admission]])</f>
        <v>2023</v>
      </c>
      <c r="N1203" s="5" t="str">
        <f>TEXT(Table3[[#This Row],[Date of Admission]],"mmm")</f>
        <v>Jul</v>
      </c>
      <c r="O1203" s="5" t="str">
        <f>IF(Table3[[#This Row],[Age]]&lt;=20,"0-20",IF(Table3[[#This Row],[Age]]&lt;=40,"21-40",IF(Table3[[#This Row],[Age]]&lt;=60,"41-60",IF(Table3[[#This Row],[Age]]&lt;=80,"61-80","81+"))))</f>
        <v>21-40</v>
      </c>
    </row>
    <row r="1204" spans="1:15" x14ac:dyDescent="0.35">
      <c r="A1204" s="5">
        <v>2301</v>
      </c>
      <c r="B1204" s="5" t="s">
        <v>1236</v>
      </c>
      <c r="C1204" s="2">
        <v>42</v>
      </c>
      <c r="D1204" s="1" t="s">
        <v>31</v>
      </c>
      <c r="E1204" s="5" t="s">
        <v>36</v>
      </c>
      <c r="F1204" s="1" t="s">
        <v>25</v>
      </c>
      <c r="G1204" s="5" t="s">
        <v>1680</v>
      </c>
      <c r="H1204" s="5" t="s">
        <v>1681</v>
      </c>
      <c r="I1204" s="4">
        <v>0</v>
      </c>
      <c r="J1204" s="1" t="s">
        <v>19</v>
      </c>
      <c r="K1204" s="2" t="s">
        <v>20</v>
      </c>
      <c r="L1204" s="3" t="s">
        <v>2442</v>
      </c>
      <c r="M1204" s="5">
        <f>YEAR(Table3[[#This Row],[Date of Admission]])</f>
        <v>2021</v>
      </c>
      <c r="N1204" s="5" t="str">
        <f>TEXT(Table3[[#This Row],[Date of Admission]],"mmm")</f>
        <v>Oct</v>
      </c>
      <c r="O1204" s="5" t="str">
        <f>IF(Table3[[#This Row],[Age]]&lt;=20,"0-20",IF(Table3[[#This Row],[Age]]&lt;=40,"21-40",IF(Table3[[#This Row],[Age]]&lt;=60,"41-60",IF(Table3[[#This Row],[Age]]&lt;=80,"61-80","81+"))))</f>
        <v>41-60</v>
      </c>
    </row>
    <row r="1205" spans="1:15" x14ac:dyDescent="0.35">
      <c r="A1205" s="5">
        <v>6197</v>
      </c>
      <c r="B1205" s="5" t="s">
        <v>1237</v>
      </c>
      <c r="C1205" s="2">
        <v>41</v>
      </c>
      <c r="D1205" s="1" t="s">
        <v>31</v>
      </c>
      <c r="E1205" s="5" t="s">
        <v>36</v>
      </c>
      <c r="F1205" s="1" t="s">
        <v>33</v>
      </c>
      <c r="G1205" s="5" t="s">
        <v>1680</v>
      </c>
      <c r="H1205" s="5" t="s">
        <v>15</v>
      </c>
      <c r="I1205" s="4">
        <v>90000</v>
      </c>
      <c r="J1205" s="1" t="s">
        <v>16</v>
      </c>
      <c r="K1205" s="2">
        <v>800</v>
      </c>
      <c r="L1205" s="3" t="s">
        <v>2568</v>
      </c>
      <c r="M1205" s="5">
        <f>YEAR(Table3[[#This Row],[Date of Admission]])</f>
        <v>2021</v>
      </c>
      <c r="N1205" s="5" t="str">
        <f>TEXT(Table3[[#This Row],[Date of Admission]],"mmm")</f>
        <v>Dec</v>
      </c>
      <c r="O1205" s="5" t="str">
        <f>IF(Table3[[#This Row],[Age]]&lt;=20,"0-20",IF(Table3[[#This Row],[Age]]&lt;=40,"21-40",IF(Table3[[#This Row],[Age]]&lt;=60,"41-60",IF(Table3[[#This Row],[Age]]&lt;=80,"61-80","81+"))))</f>
        <v>41-60</v>
      </c>
    </row>
    <row r="1206" spans="1:15" x14ac:dyDescent="0.35">
      <c r="A1206" s="5">
        <v>5311</v>
      </c>
      <c r="B1206" s="5" t="s">
        <v>1238</v>
      </c>
      <c r="C1206" s="2">
        <v>58</v>
      </c>
      <c r="D1206" s="1" t="s">
        <v>31</v>
      </c>
      <c r="E1206" s="5" t="s">
        <v>36</v>
      </c>
      <c r="F1206" s="1" t="s">
        <v>22</v>
      </c>
      <c r="G1206" s="5" t="s">
        <v>14</v>
      </c>
      <c r="H1206" s="5" t="s">
        <v>18</v>
      </c>
      <c r="I1206" s="4">
        <v>0</v>
      </c>
      <c r="J1206" s="1" t="s">
        <v>24</v>
      </c>
      <c r="K1206" s="2" t="s">
        <v>20</v>
      </c>
      <c r="L1206" s="3" t="s">
        <v>1944</v>
      </c>
      <c r="M1206" s="5">
        <f>YEAR(Table3[[#This Row],[Date of Admission]])</f>
        <v>2023</v>
      </c>
      <c r="N1206" s="5" t="str">
        <f>TEXT(Table3[[#This Row],[Date of Admission]],"mmm")</f>
        <v>Sep</v>
      </c>
      <c r="O1206" s="5" t="str">
        <f>IF(Table3[[#This Row],[Age]]&lt;=20,"0-20",IF(Table3[[#This Row],[Age]]&lt;=40,"21-40",IF(Table3[[#This Row],[Age]]&lt;=60,"41-60",IF(Table3[[#This Row],[Age]]&lt;=80,"61-80","81+"))))</f>
        <v>41-60</v>
      </c>
    </row>
    <row r="1207" spans="1:15" x14ac:dyDescent="0.35">
      <c r="A1207" s="5">
        <v>4940</v>
      </c>
      <c r="B1207" s="5" t="s">
        <v>1239</v>
      </c>
      <c r="C1207" s="2">
        <v>34</v>
      </c>
      <c r="D1207" s="1" t="s">
        <v>31</v>
      </c>
      <c r="E1207" s="5" t="s">
        <v>36</v>
      </c>
      <c r="F1207" s="1" t="s">
        <v>17</v>
      </c>
      <c r="G1207" s="5" t="s">
        <v>26</v>
      </c>
      <c r="H1207" s="5" t="s">
        <v>1683</v>
      </c>
      <c r="I1207" s="4">
        <v>25000</v>
      </c>
      <c r="J1207" s="1" t="s">
        <v>19</v>
      </c>
      <c r="K1207" s="2">
        <v>740</v>
      </c>
      <c r="L1207" s="3" t="s">
        <v>2569</v>
      </c>
      <c r="M1207" s="5">
        <f>YEAR(Table3[[#This Row],[Date of Admission]])</f>
        <v>2021</v>
      </c>
      <c r="N1207" s="5" t="str">
        <f>TEXT(Table3[[#This Row],[Date of Admission]],"mmm")</f>
        <v>Dec</v>
      </c>
      <c r="O1207" s="5" t="str">
        <f>IF(Table3[[#This Row],[Age]]&lt;=20,"0-20",IF(Table3[[#This Row],[Age]]&lt;=40,"21-40",IF(Table3[[#This Row],[Age]]&lt;=60,"41-60",IF(Table3[[#This Row],[Age]]&lt;=80,"61-80","81+"))))</f>
        <v>21-40</v>
      </c>
    </row>
    <row r="1208" spans="1:15" x14ac:dyDescent="0.35">
      <c r="A1208" s="5">
        <v>1038</v>
      </c>
      <c r="B1208" s="5" t="s">
        <v>1240</v>
      </c>
      <c r="C1208" s="2">
        <v>35</v>
      </c>
      <c r="D1208" s="1" t="s">
        <v>31</v>
      </c>
      <c r="E1208" s="5" t="s">
        <v>36</v>
      </c>
      <c r="F1208" s="1" t="s">
        <v>17</v>
      </c>
      <c r="G1208" s="5" t="s">
        <v>14</v>
      </c>
      <c r="H1208" s="5" t="s">
        <v>23</v>
      </c>
      <c r="I1208" s="4">
        <v>70000</v>
      </c>
      <c r="J1208" s="1" t="s">
        <v>16</v>
      </c>
      <c r="K1208" s="2">
        <v>670</v>
      </c>
      <c r="L1208" s="3" t="s">
        <v>2557</v>
      </c>
      <c r="M1208" s="5">
        <f>YEAR(Table3[[#This Row],[Date of Admission]])</f>
        <v>2020</v>
      </c>
      <c r="N1208" s="5" t="str">
        <f>TEXT(Table3[[#This Row],[Date of Admission]],"mmm")</f>
        <v>Feb</v>
      </c>
      <c r="O1208" s="5" t="str">
        <f>IF(Table3[[#This Row],[Age]]&lt;=20,"0-20",IF(Table3[[#This Row],[Age]]&lt;=40,"21-40",IF(Table3[[#This Row],[Age]]&lt;=60,"41-60",IF(Table3[[#This Row],[Age]]&lt;=80,"61-80","81+"))))</f>
        <v>21-40</v>
      </c>
    </row>
    <row r="1209" spans="1:15" x14ac:dyDescent="0.35">
      <c r="A1209" s="5">
        <v>5938</v>
      </c>
      <c r="B1209" s="5" t="s">
        <v>1241</v>
      </c>
      <c r="C1209" s="2">
        <v>29</v>
      </c>
      <c r="D1209" s="1" t="s">
        <v>31</v>
      </c>
      <c r="E1209" s="5" t="s">
        <v>36</v>
      </c>
      <c r="F1209" s="1" t="s">
        <v>34</v>
      </c>
      <c r="G1209" s="5" t="s">
        <v>26</v>
      </c>
      <c r="H1209" s="5" t="s">
        <v>28</v>
      </c>
      <c r="I1209" s="4">
        <v>40000</v>
      </c>
      <c r="J1209" s="1" t="s">
        <v>16</v>
      </c>
      <c r="K1209" s="2">
        <v>710</v>
      </c>
      <c r="L1209" s="3" t="s">
        <v>2570</v>
      </c>
      <c r="M1209" s="5">
        <f>YEAR(Table3[[#This Row],[Date of Admission]])</f>
        <v>2023</v>
      </c>
      <c r="N1209" s="5" t="str">
        <f>TEXT(Table3[[#This Row],[Date of Admission]],"mmm")</f>
        <v>Jul</v>
      </c>
      <c r="O1209" s="5" t="str">
        <f>IF(Table3[[#This Row],[Age]]&lt;=20,"0-20",IF(Table3[[#This Row],[Age]]&lt;=40,"21-40",IF(Table3[[#This Row],[Age]]&lt;=60,"41-60",IF(Table3[[#This Row],[Age]]&lt;=80,"61-80","81+"))))</f>
        <v>21-40</v>
      </c>
    </row>
    <row r="1210" spans="1:15" x14ac:dyDescent="0.35">
      <c r="A1210" s="5">
        <v>5500</v>
      </c>
      <c r="B1210" s="5" t="s">
        <v>1242</v>
      </c>
      <c r="C1210" s="2">
        <v>33</v>
      </c>
      <c r="D1210" s="1" t="s">
        <v>31</v>
      </c>
      <c r="E1210" s="5" t="s">
        <v>36</v>
      </c>
      <c r="F1210" s="1" t="s">
        <v>34</v>
      </c>
      <c r="G1210" s="5" t="s">
        <v>14</v>
      </c>
      <c r="H1210" s="5" t="s">
        <v>23</v>
      </c>
      <c r="I1210" s="4">
        <v>42000</v>
      </c>
      <c r="J1210" s="1" t="s">
        <v>16</v>
      </c>
      <c r="K1210" s="2">
        <v>640</v>
      </c>
      <c r="L1210" s="3" t="s">
        <v>2005</v>
      </c>
      <c r="M1210" s="5">
        <f>YEAR(Table3[[#This Row],[Date of Admission]])</f>
        <v>2020</v>
      </c>
      <c r="N1210" s="5" t="str">
        <f>TEXT(Table3[[#This Row],[Date of Admission]],"mmm")</f>
        <v>Mar</v>
      </c>
      <c r="O1210" s="5" t="str">
        <f>IF(Table3[[#This Row],[Age]]&lt;=20,"0-20",IF(Table3[[#This Row],[Age]]&lt;=40,"21-40",IF(Table3[[#This Row],[Age]]&lt;=60,"41-60",IF(Table3[[#This Row],[Age]]&lt;=80,"61-80","81+"))))</f>
        <v>21-40</v>
      </c>
    </row>
    <row r="1211" spans="1:15" x14ac:dyDescent="0.35">
      <c r="A1211" s="5">
        <v>5626</v>
      </c>
      <c r="B1211" s="5" t="s">
        <v>1243</v>
      </c>
      <c r="C1211" s="2">
        <v>20</v>
      </c>
      <c r="D1211" s="1" t="s">
        <v>31</v>
      </c>
      <c r="E1211" s="5" t="s">
        <v>36</v>
      </c>
      <c r="F1211" s="1" t="s">
        <v>34</v>
      </c>
      <c r="G1211" s="5" t="s">
        <v>26</v>
      </c>
      <c r="H1211" s="5" t="s">
        <v>15</v>
      </c>
      <c r="I1211" s="4">
        <v>55000</v>
      </c>
      <c r="J1211" s="1" t="s">
        <v>19</v>
      </c>
      <c r="K1211" s="2">
        <v>780</v>
      </c>
      <c r="L1211" s="3" t="s">
        <v>2571</v>
      </c>
      <c r="M1211" s="5">
        <f>YEAR(Table3[[#This Row],[Date of Admission]])</f>
        <v>2021</v>
      </c>
      <c r="N1211" s="5" t="str">
        <f>TEXT(Table3[[#This Row],[Date of Admission]],"mmm")</f>
        <v>Feb</v>
      </c>
      <c r="O1211" s="5" t="str">
        <f>IF(Table3[[#This Row],[Age]]&lt;=20,"0-20",IF(Table3[[#This Row],[Age]]&lt;=40,"21-40",IF(Table3[[#This Row],[Age]]&lt;=60,"41-60",IF(Table3[[#This Row],[Age]]&lt;=80,"61-80","81+"))))</f>
        <v>0-20</v>
      </c>
    </row>
    <row r="1212" spans="1:15" x14ac:dyDescent="0.35">
      <c r="A1212" s="5">
        <v>8439</v>
      </c>
      <c r="B1212" s="5" t="s">
        <v>1244</v>
      </c>
      <c r="C1212" s="2">
        <v>35</v>
      </c>
      <c r="D1212" s="1" t="s">
        <v>31</v>
      </c>
      <c r="E1212" s="5" t="s">
        <v>36</v>
      </c>
      <c r="F1212" s="1" t="s">
        <v>33</v>
      </c>
      <c r="G1212" s="5" t="s">
        <v>14</v>
      </c>
      <c r="H1212" s="5" t="s">
        <v>1681</v>
      </c>
      <c r="I1212" s="4">
        <v>18000</v>
      </c>
      <c r="J1212" s="1" t="s">
        <v>16</v>
      </c>
      <c r="K1212" s="2" t="s">
        <v>20</v>
      </c>
      <c r="L1212" s="3" t="s">
        <v>2231</v>
      </c>
      <c r="M1212" s="5">
        <f>YEAR(Table3[[#This Row],[Date of Admission]])</f>
        <v>2020</v>
      </c>
      <c r="N1212" s="5" t="str">
        <f>TEXT(Table3[[#This Row],[Date of Admission]],"mmm")</f>
        <v>Oct</v>
      </c>
      <c r="O1212" s="5" t="str">
        <f>IF(Table3[[#This Row],[Age]]&lt;=20,"0-20",IF(Table3[[#This Row],[Age]]&lt;=40,"21-40",IF(Table3[[#This Row],[Age]]&lt;=60,"41-60",IF(Table3[[#This Row],[Age]]&lt;=80,"61-80","81+"))))</f>
        <v>21-40</v>
      </c>
    </row>
    <row r="1213" spans="1:15" x14ac:dyDescent="0.35">
      <c r="A1213" s="5">
        <v>5835</v>
      </c>
      <c r="B1213" s="5" t="s">
        <v>1245</v>
      </c>
      <c r="C1213" s="2">
        <v>30</v>
      </c>
      <c r="D1213" s="1" t="s">
        <v>31</v>
      </c>
      <c r="E1213" s="5" t="s">
        <v>36</v>
      </c>
      <c r="F1213" s="1" t="s">
        <v>17</v>
      </c>
      <c r="G1213" s="5" t="s">
        <v>1680</v>
      </c>
      <c r="H1213" s="5" t="s">
        <v>23</v>
      </c>
      <c r="I1213" s="4">
        <v>140000</v>
      </c>
      <c r="J1213" s="1" t="s">
        <v>19</v>
      </c>
      <c r="K1213" s="2">
        <v>850</v>
      </c>
      <c r="L1213" s="3" t="s">
        <v>2457</v>
      </c>
      <c r="M1213" s="5">
        <f>YEAR(Table3[[#This Row],[Date of Admission]])</f>
        <v>2021</v>
      </c>
      <c r="N1213" s="5" t="str">
        <f>TEXT(Table3[[#This Row],[Date of Admission]],"mmm")</f>
        <v>Aug</v>
      </c>
      <c r="O1213" s="5" t="str">
        <f>IF(Table3[[#This Row],[Age]]&lt;=20,"0-20",IF(Table3[[#This Row],[Age]]&lt;=40,"21-40",IF(Table3[[#This Row],[Age]]&lt;=60,"41-60",IF(Table3[[#This Row],[Age]]&lt;=80,"61-80","81+"))))</f>
        <v>21-40</v>
      </c>
    </row>
    <row r="1214" spans="1:15" x14ac:dyDescent="0.35">
      <c r="A1214" s="5">
        <v>7650</v>
      </c>
      <c r="B1214" s="5" t="s">
        <v>1246</v>
      </c>
      <c r="C1214" s="2">
        <v>24</v>
      </c>
      <c r="D1214" s="1" t="s">
        <v>31</v>
      </c>
      <c r="E1214" s="5" t="s">
        <v>36</v>
      </c>
      <c r="F1214" s="1" t="s">
        <v>17</v>
      </c>
      <c r="G1214" s="5" t="s">
        <v>26</v>
      </c>
      <c r="H1214" s="5" t="s">
        <v>18</v>
      </c>
      <c r="I1214" s="4">
        <v>0</v>
      </c>
      <c r="J1214" s="1" t="s">
        <v>24</v>
      </c>
      <c r="K1214" s="2">
        <v>420</v>
      </c>
      <c r="L1214" s="3" t="s">
        <v>2572</v>
      </c>
      <c r="M1214" s="5">
        <f>YEAR(Table3[[#This Row],[Date of Admission]])</f>
        <v>2023</v>
      </c>
      <c r="N1214" s="5" t="str">
        <f>TEXT(Table3[[#This Row],[Date of Admission]],"mmm")</f>
        <v>Jan</v>
      </c>
      <c r="O1214" s="5" t="str">
        <f>IF(Table3[[#This Row],[Age]]&lt;=20,"0-20",IF(Table3[[#This Row],[Age]]&lt;=40,"21-40",IF(Table3[[#This Row],[Age]]&lt;=60,"41-60",IF(Table3[[#This Row],[Age]]&lt;=80,"61-80","81+"))))</f>
        <v>21-40</v>
      </c>
    </row>
    <row r="1215" spans="1:15" x14ac:dyDescent="0.35">
      <c r="A1215" s="5">
        <v>7702</v>
      </c>
      <c r="B1215" s="5" t="s">
        <v>1247</v>
      </c>
      <c r="C1215" s="2">
        <v>1</v>
      </c>
      <c r="D1215" s="1" t="s">
        <v>31</v>
      </c>
      <c r="E1215" s="5" t="s">
        <v>36</v>
      </c>
      <c r="F1215" s="1" t="s">
        <v>25</v>
      </c>
      <c r="G1215" s="5" t="s">
        <v>1680</v>
      </c>
      <c r="H1215" s="5" t="s">
        <v>15</v>
      </c>
      <c r="I1215" s="4">
        <v>100000</v>
      </c>
      <c r="J1215" s="1" t="s">
        <v>16</v>
      </c>
      <c r="K1215" s="2">
        <v>750</v>
      </c>
      <c r="L1215" s="3" t="s">
        <v>2570</v>
      </c>
      <c r="M1215" s="5">
        <f>YEAR(Table3[[#This Row],[Date of Admission]])</f>
        <v>2023</v>
      </c>
      <c r="N1215" s="5" t="str">
        <f>TEXT(Table3[[#This Row],[Date of Admission]],"mmm")</f>
        <v>Jul</v>
      </c>
      <c r="O1215" s="5" t="str">
        <f>IF(Table3[[#This Row],[Age]]&lt;=20,"0-20",IF(Table3[[#This Row],[Age]]&lt;=40,"21-40",IF(Table3[[#This Row],[Age]]&lt;=60,"41-60",IF(Table3[[#This Row],[Age]]&lt;=80,"61-80","81+"))))</f>
        <v>0-20</v>
      </c>
    </row>
    <row r="1216" spans="1:15" x14ac:dyDescent="0.35">
      <c r="A1216" s="5">
        <v>8887</v>
      </c>
      <c r="B1216" s="5" t="s">
        <v>1248</v>
      </c>
      <c r="C1216" s="2">
        <v>37</v>
      </c>
      <c r="D1216" s="1" t="s">
        <v>31</v>
      </c>
      <c r="E1216" s="5" t="s">
        <v>36</v>
      </c>
      <c r="F1216" s="1" t="s">
        <v>17</v>
      </c>
      <c r="G1216" s="5" t="s">
        <v>14</v>
      </c>
      <c r="H1216" s="5" t="s">
        <v>18</v>
      </c>
      <c r="I1216" s="4">
        <v>0</v>
      </c>
      <c r="J1216" s="1" t="s">
        <v>16</v>
      </c>
      <c r="K1216" s="2" t="s">
        <v>20</v>
      </c>
      <c r="L1216" s="3" t="s">
        <v>1911</v>
      </c>
      <c r="M1216" s="5">
        <f>YEAR(Table3[[#This Row],[Date of Admission]])</f>
        <v>2023</v>
      </c>
      <c r="N1216" s="5" t="str">
        <f>TEXT(Table3[[#This Row],[Date of Admission]],"mmm")</f>
        <v>Sep</v>
      </c>
      <c r="O1216" s="5" t="str">
        <f>IF(Table3[[#This Row],[Age]]&lt;=20,"0-20",IF(Table3[[#This Row],[Age]]&lt;=40,"21-40",IF(Table3[[#This Row],[Age]]&lt;=60,"41-60",IF(Table3[[#This Row],[Age]]&lt;=80,"61-80","81+"))))</f>
        <v>21-40</v>
      </c>
    </row>
    <row r="1217" spans="1:15" x14ac:dyDescent="0.35">
      <c r="A1217" s="5">
        <v>1886</v>
      </c>
      <c r="B1217" s="5" t="s">
        <v>1249</v>
      </c>
      <c r="C1217" s="2">
        <v>40</v>
      </c>
      <c r="D1217" s="1" t="s">
        <v>31</v>
      </c>
      <c r="E1217" s="5" t="s">
        <v>36</v>
      </c>
      <c r="F1217" s="1" t="s">
        <v>33</v>
      </c>
      <c r="G1217" s="5" t="s">
        <v>26</v>
      </c>
      <c r="H1217" s="5" t="s">
        <v>23</v>
      </c>
      <c r="I1217" s="4">
        <v>30000</v>
      </c>
      <c r="J1217" s="1" t="s">
        <v>24</v>
      </c>
      <c r="K1217" s="2">
        <v>580</v>
      </c>
      <c r="L1217" s="3" t="s">
        <v>2573</v>
      </c>
      <c r="M1217" s="5">
        <f>YEAR(Table3[[#This Row],[Date of Admission]])</f>
        <v>2020</v>
      </c>
      <c r="N1217" s="5" t="str">
        <f>TEXT(Table3[[#This Row],[Date of Admission]],"mmm")</f>
        <v>Mar</v>
      </c>
      <c r="O1217" s="5" t="str">
        <f>IF(Table3[[#This Row],[Age]]&lt;=20,"0-20",IF(Table3[[#This Row],[Age]]&lt;=40,"21-40",IF(Table3[[#This Row],[Age]]&lt;=60,"41-60",IF(Table3[[#This Row],[Age]]&lt;=80,"61-80","81+"))))</f>
        <v>21-40</v>
      </c>
    </row>
    <row r="1218" spans="1:15" x14ac:dyDescent="0.35">
      <c r="A1218" s="5">
        <v>4394</v>
      </c>
      <c r="B1218" s="5" t="s">
        <v>1250</v>
      </c>
      <c r="C1218" s="2">
        <v>56</v>
      </c>
      <c r="D1218" s="1" t="s">
        <v>31</v>
      </c>
      <c r="E1218" s="5" t="s">
        <v>36</v>
      </c>
      <c r="F1218" s="1" t="s">
        <v>33</v>
      </c>
      <c r="G1218" s="5" t="s">
        <v>14</v>
      </c>
      <c r="H1218" s="5" t="s">
        <v>1683</v>
      </c>
      <c r="I1218" s="4">
        <v>85000</v>
      </c>
      <c r="J1218" s="1" t="s">
        <v>19</v>
      </c>
      <c r="K1218" s="2">
        <v>720</v>
      </c>
      <c r="L1218" s="3" t="s">
        <v>2057</v>
      </c>
      <c r="M1218" s="5">
        <f>YEAR(Table3[[#This Row],[Date of Admission]])</f>
        <v>2023</v>
      </c>
      <c r="N1218" s="5" t="str">
        <f>TEXT(Table3[[#This Row],[Date of Admission]],"mmm")</f>
        <v>Aug</v>
      </c>
      <c r="O1218" s="5" t="str">
        <f>IF(Table3[[#This Row],[Age]]&lt;=20,"0-20",IF(Table3[[#This Row],[Age]]&lt;=40,"21-40",IF(Table3[[#This Row],[Age]]&lt;=60,"41-60",IF(Table3[[#This Row],[Age]]&lt;=80,"61-80","81+"))))</f>
        <v>41-60</v>
      </c>
    </row>
    <row r="1219" spans="1:15" x14ac:dyDescent="0.35">
      <c r="A1219" s="5">
        <v>4152</v>
      </c>
      <c r="B1219" s="5" t="s">
        <v>1251</v>
      </c>
      <c r="C1219" s="2">
        <v>17</v>
      </c>
      <c r="D1219" s="1" t="s">
        <v>31</v>
      </c>
      <c r="E1219" s="5" t="s">
        <v>36</v>
      </c>
      <c r="F1219" s="1" t="s">
        <v>13</v>
      </c>
      <c r="G1219" s="5" t="s">
        <v>1680</v>
      </c>
      <c r="H1219" s="5" t="s">
        <v>28</v>
      </c>
      <c r="I1219" s="4">
        <v>50000</v>
      </c>
      <c r="J1219" s="1" t="s">
        <v>16</v>
      </c>
      <c r="K1219" s="2">
        <v>700</v>
      </c>
      <c r="L1219" s="3" t="s">
        <v>2383</v>
      </c>
      <c r="M1219" s="5">
        <f>YEAR(Table3[[#This Row],[Date of Admission]])</f>
        <v>2023</v>
      </c>
      <c r="N1219" s="5" t="str">
        <f>TEXT(Table3[[#This Row],[Date of Admission]],"mmm")</f>
        <v>Jun</v>
      </c>
      <c r="O1219" s="5" t="str">
        <f>IF(Table3[[#This Row],[Age]]&lt;=20,"0-20",IF(Table3[[#This Row],[Age]]&lt;=40,"21-40",IF(Table3[[#This Row],[Age]]&lt;=60,"41-60",IF(Table3[[#This Row],[Age]]&lt;=80,"61-80","81+"))))</f>
        <v>0-20</v>
      </c>
    </row>
    <row r="1220" spans="1:15" x14ac:dyDescent="0.35">
      <c r="A1220" s="5">
        <v>9278</v>
      </c>
      <c r="B1220" s="5" t="s">
        <v>1252</v>
      </c>
      <c r="C1220" s="2">
        <v>55</v>
      </c>
      <c r="D1220" s="1" t="s">
        <v>31</v>
      </c>
      <c r="E1220" s="5" t="s">
        <v>36</v>
      </c>
      <c r="F1220" s="1" t="s">
        <v>34</v>
      </c>
      <c r="G1220" s="5" t="s">
        <v>1680</v>
      </c>
      <c r="H1220" s="5" t="s">
        <v>18</v>
      </c>
      <c r="I1220" s="4">
        <v>0</v>
      </c>
      <c r="J1220" s="1" t="s">
        <v>24</v>
      </c>
      <c r="K1220" s="2" t="s">
        <v>20</v>
      </c>
      <c r="L1220" s="3" t="s">
        <v>2320</v>
      </c>
      <c r="M1220" s="5">
        <f>YEAR(Table3[[#This Row],[Date of Admission]])</f>
        <v>2021</v>
      </c>
      <c r="N1220" s="5" t="str">
        <f>TEXT(Table3[[#This Row],[Date of Admission]],"mmm")</f>
        <v>Mar</v>
      </c>
      <c r="O1220" s="5" t="str">
        <f>IF(Table3[[#This Row],[Age]]&lt;=20,"0-20",IF(Table3[[#This Row],[Age]]&lt;=40,"21-40",IF(Table3[[#This Row],[Age]]&lt;=60,"41-60",IF(Table3[[#This Row],[Age]]&lt;=80,"61-80","81+"))))</f>
        <v>41-60</v>
      </c>
    </row>
    <row r="1221" spans="1:15" x14ac:dyDescent="0.35">
      <c r="A1221" s="5">
        <v>1841</v>
      </c>
      <c r="B1221" s="5" t="s">
        <v>1253</v>
      </c>
      <c r="C1221" s="2">
        <v>24</v>
      </c>
      <c r="D1221" s="1" t="s">
        <v>31</v>
      </c>
      <c r="E1221" s="5" t="s">
        <v>36</v>
      </c>
      <c r="F1221" s="1" t="s">
        <v>33</v>
      </c>
      <c r="G1221" s="5" t="s">
        <v>14</v>
      </c>
      <c r="H1221" s="5" t="s">
        <v>15</v>
      </c>
      <c r="I1221" s="4">
        <v>40000</v>
      </c>
      <c r="J1221" s="1" t="s">
        <v>16</v>
      </c>
      <c r="K1221" s="2">
        <v>650</v>
      </c>
      <c r="L1221" s="3" t="s">
        <v>2009</v>
      </c>
      <c r="M1221" s="5">
        <f>YEAR(Table3[[#This Row],[Date of Admission]])</f>
        <v>2020</v>
      </c>
      <c r="N1221" s="5" t="str">
        <f>TEXT(Table3[[#This Row],[Date of Admission]],"mmm")</f>
        <v>Nov</v>
      </c>
      <c r="O1221" s="5" t="str">
        <f>IF(Table3[[#This Row],[Age]]&lt;=20,"0-20",IF(Table3[[#This Row],[Age]]&lt;=40,"21-40",IF(Table3[[#This Row],[Age]]&lt;=60,"41-60",IF(Table3[[#This Row],[Age]]&lt;=80,"61-80","81+"))))</f>
        <v>21-40</v>
      </c>
    </row>
    <row r="1222" spans="1:15" x14ac:dyDescent="0.35">
      <c r="A1222" s="5">
        <v>2586</v>
      </c>
      <c r="B1222" s="5" t="s">
        <v>1254</v>
      </c>
      <c r="C1222" s="2">
        <v>47</v>
      </c>
      <c r="D1222" s="1" t="s">
        <v>31</v>
      </c>
      <c r="E1222" s="5" t="s">
        <v>36</v>
      </c>
      <c r="F1222" s="1" t="s">
        <v>13</v>
      </c>
      <c r="G1222" s="5" t="s">
        <v>26</v>
      </c>
      <c r="H1222" s="5" t="s">
        <v>1681</v>
      </c>
      <c r="I1222" s="4">
        <v>0</v>
      </c>
      <c r="J1222" s="1" t="s">
        <v>19</v>
      </c>
      <c r="K1222" s="2" t="s">
        <v>20</v>
      </c>
      <c r="L1222" s="3" t="s">
        <v>2098</v>
      </c>
      <c r="M1222" s="5">
        <f>YEAR(Table3[[#This Row],[Date of Admission]])</f>
        <v>2019</v>
      </c>
      <c r="N1222" s="5" t="str">
        <f>TEXT(Table3[[#This Row],[Date of Admission]],"mmm")</f>
        <v>May</v>
      </c>
      <c r="O1222" s="5" t="str">
        <f>IF(Table3[[#This Row],[Age]]&lt;=20,"0-20",IF(Table3[[#This Row],[Age]]&lt;=40,"21-40",IF(Table3[[#This Row],[Age]]&lt;=60,"41-60",IF(Table3[[#This Row],[Age]]&lt;=80,"61-80","81+"))))</f>
        <v>41-60</v>
      </c>
    </row>
    <row r="1223" spans="1:15" x14ac:dyDescent="0.35">
      <c r="A1223" s="5">
        <v>6892</v>
      </c>
      <c r="B1223" s="5" t="s">
        <v>1255</v>
      </c>
      <c r="C1223" s="2">
        <v>28</v>
      </c>
      <c r="D1223" s="1" t="s">
        <v>31</v>
      </c>
      <c r="E1223" s="5" t="s">
        <v>36</v>
      </c>
      <c r="F1223" s="1" t="s">
        <v>30</v>
      </c>
      <c r="G1223" s="5" t="s">
        <v>14</v>
      </c>
      <c r="H1223" s="5" t="s">
        <v>1684</v>
      </c>
      <c r="I1223" s="4">
        <v>0</v>
      </c>
      <c r="J1223" s="1" t="s">
        <v>24</v>
      </c>
      <c r="K1223" s="2">
        <v>450</v>
      </c>
      <c r="L1223" s="3" t="s">
        <v>2574</v>
      </c>
      <c r="M1223" s="5">
        <f>YEAR(Table3[[#This Row],[Date of Admission]])</f>
        <v>2019</v>
      </c>
      <c r="N1223" s="5" t="str">
        <f>TEXT(Table3[[#This Row],[Date of Admission]],"mmm")</f>
        <v>May</v>
      </c>
      <c r="O1223" s="5" t="str">
        <f>IF(Table3[[#This Row],[Age]]&lt;=20,"0-20",IF(Table3[[#This Row],[Age]]&lt;=40,"21-40",IF(Table3[[#This Row],[Age]]&lt;=60,"41-60",IF(Table3[[#This Row],[Age]]&lt;=80,"61-80","81+"))))</f>
        <v>21-40</v>
      </c>
    </row>
    <row r="1224" spans="1:15" x14ac:dyDescent="0.35">
      <c r="A1224" s="5">
        <v>8303</v>
      </c>
      <c r="B1224" s="5" t="s">
        <v>1256</v>
      </c>
      <c r="C1224" s="2">
        <v>22</v>
      </c>
      <c r="D1224" s="1" t="s">
        <v>31</v>
      </c>
      <c r="E1224" s="5" t="s">
        <v>36</v>
      </c>
      <c r="F1224" s="1" t="s">
        <v>22</v>
      </c>
      <c r="G1224" s="5" t="s">
        <v>26</v>
      </c>
      <c r="H1224" s="5" t="s">
        <v>18</v>
      </c>
      <c r="I1224" s="4">
        <v>0</v>
      </c>
      <c r="J1224" s="1" t="s">
        <v>16</v>
      </c>
      <c r="K1224" s="2">
        <v>400</v>
      </c>
      <c r="L1224" s="3" t="s">
        <v>2321</v>
      </c>
      <c r="M1224" s="5">
        <f>YEAR(Table3[[#This Row],[Date of Admission]])</f>
        <v>2024</v>
      </c>
      <c r="N1224" s="5" t="str">
        <f>TEXT(Table3[[#This Row],[Date of Admission]],"mmm")</f>
        <v>Jan</v>
      </c>
      <c r="O1224" s="5" t="str">
        <f>IF(Table3[[#This Row],[Age]]&lt;=20,"0-20",IF(Table3[[#This Row],[Age]]&lt;=40,"21-40",IF(Table3[[#This Row],[Age]]&lt;=60,"41-60",IF(Table3[[#This Row],[Age]]&lt;=80,"61-80","81+"))))</f>
        <v>21-40</v>
      </c>
    </row>
    <row r="1225" spans="1:15" x14ac:dyDescent="0.35">
      <c r="A1225" s="5">
        <v>8086</v>
      </c>
      <c r="B1225" s="5" t="s">
        <v>1257</v>
      </c>
      <c r="C1225" s="2">
        <v>46</v>
      </c>
      <c r="D1225" s="1" t="s">
        <v>31</v>
      </c>
      <c r="E1225" s="5" t="s">
        <v>36</v>
      </c>
      <c r="F1225" s="1" t="s">
        <v>33</v>
      </c>
      <c r="G1225" s="5" t="s">
        <v>1680</v>
      </c>
      <c r="H1225" s="5" t="s">
        <v>15</v>
      </c>
      <c r="I1225" s="4">
        <v>110000</v>
      </c>
      <c r="J1225" s="1" t="s">
        <v>16</v>
      </c>
      <c r="K1225" s="2">
        <v>770</v>
      </c>
      <c r="L1225" s="3" t="s">
        <v>2575</v>
      </c>
      <c r="M1225" s="5">
        <f>YEAR(Table3[[#This Row],[Date of Admission]])</f>
        <v>2020</v>
      </c>
      <c r="N1225" s="5" t="str">
        <f>TEXT(Table3[[#This Row],[Date of Admission]],"mmm")</f>
        <v>May</v>
      </c>
      <c r="O1225" s="5" t="str">
        <f>IF(Table3[[#This Row],[Age]]&lt;=20,"0-20",IF(Table3[[#This Row],[Age]]&lt;=40,"21-40",IF(Table3[[#This Row],[Age]]&lt;=60,"41-60",IF(Table3[[#This Row],[Age]]&lt;=80,"61-80","81+"))))</f>
        <v>41-60</v>
      </c>
    </row>
    <row r="1226" spans="1:15" x14ac:dyDescent="0.35">
      <c r="A1226" s="5">
        <v>6711</v>
      </c>
      <c r="B1226" s="5" t="s">
        <v>1258</v>
      </c>
      <c r="C1226" s="2">
        <v>15</v>
      </c>
      <c r="D1226" s="1" t="s">
        <v>31</v>
      </c>
      <c r="E1226" s="5" t="s">
        <v>36</v>
      </c>
      <c r="F1226" s="1" t="s">
        <v>25</v>
      </c>
      <c r="G1226" s="5" t="s">
        <v>14</v>
      </c>
      <c r="H1226" s="5" t="s">
        <v>18</v>
      </c>
      <c r="I1226" s="4">
        <v>0</v>
      </c>
      <c r="J1226" s="1" t="s">
        <v>24</v>
      </c>
      <c r="K1226" s="2" t="s">
        <v>20</v>
      </c>
      <c r="L1226" s="3" t="s">
        <v>1957</v>
      </c>
      <c r="M1226" s="5">
        <f>YEAR(Table3[[#This Row],[Date of Admission]])</f>
        <v>2022</v>
      </c>
      <c r="N1226" s="5" t="str">
        <f>TEXT(Table3[[#This Row],[Date of Admission]],"mmm")</f>
        <v>Oct</v>
      </c>
      <c r="O1226" s="5" t="str">
        <f>IF(Table3[[#This Row],[Age]]&lt;=20,"0-20",IF(Table3[[#This Row],[Age]]&lt;=40,"21-40",IF(Table3[[#This Row],[Age]]&lt;=60,"41-60",IF(Table3[[#This Row],[Age]]&lt;=80,"61-80","81+"))))</f>
        <v>0-20</v>
      </c>
    </row>
    <row r="1227" spans="1:15" x14ac:dyDescent="0.35">
      <c r="A1227" s="5">
        <v>4962</v>
      </c>
      <c r="B1227" s="5" t="s">
        <v>1259</v>
      </c>
      <c r="C1227" s="2">
        <v>47</v>
      </c>
      <c r="D1227" s="1" t="s">
        <v>31</v>
      </c>
      <c r="E1227" s="5" t="s">
        <v>36</v>
      </c>
      <c r="F1227" s="1" t="s">
        <v>34</v>
      </c>
      <c r="G1227" s="5" t="s">
        <v>26</v>
      </c>
      <c r="H1227" s="5" t="s">
        <v>23</v>
      </c>
      <c r="I1227" s="4">
        <v>38000</v>
      </c>
      <c r="J1227" s="1" t="s">
        <v>16</v>
      </c>
      <c r="K1227" s="2">
        <v>610</v>
      </c>
      <c r="L1227" s="3" t="s">
        <v>1770</v>
      </c>
      <c r="M1227" s="5">
        <f>YEAR(Table3[[#This Row],[Date of Admission]])</f>
        <v>2020</v>
      </c>
      <c r="N1227" s="5" t="str">
        <f>TEXT(Table3[[#This Row],[Date of Admission]],"mmm")</f>
        <v>Sep</v>
      </c>
      <c r="O1227" s="5" t="str">
        <f>IF(Table3[[#This Row],[Age]]&lt;=20,"0-20",IF(Table3[[#This Row],[Age]]&lt;=40,"21-40",IF(Table3[[#This Row],[Age]]&lt;=60,"41-60",IF(Table3[[#This Row],[Age]]&lt;=80,"61-80","81+"))))</f>
        <v>41-60</v>
      </c>
    </row>
    <row r="1228" spans="1:15" x14ac:dyDescent="0.35">
      <c r="A1228" s="5">
        <v>1648</v>
      </c>
      <c r="B1228" s="5" t="s">
        <v>1260</v>
      </c>
      <c r="C1228" s="2">
        <v>21</v>
      </c>
      <c r="D1228" s="1" t="s">
        <v>31</v>
      </c>
      <c r="E1228" s="5" t="s">
        <v>36</v>
      </c>
      <c r="F1228" s="1" t="s">
        <v>13</v>
      </c>
      <c r="G1228" s="5" t="s">
        <v>14</v>
      </c>
      <c r="H1228" s="5" t="s">
        <v>1683</v>
      </c>
      <c r="I1228" s="4">
        <v>95000</v>
      </c>
      <c r="J1228" s="1" t="s">
        <v>19</v>
      </c>
      <c r="K1228" s="2">
        <v>790</v>
      </c>
      <c r="L1228" s="3" t="s">
        <v>2576</v>
      </c>
      <c r="M1228" s="5">
        <f>YEAR(Table3[[#This Row],[Date of Admission]])</f>
        <v>2019</v>
      </c>
      <c r="N1228" s="5" t="str">
        <f>TEXT(Table3[[#This Row],[Date of Admission]],"mmm")</f>
        <v>Oct</v>
      </c>
      <c r="O1228" s="5" t="str">
        <f>IF(Table3[[#This Row],[Age]]&lt;=20,"0-20",IF(Table3[[#This Row],[Age]]&lt;=40,"21-40",IF(Table3[[#This Row],[Age]]&lt;=60,"41-60",IF(Table3[[#This Row],[Age]]&lt;=80,"61-80","81+"))))</f>
        <v>21-40</v>
      </c>
    </row>
    <row r="1229" spans="1:15" x14ac:dyDescent="0.35">
      <c r="A1229" s="5">
        <v>7418</v>
      </c>
      <c r="B1229" s="5" t="s">
        <v>1261</v>
      </c>
      <c r="C1229" s="2">
        <v>19</v>
      </c>
      <c r="D1229" s="1" t="s">
        <v>31</v>
      </c>
      <c r="E1229" s="5" t="s">
        <v>36</v>
      </c>
      <c r="F1229" s="1" t="s">
        <v>17</v>
      </c>
      <c r="G1229" s="5" t="s">
        <v>1680</v>
      </c>
      <c r="H1229" s="5" t="s">
        <v>28</v>
      </c>
      <c r="I1229" s="4">
        <v>55000</v>
      </c>
      <c r="J1229" s="1" t="s">
        <v>16</v>
      </c>
      <c r="K1229" s="2">
        <v>730</v>
      </c>
      <c r="L1229" s="3" t="s">
        <v>2577</v>
      </c>
      <c r="M1229" s="5">
        <f>YEAR(Table3[[#This Row],[Date of Admission]])</f>
        <v>2022</v>
      </c>
      <c r="N1229" s="5" t="str">
        <f>TEXT(Table3[[#This Row],[Date of Admission]],"mmm")</f>
        <v>Mar</v>
      </c>
      <c r="O1229" s="5" t="str">
        <f>IF(Table3[[#This Row],[Age]]&lt;=20,"0-20",IF(Table3[[#This Row],[Age]]&lt;=40,"21-40",IF(Table3[[#This Row],[Age]]&lt;=60,"41-60",IF(Table3[[#This Row],[Age]]&lt;=80,"61-80","81+"))))</f>
        <v>0-20</v>
      </c>
    </row>
    <row r="1230" spans="1:15" x14ac:dyDescent="0.35">
      <c r="A1230" s="5">
        <v>1202</v>
      </c>
      <c r="B1230" s="5" t="s">
        <v>1262</v>
      </c>
      <c r="C1230" s="2">
        <v>64</v>
      </c>
      <c r="D1230" s="1" t="s">
        <v>31</v>
      </c>
      <c r="E1230" s="5" t="s">
        <v>36</v>
      </c>
      <c r="F1230" s="1" t="s">
        <v>30</v>
      </c>
      <c r="G1230" s="5" t="s">
        <v>1680</v>
      </c>
      <c r="H1230" s="5" t="s">
        <v>1681</v>
      </c>
      <c r="I1230" s="4">
        <v>0</v>
      </c>
      <c r="J1230" s="1" t="s">
        <v>19</v>
      </c>
      <c r="K1230" s="2" t="s">
        <v>20</v>
      </c>
      <c r="L1230" s="3" t="s">
        <v>2578</v>
      </c>
      <c r="M1230" s="5">
        <f>YEAR(Table3[[#This Row],[Date of Admission]])</f>
        <v>2021</v>
      </c>
      <c r="N1230" s="5" t="str">
        <f>TEXT(Table3[[#This Row],[Date of Admission]],"mmm")</f>
        <v>Nov</v>
      </c>
      <c r="O1230" s="5" t="str">
        <f>IF(Table3[[#This Row],[Age]]&lt;=20,"0-20",IF(Table3[[#This Row],[Age]]&lt;=40,"21-40",IF(Table3[[#This Row],[Age]]&lt;=60,"41-60",IF(Table3[[#This Row],[Age]]&lt;=80,"61-80","81+"))))</f>
        <v>61-80</v>
      </c>
    </row>
    <row r="1231" spans="1:15" x14ac:dyDescent="0.35">
      <c r="A1231" s="5">
        <v>7318</v>
      </c>
      <c r="B1231" s="5" t="s">
        <v>1263</v>
      </c>
      <c r="C1231" s="2">
        <v>36</v>
      </c>
      <c r="D1231" s="1" t="s">
        <v>31</v>
      </c>
      <c r="E1231" s="5" t="s">
        <v>36</v>
      </c>
      <c r="F1231" s="1" t="s">
        <v>17</v>
      </c>
      <c r="G1231" s="5" t="s">
        <v>1680</v>
      </c>
      <c r="H1231" s="5" t="s">
        <v>15</v>
      </c>
      <c r="I1231" s="4">
        <v>150000</v>
      </c>
      <c r="J1231" s="1" t="s">
        <v>16</v>
      </c>
      <c r="K1231" s="2">
        <v>820</v>
      </c>
      <c r="L1231" s="3" t="s">
        <v>2572</v>
      </c>
      <c r="M1231" s="5">
        <f>YEAR(Table3[[#This Row],[Date of Admission]])</f>
        <v>2023</v>
      </c>
      <c r="N1231" s="5" t="str">
        <f>TEXT(Table3[[#This Row],[Date of Admission]],"mmm")</f>
        <v>Jan</v>
      </c>
      <c r="O1231" s="5" t="str">
        <f>IF(Table3[[#This Row],[Age]]&lt;=20,"0-20",IF(Table3[[#This Row],[Age]]&lt;=40,"21-40",IF(Table3[[#This Row],[Age]]&lt;=60,"41-60",IF(Table3[[#This Row],[Age]]&lt;=80,"61-80","81+"))))</f>
        <v>21-40</v>
      </c>
    </row>
    <row r="1232" spans="1:15" x14ac:dyDescent="0.35">
      <c r="A1232" s="5">
        <v>5148</v>
      </c>
      <c r="B1232" s="5" t="s">
        <v>1264</v>
      </c>
      <c r="C1232" s="2">
        <v>32</v>
      </c>
      <c r="D1232" s="1" t="s">
        <v>31</v>
      </c>
      <c r="E1232" s="5" t="s">
        <v>36</v>
      </c>
      <c r="F1232" s="1" t="s">
        <v>13</v>
      </c>
      <c r="G1232" s="5" t="s">
        <v>14</v>
      </c>
      <c r="H1232" s="5" t="s">
        <v>18</v>
      </c>
      <c r="I1232" s="4">
        <v>0</v>
      </c>
      <c r="J1232" s="1" t="s">
        <v>24</v>
      </c>
      <c r="K1232" s="2" t="s">
        <v>20</v>
      </c>
      <c r="L1232" s="3" t="s">
        <v>2279</v>
      </c>
      <c r="M1232" s="5">
        <f>YEAR(Table3[[#This Row],[Date of Admission]])</f>
        <v>2020</v>
      </c>
      <c r="N1232" s="5" t="str">
        <f>TEXT(Table3[[#This Row],[Date of Admission]],"mmm")</f>
        <v>Feb</v>
      </c>
      <c r="O1232" s="5" t="str">
        <f>IF(Table3[[#This Row],[Age]]&lt;=20,"0-20",IF(Table3[[#This Row],[Age]]&lt;=40,"21-40",IF(Table3[[#This Row],[Age]]&lt;=60,"41-60",IF(Table3[[#This Row],[Age]]&lt;=80,"61-80","81+"))))</f>
        <v>21-40</v>
      </c>
    </row>
    <row r="1233" spans="1:15" x14ac:dyDescent="0.35">
      <c r="A1233" s="5">
        <v>4187</v>
      </c>
      <c r="B1233" s="5" t="s">
        <v>1265</v>
      </c>
      <c r="C1233" s="2">
        <v>67</v>
      </c>
      <c r="D1233" s="1" t="s">
        <v>31</v>
      </c>
      <c r="E1233" s="5" t="s">
        <v>36</v>
      </c>
      <c r="F1233" s="1" t="s">
        <v>30</v>
      </c>
      <c r="G1233" s="5" t="s">
        <v>26</v>
      </c>
      <c r="H1233" s="5" t="s">
        <v>23</v>
      </c>
      <c r="I1233" s="4">
        <v>22000</v>
      </c>
      <c r="J1233" s="1" t="s">
        <v>16</v>
      </c>
      <c r="K1233" s="2">
        <v>540</v>
      </c>
      <c r="L1233" s="3" t="s">
        <v>1738</v>
      </c>
      <c r="M1233" s="5">
        <f>YEAR(Table3[[#This Row],[Date of Admission]])</f>
        <v>2023</v>
      </c>
      <c r="N1233" s="5" t="str">
        <f>TEXT(Table3[[#This Row],[Date of Admission]],"mmm")</f>
        <v>Aug</v>
      </c>
      <c r="O1233" s="5" t="str">
        <f>IF(Table3[[#This Row],[Age]]&lt;=20,"0-20",IF(Table3[[#This Row],[Age]]&lt;=40,"21-40",IF(Table3[[#This Row],[Age]]&lt;=60,"41-60",IF(Table3[[#This Row],[Age]]&lt;=80,"61-80","81+"))))</f>
        <v>61-80</v>
      </c>
    </row>
    <row r="1234" spans="1:15" x14ac:dyDescent="0.35">
      <c r="A1234" s="5">
        <v>5514</v>
      </c>
      <c r="B1234" s="5" t="s">
        <v>1266</v>
      </c>
      <c r="C1234" s="2">
        <v>27</v>
      </c>
      <c r="D1234" s="1" t="s">
        <v>31</v>
      </c>
      <c r="E1234" s="5" t="s">
        <v>36</v>
      </c>
      <c r="F1234" s="1" t="s">
        <v>25</v>
      </c>
      <c r="G1234" s="5" t="s">
        <v>14</v>
      </c>
      <c r="H1234" s="5" t="s">
        <v>23</v>
      </c>
      <c r="I1234" s="4">
        <v>80000</v>
      </c>
      <c r="J1234" s="1" t="s">
        <v>19</v>
      </c>
      <c r="K1234" s="2">
        <v>760</v>
      </c>
      <c r="L1234" s="3" t="s">
        <v>2579</v>
      </c>
      <c r="M1234" s="5">
        <f>YEAR(Table3[[#This Row],[Date of Admission]])</f>
        <v>2020</v>
      </c>
      <c r="N1234" s="5" t="str">
        <f>TEXT(Table3[[#This Row],[Date of Admission]],"mmm")</f>
        <v>Aug</v>
      </c>
      <c r="O1234" s="5" t="str">
        <f>IF(Table3[[#This Row],[Age]]&lt;=20,"0-20",IF(Table3[[#This Row],[Age]]&lt;=40,"21-40",IF(Table3[[#This Row],[Age]]&lt;=60,"41-60",IF(Table3[[#This Row],[Age]]&lt;=80,"61-80","81+"))))</f>
        <v>21-40</v>
      </c>
    </row>
    <row r="1235" spans="1:15" x14ac:dyDescent="0.35">
      <c r="A1235" s="5">
        <v>1488</v>
      </c>
      <c r="B1235" s="5" t="s">
        <v>1267</v>
      </c>
      <c r="C1235" s="2">
        <v>21</v>
      </c>
      <c r="D1235" s="1" t="s">
        <v>31</v>
      </c>
      <c r="E1235" s="5" t="s">
        <v>36</v>
      </c>
      <c r="F1235" s="1" t="s">
        <v>17</v>
      </c>
      <c r="G1235" s="5" t="s">
        <v>26</v>
      </c>
      <c r="H1235" s="5" t="s">
        <v>18</v>
      </c>
      <c r="I1235" s="4">
        <v>0</v>
      </c>
      <c r="J1235" s="1" t="s">
        <v>24</v>
      </c>
      <c r="K1235" s="2">
        <v>380</v>
      </c>
      <c r="L1235" s="3" t="s">
        <v>2580</v>
      </c>
      <c r="M1235" s="5">
        <f>YEAR(Table3[[#This Row],[Date of Admission]])</f>
        <v>2020</v>
      </c>
      <c r="N1235" s="5" t="str">
        <f>TEXT(Table3[[#This Row],[Date of Admission]],"mmm")</f>
        <v>May</v>
      </c>
      <c r="O1235" s="5" t="str">
        <f>IF(Table3[[#This Row],[Age]]&lt;=20,"0-20",IF(Table3[[#This Row],[Age]]&lt;=40,"21-40",IF(Table3[[#This Row],[Age]]&lt;=60,"41-60",IF(Table3[[#This Row],[Age]]&lt;=80,"61-80","81+"))))</f>
        <v>21-40</v>
      </c>
    </row>
    <row r="1236" spans="1:15" x14ac:dyDescent="0.35">
      <c r="A1236" s="5">
        <v>8694</v>
      </c>
      <c r="B1236" s="5" t="s">
        <v>1268</v>
      </c>
      <c r="C1236" s="2">
        <v>23</v>
      </c>
      <c r="D1236" s="1" t="s">
        <v>31</v>
      </c>
      <c r="E1236" s="5" t="s">
        <v>36</v>
      </c>
      <c r="F1236" s="1" t="s">
        <v>33</v>
      </c>
      <c r="G1236" s="5" t="s">
        <v>14</v>
      </c>
      <c r="H1236" s="5" t="s">
        <v>1683</v>
      </c>
      <c r="I1236" s="4">
        <v>12000</v>
      </c>
      <c r="J1236" s="1" t="s">
        <v>16</v>
      </c>
      <c r="K1236" s="2">
        <v>630</v>
      </c>
      <c r="L1236" s="3" t="s">
        <v>2004</v>
      </c>
      <c r="M1236" s="5">
        <f>YEAR(Table3[[#This Row],[Date of Admission]])</f>
        <v>2024</v>
      </c>
      <c r="N1236" s="5" t="str">
        <f>TEXT(Table3[[#This Row],[Date of Admission]],"mmm")</f>
        <v>Mar</v>
      </c>
      <c r="O1236" s="5" t="str">
        <f>IF(Table3[[#This Row],[Age]]&lt;=20,"0-20",IF(Table3[[#This Row],[Age]]&lt;=40,"21-40",IF(Table3[[#This Row],[Age]]&lt;=60,"41-60",IF(Table3[[#This Row],[Age]]&lt;=80,"61-80","81+"))))</f>
        <v>21-40</v>
      </c>
    </row>
    <row r="1237" spans="1:15" x14ac:dyDescent="0.35">
      <c r="A1237" s="5">
        <v>5244</v>
      </c>
      <c r="B1237" s="5" t="s">
        <v>1269</v>
      </c>
      <c r="C1237" s="2">
        <v>55</v>
      </c>
      <c r="D1237" s="1" t="s">
        <v>31</v>
      </c>
      <c r="E1237" s="5" t="s">
        <v>36</v>
      </c>
      <c r="F1237" s="1" t="s">
        <v>13</v>
      </c>
      <c r="G1237" s="5" t="s">
        <v>26</v>
      </c>
      <c r="H1237" s="5" t="s">
        <v>15</v>
      </c>
      <c r="I1237" s="4">
        <v>60000</v>
      </c>
      <c r="J1237" s="1" t="s">
        <v>19</v>
      </c>
      <c r="K1237" s="2">
        <v>800</v>
      </c>
      <c r="L1237" s="3" t="s">
        <v>2581</v>
      </c>
      <c r="M1237" s="5">
        <f>YEAR(Table3[[#This Row],[Date of Admission]])</f>
        <v>2020</v>
      </c>
      <c r="N1237" s="5" t="str">
        <f>TEXT(Table3[[#This Row],[Date of Admission]],"mmm")</f>
        <v>Nov</v>
      </c>
      <c r="O1237" s="5" t="str">
        <f>IF(Table3[[#This Row],[Age]]&lt;=20,"0-20",IF(Table3[[#This Row],[Age]]&lt;=40,"21-40",IF(Table3[[#This Row],[Age]]&lt;=60,"41-60",IF(Table3[[#This Row],[Age]]&lt;=80,"61-80","81+"))))</f>
        <v>41-60</v>
      </c>
    </row>
    <row r="1238" spans="1:15" x14ac:dyDescent="0.35">
      <c r="A1238" s="5">
        <v>6872</v>
      </c>
      <c r="B1238" s="5" t="s">
        <v>1270</v>
      </c>
      <c r="C1238" s="2">
        <v>33</v>
      </c>
      <c r="D1238" s="1" t="s">
        <v>31</v>
      </c>
      <c r="E1238" s="5" t="s">
        <v>36</v>
      </c>
      <c r="F1238" s="1" t="s">
        <v>22</v>
      </c>
      <c r="G1238" s="5" t="s">
        <v>14</v>
      </c>
      <c r="H1238" s="5" t="s">
        <v>1681</v>
      </c>
      <c r="I1238" s="4">
        <v>15000</v>
      </c>
      <c r="J1238" s="1" t="s">
        <v>16</v>
      </c>
      <c r="K1238" s="2" t="s">
        <v>20</v>
      </c>
      <c r="L1238" s="3" t="s">
        <v>2582</v>
      </c>
      <c r="M1238" s="5">
        <f>YEAR(Table3[[#This Row],[Date of Admission]])</f>
        <v>2019</v>
      </c>
      <c r="N1238" s="5" t="str">
        <f>TEXT(Table3[[#This Row],[Date of Admission]],"mmm")</f>
        <v>Sep</v>
      </c>
      <c r="O1238" s="5" t="str">
        <f>IF(Table3[[#This Row],[Age]]&lt;=20,"0-20",IF(Table3[[#This Row],[Age]]&lt;=40,"21-40",IF(Table3[[#This Row],[Age]]&lt;=60,"41-60",IF(Table3[[#This Row],[Age]]&lt;=80,"61-80","81+"))))</f>
        <v>21-40</v>
      </c>
    </row>
    <row r="1239" spans="1:15" x14ac:dyDescent="0.35">
      <c r="A1239" s="5">
        <v>8592</v>
      </c>
      <c r="B1239" s="5" t="s">
        <v>1271</v>
      </c>
      <c r="C1239" s="2">
        <v>24</v>
      </c>
      <c r="D1239" s="1" t="s">
        <v>31</v>
      </c>
      <c r="E1239" s="5" t="s">
        <v>36</v>
      </c>
      <c r="F1239" s="1" t="s">
        <v>33</v>
      </c>
      <c r="G1239" s="5" t="s">
        <v>1680</v>
      </c>
      <c r="H1239" s="5" t="s">
        <v>23</v>
      </c>
      <c r="I1239" s="4">
        <v>100000</v>
      </c>
      <c r="J1239" s="1" t="s">
        <v>16</v>
      </c>
      <c r="K1239" s="2">
        <v>680</v>
      </c>
      <c r="L1239" s="3" t="s">
        <v>2062</v>
      </c>
      <c r="M1239" s="5">
        <f>YEAR(Table3[[#This Row],[Date of Admission]])</f>
        <v>2019</v>
      </c>
      <c r="N1239" s="5" t="str">
        <f>TEXT(Table3[[#This Row],[Date of Admission]],"mmm")</f>
        <v>May</v>
      </c>
      <c r="O1239" s="5" t="str">
        <f>IF(Table3[[#This Row],[Age]]&lt;=20,"0-20",IF(Table3[[#This Row],[Age]]&lt;=40,"21-40",IF(Table3[[#This Row],[Age]]&lt;=60,"41-60",IF(Table3[[#This Row],[Age]]&lt;=80,"61-80","81+"))))</f>
        <v>21-40</v>
      </c>
    </row>
    <row r="1240" spans="1:15" x14ac:dyDescent="0.35">
      <c r="A1240" s="5">
        <v>8716</v>
      </c>
      <c r="B1240" s="5" t="s">
        <v>1272</v>
      </c>
      <c r="C1240" s="2">
        <v>37</v>
      </c>
      <c r="D1240" s="1" t="s">
        <v>31</v>
      </c>
      <c r="E1240" s="5" t="s">
        <v>36</v>
      </c>
      <c r="F1240" s="1" t="s">
        <v>17</v>
      </c>
      <c r="G1240" s="5" t="s">
        <v>1680</v>
      </c>
      <c r="H1240" s="5" t="s">
        <v>15</v>
      </c>
      <c r="I1240" s="4">
        <v>150000</v>
      </c>
      <c r="J1240" s="1" t="s">
        <v>19</v>
      </c>
      <c r="K1240" s="2">
        <v>880</v>
      </c>
      <c r="L1240" s="3" t="s">
        <v>2411</v>
      </c>
      <c r="M1240" s="5">
        <f>YEAR(Table3[[#This Row],[Date of Admission]])</f>
        <v>2021</v>
      </c>
      <c r="N1240" s="5" t="str">
        <f>TEXT(Table3[[#This Row],[Date of Admission]],"mmm")</f>
        <v>Feb</v>
      </c>
      <c r="O1240" s="5" t="str">
        <f>IF(Table3[[#This Row],[Age]]&lt;=20,"0-20",IF(Table3[[#This Row],[Age]]&lt;=40,"21-40",IF(Table3[[#This Row],[Age]]&lt;=60,"41-60",IF(Table3[[#This Row],[Age]]&lt;=80,"61-80","81+"))))</f>
        <v>21-40</v>
      </c>
    </row>
    <row r="1241" spans="1:15" x14ac:dyDescent="0.35">
      <c r="A1241" s="5">
        <v>1850</v>
      </c>
      <c r="B1241" s="5" t="s">
        <v>1273</v>
      </c>
      <c r="C1241" s="2">
        <v>40</v>
      </c>
      <c r="D1241" s="1" t="s">
        <v>31</v>
      </c>
      <c r="E1241" s="5" t="s">
        <v>36</v>
      </c>
      <c r="F1241" s="1" t="s">
        <v>13</v>
      </c>
      <c r="G1241" s="5" t="s">
        <v>26</v>
      </c>
      <c r="H1241" s="5" t="s">
        <v>18</v>
      </c>
      <c r="I1241" s="4">
        <v>0</v>
      </c>
      <c r="J1241" s="1" t="s">
        <v>24</v>
      </c>
      <c r="K1241" s="2" t="s">
        <v>20</v>
      </c>
      <c r="L1241" s="3" t="s">
        <v>2583</v>
      </c>
      <c r="M1241" s="5">
        <f>YEAR(Table3[[#This Row],[Date of Admission]])</f>
        <v>2021</v>
      </c>
      <c r="N1241" s="5" t="str">
        <f>TEXT(Table3[[#This Row],[Date of Admission]],"mmm")</f>
        <v>May</v>
      </c>
      <c r="O1241" s="5" t="str">
        <f>IF(Table3[[#This Row],[Age]]&lt;=20,"0-20",IF(Table3[[#This Row],[Age]]&lt;=40,"21-40",IF(Table3[[#This Row],[Age]]&lt;=60,"41-60",IF(Table3[[#This Row],[Age]]&lt;=80,"61-80","81+"))))</f>
        <v>21-40</v>
      </c>
    </row>
    <row r="1242" spans="1:15" x14ac:dyDescent="0.35">
      <c r="A1242" s="5">
        <v>9930</v>
      </c>
      <c r="B1242" s="5" t="s">
        <v>1274</v>
      </c>
      <c r="C1242" s="2">
        <v>26</v>
      </c>
      <c r="D1242" s="1" t="s">
        <v>31</v>
      </c>
      <c r="E1242" s="5" t="s">
        <v>36</v>
      </c>
      <c r="F1242" s="1" t="s">
        <v>13</v>
      </c>
      <c r="G1242" s="5" t="s">
        <v>14</v>
      </c>
      <c r="H1242" s="5" t="s">
        <v>23</v>
      </c>
      <c r="I1242" s="4">
        <v>80000</v>
      </c>
      <c r="J1242" s="1" t="s">
        <v>16</v>
      </c>
      <c r="K1242" s="2">
        <v>630</v>
      </c>
      <c r="L1242" s="3" t="s">
        <v>2269</v>
      </c>
      <c r="M1242" s="5">
        <f>YEAR(Table3[[#This Row],[Date of Admission]])</f>
        <v>2022</v>
      </c>
      <c r="N1242" s="5" t="str">
        <f>TEXT(Table3[[#This Row],[Date of Admission]],"mmm")</f>
        <v>May</v>
      </c>
      <c r="O1242" s="5" t="str">
        <f>IF(Table3[[#This Row],[Age]]&lt;=20,"0-20",IF(Table3[[#This Row],[Age]]&lt;=40,"21-40",IF(Table3[[#This Row],[Age]]&lt;=60,"41-60",IF(Table3[[#This Row],[Age]]&lt;=80,"61-80","81+"))))</f>
        <v>21-40</v>
      </c>
    </row>
    <row r="1243" spans="1:15" x14ac:dyDescent="0.35">
      <c r="A1243" s="5">
        <v>7687</v>
      </c>
      <c r="B1243" s="5" t="s">
        <v>1275</v>
      </c>
      <c r="C1243" s="2">
        <v>46</v>
      </c>
      <c r="D1243" s="1" t="s">
        <v>31</v>
      </c>
      <c r="E1243" s="5" t="s">
        <v>36</v>
      </c>
      <c r="F1243" s="1" t="s">
        <v>27</v>
      </c>
      <c r="G1243" s="5" t="s">
        <v>26</v>
      </c>
      <c r="H1243" s="5" t="s">
        <v>1681</v>
      </c>
      <c r="I1243" s="4">
        <v>20000</v>
      </c>
      <c r="J1243" s="1" t="s">
        <v>16</v>
      </c>
      <c r="K1243" s="2" t="s">
        <v>20</v>
      </c>
      <c r="L1243" s="3" t="s">
        <v>2584</v>
      </c>
      <c r="M1243" s="5">
        <f>YEAR(Table3[[#This Row],[Date of Admission]])</f>
        <v>2023</v>
      </c>
      <c r="N1243" s="5" t="str">
        <f>TEXT(Table3[[#This Row],[Date of Admission]],"mmm")</f>
        <v>Jun</v>
      </c>
      <c r="O1243" s="5" t="str">
        <f>IF(Table3[[#This Row],[Age]]&lt;=20,"0-20",IF(Table3[[#This Row],[Age]]&lt;=40,"21-40",IF(Table3[[#This Row],[Age]]&lt;=60,"41-60",IF(Table3[[#This Row],[Age]]&lt;=80,"61-80","81+"))))</f>
        <v>41-60</v>
      </c>
    </row>
    <row r="1244" spans="1:15" x14ac:dyDescent="0.35">
      <c r="A1244" s="5">
        <v>4700</v>
      </c>
      <c r="B1244" s="5" t="s">
        <v>1276</v>
      </c>
      <c r="C1244" s="2">
        <v>18</v>
      </c>
      <c r="D1244" s="1" t="s">
        <v>31</v>
      </c>
      <c r="E1244" s="5" t="s">
        <v>36</v>
      </c>
      <c r="F1244" s="1" t="s">
        <v>27</v>
      </c>
      <c r="G1244" s="5" t="s">
        <v>14</v>
      </c>
      <c r="H1244" s="5" t="s">
        <v>1683</v>
      </c>
      <c r="I1244" s="4">
        <v>30000</v>
      </c>
      <c r="J1244" s="1" t="s">
        <v>19</v>
      </c>
      <c r="K1244" s="2">
        <v>760</v>
      </c>
      <c r="L1244" s="3" t="s">
        <v>2514</v>
      </c>
      <c r="M1244" s="5">
        <f>YEAR(Table3[[#This Row],[Date of Admission]])</f>
        <v>2023</v>
      </c>
      <c r="N1244" s="5" t="str">
        <f>TEXT(Table3[[#This Row],[Date of Admission]],"mmm")</f>
        <v>May</v>
      </c>
      <c r="O1244" s="5" t="str">
        <f>IF(Table3[[#This Row],[Age]]&lt;=20,"0-20",IF(Table3[[#This Row],[Age]]&lt;=40,"21-40",IF(Table3[[#This Row],[Age]]&lt;=60,"41-60",IF(Table3[[#This Row],[Age]]&lt;=80,"61-80","81+"))))</f>
        <v>0-20</v>
      </c>
    </row>
    <row r="1245" spans="1:15" x14ac:dyDescent="0.35">
      <c r="A1245" s="5">
        <v>3363</v>
      </c>
      <c r="B1245" s="5" t="s">
        <v>1277</v>
      </c>
      <c r="C1245" s="2">
        <v>48</v>
      </c>
      <c r="D1245" s="1" t="s">
        <v>31</v>
      </c>
      <c r="E1245" s="5" t="s">
        <v>36</v>
      </c>
      <c r="F1245" s="1" t="s">
        <v>22</v>
      </c>
      <c r="G1245" s="5" t="s">
        <v>1680</v>
      </c>
      <c r="H1245" s="5" t="s">
        <v>18</v>
      </c>
      <c r="I1245" s="4">
        <v>0</v>
      </c>
      <c r="J1245" s="1" t="s">
        <v>24</v>
      </c>
      <c r="K1245" s="2" t="s">
        <v>20</v>
      </c>
      <c r="L1245" s="3" t="s">
        <v>2369</v>
      </c>
      <c r="M1245" s="5">
        <f>YEAR(Table3[[#This Row],[Date of Admission]])</f>
        <v>2019</v>
      </c>
      <c r="N1245" s="5" t="str">
        <f>TEXT(Table3[[#This Row],[Date of Admission]],"mmm")</f>
        <v>Sep</v>
      </c>
      <c r="O1245" s="5" t="str">
        <f>IF(Table3[[#This Row],[Age]]&lt;=20,"0-20",IF(Table3[[#This Row],[Age]]&lt;=40,"21-40",IF(Table3[[#This Row],[Age]]&lt;=60,"41-60",IF(Table3[[#This Row],[Age]]&lt;=80,"61-80","81+"))))</f>
        <v>41-60</v>
      </c>
    </row>
    <row r="1246" spans="1:15" x14ac:dyDescent="0.35">
      <c r="A1246" s="5">
        <v>1977</v>
      </c>
      <c r="B1246" s="5" t="s">
        <v>1278</v>
      </c>
      <c r="C1246" s="2">
        <v>22</v>
      </c>
      <c r="D1246" s="1" t="s">
        <v>31</v>
      </c>
      <c r="E1246" s="5" t="s">
        <v>36</v>
      </c>
      <c r="F1246" s="1" t="s">
        <v>13</v>
      </c>
      <c r="G1246" s="5" t="s">
        <v>1680</v>
      </c>
      <c r="H1246" s="5" t="s">
        <v>23</v>
      </c>
      <c r="I1246" s="4">
        <v>45000</v>
      </c>
      <c r="J1246" s="1" t="s">
        <v>16</v>
      </c>
      <c r="K1246" s="2">
        <v>590</v>
      </c>
      <c r="L1246" s="3" t="s">
        <v>2585</v>
      </c>
      <c r="M1246" s="5">
        <f>YEAR(Table3[[#This Row],[Date of Admission]])</f>
        <v>2023</v>
      </c>
      <c r="N1246" s="5" t="str">
        <f>TEXT(Table3[[#This Row],[Date of Admission]],"mmm")</f>
        <v>Oct</v>
      </c>
      <c r="O1246" s="5" t="str">
        <f>IF(Table3[[#This Row],[Age]]&lt;=20,"0-20",IF(Table3[[#This Row],[Age]]&lt;=40,"21-40",IF(Table3[[#This Row],[Age]]&lt;=60,"41-60",IF(Table3[[#This Row],[Age]]&lt;=80,"61-80","81+"))))</f>
        <v>21-40</v>
      </c>
    </row>
    <row r="1247" spans="1:15" x14ac:dyDescent="0.35">
      <c r="A1247" s="5">
        <v>8740</v>
      </c>
      <c r="B1247" s="5" t="s">
        <v>1279</v>
      </c>
      <c r="C1247" s="2">
        <v>34</v>
      </c>
      <c r="D1247" s="1" t="s">
        <v>31</v>
      </c>
      <c r="E1247" s="5" t="s">
        <v>36</v>
      </c>
      <c r="F1247" s="1" t="s">
        <v>17</v>
      </c>
      <c r="G1247" s="5" t="s">
        <v>26</v>
      </c>
      <c r="H1247" s="5" t="s">
        <v>15</v>
      </c>
      <c r="I1247" s="4">
        <v>60000</v>
      </c>
      <c r="J1247" s="1" t="s">
        <v>19</v>
      </c>
      <c r="K1247" s="2">
        <v>810</v>
      </c>
      <c r="L1247" s="3" t="s">
        <v>1918</v>
      </c>
      <c r="M1247" s="5">
        <f>YEAR(Table3[[#This Row],[Date of Admission]])</f>
        <v>2021</v>
      </c>
      <c r="N1247" s="5" t="str">
        <f>TEXT(Table3[[#This Row],[Date of Admission]],"mmm")</f>
        <v>Sep</v>
      </c>
      <c r="O1247" s="5" t="str">
        <f>IF(Table3[[#This Row],[Age]]&lt;=20,"0-20",IF(Table3[[#This Row],[Age]]&lt;=40,"21-40",IF(Table3[[#This Row],[Age]]&lt;=60,"41-60",IF(Table3[[#This Row],[Age]]&lt;=80,"61-80","81+"))))</f>
        <v>21-40</v>
      </c>
    </row>
    <row r="1248" spans="1:15" x14ac:dyDescent="0.35">
      <c r="A1248" s="5">
        <v>1846</v>
      </c>
      <c r="B1248" s="5" t="s">
        <v>994</v>
      </c>
      <c r="C1248" s="2">
        <v>50</v>
      </c>
      <c r="D1248" s="1" t="s">
        <v>31</v>
      </c>
      <c r="E1248" s="5" t="s">
        <v>36</v>
      </c>
      <c r="F1248" s="1" t="s">
        <v>34</v>
      </c>
      <c r="G1248" s="5" t="s">
        <v>14</v>
      </c>
      <c r="H1248" s="5" t="s">
        <v>1681</v>
      </c>
      <c r="I1248" s="4">
        <v>0</v>
      </c>
      <c r="J1248" s="1" t="s">
        <v>16</v>
      </c>
      <c r="K1248" s="2" t="s">
        <v>20</v>
      </c>
      <c r="L1248" s="3" t="s">
        <v>2586</v>
      </c>
      <c r="M1248" s="5">
        <f>YEAR(Table3[[#This Row],[Date of Admission]])</f>
        <v>2021</v>
      </c>
      <c r="N1248" s="5" t="str">
        <f>TEXT(Table3[[#This Row],[Date of Admission]],"mmm")</f>
        <v>Jun</v>
      </c>
      <c r="O1248" s="5" t="str">
        <f>IF(Table3[[#This Row],[Age]]&lt;=20,"0-20",IF(Table3[[#This Row],[Age]]&lt;=40,"21-40",IF(Table3[[#This Row],[Age]]&lt;=60,"41-60",IF(Table3[[#This Row],[Age]]&lt;=80,"61-80","81+"))))</f>
        <v>41-60</v>
      </c>
    </row>
    <row r="1249" spans="1:15" x14ac:dyDescent="0.35">
      <c r="A1249" s="5">
        <v>2786</v>
      </c>
      <c r="B1249" s="5" t="s">
        <v>1280</v>
      </c>
      <c r="C1249" s="2">
        <v>50</v>
      </c>
      <c r="D1249" s="1" t="s">
        <v>31</v>
      </c>
      <c r="E1249" s="5" t="s">
        <v>36</v>
      </c>
      <c r="F1249" s="1" t="s">
        <v>30</v>
      </c>
      <c r="G1249" s="5" t="s">
        <v>26</v>
      </c>
      <c r="H1249" s="5" t="s">
        <v>23</v>
      </c>
      <c r="I1249" s="4">
        <v>120000</v>
      </c>
      <c r="J1249" s="1" t="s">
        <v>16</v>
      </c>
      <c r="K1249" s="2">
        <v>660</v>
      </c>
      <c r="L1249" s="3" t="s">
        <v>2010</v>
      </c>
      <c r="M1249" s="5">
        <f>YEAR(Table3[[#This Row],[Date of Admission]])</f>
        <v>2024</v>
      </c>
      <c r="N1249" s="5" t="str">
        <f>TEXT(Table3[[#This Row],[Date of Admission]],"mmm")</f>
        <v>Jan</v>
      </c>
      <c r="O1249" s="5" t="str">
        <f>IF(Table3[[#This Row],[Age]]&lt;=20,"0-20",IF(Table3[[#This Row],[Age]]&lt;=40,"21-40",IF(Table3[[#This Row],[Age]]&lt;=60,"41-60",IF(Table3[[#This Row],[Age]]&lt;=80,"61-80","81+"))))</f>
        <v>41-60</v>
      </c>
    </row>
    <row r="1250" spans="1:15" x14ac:dyDescent="0.35">
      <c r="A1250" s="5">
        <v>4439</v>
      </c>
      <c r="B1250" s="5" t="s">
        <v>1281</v>
      </c>
      <c r="C1250" s="2">
        <v>21</v>
      </c>
      <c r="D1250" s="1" t="s">
        <v>31</v>
      </c>
      <c r="E1250" s="5" t="s">
        <v>36</v>
      </c>
      <c r="F1250" s="1" t="s">
        <v>27</v>
      </c>
      <c r="G1250" s="5" t="s">
        <v>14</v>
      </c>
      <c r="H1250" s="5" t="s">
        <v>18</v>
      </c>
      <c r="I1250" s="4">
        <v>0</v>
      </c>
      <c r="J1250" s="1" t="s">
        <v>24</v>
      </c>
      <c r="K1250" s="2" t="s">
        <v>20</v>
      </c>
      <c r="L1250" s="3" t="s">
        <v>2587</v>
      </c>
      <c r="M1250" s="5">
        <f>YEAR(Table3[[#This Row],[Date of Admission]])</f>
        <v>2022</v>
      </c>
      <c r="N1250" s="5" t="str">
        <f>TEXT(Table3[[#This Row],[Date of Admission]],"mmm")</f>
        <v>May</v>
      </c>
      <c r="O1250" s="5" t="str">
        <f>IF(Table3[[#This Row],[Age]]&lt;=20,"0-20",IF(Table3[[#This Row],[Age]]&lt;=40,"21-40",IF(Table3[[#This Row],[Age]]&lt;=60,"41-60",IF(Table3[[#This Row],[Age]]&lt;=80,"61-80","81+"))))</f>
        <v>21-40</v>
      </c>
    </row>
    <row r="1251" spans="1:15" x14ac:dyDescent="0.35">
      <c r="A1251" s="5">
        <v>7871</v>
      </c>
      <c r="B1251" s="5" t="s">
        <v>1282</v>
      </c>
      <c r="C1251" s="2">
        <v>46</v>
      </c>
      <c r="D1251" s="1" t="s">
        <v>31</v>
      </c>
      <c r="E1251" s="5" t="s">
        <v>36</v>
      </c>
      <c r="F1251" s="1" t="s">
        <v>13</v>
      </c>
      <c r="G1251" s="5" t="s">
        <v>1680</v>
      </c>
      <c r="H1251" s="5" t="s">
        <v>15</v>
      </c>
      <c r="I1251" s="4">
        <v>130000</v>
      </c>
      <c r="J1251" s="1" t="s">
        <v>16</v>
      </c>
      <c r="K1251" s="2">
        <v>740</v>
      </c>
      <c r="L1251" s="3" t="s">
        <v>1741</v>
      </c>
      <c r="M1251" s="5">
        <f>YEAR(Table3[[#This Row],[Date of Admission]])</f>
        <v>2022</v>
      </c>
      <c r="N1251" s="5" t="str">
        <f>TEXT(Table3[[#This Row],[Date of Admission]],"mmm")</f>
        <v>Sep</v>
      </c>
      <c r="O1251" s="5" t="str">
        <f>IF(Table3[[#This Row],[Age]]&lt;=20,"0-20",IF(Table3[[#This Row],[Age]]&lt;=40,"21-40",IF(Table3[[#This Row],[Age]]&lt;=60,"41-60",IF(Table3[[#This Row],[Age]]&lt;=80,"61-80","81+"))))</f>
        <v>41-60</v>
      </c>
    </row>
    <row r="1252" spans="1:15" x14ac:dyDescent="0.35">
      <c r="A1252" s="5">
        <v>8771</v>
      </c>
      <c r="B1252" s="5" t="s">
        <v>1283</v>
      </c>
      <c r="C1252" s="2">
        <v>42</v>
      </c>
      <c r="D1252" s="1" t="s">
        <v>31</v>
      </c>
      <c r="E1252" s="5" t="s">
        <v>36</v>
      </c>
      <c r="F1252" s="1" t="s">
        <v>13</v>
      </c>
      <c r="G1252" s="5" t="s">
        <v>1680</v>
      </c>
      <c r="H1252" s="5" t="s">
        <v>1681</v>
      </c>
      <c r="I1252" s="4">
        <v>0</v>
      </c>
      <c r="J1252" s="1" t="s">
        <v>19</v>
      </c>
      <c r="K1252" s="2" t="s">
        <v>20</v>
      </c>
      <c r="L1252" s="3" t="s">
        <v>2397</v>
      </c>
      <c r="M1252" s="5">
        <f>YEAR(Table3[[#This Row],[Date of Admission]])</f>
        <v>2020</v>
      </c>
      <c r="N1252" s="5" t="str">
        <f>TEXT(Table3[[#This Row],[Date of Admission]],"mmm")</f>
        <v>Dec</v>
      </c>
      <c r="O1252" s="5" t="str">
        <f>IF(Table3[[#This Row],[Age]]&lt;=20,"0-20",IF(Table3[[#This Row],[Age]]&lt;=40,"21-40",IF(Table3[[#This Row],[Age]]&lt;=60,"41-60",IF(Table3[[#This Row],[Age]]&lt;=80,"61-80","81+"))))</f>
        <v>41-60</v>
      </c>
    </row>
    <row r="1253" spans="1:15" x14ac:dyDescent="0.35">
      <c r="A1253" s="5">
        <v>4035</v>
      </c>
      <c r="B1253" s="5" t="s">
        <v>1284</v>
      </c>
      <c r="C1253" s="2">
        <v>19</v>
      </c>
      <c r="D1253" s="1" t="s">
        <v>31</v>
      </c>
      <c r="E1253" s="5" t="s">
        <v>36</v>
      </c>
      <c r="F1253" s="1" t="s">
        <v>22</v>
      </c>
      <c r="G1253" s="5" t="s">
        <v>1680</v>
      </c>
      <c r="H1253" s="5" t="s">
        <v>15</v>
      </c>
      <c r="I1253" s="4">
        <v>90000</v>
      </c>
      <c r="J1253" s="1" t="s">
        <v>16</v>
      </c>
      <c r="K1253" s="2">
        <v>800</v>
      </c>
      <c r="L1253" s="3" t="s">
        <v>2055</v>
      </c>
      <c r="M1253" s="5">
        <f>YEAR(Table3[[#This Row],[Date of Admission]])</f>
        <v>2023</v>
      </c>
      <c r="N1253" s="5" t="str">
        <f>TEXT(Table3[[#This Row],[Date of Admission]],"mmm")</f>
        <v>Apr</v>
      </c>
      <c r="O1253" s="5" t="str">
        <f>IF(Table3[[#This Row],[Age]]&lt;=20,"0-20",IF(Table3[[#This Row],[Age]]&lt;=40,"21-40",IF(Table3[[#This Row],[Age]]&lt;=60,"41-60",IF(Table3[[#This Row],[Age]]&lt;=80,"61-80","81+"))))</f>
        <v>0-20</v>
      </c>
    </row>
    <row r="1254" spans="1:15" x14ac:dyDescent="0.35">
      <c r="A1254" s="5">
        <v>9015</v>
      </c>
      <c r="B1254" s="5" t="s">
        <v>1285</v>
      </c>
      <c r="C1254" s="2">
        <v>70</v>
      </c>
      <c r="D1254" s="1" t="s">
        <v>31</v>
      </c>
      <c r="E1254" s="5" t="s">
        <v>36</v>
      </c>
      <c r="F1254" s="1" t="s">
        <v>30</v>
      </c>
      <c r="G1254" s="5" t="s">
        <v>14</v>
      </c>
      <c r="H1254" s="5" t="s">
        <v>18</v>
      </c>
      <c r="I1254" s="4">
        <v>0</v>
      </c>
      <c r="J1254" s="1" t="s">
        <v>24</v>
      </c>
      <c r="K1254" s="2" t="s">
        <v>20</v>
      </c>
      <c r="L1254" s="3" t="s">
        <v>2588</v>
      </c>
      <c r="M1254" s="5">
        <f>YEAR(Table3[[#This Row],[Date of Admission]])</f>
        <v>2022</v>
      </c>
      <c r="N1254" s="5" t="str">
        <f>TEXT(Table3[[#This Row],[Date of Admission]],"mmm")</f>
        <v>Oct</v>
      </c>
      <c r="O1254" s="5" t="str">
        <f>IF(Table3[[#This Row],[Age]]&lt;=20,"0-20",IF(Table3[[#This Row],[Age]]&lt;=40,"21-40",IF(Table3[[#This Row],[Age]]&lt;=60,"41-60",IF(Table3[[#This Row],[Age]]&lt;=80,"61-80","81+"))))</f>
        <v>61-80</v>
      </c>
    </row>
    <row r="1255" spans="1:15" x14ac:dyDescent="0.35">
      <c r="A1255" s="5">
        <v>2520</v>
      </c>
      <c r="B1255" s="5" t="s">
        <v>1286</v>
      </c>
      <c r="C1255" s="2">
        <v>18</v>
      </c>
      <c r="D1255" s="1" t="s">
        <v>31</v>
      </c>
      <c r="E1255" s="5" t="s">
        <v>36</v>
      </c>
      <c r="F1255" s="1" t="s">
        <v>33</v>
      </c>
      <c r="G1255" s="5" t="s">
        <v>26</v>
      </c>
      <c r="H1255" s="5" t="s">
        <v>1683</v>
      </c>
      <c r="I1255" s="4">
        <v>25000</v>
      </c>
      <c r="J1255" s="1" t="s">
        <v>19</v>
      </c>
      <c r="K1255" s="2">
        <v>740</v>
      </c>
      <c r="L1255" s="3" t="s">
        <v>2589</v>
      </c>
      <c r="M1255" s="5">
        <f>YEAR(Table3[[#This Row],[Date of Admission]])</f>
        <v>2019</v>
      </c>
      <c r="N1255" s="5" t="str">
        <f>TEXT(Table3[[#This Row],[Date of Admission]],"mmm")</f>
        <v>Nov</v>
      </c>
      <c r="O1255" s="5" t="str">
        <f>IF(Table3[[#This Row],[Age]]&lt;=20,"0-20",IF(Table3[[#This Row],[Age]]&lt;=40,"21-40",IF(Table3[[#This Row],[Age]]&lt;=60,"41-60",IF(Table3[[#This Row],[Age]]&lt;=80,"61-80","81+"))))</f>
        <v>0-20</v>
      </c>
    </row>
    <row r="1256" spans="1:15" x14ac:dyDescent="0.35">
      <c r="A1256" s="5">
        <v>3539</v>
      </c>
      <c r="B1256" s="5" t="s">
        <v>1287</v>
      </c>
      <c r="C1256" s="2">
        <v>46</v>
      </c>
      <c r="D1256" s="1" t="s">
        <v>31</v>
      </c>
      <c r="E1256" s="5" t="s">
        <v>36</v>
      </c>
      <c r="F1256" s="1" t="s">
        <v>30</v>
      </c>
      <c r="G1256" s="5" t="s">
        <v>14</v>
      </c>
      <c r="H1256" s="5" t="s">
        <v>23</v>
      </c>
      <c r="I1256" s="4">
        <v>70000</v>
      </c>
      <c r="J1256" s="1" t="s">
        <v>16</v>
      </c>
      <c r="K1256" s="2">
        <v>670</v>
      </c>
      <c r="L1256" s="3" t="s">
        <v>1728</v>
      </c>
      <c r="M1256" s="5">
        <f>YEAR(Table3[[#This Row],[Date of Admission]])</f>
        <v>2020</v>
      </c>
      <c r="N1256" s="5" t="str">
        <f>TEXT(Table3[[#This Row],[Date of Admission]],"mmm")</f>
        <v>Aug</v>
      </c>
      <c r="O1256" s="5" t="str">
        <f>IF(Table3[[#This Row],[Age]]&lt;=20,"0-20",IF(Table3[[#This Row],[Age]]&lt;=40,"21-40",IF(Table3[[#This Row],[Age]]&lt;=60,"41-60",IF(Table3[[#This Row],[Age]]&lt;=80,"61-80","81+"))))</f>
        <v>41-60</v>
      </c>
    </row>
    <row r="1257" spans="1:15" x14ac:dyDescent="0.35">
      <c r="A1257" s="5">
        <v>3448</v>
      </c>
      <c r="B1257" s="5" t="s">
        <v>1237</v>
      </c>
      <c r="C1257" s="2">
        <v>24</v>
      </c>
      <c r="D1257" s="1" t="s">
        <v>31</v>
      </c>
      <c r="E1257" s="5" t="s">
        <v>36</v>
      </c>
      <c r="F1257" s="1" t="s">
        <v>27</v>
      </c>
      <c r="G1257" s="5" t="s">
        <v>26</v>
      </c>
      <c r="H1257" s="5" t="s">
        <v>28</v>
      </c>
      <c r="I1257" s="4">
        <v>40000</v>
      </c>
      <c r="J1257" s="1" t="s">
        <v>16</v>
      </c>
      <c r="K1257" s="2">
        <v>710</v>
      </c>
      <c r="L1257" s="3" t="s">
        <v>2044</v>
      </c>
      <c r="M1257" s="5">
        <f>YEAR(Table3[[#This Row],[Date of Admission]])</f>
        <v>2021</v>
      </c>
      <c r="N1257" s="5" t="str">
        <f>TEXT(Table3[[#This Row],[Date of Admission]],"mmm")</f>
        <v>Jan</v>
      </c>
      <c r="O1257" s="5" t="str">
        <f>IF(Table3[[#This Row],[Age]]&lt;=20,"0-20",IF(Table3[[#This Row],[Age]]&lt;=40,"21-40",IF(Table3[[#This Row],[Age]]&lt;=60,"41-60",IF(Table3[[#This Row],[Age]]&lt;=80,"61-80","81+"))))</f>
        <v>21-40</v>
      </c>
    </row>
    <row r="1258" spans="1:15" x14ac:dyDescent="0.35">
      <c r="A1258" s="5">
        <v>3007</v>
      </c>
      <c r="B1258" s="5" t="s">
        <v>1288</v>
      </c>
      <c r="C1258" s="2">
        <v>28</v>
      </c>
      <c r="D1258" s="1" t="s">
        <v>31</v>
      </c>
      <c r="E1258" s="5" t="s">
        <v>36</v>
      </c>
      <c r="F1258" s="1" t="s">
        <v>22</v>
      </c>
      <c r="G1258" s="5" t="s">
        <v>14</v>
      </c>
      <c r="H1258" s="5" t="s">
        <v>23</v>
      </c>
      <c r="I1258" s="4">
        <v>42000</v>
      </c>
      <c r="J1258" s="1" t="s">
        <v>16</v>
      </c>
      <c r="K1258" s="2">
        <v>640</v>
      </c>
      <c r="L1258" s="3" t="s">
        <v>2590</v>
      </c>
      <c r="M1258" s="5">
        <f>YEAR(Table3[[#This Row],[Date of Admission]])</f>
        <v>2019</v>
      </c>
      <c r="N1258" s="5" t="str">
        <f>TEXT(Table3[[#This Row],[Date of Admission]],"mmm")</f>
        <v>Oct</v>
      </c>
      <c r="O1258" s="5" t="str">
        <f>IF(Table3[[#This Row],[Age]]&lt;=20,"0-20",IF(Table3[[#This Row],[Age]]&lt;=40,"21-40",IF(Table3[[#This Row],[Age]]&lt;=60,"41-60",IF(Table3[[#This Row],[Age]]&lt;=80,"61-80","81+"))))</f>
        <v>21-40</v>
      </c>
    </row>
    <row r="1259" spans="1:15" x14ac:dyDescent="0.35">
      <c r="A1259" s="5">
        <v>3512</v>
      </c>
      <c r="B1259" s="5" t="s">
        <v>1289</v>
      </c>
      <c r="C1259" s="2">
        <v>44</v>
      </c>
      <c r="D1259" s="1" t="s">
        <v>31</v>
      </c>
      <c r="E1259" s="5" t="s">
        <v>36</v>
      </c>
      <c r="F1259" s="1" t="s">
        <v>22</v>
      </c>
      <c r="G1259" s="5" t="s">
        <v>26</v>
      </c>
      <c r="H1259" s="5" t="s">
        <v>15</v>
      </c>
      <c r="I1259" s="4">
        <v>55000</v>
      </c>
      <c r="J1259" s="1" t="s">
        <v>19</v>
      </c>
      <c r="K1259" s="2">
        <v>780</v>
      </c>
      <c r="L1259" s="3" t="s">
        <v>2591</v>
      </c>
      <c r="M1259" s="5">
        <f>YEAR(Table3[[#This Row],[Date of Admission]])</f>
        <v>2019</v>
      </c>
      <c r="N1259" s="5" t="str">
        <f>TEXT(Table3[[#This Row],[Date of Admission]],"mmm")</f>
        <v>May</v>
      </c>
      <c r="O1259" s="5" t="str">
        <f>IF(Table3[[#This Row],[Age]]&lt;=20,"0-20",IF(Table3[[#This Row],[Age]]&lt;=40,"21-40",IF(Table3[[#This Row],[Age]]&lt;=60,"41-60",IF(Table3[[#This Row],[Age]]&lt;=80,"61-80","81+"))))</f>
        <v>41-60</v>
      </c>
    </row>
    <row r="1260" spans="1:15" x14ac:dyDescent="0.35">
      <c r="A1260" s="5">
        <v>9925</v>
      </c>
      <c r="B1260" s="5" t="s">
        <v>1290</v>
      </c>
      <c r="C1260" s="2">
        <v>24</v>
      </c>
      <c r="D1260" s="1" t="s">
        <v>31</v>
      </c>
      <c r="E1260" s="5" t="s">
        <v>36</v>
      </c>
      <c r="F1260" s="1" t="s">
        <v>27</v>
      </c>
      <c r="G1260" s="5" t="s">
        <v>14</v>
      </c>
      <c r="H1260" s="5" t="s">
        <v>1681</v>
      </c>
      <c r="I1260" s="4">
        <v>18000</v>
      </c>
      <c r="J1260" s="1" t="s">
        <v>16</v>
      </c>
      <c r="K1260" s="2" t="s">
        <v>20</v>
      </c>
      <c r="L1260" s="3" t="s">
        <v>1987</v>
      </c>
      <c r="M1260" s="5">
        <f>YEAR(Table3[[#This Row],[Date of Admission]])</f>
        <v>2020</v>
      </c>
      <c r="N1260" s="5" t="str">
        <f>TEXT(Table3[[#This Row],[Date of Admission]],"mmm")</f>
        <v>Jun</v>
      </c>
      <c r="O1260" s="5" t="str">
        <f>IF(Table3[[#This Row],[Age]]&lt;=20,"0-20",IF(Table3[[#This Row],[Age]]&lt;=40,"21-40",IF(Table3[[#This Row],[Age]]&lt;=60,"41-60",IF(Table3[[#This Row],[Age]]&lt;=80,"61-80","81+"))))</f>
        <v>21-40</v>
      </c>
    </row>
    <row r="1261" spans="1:15" x14ac:dyDescent="0.35">
      <c r="A1261" s="5">
        <v>8442</v>
      </c>
      <c r="B1261" s="5" t="s">
        <v>1291</v>
      </c>
      <c r="C1261" s="2">
        <v>40</v>
      </c>
      <c r="D1261" s="1" t="s">
        <v>31</v>
      </c>
      <c r="E1261" s="5" t="s">
        <v>36</v>
      </c>
      <c r="F1261" s="1" t="s">
        <v>34</v>
      </c>
      <c r="G1261" s="5" t="s">
        <v>1680</v>
      </c>
      <c r="H1261" s="5" t="s">
        <v>23</v>
      </c>
      <c r="I1261" s="4">
        <v>140000</v>
      </c>
      <c r="J1261" s="1" t="s">
        <v>19</v>
      </c>
      <c r="K1261" s="2">
        <v>850</v>
      </c>
      <c r="L1261" s="3" t="s">
        <v>1965</v>
      </c>
      <c r="M1261" s="5">
        <f>YEAR(Table3[[#This Row],[Date of Admission]])</f>
        <v>2020</v>
      </c>
      <c r="N1261" s="5" t="str">
        <f>TEXT(Table3[[#This Row],[Date of Admission]],"mmm")</f>
        <v>Jul</v>
      </c>
      <c r="O1261" s="5" t="str">
        <f>IF(Table3[[#This Row],[Age]]&lt;=20,"0-20",IF(Table3[[#This Row],[Age]]&lt;=40,"21-40",IF(Table3[[#This Row],[Age]]&lt;=60,"41-60",IF(Table3[[#This Row],[Age]]&lt;=80,"61-80","81+"))))</f>
        <v>21-40</v>
      </c>
    </row>
    <row r="1262" spans="1:15" x14ac:dyDescent="0.35">
      <c r="A1262" s="5">
        <v>7210</v>
      </c>
      <c r="B1262" s="5" t="s">
        <v>1292</v>
      </c>
      <c r="C1262" s="2">
        <v>29</v>
      </c>
      <c r="D1262" s="1" t="s">
        <v>31</v>
      </c>
      <c r="E1262" s="5" t="s">
        <v>36</v>
      </c>
      <c r="F1262" s="1" t="s">
        <v>30</v>
      </c>
      <c r="G1262" s="5" t="s">
        <v>26</v>
      </c>
      <c r="H1262" s="5" t="s">
        <v>18</v>
      </c>
      <c r="I1262" s="4">
        <v>0</v>
      </c>
      <c r="J1262" s="1" t="s">
        <v>24</v>
      </c>
      <c r="K1262" s="2">
        <v>420</v>
      </c>
      <c r="L1262" s="3" t="s">
        <v>2592</v>
      </c>
      <c r="M1262" s="5">
        <f>YEAR(Table3[[#This Row],[Date of Admission]])</f>
        <v>2019</v>
      </c>
      <c r="N1262" s="5" t="str">
        <f>TEXT(Table3[[#This Row],[Date of Admission]],"mmm")</f>
        <v>May</v>
      </c>
      <c r="O1262" s="5" t="str">
        <f>IF(Table3[[#This Row],[Age]]&lt;=20,"0-20",IF(Table3[[#This Row],[Age]]&lt;=40,"21-40",IF(Table3[[#This Row],[Age]]&lt;=60,"41-60",IF(Table3[[#This Row],[Age]]&lt;=80,"61-80","81+"))))</f>
        <v>21-40</v>
      </c>
    </row>
    <row r="1263" spans="1:15" x14ac:dyDescent="0.35">
      <c r="A1263" s="5">
        <v>1834</v>
      </c>
      <c r="B1263" s="5" t="s">
        <v>1293</v>
      </c>
      <c r="C1263" s="2">
        <v>89</v>
      </c>
      <c r="D1263" s="1" t="s">
        <v>31</v>
      </c>
      <c r="E1263" s="5" t="s">
        <v>36</v>
      </c>
      <c r="F1263" s="1" t="s">
        <v>33</v>
      </c>
      <c r="G1263" s="5" t="s">
        <v>1680</v>
      </c>
      <c r="H1263" s="5" t="s">
        <v>15</v>
      </c>
      <c r="I1263" s="4">
        <v>100000</v>
      </c>
      <c r="J1263" s="1" t="s">
        <v>16</v>
      </c>
      <c r="K1263" s="2">
        <v>750</v>
      </c>
      <c r="L1263" s="3" t="s">
        <v>2593</v>
      </c>
      <c r="M1263" s="5">
        <f>YEAR(Table3[[#This Row],[Date of Admission]])</f>
        <v>2019</v>
      </c>
      <c r="N1263" s="5" t="str">
        <f>TEXT(Table3[[#This Row],[Date of Admission]],"mmm")</f>
        <v>Sep</v>
      </c>
      <c r="O1263" s="5" t="str">
        <f>IF(Table3[[#This Row],[Age]]&lt;=20,"0-20",IF(Table3[[#This Row],[Age]]&lt;=40,"21-40",IF(Table3[[#This Row],[Age]]&lt;=60,"41-60",IF(Table3[[#This Row],[Age]]&lt;=80,"61-80","81+"))))</f>
        <v>81+</v>
      </c>
    </row>
    <row r="1264" spans="1:15" x14ac:dyDescent="0.35">
      <c r="A1264" s="5">
        <v>7794</v>
      </c>
      <c r="B1264" s="5" t="s">
        <v>1294</v>
      </c>
      <c r="C1264" s="2">
        <v>35</v>
      </c>
      <c r="D1264" s="1" t="s">
        <v>31</v>
      </c>
      <c r="E1264" s="5" t="s">
        <v>36</v>
      </c>
      <c r="F1264" s="1" t="s">
        <v>33</v>
      </c>
      <c r="G1264" s="5" t="s">
        <v>14</v>
      </c>
      <c r="H1264" s="5" t="s">
        <v>18</v>
      </c>
      <c r="I1264" s="4">
        <v>0</v>
      </c>
      <c r="J1264" s="1" t="s">
        <v>16</v>
      </c>
      <c r="K1264" s="2" t="s">
        <v>20</v>
      </c>
      <c r="L1264" s="3" t="s">
        <v>2118</v>
      </c>
      <c r="M1264" s="5">
        <f>YEAR(Table3[[#This Row],[Date of Admission]])</f>
        <v>2019</v>
      </c>
      <c r="N1264" s="5" t="str">
        <f>TEXT(Table3[[#This Row],[Date of Admission]],"mmm")</f>
        <v>Dec</v>
      </c>
      <c r="O1264" s="5" t="str">
        <f>IF(Table3[[#This Row],[Age]]&lt;=20,"0-20",IF(Table3[[#This Row],[Age]]&lt;=40,"21-40",IF(Table3[[#This Row],[Age]]&lt;=60,"41-60",IF(Table3[[#This Row],[Age]]&lt;=80,"61-80","81+"))))</f>
        <v>21-40</v>
      </c>
    </row>
    <row r="1265" spans="1:15" x14ac:dyDescent="0.35">
      <c r="A1265" s="5">
        <v>6463</v>
      </c>
      <c r="B1265" s="5" t="s">
        <v>1295</v>
      </c>
      <c r="C1265" s="2">
        <v>56</v>
      </c>
      <c r="D1265" s="1" t="s">
        <v>31</v>
      </c>
      <c r="E1265" s="5" t="s">
        <v>36</v>
      </c>
      <c r="F1265" s="1" t="s">
        <v>22</v>
      </c>
      <c r="G1265" s="5" t="s">
        <v>26</v>
      </c>
      <c r="H1265" s="5" t="s">
        <v>23</v>
      </c>
      <c r="I1265" s="4">
        <v>30000</v>
      </c>
      <c r="J1265" s="1" t="s">
        <v>24</v>
      </c>
      <c r="K1265" s="2">
        <v>580</v>
      </c>
      <c r="L1265" s="3" t="s">
        <v>2115</v>
      </c>
      <c r="M1265" s="5">
        <f>YEAR(Table3[[#This Row],[Date of Admission]])</f>
        <v>2020</v>
      </c>
      <c r="N1265" s="5" t="str">
        <f>TEXT(Table3[[#This Row],[Date of Admission]],"mmm")</f>
        <v>Jul</v>
      </c>
      <c r="O1265" s="5" t="str">
        <f>IF(Table3[[#This Row],[Age]]&lt;=20,"0-20",IF(Table3[[#This Row],[Age]]&lt;=40,"21-40",IF(Table3[[#This Row],[Age]]&lt;=60,"41-60",IF(Table3[[#This Row],[Age]]&lt;=80,"61-80","81+"))))</f>
        <v>41-60</v>
      </c>
    </row>
    <row r="1266" spans="1:15" x14ac:dyDescent="0.35">
      <c r="A1266" s="5">
        <v>6039</v>
      </c>
      <c r="B1266" s="5" t="s">
        <v>1296</v>
      </c>
      <c r="C1266" s="2">
        <v>19</v>
      </c>
      <c r="D1266" s="1" t="s">
        <v>31</v>
      </c>
      <c r="E1266" s="5" t="s">
        <v>36</v>
      </c>
      <c r="F1266" s="1" t="s">
        <v>30</v>
      </c>
      <c r="G1266" s="5" t="s">
        <v>14</v>
      </c>
      <c r="H1266" s="5" t="s">
        <v>1683</v>
      </c>
      <c r="I1266" s="4">
        <v>85000</v>
      </c>
      <c r="J1266" s="1" t="s">
        <v>19</v>
      </c>
      <c r="K1266" s="2">
        <v>720</v>
      </c>
      <c r="L1266" s="3" t="s">
        <v>2351</v>
      </c>
      <c r="M1266" s="5">
        <f>YEAR(Table3[[#This Row],[Date of Admission]])</f>
        <v>2019</v>
      </c>
      <c r="N1266" s="5" t="str">
        <f>TEXT(Table3[[#This Row],[Date of Admission]],"mmm")</f>
        <v>Nov</v>
      </c>
      <c r="O1266" s="5" t="str">
        <f>IF(Table3[[#This Row],[Age]]&lt;=20,"0-20",IF(Table3[[#This Row],[Age]]&lt;=40,"21-40",IF(Table3[[#This Row],[Age]]&lt;=60,"41-60",IF(Table3[[#This Row],[Age]]&lt;=80,"61-80","81+"))))</f>
        <v>0-20</v>
      </c>
    </row>
    <row r="1267" spans="1:15" x14ac:dyDescent="0.35">
      <c r="A1267" s="5">
        <v>4401</v>
      </c>
      <c r="B1267" s="5" t="s">
        <v>1297</v>
      </c>
      <c r="C1267" s="2">
        <v>34</v>
      </c>
      <c r="D1267" s="1" t="s">
        <v>31</v>
      </c>
      <c r="E1267" s="5" t="s">
        <v>36</v>
      </c>
      <c r="F1267" s="1" t="s">
        <v>13</v>
      </c>
      <c r="G1267" s="5" t="s">
        <v>1680</v>
      </c>
      <c r="H1267" s="5" t="s">
        <v>28</v>
      </c>
      <c r="I1267" s="4">
        <v>50000</v>
      </c>
      <c r="J1267" s="1" t="s">
        <v>16</v>
      </c>
      <c r="K1267" s="2">
        <v>700</v>
      </c>
      <c r="L1267" s="3" t="s">
        <v>2415</v>
      </c>
      <c r="M1267" s="5">
        <f>YEAR(Table3[[#This Row],[Date of Admission]])</f>
        <v>2020</v>
      </c>
      <c r="N1267" s="5" t="str">
        <f>TEXT(Table3[[#This Row],[Date of Admission]],"mmm")</f>
        <v>Sep</v>
      </c>
      <c r="O1267" s="5" t="str">
        <f>IF(Table3[[#This Row],[Age]]&lt;=20,"0-20",IF(Table3[[#This Row],[Age]]&lt;=40,"21-40",IF(Table3[[#This Row],[Age]]&lt;=60,"41-60",IF(Table3[[#This Row],[Age]]&lt;=80,"61-80","81+"))))</f>
        <v>21-40</v>
      </c>
    </row>
    <row r="1268" spans="1:15" x14ac:dyDescent="0.35">
      <c r="A1268" s="5">
        <v>8303</v>
      </c>
      <c r="B1268" s="5" t="s">
        <v>1298</v>
      </c>
      <c r="C1268" s="2">
        <v>17</v>
      </c>
      <c r="D1268" s="1" t="s">
        <v>31</v>
      </c>
      <c r="E1268" s="5" t="s">
        <v>36</v>
      </c>
      <c r="F1268" s="1" t="s">
        <v>34</v>
      </c>
      <c r="G1268" s="5" t="s">
        <v>1680</v>
      </c>
      <c r="H1268" s="5" t="s">
        <v>18</v>
      </c>
      <c r="I1268" s="4">
        <v>0</v>
      </c>
      <c r="J1268" s="1" t="s">
        <v>24</v>
      </c>
      <c r="K1268" s="2" t="s">
        <v>20</v>
      </c>
      <c r="L1268" s="3" t="s">
        <v>2350</v>
      </c>
      <c r="M1268" s="5">
        <f>YEAR(Table3[[#This Row],[Date of Admission]])</f>
        <v>2023</v>
      </c>
      <c r="N1268" s="5" t="str">
        <f>TEXT(Table3[[#This Row],[Date of Admission]],"mmm")</f>
        <v>Aug</v>
      </c>
      <c r="O1268" s="5" t="str">
        <f>IF(Table3[[#This Row],[Age]]&lt;=20,"0-20",IF(Table3[[#This Row],[Age]]&lt;=40,"21-40",IF(Table3[[#This Row],[Age]]&lt;=60,"41-60",IF(Table3[[#This Row],[Age]]&lt;=80,"61-80","81+"))))</f>
        <v>0-20</v>
      </c>
    </row>
    <row r="1269" spans="1:15" x14ac:dyDescent="0.35">
      <c r="A1269" s="5">
        <v>2266</v>
      </c>
      <c r="B1269" s="5" t="s">
        <v>1299</v>
      </c>
      <c r="C1269" s="2">
        <v>44</v>
      </c>
      <c r="D1269" s="1" t="s">
        <v>31</v>
      </c>
      <c r="E1269" s="5" t="s">
        <v>36</v>
      </c>
      <c r="F1269" s="1" t="s">
        <v>30</v>
      </c>
      <c r="G1269" s="5" t="s">
        <v>14</v>
      </c>
      <c r="H1269" s="5" t="s">
        <v>15</v>
      </c>
      <c r="I1269" s="4">
        <v>40000</v>
      </c>
      <c r="J1269" s="1" t="s">
        <v>16</v>
      </c>
      <c r="K1269" s="2">
        <v>650</v>
      </c>
      <c r="L1269" s="3" t="s">
        <v>1694</v>
      </c>
      <c r="M1269" s="5">
        <f>YEAR(Table3[[#This Row],[Date of Admission]])</f>
        <v>2021</v>
      </c>
      <c r="N1269" s="5" t="str">
        <f>TEXT(Table3[[#This Row],[Date of Admission]],"mmm")</f>
        <v>May</v>
      </c>
      <c r="O1269" s="5" t="str">
        <f>IF(Table3[[#This Row],[Age]]&lt;=20,"0-20",IF(Table3[[#This Row],[Age]]&lt;=40,"21-40",IF(Table3[[#This Row],[Age]]&lt;=60,"41-60",IF(Table3[[#This Row],[Age]]&lt;=80,"61-80","81+"))))</f>
        <v>41-60</v>
      </c>
    </row>
    <row r="1270" spans="1:15" x14ac:dyDescent="0.35">
      <c r="A1270" s="5">
        <v>7096</v>
      </c>
      <c r="B1270" s="5" t="s">
        <v>1300</v>
      </c>
      <c r="C1270" s="2">
        <v>40</v>
      </c>
      <c r="D1270" s="1" t="s">
        <v>31</v>
      </c>
      <c r="E1270" s="5" t="s">
        <v>36</v>
      </c>
      <c r="F1270" s="1" t="s">
        <v>30</v>
      </c>
      <c r="G1270" s="5" t="s">
        <v>26</v>
      </c>
      <c r="H1270" s="5" t="s">
        <v>1681</v>
      </c>
      <c r="I1270" s="4">
        <v>0</v>
      </c>
      <c r="J1270" s="1" t="s">
        <v>19</v>
      </c>
      <c r="K1270" s="2" t="s">
        <v>20</v>
      </c>
      <c r="L1270" s="3" t="s">
        <v>2259</v>
      </c>
      <c r="M1270" s="5">
        <f>YEAR(Table3[[#This Row],[Date of Admission]])</f>
        <v>2020</v>
      </c>
      <c r="N1270" s="5" t="str">
        <f>TEXT(Table3[[#This Row],[Date of Admission]],"mmm")</f>
        <v>Jul</v>
      </c>
      <c r="O1270" s="5" t="str">
        <f>IF(Table3[[#This Row],[Age]]&lt;=20,"0-20",IF(Table3[[#This Row],[Age]]&lt;=40,"21-40",IF(Table3[[#This Row],[Age]]&lt;=60,"41-60",IF(Table3[[#This Row],[Age]]&lt;=80,"61-80","81+"))))</f>
        <v>21-40</v>
      </c>
    </row>
    <row r="1271" spans="1:15" x14ac:dyDescent="0.35">
      <c r="A1271" s="5">
        <v>7118</v>
      </c>
      <c r="B1271" s="5" t="s">
        <v>1301</v>
      </c>
      <c r="C1271" s="2">
        <v>37</v>
      </c>
      <c r="D1271" s="1" t="s">
        <v>31</v>
      </c>
      <c r="E1271" s="5" t="s">
        <v>36</v>
      </c>
      <c r="F1271" s="1" t="s">
        <v>17</v>
      </c>
      <c r="G1271" s="5" t="s">
        <v>14</v>
      </c>
      <c r="H1271" s="5" t="s">
        <v>1684</v>
      </c>
      <c r="I1271" s="4">
        <v>0</v>
      </c>
      <c r="J1271" s="1" t="s">
        <v>24</v>
      </c>
      <c r="K1271" s="2">
        <v>450</v>
      </c>
      <c r="L1271" s="3" t="s">
        <v>2594</v>
      </c>
      <c r="M1271" s="5">
        <f>YEAR(Table3[[#This Row],[Date of Admission]])</f>
        <v>2022</v>
      </c>
      <c r="N1271" s="5" t="str">
        <f>TEXT(Table3[[#This Row],[Date of Admission]],"mmm")</f>
        <v>Jun</v>
      </c>
      <c r="O1271" s="5" t="str">
        <f>IF(Table3[[#This Row],[Age]]&lt;=20,"0-20",IF(Table3[[#This Row],[Age]]&lt;=40,"21-40",IF(Table3[[#This Row],[Age]]&lt;=60,"41-60",IF(Table3[[#This Row],[Age]]&lt;=80,"61-80","81+"))))</f>
        <v>21-40</v>
      </c>
    </row>
    <row r="1272" spans="1:15" x14ac:dyDescent="0.35">
      <c r="A1272" s="5">
        <v>1533</v>
      </c>
      <c r="B1272" s="5" t="s">
        <v>1302</v>
      </c>
      <c r="C1272" s="2">
        <v>24</v>
      </c>
      <c r="D1272" s="1" t="s">
        <v>31</v>
      </c>
      <c r="E1272" s="5" t="s">
        <v>36</v>
      </c>
      <c r="F1272" s="1" t="s">
        <v>22</v>
      </c>
      <c r="G1272" s="5" t="s">
        <v>26</v>
      </c>
      <c r="H1272" s="5" t="s">
        <v>18</v>
      </c>
      <c r="I1272" s="4">
        <v>0</v>
      </c>
      <c r="J1272" s="1" t="s">
        <v>16</v>
      </c>
      <c r="K1272" s="2">
        <v>400</v>
      </c>
      <c r="L1272" s="3" t="s">
        <v>2078</v>
      </c>
      <c r="M1272" s="5">
        <f>YEAR(Table3[[#This Row],[Date of Admission]])</f>
        <v>2024</v>
      </c>
      <c r="N1272" s="5" t="str">
        <f>TEXT(Table3[[#This Row],[Date of Admission]],"mmm")</f>
        <v>Jan</v>
      </c>
      <c r="O1272" s="5" t="str">
        <f>IF(Table3[[#This Row],[Age]]&lt;=20,"0-20",IF(Table3[[#This Row],[Age]]&lt;=40,"21-40",IF(Table3[[#This Row],[Age]]&lt;=60,"41-60",IF(Table3[[#This Row],[Age]]&lt;=80,"61-80","81+"))))</f>
        <v>21-40</v>
      </c>
    </row>
    <row r="1273" spans="1:15" x14ac:dyDescent="0.35">
      <c r="A1273" s="5">
        <v>3934</v>
      </c>
      <c r="B1273" s="5" t="s">
        <v>1303</v>
      </c>
      <c r="C1273" s="2">
        <v>37</v>
      </c>
      <c r="D1273" s="1" t="s">
        <v>31</v>
      </c>
      <c r="E1273" s="5" t="s">
        <v>36</v>
      </c>
      <c r="F1273" s="1" t="s">
        <v>25</v>
      </c>
      <c r="G1273" s="5" t="s">
        <v>1680</v>
      </c>
      <c r="H1273" s="5" t="s">
        <v>15</v>
      </c>
      <c r="I1273" s="4">
        <v>110000</v>
      </c>
      <c r="J1273" s="1" t="s">
        <v>16</v>
      </c>
      <c r="K1273" s="2">
        <v>770</v>
      </c>
      <c r="L1273" s="3" t="s">
        <v>2107</v>
      </c>
      <c r="M1273" s="5">
        <f>YEAR(Table3[[#This Row],[Date of Admission]])</f>
        <v>2024</v>
      </c>
      <c r="N1273" s="5" t="str">
        <f>TEXT(Table3[[#This Row],[Date of Admission]],"mmm")</f>
        <v>Apr</v>
      </c>
      <c r="O1273" s="5" t="str">
        <f>IF(Table3[[#This Row],[Age]]&lt;=20,"0-20",IF(Table3[[#This Row],[Age]]&lt;=40,"21-40",IF(Table3[[#This Row],[Age]]&lt;=60,"41-60",IF(Table3[[#This Row],[Age]]&lt;=80,"61-80","81+"))))</f>
        <v>21-40</v>
      </c>
    </row>
    <row r="1274" spans="1:15" x14ac:dyDescent="0.35">
      <c r="A1274" s="5">
        <v>3903</v>
      </c>
      <c r="B1274" s="5" t="s">
        <v>1304</v>
      </c>
      <c r="C1274" s="2">
        <v>20</v>
      </c>
      <c r="D1274" s="1" t="s">
        <v>31</v>
      </c>
      <c r="E1274" s="5" t="s">
        <v>36</v>
      </c>
      <c r="F1274" s="1" t="s">
        <v>25</v>
      </c>
      <c r="G1274" s="5" t="s">
        <v>14</v>
      </c>
      <c r="H1274" s="5" t="s">
        <v>18</v>
      </c>
      <c r="I1274" s="4">
        <v>0</v>
      </c>
      <c r="J1274" s="1" t="s">
        <v>24</v>
      </c>
      <c r="K1274" s="2" t="s">
        <v>20</v>
      </c>
      <c r="L1274" s="3" t="s">
        <v>2081</v>
      </c>
      <c r="M1274" s="5">
        <f>YEAR(Table3[[#This Row],[Date of Admission]])</f>
        <v>2019</v>
      </c>
      <c r="N1274" s="5" t="str">
        <f>TEXT(Table3[[#This Row],[Date of Admission]],"mmm")</f>
        <v>Aug</v>
      </c>
      <c r="O1274" s="5" t="str">
        <f>IF(Table3[[#This Row],[Age]]&lt;=20,"0-20",IF(Table3[[#This Row],[Age]]&lt;=40,"21-40",IF(Table3[[#This Row],[Age]]&lt;=60,"41-60",IF(Table3[[#This Row],[Age]]&lt;=80,"61-80","81+"))))</f>
        <v>0-20</v>
      </c>
    </row>
    <row r="1275" spans="1:15" x14ac:dyDescent="0.35">
      <c r="A1275" s="5">
        <v>6718</v>
      </c>
      <c r="B1275" s="5" t="s">
        <v>1305</v>
      </c>
      <c r="C1275" s="2">
        <v>34</v>
      </c>
      <c r="D1275" s="1" t="s">
        <v>31</v>
      </c>
      <c r="E1275" s="5" t="s">
        <v>36</v>
      </c>
      <c r="F1275" s="1" t="s">
        <v>22</v>
      </c>
      <c r="G1275" s="5" t="s">
        <v>26</v>
      </c>
      <c r="H1275" s="5" t="s">
        <v>23</v>
      </c>
      <c r="I1275" s="4">
        <v>38000</v>
      </c>
      <c r="J1275" s="1" t="s">
        <v>16</v>
      </c>
      <c r="K1275" s="2">
        <v>610</v>
      </c>
      <c r="L1275" s="3" t="s">
        <v>2595</v>
      </c>
      <c r="M1275" s="5">
        <f>YEAR(Table3[[#This Row],[Date of Admission]])</f>
        <v>2023</v>
      </c>
      <c r="N1275" s="5" t="str">
        <f>TEXT(Table3[[#This Row],[Date of Admission]],"mmm")</f>
        <v>Mar</v>
      </c>
      <c r="O1275" s="5" t="str">
        <f>IF(Table3[[#This Row],[Age]]&lt;=20,"0-20",IF(Table3[[#This Row],[Age]]&lt;=40,"21-40",IF(Table3[[#This Row],[Age]]&lt;=60,"41-60",IF(Table3[[#This Row],[Age]]&lt;=80,"61-80","81+"))))</f>
        <v>21-40</v>
      </c>
    </row>
    <row r="1276" spans="1:15" x14ac:dyDescent="0.35">
      <c r="A1276" s="5">
        <v>3519</v>
      </c>
      <c r="B1276" s="5" t="s">
        <v>1306</v>
      </c>
      <c r="C1276" s="2">
        <v>32</v>
      </c>
      <c r="D1276" s="1" t="s">
        <v>31</v>
      </c>
      <c r="E1276" s="5" t="s">
        <v>36</v>
      </c>
      <c r="F1276" s="1" t="s">
        <v>22</v>
      </c>
      <c r="G1276" s="5" t="s">
        <v>14</v>
      </c>
      <c r="H1276" s="5" t="s">
        <v>1683</v>
      </c>
      <c r="I1276" s="4">
        <v>95000</v>
      </c>
      <c r="J1276" s="1" t="s">
        <v>19</v>
      </c>
      <c r="K1276" s="2">
        <v>790</v>
      </c>
      <c r="L1276" s="3" t="s">
        <v>2596</v>
      </c>
      <c r="M1276" s="5">
        <f>YEAR(Table3[[#This Row],[Date of Admission]])</f>
        <v>2020</v>
      </c>
      <c r="N1276" s="5" t="str">
        <f>TEXT(Table3[[#This Row],[Date of Admission]],"mmm")</f>
        <v>Jan</v>
      </c>
      <c r="O1276" s="5" t="str">
        <f>IF(Table3[[#This Row],[Age]]&lt;=20,"0-20",IF(Table3[[#This Row],[Age]]&lt;=40,"21-40",IF(Table3[[#This Row],[Age]]&lt;=60,"41-60",IF(Table3[[#This Row],[Age]]&lt;=80,"61-80","81+"))))</f>
        <v>21-40</v>
      </c>
    </row>
    <row r="1277" spans="1:15" x14ac:dyDescent="0.35">
      <c r="A1277" s="5">
        <v>1557</v>
      </c>
      <c r="B1277" s="5" t="s">
        <v>1307</v>
      </c>
      <c r="C1277" s="2">
        <v>53</v>
      </c>
      <c r="D1277" s="1" t="s">
        <v>31</v>
      </c>
      <c r="E1277" s="5" t="s">
        <v>36</v>
      </c>
      <c r="F1277" s="1" t="s">
        <v>13</v>
      </c>
      <c r="G1277" s="5" t="s">
        <v>1680</v>
      </c>
      <c r="H1277" s="5" t="s">
        <v>28</v>
      </c>
      <c r="I1277" s="4">
        <v>55000</v>
      </c>
      <c r="J1277" s="1" t="s">
        <v>16</v>
      </c>
      <c r="K1277" s="2">
        <v>730</v>
      </c>
      <c r="L1277" s="3" t="s">
        <v>2597</v>
      </c>
      <c r="M1277" s="5">
        <f>YEAR(Table3[[#This Row],[Date of Admission]])</f>
        <v>2024</v>
      </c>
      <c r="N1277" s="5" t="str">
        <f>TEXT(Table3[[#This Row],[Date of Admission]],"mmm")</f>
        <v>Mar</v>
      </c>
      <c r="O1277" s="5" t="str">
        <f>IF(Table3[[#This Row],[Age]]&lt;=20,"0-20",IF(Table3[[#This Row],[Age]]&lt;=40,"21-40",IF(Table3[[#This Row],[Age]]&lt;=60,"41-60",IF(Table3[[#This Row],[Age]]&lt;=80,"61-80","81+"))))</f>
        <v>41-60</v>
      </c>
    </row>
    <row r="1278" spans="1:15" x14ac:dyDescent="0.35">
      <c r="A1278" s="5">
        <v>5973</v>
      </c>
      <c r="B1278" s="5" t="s">
        <v>1308</v>
      </c>
      <c r="C1278" s="2">
        <v>53</v>
      </c>
      <c r="D1278" s="1" t="s">
        <v>31</v>
      </c>
      <c r="E1278" s="5" t="s">
        <v>36</v>
      </c>
      <c r="F1278" s="1" t="s">
        <v>25</v>
      </c>
      <c r="G1278" s="5" t="s">
        <v>1680</v>
      </c>
      <c r="H1278" s="5" t="s">
        <v>15</v>
      </c>
      <c r="I1278" s="4">
        <v>150000</v>
      </c>
      <c r="J1278" s="1" t="s">
        <v>19</v>
      </c>
      <c r="K1278" s="2">
        <v>880</v>
      </c>
      <c r="L1278" s="3" t="s">
        <v>1729</v>
      </c>
      <c r="M1278" s="5">
        <f>YEAR(Table3[[#This Row],[Date of Admission]])</f>
        <v>2022</v>
      </c>
      <c r="N1278" s="5" t="str">
        <f>TEXT(Table3[[#This Row],[Date of Admission]],"mmm")</f>
        <v>Oct</v>
      </c>
      <c r="O1278" s="5" t="str">
        <f>IF(Table3[[#This Row],[Age]]&lt;=20,"0-20",IF(Table3[[#This Row],[Age]]&lt;=40,"21-40",IF(Table3[[#This Row],[Age]]&lt;=60,"41-60",IF(Table3[[#This Row],[Age]]&lt;=80,"61-80","81+"))))</f>
        <v>41-60</v>
      </c>
    </row>
    <row r="1279" spans="1:15" x14ac:dyDescent="0.35">
      <c r="A1279" s="5">
        <v>4664</v>
      </c>
      <c r="B1279" s="5" t="s">
        <v>1309</v>
      </c>
      <c r="C1279" s="2">
        <v>59</v>
      </c>
      <c r="D1279" s="1" t="s">
        <v>31</v>
      </c>
      <c r="E1279" s="5" t="s">
        <v>36</v>
      </c>
      <c r="F1279" s="1" t="s">
        <v>33</v>
      </c>
      <c r="G1279" s="5" t="s">
        <v>26</v>
      </c>
      <c r="H1279" s="5" t="s">
        <v>18</v>
      </c>
      <c r="I1279" s="4">
        <v>0</v>
      </c>
      <c r="J1279" s="1" t="s">
        <v>24</v>
      </c>
      <c r="K1279" s="2" t="s">
        <v>20</v>
      </c>
      <c r="L1279" s="3" t="s">
        <v>2598</v>
      </c>
      <c r="M1279" s="5">
        <f>YEAR(Table3[[#This Row],[Date of Admission]])</f>
        <v>2020</v>
      </c>
      <c r="N1279" s="5" t="str">
        <f>TEXT(Table3[[#This Row],[Date of Admission]],"mmm")</f>
        <v>Mar</v>
      </c>
      <c r="O1279" s="5" t="str">
        <f>IF(Table3[[#This Row],[Age]]&lt;=20,"0-20",IF(Table3[[#This Row],[Age]]&lt;=40,"21-40",IF(Table3[[#This Row],[Age]]&lt;=60,"41-60",IF(Table3[[#This Row],[Age]]&lt;=80,"61-80","81+"))))</f>
        <v>41-60</v>
      </c>
    </row>
    <row r="1280" spans="1:15" x14ac:dyDescent="0.35">
      <c r="A1280" s="5">
        <v>5227</v>
      </c>
      <c r="B1280" s="5" t="s">
        <v>1310</v>
      </c>
      <c r="C1280" s="2">
        <v>21</v>
      </c>
      <c r="D1280" s="1" t="s">
        <v>31</v>
      </c>
      <c r="E1280" s="5" t="s">
        <v>36</v>
      </c>
      <c r="F1280" s="1" t="s">
        <v>25</v>
      </c>
      <c r="G1280" s="5" t="s">
        <v>14</v>
      </c>
      <c r="H1280" s="5" t="s">
        <v>23</v>
      </c>
      <c r="I1280" s="4">
        <v>80000</v>
      </c>
      <c r="J1280" s="1" t="s">
        <v>16</v>
      </c>
      <c r="K1280" s="2">
        <v>630</v>
      </c>
      <c r="L1280" s="3" t="s">
        <v>2488</v>
      </c>
      <c r="M1280" s="5">
        <f>YEAR(Table3[[#This Row],[Date of Admission]])</f>
        <v>2022</v>
      </c>
      <c r="N1280" s="5" t="str">
        <f>TEXT(Table3[[#This Row],[Date of Admission]],"mmm")</f>
        <v>May</v>
      </c>
      <c r="O1280" s="5" t="str">
        <f>IF(Table3[[#This Row],[Age]]&lt;=20,"0-20",IF(Table3[[#This Row],[Age]]&lt;=40,"21-40",IF(Table3[[#This Row],[Age]]&lt;=60,"41-60",IF(Table3[[#This Row],[Age]]&lt;=80,"61-80","81+"))))</f>
        <v>21-40</v>
      </c>
    </row>
    <row r="1281" spans="1:15" x14ac:dyDescent="0.35">
      <c r="A1281" s="5">
        <v>2570</v>
      </c>
      <c r="B1281" s="5" t="s">
        <v>1311</v>
      </c>
      <c r="C1281" s="2">
        <v>43</v>
      </c>
      <c r="D1281" s="1" t="s">
        <v>31</v>
      </c>
      <c r="E1281" s="5" t="s">
        <v>36</v>
      </c>
      <c r="F1281" s="1" t="s">
        <v>34</v>
      </c>
      <c r="G1281" s="5" t="s">
        <v>26</v>
      </c>
      <c r="H1281" s="5" t="s">
        <v>1681</v>
      </c>
      <c r="I1281" s="4">
        <v>20000</v>
      </c>
      <c r="J1281" s="1" t="s">
        <v>16</v>
      </c>
      <c r="K1281" s="2" t="s">
        <v>20</v>
      </c>
      <c r="L1281" s="3" t="s">
        <v>2210</v>
      </c>
      <c r="M1281" s="5">
        <f>YEAR(Table3[[#This Row],[Date of Admission]])</f>
        <v>2021</v>
      </c>
      <c r="N1281" s="5" t="str">
        <f>TEXT(Table3[[#This Row],[Date of Admission]],"mmm")</f>
        <v>May</v>
      </c>
      <c r="O1281" s="5" t="str">
        <f>IF(Table3[[#This Row],[Age]]&lt;=20,"0-20",IF(Table3[[#This Row],[Age]]&lt;=40,"21-40",IF(Table3[[#This Row],[Age]]&lt;=60,"41-60",IF(Table3[[#This Row],[Age]]&lt;=80,"61-80","81+"))))</f>
        <v>41-60</v>
      </c>
    </row>
    <row r="1282" spans="1:15" x14ac:dyDescent="0.35">
      <c r="A1282" s="5">
        <v>1706</v>
      </c>
      <c r="B1282" s="5" t="s">
        <v>1312</v>
      </c>
      <c r="C1282" s="2">
        <v>66</v>
      </c>
      <c r="D1282" s="1" t="s">
        <v>31</v>
      </c>
      <c r="E1282" s="5" t="s">
        <v>36</v>
      </c>
      <c r="F1282" s="1" t="s">
        <v>25</v>
      </c>
      <c r="G1282" s="5" t="s">
        <v>14</v>
      </c>
      <c r="H1282" s="5" t="s">
        <v>1683</v>
      </c>
      <c r="I1282" s="4">
        <v>30000</v>
      </c>
      <c r="J1282" s="1" t="s">
        <v>19</v>
      </c>
      <c r="K1282" s="2">
        <v>760</v>
      </c>
      <c r="L1282" s="3" t="s">
        <v>2599</v>
      </c>
      <c r="M1282" s="5">
        <f>YEAR(Table3[[#This Row],[Date of Admission]])</f>
        <v>2023</v>
      </c>
      <c r="N1282" s="5" t="str">
        <f>TEXT(Table3[[#This Row],[Date of Admission]],"mmm")</f>
        <v>Jun</v>
      </c>
      <c r="O1282" s="5" t="str">
        <f>IF(Table3[[#This Row],[Age]]&lt;=20,"0-20",IF(Table3[[#This Row],[Age]]&lt;=40,"21-40",IF(Table3[[#This Row],[Age]]&lt;=60,"41-60",IF(Table3[[#This Row],[Age]]&lt;=80,"61-80","81+"))))</f>
        <v>61-80</v>
      </c>
    </row>
    <row r="1283" spans="1:15" x14ac:dyDescent="0.35">
      <c r="A1283" s="5">
        <v>1927</v>
      </c>
      <c r="B1283" s="5" t="s">
        <v>1313</v>
      </c>
      <c r="C1283" s="2">
        <v>35</v>
      </c>
      <c r="D1283" s="1" t="s">
        <v>31</v>
      </c>
      <c r="E1283" s="5" t="s">
        <v>36</v>
      </c>
      <c r="F1283" s="1" t="s">
        <v>33</v>
      </c>
      <c r="G1283" s="5" t="s">
        <v>1680</v>
      </c>
      <c r="H1283" s="5" t="s">
        <v>18</v>
      </c>
      <c r="I1283" s="4">
        <v>0</v>
      </c>
      <c r="J1283" s="1" t="s">
        <v>24</v>
      </c>
      <c r="K1283" s="2" t="s">
        <v>20</v>
      </c>
      <c r="L1283" s="3" t="s">
        <v>2600</v>
      </c>
      <c r="M1283" s="5">
        <f>YEAR(Table3[[#This Row],[Date of Admission]])</f>
        <v>2020</v>
      </c>
      <c r="N1283" s="5" t="str">
        <f>TEXT(Table3[[#This Row],[Date of Admission]],"mmm")</f>
        <v>Jan</v>
      </c>
      <c r="O1283" s="5" t="str">
        <f>IF(Table3[[#This Row],[Age]]&lt;=20,"0-20",IF(Table3[[#This Row],[Age]]&lt;=40,"21-40",IF(Table3[[#This Row],[Age]]&lt;=60,"41-60",IF(Table3[[#This Row],[Age]]&lt;=80,"61-80","81+"))))</f>
        <v>21-40</v>
      </c>
    </row>
    <row r="1284" spans="1:15" x14ac:dyDescent="0.35">
      <c r="A1284" s="5">
        <v>1328</v>
      </c>
      <c r="B1284" s="5" t="s">
        <v>1314</v>
      </c>
      <c r="C1284" s="2">
        <v>40</v>
      </c>
      <c r="D1284" s="1" t="s">
        <v>31</v>
      </c>
      <c r="E1284" s="5" t="s">
        <v>36</v>
      </c>
      <c r="F1284" s="1" t="s">
        <v>30</v>
      </c>
      <c r="G1284" s="5" t="s">
        <v>1680</v>
      </c>
      <c r="H1284" s="5" t="s">
        <v>23</v>
      </c>
      <c r="I1284" s="4">
        <v>45000</v>
      </c>
      <c r="J1284" s="1" t="s">
        <v>16</v>
      </c>
      <c r="K1284" s="2">
        <v>590</v>
      </c>
      <c r="L1284" s="3" t="s">
        <v>2601</v>
      </c>
      <c r="M1284" s="5">
        <f>YEAR(Table3[[#This Row],[Date of Admission]])</f>
        <v>2024</v>
      </c>
      <c r="N1284" s="5" t="str">
        <f>TEXT(Table3[[#This Row],[Date of Admission]],"mmm")</f>
        <v>Jan</v>
      </c>
      <c r="O1284" s="5" t="str">
        <f>IF(Table3[[#This Row],[Age]]&lt;=20,"0-20",IF(Table3[[#This Row],[Age]]&lt;=40,"21-40",IF(Table3[[#This Row],[Age]]&lt;=60,"41-60",IF(Table3[[#This Row],[Age]]&lt;=80,"61-80","81+"))))</f>
        <v>21-40</v>
      </c>
    </row>
    <row r="1285" spans="1:15" x14ac:dyDescent="0.35">
      <c r="A1285" s="5">
        <v>1047</v>
      </c>
      <c r="B1285" s="5" t="s">
        <v>1315</v>
      </c>
      <c r="C1285" s="2">
        <v>28</v>
      </c>
      <c r="D1285" s="1" t="s">
        <v>31</v>
      </c>
      <c r="E1285" s="5" t="s">
        <v>36</v>
      </c>
      <c r="F1285" s="1" t="s">
        <v>17</v>
      </c>
      <c r="G1285" s="5" t="s">
        <v>26</v>
      </c>
      <c r="H1285" s="5" t="s">
        <v>15</v>
      </c>
      <c r="I1285" s="4">
        <v>60000</v>
      </c>
      <c r="J1285" s="1" t="s">
        <v>19</v>
      </c>
      <c r="K1285" s="2">
        <v>810</v>
      </c>
      <c r="L1285" s="3" t="s">
        <v>2602</v>
      </c>
      <c r="M1285" s="5">
        <f>YEAR(Table3[[#This Row],[Date of Admission]])</f>
        <v>2021</v>
      </c>
      <c r="N1285" s="5" t="str">
        <f>TEXT(Table3[[#This Row],[Date of Admission]],"mmm")</f>
        <v>Oct</v>
      </c>
      <c r="O1285" s="5" t="str">
        <f>IF(Table3[[#This Row],[Age]]&lt;=20,"0-20",IF(Table3[[#This Row],[Age]]&lt;=40,"21-40",IF(Table3[[#This Row],[Age]]&lt;=60,"41-60",IF(Table3[[#This Row],[Age]]&lt;=80,"61-80","81+"))))</f>
        <v>21-40</v>
      </c>
    </row>
    <row r="1286" spans="1:15" x14ac:dyDescent="0.35">
      <c r="A1286" s="5">
        <v>8293</v>
      </c>
      <c r="B1286" s="5" t="s">
        <v>1316</v>
      </c>
      <c r="C1286" s="2">
        <v>18</v>
      </c>
      <c r="D1286" s="1" t="s">
        <v>31</v>
      </c>
      <c r="E1286" s="5" t="s">
        <v>36</v>
      </c>
      <c r="F1286" s="1" t="s">
        <v>25</v>
      </c>
      <c r="G1286" s="5" t="s">
        <v>14</v>
      </c>
      <c r="H1286" s="5" t="s">
        <v>1681</v>
      </c>
      <c r="I1286" s="4">
        <v>0</v>
      </c>
      <c r="J1286" s="1" t="s">
        <v>16</v>
      </c>
      <c r="K1286" s="2" t="s">
        <v>20</v>
      </c>
      <c r="L1286" s="3" t="s">
        <v>1951</v>
      </c>
      <c r="M1286" s="5">
        <f>YEAR(Table3[[#This Row],[Date of Admission]])</f>
        <v>2020</v>
      </c>
      <c r="N1286" s="5" t="str">
        <f>TEXT(Table3[[#This Row],[Date of Admission]],"mmm")</f>
        <v>Jan</v>
      </c>
      <c r="O1286" s="5" t="str">
        <f>IF(Table3[[#This Row],[Age]]&lt;=20,"0-20",IF(Table3[[#This Row],[Age]]&lt;=40,"21-40",IF(Table3[[#This Row],[Age]]&lt;=60,"41-60",IF(Table3[[#This Row],[Age]]&lt;=80,"61-80","81+"))))</f>
        <v>0-20</v>
      </c>
    </row>
    <row r="1287" spans="1:15" x14ac:dyDescent="0.35">
      <c r="A1287" s="5">
        <v>5532</v>
      </c>
      <c r="B1287" s="5" t="s">
        <v>1317</v>
      </c>
      <c r="C1287" s="2">
        <v>35</v>
      </c>
      <c r="D1287" s="1" t="s">
        <v>31</v>
      </c>
      <c r="E1287" s="5" t="s">
        <v>36</v>
      </c>
      <c r="F1287" s="1" t="s">
        <v>33</v>
      </c>
      <c r="G1287" s="5" t="s">
        <v>26</v>
      </c>
      <c r="H1287" s="5" t="s">
        <v>23</v>
      </c>
      <c r="I1287" s="4">
        <v>120000</v>
      </c>
      <c r="J1287" s="1" t="s">
        <v>16</v>
      </c>
      <c r="K1287" s="2">
        <v>660</v>
      </c>
      <c r="L1287" s="3" t="s">
        <v>2603</v>
      </c>
      <c r="M1287" s="5">
        <f>YEAR(Table3[[#This Row],[Date of Admission]])</f>
        <v>2021</v>
      </c>
      <c r="N1287" s="5" t="str">
        <f>TEXT(Table3[[#This Row],[Date of Admission]],"mmm")</f>
        <v>Aug</v>
      </c>
      <c r="O1287" s="5" t="str">
        <f>IF(Table3[[#This Row],[Age]]&lt;=20,"0-20",IF(Table3[[#This Row],[Age]]&lt;=40,"21-40",IF(Table3[[#This Row],[Age]]&lt;=60,"41-60",IF(Table3[[#This Row],[Age]]&lt;=80,"61-80","81+"))))</f>
        <v>21-40</v>
      </c>
    </row>
    <row r="1288" spans="1:15" x14ac:dyDescent="0.35">
      <c r="A1288" s="5">
        <v>6518</v>
      </c>
      <c r="B1288" s="5" t="s">
        <v>1318</v>
      </c>
      <c r="C1288" s="2">
        <v>25</v>
      </c>
      <c r="D1288" s="1" t="s">
        <v>31</v>
      </c>
      <c r="E1288" s="5" t="s">
        <v>36</v>
      </c>
      <c r="F1288" s="1" t="s">
        <v>33</v>
      </c>
      <c r="G1288" s="5" t="s">
        <v>14</v>
      </c>
      <c r="H1288" s="5" t="s">
        <v>18</v>
      </c>
      <c r="I1288" s="4">
        <v>0</v>
      </c>
      <c r="J1288" s="1" t="s">
        <v>24</v>
      </c>
      <c r="K1288" s="2" t="s">
        <v>20</v>
      </c>
      <c r="L1288" s="3" t="s">
        <v>2067</v>
      </c>
      <c r="M1288" s="5">
        <f>YEAR(Table3[[#This Row],[Date of Admission]])</f>
        <v>2020</v>
      </c>
      <c r="N1288" s="5" t="str">
        <f>TEXT(Table3[[#This Row],[Date of Admission]],"mmm")</f>
        <v>Dec</v>
      </c>
      <c r="O1288" s="5" t="str">
        <f>IF(Table3[[#This Row],[Age]]&lt;=20,"0-20",IF(Table3[[#This Row],[Age]]&lt;=40,"21-40",IF(Table3[[#This Row],[Age]]&lt;=60,"41-60",IF(Table3[[#This Row],[Age]]&lt;=80,"61-80","81+"))))</f>
        <v>21-40</v>
      </c>
    </row>
    <row r="1289" spans="1:15" x14ac:dyDescent="0.35">
      <c r="A1289" s="5">
        <v>9855</v>
      </c>
      <c r="B1289" s="5" t="s">
        <v>1319</v>
      </c>
      <c r="C1289" s="2">
        <v>25</v>
      </c>
      <c r="D1289" s="1" t="s">
        <v>31</v>
      </c>
      <c r="E1289" s="5" t="s">
        <v>36</v>
      </c>
      <c r="F1289" s="1" t="s">
        <v>25</v>
      </c>
      <c r="G1289" s="5" t="s">
        <v>1680</v>
      </c>
      <c r="H1289" s="5" t="s">
        <v>15</v>
      </c>
      <c r="I1289" s="4">
        <v>130000</v>
      </c>
      <c r="J1289" s="1" t="s">
        <v>16</v>
      </c>
      <c r="K1289" s="2">
        <v>740</v>
      </c>
      <c r="L1289" s="3" t="s">
        <v>2125</v>
      </c>
      <c r="M1289" s="5">
        <f>YEAR(Table3[[#This Row],[Date of Admission]])</f>
        <v>2021</v>
      </c>
      <c r="N1289" s="5" t="str">
        <f>TEXT(Table3[[#This Row],[Date of Admission]],"mmm")</f>
        <v>Dec</v>
      </c>
      <c r="O1289" s="5" t="str">
        <f>IF(Table3[[#This Row],[Age]]&lt;=20,"0-20",IF(Table3[[#This Row],[Age]]&lt;=40,"21-40",IF(Table3[[#This Row],[Age]]&lt;=60,"41-60",IF(Table3[[#This Row],[Age]]&lt;=80,"61-80","81+"))))</f>
        <v>21-40</v>
      </c>
    </row>
    <row r="1290" spans="1:15" x14ac:dyDescent="0.35">
      <c r="A1290" s="5">
        <v>7588</v>
      </c>
      <c r="B1290" s="5" t="s">
        <v>1320</v>
      </c>
      <c r="C1290" s="2">
        <v>59</v>
      </c>
      <c r="D1290" s="1" t="s">
        <v>31</v>
      </c>
      <c r="E1290" s="5" t="s">
        <v>36</v>
      </c>
      <c r="F1290" s="1" t="s">
        <v>30</v>
      </c>
      <c r="G1290" s="5" t="s">
        <v>14</v>
      </c>
      <c r="H1290" s="5" t="s">
        <v>15</v>
      </c>
      <c r="I1290" s="4">
        <v>80000</v>
      </c>
      <c r="J1290" s="1" t="s">
        <v>16</v>
      </c>
      <c r="K1290" s="2">
        <v>720</v>
      </c>
      <c r="L1290" s="3" t="s">
        <v>2321</v>
      </c>
      <c r="M1290" s="5">
        <f>YEAR(Table3[[#This Row],[Date of Admission]])</f>
        <v>2024</v>
      </c>
      <c r="N1290" s="5" t="str">
        <f>TEXT(Table3[[#This Row],[Date of Admission]],"mmm")</f>
        <v>Jan</v>
      </c>
      <c r="O1290" s="5" t="str">
        <f>IF(Table3[[#This Row],[Age]]&lt;=20,"0-20",IF(Table3[[#This Row],[Age]]&lt;=40,"21-40",IF(Table3[[#This Row],[Age]]&lt;=60,"41-60",IF(Table3[[#This Row],[Age]]&lt;=80,"61-80","81+"))))</f>
        <v>41-60</v>
      </c>
    </row>
    <row r="1291" spans="1:15" x14ac:dyDescent="0.35">
      <c r="A1291" s="5">
        <v>4439</v>
      </c>
      <c r="B1291" s="5" t="s">
        <v>1321</v>
      </c>
      <c r="C1291" s="2">
        <v>67</v>
      </c>
      <c r="D1291" s="1" t="s">
        <v>31</v>
      </c>
      <c r="E1291" s="5" t="s">
        <v>36</v>
      </c>
      <c r="F1291" s="1" t="s">
        <v>22</v>
      </c>
      <c r="G1291" s="5" t="s">
        <v>14</v>
      </c>
      <c r="H1291" s="5" t="s">
        <v>18</v>
      </c>
      <c r="I1291" s="4">
        <v>0</v>
      </c>
      <c r="J1291" s="1" t="s">
        <v>19</v>
      </c>
      <c r="K1291" s="2" t="s">
        <v>20</v>
      </c>
      <c r="L1291" s="3" t="s">
        <v>2423</v>
      </c>
      <c r="M1291" s="5">
        <f>YEAR(Table3[[#This Row],[Date of Admission]])</f>
        <v>2019</v>
      </c>
      <c r="N1291" s="5" t="str">
        <f>TEXT(Table3[[#This Row],[Date of Admission]],"mmm")</f>
        <v>Nov</v>
      </c>
      <c r="O1291" s="5" t="str">
        <f>IF(Table3[[#This Row],[Age]]&lt;=20,"0-20",IF(Table3[[#This Row],[Age]]&lt;=40,"21-40",IF(Table3[[#This Row],[Age]]&lt;=60,"41-60",IF(Table3[[#This Row],[Age]]&lt;=80,"61-80","81+"))))</f>
        <v>61-80</v>
      </c>
    </row>
    <row r="1292" spans="1:15" x14ac:dyDescent="0.35">
      <c r="A1292" s="5">
        <v>4537</v>
      </c>
      <c r="B1292" s="5" t="s">
        <v>1322</v>
      </c>
      <c r="C1292" s="2">
        <v>55</v>
      </c>
      <c r="D1292" s="1" t="s">
        <v>31</v>
      </c>
      <c r="E1292" s="5" t="s">
        <v>36</v>
      </c>
      <c r="F1292" s="1" t="s">
        <v>22</v>
      </c>
      <c r="G1292" s="5" t="s">
        <v>1680</v>
      </c>
      <c r="H1292" s="5" t="s">
        <v>23</v>
      </c>
      <c r="I1292" s="4">
        <v>120000</v>
      </c>
      <c r="J1292" s="1" t="s">
        <v>24</v>
      </c>
      <c r="K1292" s="2">
        <v>550</v>
      </c>
      <c r="L1292" s="3" t="s">
        <v>2359</v>
      </c>
      <c r="M1292" s="5">
        <f>YEAR(Table3[[#This Row],[Date of Admission]])</f>
        <v>2019</v>
      </c>
      <c r="N1292" s="5" t="str">
        <f>TEXT(Table3[[#This Row],[Date of Admission]],"mmm")</f>
        <v>Sep</v>
      </c>
      <c r="O1292" s="5" t="str">
        <f>IF(Table3[[#This Row],[Age]]&lt;=20,"0-20",IF(Table3[[#This Row],[Age]]&lt;=40,"21-40",IF(Table3[[#This Row],[Age]]&lt;=60,"41-60",IF(Table3[[#This Row],[Age]]&lt;=80,"61-80","81+"))))</f>
        <v>41-60</v>
      </c>
    </row>
    <row r="1293" spans="1:15" x14ac:dyDescent="0.35">
      <c r="A1293" s="5">
        <v>6824</v>
      </c>
      <c r="B1293" s="5" t="s">
        <v>1323</v>
      </c>
      <c r="C1293" s="2">
        <v>26</v>
      </c>
      <c r="D1293" s="1" t="s">
        <v>31</v>
      </c>
      <c r="E1293" s="5" t="s">
        <v>36</v>
      </c>
      <c r="F1293" s="1" t="s">
        <v>25</v>
      </c>
      <c r="G1293" s="5" t="s">
        <v>26</v>
      </c>
      <c r="H1293" s="5" t="s">
        <v>15</v>
      </c>
      <c r="I1293" s="4">
        <v>45000</v>
      </c>
      <c r="J1293" s="1" t="s">
        <v>19</v>
      </c>
      <c r="K1293" s="2">
        <v>800</v>
      </c>
      <c r="L1293" s="3" t="s">
        <v>2228</v>
      </c>
      <c r="M1293" s="5">
        <f>YEAR(Table3[[#This Row],[Date of Admission]])</f>
        <v>2021</v>
      </c>
      <c r="N1293" s="5" t="str">
        <f>TEXT(Table3[[#This Row],[Date of Admission]],"mmm")</f>
        <v>Jan</v>
      </c>
      <c r="O1293" s="5" t="str">
        <f>IF(Table3[[#This Row],[Age]]&lt;=20,"0-20",IF(Table3[[#This Row],[Age]]&lt;=40,"21-40",IF(Table3[[#This Row],[Age]]&lt;=60,"41-60",IF(Table3[[#This Row],[Age]]&lt;=80,"61-80","81+"))))</f>
        <v>21-40</v>
      </c>
    </row>
    <row r="1294" spans="1:15" x14ac:dyDescent="0.35">
      <c r="A1294" s="5">
        <v>1169</v>
      </c>
      <c r="B1294" s="5" t="s">
        <v>1324</v>
      </c>
      <c r="C1294" s="2">
        <v>18</v>
      </c>
      <c r="D1294" s="1" t="s">
        <v>31</v>
      </c>
      <c r="E1294" s="5" t="s">
        <v>36</v>
      </c>
      <c r="F1294" s="1" t="s">
        <v>25</v>
      </c>
      <c r="G1294" s="5" t="s">
        <v>1680</v>
      </c>
      <c r="H1294" s="5" t="s">
        <v>28</v>
      </c>
      <c r="I1294" s="4">
        <v>50000</v>
      </c>
      <c r="J1294" s="1" t="s">
        <v>16</v>
      </c>
      <c r="K1294" s="2">
        <v>680</v>
      </c>
      <c r="L1294" s="3" t="s">
        <v>2103</v>
      </c>
      <c r="M1294" s="5">
        <f>YEAR(Table3[[#This Row],[Date of Admission]])</f>
        <v>2020</v>
      </c>
      <c r="N1294" s="5" t="str">
        <f>TEXT(Table3[[#This Row],[Date of Admission]],"mmm")</f>
        <v>Oct</v>
      </c>
      <c r="O1294" s="5" t="str">
        <f>IF(Table3[[#This Row],[Age]]&lt;=20,"0-20",IF(Table3[[#This Row],[Age]]&lt;=40,"21-40",IF(Table3[[#This Row],[Age]]&lt;=60,"41-60",IF(Table3[[#This Row],[Age]]&lt;=80,"61-80","81+"))))</f>
        <v>0-20</v>
      </c>
    </row>
    <row r="1295" spans="1:15" x14ac:dyDescent="0.35">
      <c r="A1295" s="5">
        <v>4658</v>
      </c>
      <c r="B1295" s="5" t="s">
        <v>1325</v>
      </c>
      <c r="C1295" s="2">
        <v>32</v>
      </c>
      <c r="D1295" s="1" t="s">
        <v>31</v>
      </c>
      <c r="E1295" s="5" t="s">
        <v>36</v>
      </c>
      <c r="F1295" s="1" t="s">
        <v>13</v>
      </c>
      <c r="G1295" s="5" t="s">
        <v>26</v>
      </c>
      <c r="H1295" s="5" t="s">
        <v>29</v>
      </c>
      <c r="I1295" s="4">
        <v>0</v>
      </c>
      <c r="J1295" s="1" t="s">
        <v>16</v>
      </c>
      <c r="K1295" s="2" t="s">
        <v>20</v>
      </c>
      <c r="L1295" s="3" t="s">
        <v>1944</v>
      </c>
      <c r="M1295" s="5">
        <f>YEAR(Table3[[#This Row],[Date of Admission]])</f>
        <v>2023</v>
      </c>
      <c r="N1295" s="5" t="str">
        <f>TEXT(Table3[[#This Row],[Date of Admission]],"mmm")</f>
        <v>Sep</v>
      </c>
      <c r="O1295" s="5" t="str">
        <f>IF(Table3[[#This Row],[Age]]&lt;=20,"0-20",IF(Table3[[#This Row],[Age]]&lt;=40,"21-40",IF(Table3[[#This Row],[Age]]&lt;=60,"41-60",IF(Table3[[#This Row],[Age]]&lt;=80,"61-80","81+"))))</f>
        <v>21-40</v>
      </c>
    </row>
    <row r="1296" spans="1:15" x14ac:dyDescent="0.35">
      <c r="A1296" s="5">
        <v>6286</v>
      </c>
      <c r="B1296" s="5" t="s">
        <v>1326</v>
      </c>
      <c r="C1296" s="2">
        <v>24</v>
      </c>
      <c r="D1296" s="1" t="s">
        <v>31</v>
      </c>
      <c r="E1296" s="5" t="s">
        <v>36</v>
      </c>
      <c r="F1296" s="1" t="s">
        <v>17</v>
      </c>
      <c r="G1296" s="5" t="s">
        <v>26</v>
      </c>
      <c r="H1296" s="5" t="s">
        <v>18</v>
      </c>
      <c r="I1296" s="4">
        <v>0</v>
      </c>
      <c r="J1296" s="1" t="s">
        <v>24</v>
      </c>
      <c r="K1296" s="2">
        <v>400</v>
      </c>
      <c r="L1296" s="3" t="s">
        <v>2604</v>
      </c>
      <c r="M1296" s="5">
        <f>YEAR(Table3[[#This Row],[Date of Admission]])</f>
        <v>2022</v>
      </c>
      <c r="N1296" s="5" t="str">
        <f>TEXT(Table3[[#This Row],[Date of Admission]],"mmm")</f>
        <v>Oct</v>
      </c>
      <c r="O1296" s="5" t="str">
        <f>IF(Table3[[#This Row],[Age]]&lt;=20,"0-20",IF(Table3[[#This Row],[Age]]&lt;=40,"21-40",IF(Table3[[#This Row],[Age]]&lt;=60,"41-60",IF(Table3[[#This Row],[Age]]&lt;=80,"61-80","81+"))))</f>
        <v>21-40</v>
      </c>
    </row>
    <row r="1297" spans="1:15" x14ac:dyDescent="0.35">
      <c r="A1297" s="5">
        <v>1745</v>
      </c>
      <c r="B1297" s="5" t="s">
        <v>1327</v>
      </c>
      <c r="C1297" s="2">
        <v>20</v>
      </c>
      <c r="D1297" s="1" t="s">
        <v>31</v>
      </c>
      <c r="E1297" s="5" t="s">
        <v>36</v>
      </c>
      <c r="F1297" s="1" t="s">
        <v>17</v>
      </c>
      <c r="G1297" s="5" t="s">
        <v>14</v>
      </c>
      <c r="H1297" s="5" t="s">
        <v>15</v>
      </c>
      <c r="I1297" s="4">
        <v>65000</v>
      </c>
      <c r="J1297" s="1" t="s">
        <v>19</v>
      </c>
      <c r="K1297" s="2">
        <v>750</v>
      </c>
      <c r="L1297" s="3" t="s">
        <v>2605</v>
      </c>
      <c r="M1297" s="5">
        <f>YEAR(Table3[[#This Row],[Date of Admission]])</f>
        <v>2019</v>
      </c>
      <c r="N1297" s="5" t="str">
        <f>TEXT(Table3[[#This Row],[Date of Admission]],"mmm")</f>
        <v>Jun</v>
      </c>
      <c r="O1297" s="5" t="str">
        <f>IF(Table3[[#This Row],[Age]]&lt;=20,"0-20",IF(Table3[[#This Row],[Age]]&lt;=40,"21-40",IF(Table3[[#This Row],[Age]]&lt;=60,"41-60",IF(Table3[[#This Row],[Age]]&lt;=80,"61-80","81+"))))</f>
        <v>0-20</v>
      </c>
    </row>
    <row r="1298" spans="1:15" x14ac:dyDescent="0.35">
      <c r="A1298" s="5">
        <v>3819</v>
      </c>
      <c r="B1298" s="5" t="s">
        <v>1328</v>
      </c>
      <c r="C1298" s="2">
        <v>16</v>
      </c>
      <c r="D1298" s="1" t="s">
        <v>31</v>
      </c>
      <c r="E1298" s="5" t="s">
        <v>36</v>
      </c>
      <c r="F1298" s="1" t="s">
        <v>34</v>
      </c>
      <c r="G1298" s="5" t="s">
        <v>26</v>
      </c>
      <c r="H1298" s="5" t="s">
        <v>23</v>
      </c>
      <c r="I1298" s="4">
        <v>30000</v>
      </c>
      <c r="J1298" s="1" t="s">
        <v>19</v>
      </c>
      <c r="K1298" s="2">
        <v>600</v>
      </c>
      <c r="L1298" s="3" t="s">
        <v>2494</v>
      </c>
      <c r="M1298" s="5">
        <f>YEAR(Table3[[#This Row],[Date of Admission]])</f>
        <v>2022</v>
      </c>
      <c r="N1298" s="5" t="str">
        <f>TEXT(Table3[[#This Row],[Date of Admission]],"mmm")</f>
        <v>Mar</v>
      </c>
      <c r="O1298" s="5" t="str">
        <f>IF(Table3[[#This Row],[Age]]&lt;=20,"0-20",IF(Table3[[#This Row],[Age]]&lt;=40,"21-40",IF(Table3[[#This Row],[Age]]&lt;=60,"41-60",IF(Table3[[#This Row],[Age]]&lt;=80,"61-80","81+"))))</f>
        <v>0-20</v>
      </c>
    </row>
    <row r="1299" spans="1:15" x14ac:dyDescent="0.35">
      <c r="A1299" s="5">
        <v>2508</v>
      </c>
      <c r="B1299" s="5" t="s">
        <v>1329</v>
      </c>
      <c r="C1299" s="2">
        <v>22</v>
      </c>
      <c r="D1299" s="1" t="s">
        <v>31</v>
      </c>
      <c r="E1299" s="5" t="s">
        <v>36</v>
      </c>
      <c r="F1299" s="1" t="s">
        <v>33</v>
      </c>
      <c r="G1299" s="5" t="s">
        <v>1680</v>
      </c>
      <c r="H1299" s="5" t="s">
        <v>15</v>
      </c>
      <c r="I1299" s="4">
        <v>100000</v>
      </c>
      <c r="J1299" s="1" t="s">
        <v>16</v>
      </c>
      <c r="K1299" s="2">
        <v>790</v>
      </c>
      <c r="L1299" s="3" t="s">
        <v>2606</v>
      </c>
      <c r="M1299" s="5">
        <f>YEAR(Table3[[#This Row],[Date of Admission]])</f>
        <v>2023</v>
      </c>
      <c r="N1299" s="5" t="str">
        <f>TEXT(Table3[[#This Row],[Date of Admission]],"mmm")</f>
        <v>Apr</v>
      </c>
      <c r="O1299" s="5" t="str">
        <f>IF(Table3[[#This Row],[Age]]&lt;=20,"0-20",IF(Table3[[#This Row],[Age]]&lt;=40,"21-40",IF(Table3[[#This Row],[Age]]&lt;=60,"41-60",IF(Table3[[#This Row],[Age]]&lt;=80,"61-80","81+"))))</f>
        <v>21-40</v>
      </c>
    </row>
    <row r="1300" spans="1:15" x14ac:dyDescent="0.35">
      <c r="A1300" s="5">
        <v>2136</v>
      </c>
      <c r="B1300" s="5" t="s">
        <v>1330</v>
      </c>
      <c r="C1300" s="2">
        <v>35</v>
      </c>
      <c r="D1300" s="1" t="s">
        <v>31</v>
      </c>
      <c r="E1300" s="5" t="s">
        <v>36</v>
      </c>
      <c r="F1300" s="1" t="s">
        <v>17</v>
      </c>
      <c r="G1300" s="5" t="s">
        <v>1680</v>
      </c>
      <c r="H1300" s="5" t="s">
        <v>28</v>
      </c>
      <c r="I1300" s="4">
        <v>0</v>
      </c>
      <c r="J1300" s="1" t="s">
        <v>16</v>
      </c>
      <c r="K1300" s="2">
        <v>537</v>
      </c>
      <c r="L1300" s="3" t="s">
        <v>1752</v>
      </c>
      <c r="M1300" s="5">
        <f>YEAR(Table3[[#This Row],[Date of Admission]])</f>
        <v>2024</v>
      </c>
      <c r="N1300" s="5" t="str">
        <f>TEXT(Table3[[#This Row],[Date of Admission]],"mmm")</f>
        <v>Feb</v>
      </c>
      <c r="O1300" s="5" t="str">
        <f>IF(Table3[[#This Row],[Age]]&lt;=20,"0-20",IF(Table3[[#This Row],[Age]]&lt;=40,"21-40",IF(Table3[[#This Row],[Age]]&lt;=60,"41-60",IF(Table3[[#This Row],[Age]]&lt;=80,"61-80","81+"))))</f>
        <v>21-40</v>
      </c>
    </row>
    <row r="1301" spans="1:15" x14ac:dyDescent="0.35">
      <c r="A1301" s="5">
        <v>7366</v>
      </c>
      <c r="B1301" s="5" t="s">
        <v>1331</v>
      </c>
      <c r="C1301" s="2">
        <v>18</v>
      </c>
      <c r="D1301" s="1" t="s">
        <v>31</v>
      </c>
      <c r="E1301" s="5" t="s">
        <v>36</v>
      </c>
      <c r="F1301" s="1" t="s">
        <v>17</v>
      </c>
      <c r="G1301" s="5" t="s">
        <v>14</v>
      </c>
      <c r="H1301" s="5" t="s">
        <v>18</v>
      </c>
      <c r="I1301" s="4">
        <v>0</v>
      </c>
      <c r="J1301" s="1" t="s">
        <v>19</v>
      </c>
      <c r="K1301" s="2" t="s">
        <v>20</v>
      </c>
      <c r="L1301" s="3" t="s">
        <v>2607</v>
      </c>
      <c r="M1301" s="5">
        <f>YEAR(Table3[[#This Row],[Date of Admission]])</f>
        <v>2024</v>
      </c>
      <c r="N1301" s="5" t="str">
        <f>TEXT(Table3[[#This Row],[Date of Admission]],"mmm")</f>
        <v>Apr</v>
      </c>
      <c r="O1301" s="5" t="str">
        <f>IF(Table3[[#This Row],[Age]]&lt;=20,"0-20",IF(Table3[[#This Row],[Age]]&lt;=40,"21-40",IF(Table3[[#This Row],[Age]]&lt;=60,"41-60",IF(Table3[[#This Row],[Age]]&lt;=80,"61-80","81+"))))</f>
        <v>0-20</v>
      </c>
    </row>
    <row r="1302" spans="1:15" x14ac:dyDescent="0.35">
      <c r="A1302" s="5">
        <v>9514</v>
      </c>
      <c r="B1302" s="5" t="s">
        <v>1332</v>
      </c>
      <c r="C1302" s="2">
        <v>49</v>
      </c>
      <c r="D1302" s="1" t="s">
        <v>31</v>
      </c>
      <c r="E1302" s="5" t="s">
        <v>36</v>
      </c>
      <c r="F1302" s="1" t="s">
        <v>22</v>
      </c>
      <c r="G1302" s="5" t="s">
        <v>26</v>
      </c>
      <c r="H1302" s="5" t="s">
        <v>18</v>
      </c>
      <c r="I1302" s="4">
        <v>0</v>
      </c>
      <c r="J1302" s="1" t="s">
        <v>16</v>
      </c>
      <c r="K1302" s="2">
        <v>457</v>
      </c>
      <c r="L1302" s="3" t="s">
        <v>1730</v>
      </c>
      <c r="M1302" s="5">
        <f>YEAR(Table3[[#This Row],[Date of Admission]])</f>
        <v>2021</v>
      </c>
      <c r="N1302" s="5" t="str">
        <f>TEXT(Table3[[#This Row],[Date of Admission]],"mmm")</f>
        <v>Dec</v>
      </c>
      <c r="O1302" s="5" t="str">
        <f>IF(Table3[[#This Row],[Age]]&lt;=20,"0-20",IF(Table3[[#This Row],[Age]]&lt;=40,"21-40",IF(Table3[[#This Row],[Age]]&lt;=60,"41-60",IF(Table3[[#This Row],[Age]]&lt;=80,"61-80","81+"))))</f>
        <v>41-60</v>
      </c>
    </row>
    <row r="1303" spans="1:15" x14ac:dyDescent="0.35">
      <c r="A1303" s="5">
        <v>4441</v>
      </c>
      <c r="B1303" s="5" t="s">
        <v>1333</v>
      </c>
      <c r="C1303" s="2">
        <v>29</v>
      </c>
      <c r="D1303" s="1" t="s">
        <v>31</v>
      </c>
      <c r="E1303" s="5" t="s">
        <v>36</v>
      </c>
      <c r="F1303" s="1" t="s">
        <v>30</v>
      </c>
      <c r="G1303" s="5" t="s">
        <v>1680</v>
      </c>
      <c r="H1303" s="5" t="s">
        <v>18</v>
      </c>
      <c r="I1303" s="4">
        <v>0</v>
      </c>
      <c r="J1303" s="1" t="s">
        <v>19</v>
      </c>
      <c r="K1303" s="2" t="s">
        <v>20</v>
      </c>
      <c r="L1303" s="3" t="s">
        <v>1985</v>
      </c>
      <c r="M1303" s="5">
        <f>YEAR(Table3[[#This Row],[Date of Admission]])</f>
        <v>2020</v>
      </c>
      <c r="N1303" s="5" t="str">
        <f>TEXT(Table3[[#This Row],[Date of Admission]],"mmm")</f>
        <v>Oct</v>
      </c>
      <c r="O1303" s="5" t="str">
        <f>IF(Table3[[#This Row],[Age]]&lt;=20,"0-20",IF(Table3[[#This Row],[Age]]&lt;=40,"21-40",IF(Table3[[#This Row],[Age]]&lt;=60,"41-60",IF(Table3[[#This Row],[Age]]&lt;=80,"61-80","81+"))))</f>
        <v>21-40</v>
      </c>
    </row>
    <row r="1304" spans="1:15" x14ac:dyDescent="0.35">
      <c r="A1304" s="5">
        <v>3693</v>
      </c>
      <c r="B1304" s="5" t="s">
        <v>1334</v>
      </c>
      <c r="C1304" s="2">
        <v>28</v>
      </c>
      <c r="D1304" s="1" t="s">
        <v>31</v>
      </c>
      <c r="E1304" s="5" t="s">
        <v>36</v>
      </c>
      <c r="F1304" s="1" t="s">
        <v>13</v>
      </c>
      <c r="G1304" s="5" t="s">
        <v>14</v>
      </c>
      <c r="H1304" s="5" t="s">
        <v>28</v>
      </c>
      <c r="I1304" s="4">
        <v>0</v>
      </c>
      <c r="J1304" s="1" t="s">
        <v>19</v>
      </c>
      <c r="K1304" s="2" t="s">
        <v>20</v>
      </c>
      <c r="L1304" s="3" t="s">
        <v>2608</v>
      </c>
      <c r="M1304" s="5">
        <f>YEAR(Table3[[#This Row],[Date of Admission]])</f>
        <v>2023</v>
      </c>
      <c r="N1304" s="5" t="str">
        <f>TEXT(Table3[[#This Row],[Date of Admission]],"mmm")</f>
        <v>Jan</v>
      </c>
      <c r="O1304" s="5" t="str">
        <f>IF(Table3[[#This Row],[Age]]&lt;=20,"0-20",IF(Table3[[#This Row],[Age]]&lt;=40,"21-40",IF(Table3[[#This Row],[Age]]&lt;=60,"41-60",IF(Table3[[#This Row],[Age]]&lt;=80,"61-80","81+"))))</f>
        <v>21-40</v>
      </c>
    </row>
    <row r="1305" spans="1:15" x14ac:dyDescent="0.35">
      <c r="A1305" s="5">
        <v>2030</v>
      </c>
      <c r="B1305" s="5" t="s">
        <v>1335</v>
      </c>
      <c r="C1305" s="2">
        <v>25</v>
      </c>
      <c r="D1305" s="1" t="s">
        <v>31</v>
      </c>
      <c r="E1305" s="5" t="s">
        <v>36</v>
      </c>
      <c r="F1305" s="1" t="s">
        <v>22</v>
      </c>
      <c r="G1305" s="5" t="s">
        <v>26</v>
      </c>
      <c r="H1305" s="5" t="s">
        <v>29</v>
      </c>
      <c r="I1305" s="4">
        <v>0</v>
      </c>
      <c r="J1305" s="1" t="s">
        <v>19</v>
      </c>
      <c r="K1305" s="2" t="s">
        <v>20</v>
      </c>
      <c r="L1305" s="3" t="s">
        <v>2609</v>
      </c>
      <c r="M1305" s="5">
        <f>YEAR(Table3[[#This Row],[Date of Admission]])</f>
        <v>2022</v>
      </c>
      <c r="N1305" s="5" t="str">
        <f>TEXT(Table3[[#This Row],[Date of Admission]],"mmm")</f>
        <v>Feb</v>
      </c>
      <c r="O1305" s="5" t="str">
        <f>IF(Table3[[#This Row],[Age]]&lt;=20,"0-20",IF(Table3[[#This Row],[Age]]&lt;=40,"21-40",IF(Table3[[#This Row],[Age]]&lt;=60,"41-60",IF(Table3[[#This Row],[Age]]&lt;=80,"61-80","81+"))))</f>
        <v>21-40</v>
      </c>
    </row>
    <row r="1306" spans="1:15" x14ac:dyDescent="0.35">
      <c r="A1306" s="5">
        <v>8925</v>
      </c>
      <c r="B1306" s="5" t="s">
        <v>1336</v>
      </c>
      <c r="C1306" s="2">
        <v>58</v>
      </c>
      <c r="D1306" s="1" t="s">
        <v>31</v>
      </c>
      <c r="E1306" s="5" t="s">
        <v>36</v>
      </c>
      <c r="F1306" s="1" t="s">
        <v>27</v>
      </c>
      <c r="G1306" s="5" t="s">
        <v>1680</v>
      </c>
      <c r="H1306" s="5" t="s">
        <v>23</v>
      </c>
      <c r="I1306" s="4">
        <v>135068</v>
      </c>
      <c r="J1306" s="1" t="s">
        <v>16</v>
      </c>
      <c r="K1306" s="2">
        <v>794</v>
      </c>
      <c r="L1306" s="3" t="s">
        <v>2079</v>
      </c>
      <c r="M1306" s="5">
        <f>YEAR(Table3[[#This Row],[Date of Admission]])</f>
        <v>2019</v>
      </c>
      <c r="N1306" s="5" t="str">
        <f>TEXT(Table3[[#This Row],[Date of Admission]],"mmm")</f>
        <v>Sep</v>
      </c>
      <c r="O1306" s="5" t="str">
        <f>IF(Table3[[#This Row],[Age]]&lt;=20,"0-20",IF(Table3[[#This Row],[Age]]&lt;=40,"21-40",IF(Table3[[#This Row],[Age]]&lt;=60,"41-60",IF(Table3[[#This Row],[Age]]&lt;=80,"61-80","81+"))))</f>
        <v>41-60</v>
      </c>
    </row>
    <row r="1307" spans="1:15" x14ac:dyDescent="0.35">
      <c r="A1307" s="5">
        <v>3874</v>
      </c>
      <c r="B1307" s="5" t="s">
        <v>1337</v>
      </c>
      <c r="C1307" s="2">
        <v>26</v>
      </c>
      <c r="D1307" s="1" t="s">
        <v>31</v>
      </c>
      <c r="E1307" s="5" t="s">
        <v>36</v>
      </c>
      <c r="F1307" s="1" t="s">
        <v>27</v>
      </c>
      <c r="G1307" s="5" t="s">
        <v>1680</v>
      </c>
      <c r="H1307" s="5" t="s">
        <v>15</v>
      </c>
      <c r="I1307" s="4">
        <v>50975</v>
      </c>
      <c r="J1307" s="1" t="s">
        <v>16</v>
      </c>
      <c r="K1307" s="2" t="s">
        <v>20</v>
      </c>
      <c r="L1307" s="3" t="s">
        <v>2458</v>
      </c>
      <c r="M1307" s="5">
        <f>YEAR(Table3[[#This Row],[Date of Admission]])</f>
        <v>2020</v>
      </c>
      <c r="N1307" s="5" t="str">
        <f>TEXT(Table3[[#This Row],[Date of Admission]],"mmm")</f>
        <v>May</v>
      </c>
      <c r="O1307" s="5" t="str">
        <f>IF(Table3[[#This Row],[Age]]&lt;=20,"0-20",IF(Table3[[#This Row],[Age]]&lt;=40,"21-40",IF(Table3[[#This Row],[Age]]&lt;=60,"41-60",IF(Table3[[#This Row],[Age]]&lt;=80,"61-80","81+"))))</f>
        <v>21-40</v>
      </c>
    </row>
    <row r="1308" spans="1:15" x14ac:dyDescent="0.35">
      <c r="A1308" s="5">
        <v>9266</v>
      </c>
      <c r="B1308" s="5" t="s">
        <v>1338</v>
      </c>
      <c r="C1308" s="2">
        <v>50</v>
      </c>
      <c r="D1308" s="1" t="s">
        <v>31</v>
      </c>
      <c r="E1308" s="5" t="s">
        <v>36</v>
      </c>
      <c r="F1308" s="1" t="s">
        <v>34</v>
      </c>
      <c r="G1308" s="5" t="s">
        <v>1680</v>
      </c>
      <c r="H1308" s="5" t="s">
        <v>18</v>
      </c>
      <c r="I1308" s="4">
        <v>0</v>
      </c>
      <c r="J1308" s="1" t="s">
        <v>16</v>
      </c>
      <c r="K1308" s="2">
        <v>814</v>
      </c>
      <c r="L1308" s="3" t="s">
        <v>2610</v>
      </c>
      <c r="M1308" s="5">
        <f>YEAR(Table3[[#This Row],[Date of Admission]])</f>
        <v>2019</v>
      </c>
      <c r="N1308" s="5" t="str">
        <f>TEXT(Table3[[#This Row],[Date of Admission]],"mmm")</f>
        <v>Jun</v>
      </c>
      <c r="O1308" s="5" t="str">
        <f>IF(Table3[[#This Row],[Age]]&lt;=20,"0-20",IF(Table3[[#This Row],[Age]]&lt;=40,"21-40",IF(Table3[[#This Row],[Age]]&lt;=60,"41-60",IF(Table3[[#This Row],[Age]]&lt;=80,"61-80","81+"))))</f>
        <v>41-60</v>
      </c>
    </row>
    <row r="1309" spans="1:15" x14ac:dyDescent="0.35">
      <c r="A1309" s="5">
        <v>9935</v>
      </c>
      <c r="B1309" s="5" t="s">
        <v>1339</v>
      </c>
      <c r="C1309" s="2">
        <v>28</v>
      </c>
      <c r="D1309" s="1" t="s">
        <v>31</v>
      </c>
      <c r="E1309" s="5" t="s">
        <v>36</v>
      </c>
      <c r="F1309" s="1" t="s">
        <v>30</v>
      </c>
      <c r="G1309" s="5" t="s">
        <v>1680</v>
      </c>
      <c r="H1309" s="5" t="s">
        <v>23</v>
      </c>
      <c r="I1309" s="4">
        <v>102073</v>
      </c>
      <c r="J1309" s="1" t="s">
        <v>24</v>
      </c>
      <c r="K1309" s="2">
        <v>780</v>
      </c>
      <c r="L1309" s="3" t="s">
        <v>2097</v>
      </c>
      <c r="M1309" s="5">
        <f>YEAR(Table3[[#This Row],[Date of Admission]])</f>
        <v>2021</v>
      </c>
      <c r="N1309" s="5" t="str">
        <f>TEXT(Table3[[#This Row],[Date of Admission]],"mmm")</f>
        <v>Apr</v>
      </c>
      <c r="O1309" s="5" t="str">
        <f>IF(Table3[[#This Row],[Age]]&lt;=20,"0-20",IF(Table3[[#This Row],[Age]]&lt;=40,"21-40",IF(Table3[[#This Row],[Age]]&lt;=60,"41-60",IF(Table3[[#This Row],[Age]]&lt;=80,"61-80","81+"))))</f>
        <v>21-40</v>
      </c>
    </row>
    <row r="1310" spans="1:15" x14ac:dyDescent="0.35">
      <c r="A1310" s="5">
        <v>9775</v>
      </c>
      <c r="B1310" s="5" t="s">
        <v>1340</v>
      </c>
      <c r="C1310" s="2">
        <v>1</v>
      </c>
      <c r="D1310" s="1" t="s">
        <v>31</v>
      </c>
      <c r="E1310" s="5" t="s">
        <v>36</v>
      </c>
      <c r="F1310" s="1" t="s">
        <v>25</v>
      </c>
      <c r="G1310" s="5" t="s">
        <v>26</v>
      </c>
      <c r="H1310" s="5" t="s">
        <v>23</v>
      </c>
      <c r="I1310" s="4">
        <v>25000</v>
      </c>
      <c r="J1310" s="1" t="s">
        <v>19</v>
      </c>
      <c r="K1310" s="2">
        <v>720</v>
      </c>
      <c r="L1310" s="3" t="s">
        <v>2611</v>
      </c>
      <c r="M1310" s="5">
        <f>YEAR(Table3[[#This Row],[Date of Admission]])</f>
        <v>2023</v>
      </c>
      <c r="N1310" s="5" t="str">
        <f>TEXT(Table3[[#This Row],[Date of Admission]],"mmm")</f>
        <v>Nov</v>
      </c>
      <c r="O1310" s="5" t="str">
        <f>IF(Table3[[#This Row],[Age]]&lt;=20,"0-20",IF(Table3[[#This Row],[Age]]&lt;=40,"21-40",IF(Table3[[#This Row],[Age]]&lt;=60,"41-60",IF(Table3[[#This Row],[Age]]&lt;=80,"61-80","81+"))))</f>
        <v>0-20</v>
      </c>
    </row>
    <row r="1311" spans="1:15" x14ac:dyDescent="0.35">
      <c r="A1311" s="5">
        <v>9267</v>
      </c>
      <c r="B1311" s="5" t="s">
        <v>1341</v>
      </c>
      <c r="C1311" s="2">
        <v>34</v>
      </c>
      <c r="D1311" s="1" t="s">
        <v>31</v>
      </c>
      <c r="E1311" s="5" t="s">
        <v>36</v>
      </c>
      <c r="F1311" s="1" t="s">
        <v>22</v>
      </c>
      <c r="G1311" s="5" t="s">
        <v>26</v>
      </c>
      <c r="H1311" s="5" t="s">
        <v>1681</v>
      </c>
      <c r="I1311" s="4">
        <v>15000</v>
      </c>
      <c r="J1311" s="1" t="s">
        <v>16</v>
      </c>
      <c r="K1311" s="2" t="s">
        <v>20</v>
      </c>
      <c r="L1311" s="3" t="s">
        <v>2458</v>
      </c>
      <c r="M1311" s="5">
        <f>YEAR(Table3[[#This Row],[Date of Admission]])</f>
        <v>2020</v>
      </c>
      <c r="N1311" s="5" t="str">
        <f>TEXT(Table3[[#This Row],[Date of Admission]],"mmm")</f>
        <v>May</v>
      </c>
      <c r="O1311" s="5" t="str">
        <f>IF(Table3[[#This Row],[Age]]&lt;=20,"0-20",IF(Table3[[#This Row],[Age]]&lt;=40,"21-40",IF(Table3[[#This Row],[Age]]&lt;=60,"41-60",IF(Table3[[#This Row],[Age]]&lt;=80,"61-80","81+"))))</f>
        <v>21-40</v>
      </c>
    </row>
    <row r="1312" spans="1:15" x14ac:dyDescent="0.35">
      <c r="A1312" s="5">
        <v>6011</v>
      </c>
      <c r="B1312" s="5" t="s">
        <v>1251</v>
      </c>
      <c r="C1312" s="2">
        <v>36</v>
      </c>
      <c r="D1312" s="1" t="s">
        <v>31</v>
      </c>
      <c r="E1312" s="5" t="s">
        <v>36</v>
      </c>
      <c r="F1312" s="1" t="s">
        <v>30</v>
      </c>
      <c r="G1312" s="5" t="s">
        <v>1680</v>
      </c>
      <c r="H1312" s="5" t="s">
        <v>1682</v>
      </c>
      <c r="I1312" s="4">
        <v>35000</v>
      </c>
      <c r="J1312" s="1" t="s">
        <v>16</v>
      </c>
      <c r="K1312" s="2">
        <v>650</v>
      </c>
      <c r="L1312" s="3" t="s">
        <v>2612</v>
      </c>
      <c r="M1312" s="5">
        <f>YEAR(Table3[[#This Row],[Date of Admission]])</f>
        <v>2020</v>
      </c>
      <c r="N1312" s="5" t="str">
        <f>TEXT(Table3[[#This Row],[Date of Admission]],"mmm")</f>
        <v>Jul</v>
      </c>
      <c r="O1312" s="5" t="str">
        <f>IF(Table3[[#This Row],[Age]]&lt;=20,"0-20",IF(Table3[[#This Row],[Age]]&lt;=40,"21-40",IF(Table3[[#This Row],[Age]]&lt;=60,"41-60",IF(Table3[[#This Row],[Age]]&lt;=80,"61-80","81+"))))</f>
        <v>21-40</v>
      </c>
    </row>
    <row r="1313" spans="1:15" x14ac:dyDescent="0.35">
      <c r="A1313" s="5">
        <v>8806</v>
      </c>
      <c r="B1313" s="5" t="s">
        <v>1342</v>
      </c>
      <c r="C1313" s="2">
        <v>43</v>
      </c>
      <c r="D1313" s="1" t="s">
        <v>31</v>
      </c>
      <c r="E1313" s="5" t="s">
        <v>36</v>
      </c>
      <c r="F1313" s="1" t="s">
        <v>17</v>
      </c>
      <c r="G1313" s="5" t="s">
        <v>14</v>
      </c>
      <c r="H1313" s="5" t="s">
        <v>23</v>
      </c>
      <c r="I1313" s="4">
        <v>150000</v>
      </c>
      <c r="J1313" s="1" t="s">
        <v>24</v>
      </c>
      <c r="K1313" s="2">
        <v>500</v>
      </c>
      <c r="L1313" s="3" t="s">
        <v>2349</v>
      </c>
      <c r="M1313" s="5">
        <f>YEAR(Table3[[#This Row],[Date of Admission]])</f>
        <v>2021</v>
      </c>
      <c r="N1313" s="5" t="str">
        <f>TEXT(Table3[[#This Row],[Date of Admission]],"mmm")</f>
        <v>Oct</v>
      </c>
      <c r="O1313" s="5" t="str">
        <f>IF(Table3[[#This Row],[Age]]&lt;=20,"0-20",IF(Table3[[#This Row],[Age]]&lt;=40,"21-40",IF(Table3[[#This Row],[Age]]&lt;=60,"41-60",IF(Table3[[#This Row],[Age]]&lt;=80,"61-80","81+"))))</f>
        <v>41-60</v>
      </c>
    </row>
    <row r="1314" spans="1:15" x14ac:dyDescent="0.35">
      <c r="A1314" s="5">
        <v>9862</v>
      </c>
      <c r="B1314" s="5" t="s">
        <v>1343</v>
      </c>
      <c r="C1314" s="2">
        <v>34</v>
      </c>
      <c r="D1314" s="1" t="s">
        <v>31</v>
      </c>
      <c r="E1314" s="5" t="s">
        <v>36</v>
      </c>
      <c r="F1314" s="1" t="s">
        <v>30</v>
      </c>
      <c r="G1314" s="5" t="s">
        <v>14</v>
      </c>
      <c r="H1314" s="5" t="s">
        <v>18</v>
      </c>
      <c r="I1314" s="4">
        <v>0</v>
      </c>
      <c r="J1314" s="1" t="s">
        <v>19</v>
      </c>
      <c r="K1314" s="2" t="s">
        <v>20</v>
      </c>
      <c r="L1314" s="3" t="s">
        <v>2613</v>
      </c>
      <c r="M1314" s="5">
        <f>YEAR(Table3[[#This Row],[Date of Admission]])</f>
        <v>2020</v>
      </c>
      <c r="N1314" s="5" t="str">
        <f>TEXT(Table3[[#This Row],[Date of Admission]],"mmm")</f>
        <v>Oct</v>
      </c>
      <c r="O1314" s="5" t="str">
        <f>IF(Table3[[#This Row],[Age]]&lt;=20,"0-20",IF(Table3[[#This Row],[Age]]&lt;=40,"21-40",IF(Table3[[#This Row],[Age]]&lt;=60,"41-60",IF(Table3[[#This Row],[Age]]&lt;=80,"61-80","81+"))))</f>
        <v>21-40</v>
      </c>
    </row>
    <row r="1315" spans="1:15" x14ac:dyDescent="0.35">
      <c r="A1315" s="5">
        <v>7483</v>
      </c>
      <c r="B1315" s="5" t="s">
        <v>1344</v>
      </c>
      <c r="C1315" s="2">
        <v>45</v>
      </c>
      <c r="D1315" s="1" t="s">
        <v>31</v>
      </c>
      <c r="E1315" s="5" t="s">
        <v>36</v>
      </c>
      <c r="F1315" s="1" t="s">
        <v>34</v>
      </c>
      <c r="G1315" s="5" t="s">
        <v>1680</v>
      </c>
      <c r="H1315" s="5" t="s">
        <v>15</v>
      </c>
      <c r="I1315" s="4">
        <v>110000</v>
      </c>
      <c r="J1315" s="1" t="s">
        <v>16</v>
      </c>
      <c r="K1315" s="2">
        <v>830</v>
      </c>
      <c r="L1315" s="3" t="s">
        <v>1881</v>
      </c>
      <c r="M1315" s="5">
        <f>YEAR(Table3[[#This Row],[Date of Admission]])</f>
        <v>2024</v>
      </c>
      <c r="N1315" s="5" t="str">
        <f>TEXT(Table3[[#This Row],[Date of Admission]],"mmm")</f>
        <v>Mar</v>
      </c>
      <c r="O1315" s="5" t="str">
        <f>IF(Table3[[#This Row],[Age]]&lt;=20,"0-20",IF(Table3[[#This Row],[Age]]&lt;=40,"21-40",IF(Table3[[#This Row],[Age]]&lt;=60,"41-60",IF(Table3[[#This Row],[Age]]&lt;=80,"61-80","81+"))))</f>
        <v>41-60</v>
      </c>
    </row>
    <row r="1316" spans="1:15" x14ac:dyDescent="0.35">
      <c r="A1316" s="5">
        <v>3608</v>
      </c>
      <c r="B1316" s="5" t="s">
        <v>1345</v>
      </c>
      <c r="C1316" s="2">
        <v>28</v>
      </c>
      <c r="D1316" s="1" t="s">
        <v>31</v>
      </c>
      <c r="E1316" s="5" t="s">
        <v>36</v>
      </c>
      <c r="F1316" s="1" t="s">
        <v>22</v>
      </c>
      <c r="G1316" s="5" t="s">
        <v>1680</v>
      </c>
      <c r="H1316" s="5" t="s">
        <v>28</v>
      </c>
      <c r="I1316" s="4">
        <v>48000</v>
      </c>
      <c r="J1316" s="1" t="s">
        <v>19</v>
      </c>
      <c r="K1316" s="2">
        <v>750</v>
      </c>
      <c r="L1316" s="3" t="s">
        <v>2431</v>
      </c>
      <c r="M1316" s="5">
        <f>YEAR(Table3[[#This Row],[Date of Admission]])</f>
        <v>2020</v>
      </c>
      <c r="N1316" s="5" t="str">
        <f>TEXT(Table3[[#This Row],[Date of Admission]],"mmm")</f>
        <v>Mar</v>
      </c>
      <c r="O1316" s="5" t="str">
        <f>IF(Table3[[#This Row],[Age]]&lt;=20,"0-20",IF(Table3[[#This Row],[Age]]&lt;=40,"21-40",IF(Table3[[#This Row],[Age]]&lt;=60,"41-60",IF(Table3[[#This Row],[Age]]&lt;=80,"61-80","81+"))))</f>
        <v>21-40</v>
      </c>
    </row>
    <row r="1317" spans="1:15" x14ac:dyDescent="0.35">
      <c r="A1317" s="5">
        <v>1378</v>
      </c>
      <c r="B1317" s="5" t="s">
        <v>1346</v>
      </c>
      <c r="C1317" s="2">
        <v>30</v>
      </c>
      <c r="D1317" s="1" t="s">
        <v>31</v>
      </c>
      <c r="E1317" s="5" t="s">
        <v>36</v>
      </c>
      <c r="F1317" s="1" t="s">
        <v>25</v>
      </c>
      <c r="G1317" s="5" t="s">
        <v>26</v>
      </c>
      <c r="H1317" s="5" t="s">
        <v>1683</v>
      </c>
      <c r="I1317" s="4">
        <v>30000</v>
      </c>
      <c r="J1317" s="1" t="s">
        <v>24</v>
      </c>
      <c r="K1317" s="2">
        <v>420</v>
      </c>
      <c r="L1317" s="3" t="s">
        <v>1837</v>
      </c>
      <c r="M1317" s="5">
        <f>YEAR(Table3[[#This Row],[Date of Admission]])</f>
        <v>2023</v>
      </c>
      <c r="N1317" s="5" t="str">
        <f>TEXT(Table3[[#This Row],[Date of Admission]],"mmm")</f>
        <v>Aug</v>
      </c>
      <c r="O1317" s="5" t="str">
        <f>IF(Table3[[#This Row],[Age]]&lt;=20,"0-20",IF(Table3[[#This Row],[Age]]&lt;=40,"21-40",IF(Table3[[#This Row],[Age]]&lt;=60,"41-60",IF(Table3[[#This Row],[Age]]&lt;=80,"61-80","81+"))))</f>
        <v>21-40</v>
      </c>
    </row>
    <row r="1318" spans="1:15" x14ac:dyDescent="0.35">
      <c r="A1318" s="5">
        <v>8582</v>
      </c>
      <c r="B1318" s="5" t="s">
        <v>1347</v>
      </c>
      <c r="C1318" s="2">
        <v>51</v>
      </c>
      <c r="D1318" s="1" t="s">
        <v>31</v>
      </c>
      <c r="E1318" s="5" t="s">
        <v>36</v>
      </c>
      <c r="F1318" s="1" t="s">
        <v>30</v>
      </c>
      <c r="G1318" s="5" t="s">
        <v>14</v>
      </c>
      <c r="H1318" s="5" t="s">
        <v>1681</v>
      </c>
      <c r="I1318" s="4">
        <v>0</v>
      </c>
      <c r="J1318" s="1" t="s">
        <v>19</v>
      </c>
      <c r="K1318" s="2" t="s">
        <v>20</v>
      </c>
      <c r="L1318" s="3" t="s">
        <v>2614</v>
      </c>
      <c r="M1318" s="5">
        <f>YEAR(Table3[[#This Row],[Date of Admission]])</f>
        <v>2020</v>
      </c>
      <c r="N1318" s="5" t="str">
        <f>TEXT(Table3[[#This Row],[Date of Admission]],"mmm")</f>
        <v>Jun</v>
      </c>
      <c r="O1318" s="5" t="str">
        <f>IF(Table3[[#This Row],[Age]]&lt;=20,"0-20",IF(Table3[[#This Row],[Age]]&lt;=40,"21-40",IF(Table3[[#This Row],[Age]]&lt;=60,"41-60",IF(Table3[[#This Row],[Age]]&lt;=80,"61-80","81+"))))</f>
        <v>41-60</v>
      </c>
    </row>
    <row r="1319" spans="1:15" x14ac:dyDescent="0.35">
      <c r="A1319" s="5">
        <v>9443</v>
      </c>
      <c r="B1319" s="5" t="s">
        <v>1348</v>
      </c>
      <c r="C1319" s="2">
        <v>43</v>
      </c>
      <c r="D1319" s="1" t="s">
        <v>31</v>
      </c>
      <c r="E1319" s="5" t="s">
        <v>36</v>
      </c>
      <c r="F1319" s="1" t="s">
        <v>27</v>
      </c>
      <c r="G1319" s="5" t="s">
        <v>1680</v>
      </c>
      <c r="H1319" s="5" t="s">
        <v>23</v>
      </c>
      <c r="I1319" s="4">
        <v>0</v>
      </c>
      <c r="J1319" s="1" t="s">
        <v>24</v>
      </c>
      <c r="K1319" s="2">
        <v>480</v>
      </c>
      <c r="L1319" s="3" t="s">
        <v>2615</v>
      </c>
      <c r="M1319" s="5">
        <f>YEAR(Table3[[#This Row],[Date of Admission]])</f>
        <v>2023</v>
      </c>
      <c r="N1319" s="5" t="str">
        <f>TEXT(Table3[[#This Row],[Date of Admission]],"mmm")</f>
        <v>Feb</v>
      </c>
      <c r="O1319" s="5" t="str">
        <f>IF(Table3[[#This Row],[Age]]&lt;=20,"0-20",IF(Table3[[#This Row],[Age]]&lt;=40,"21-40",IF(Table3[[#This Row],[Age]]&lt;=60,"41-60",IF(Table3[[#This Row],[Age]]&lt;=80,"61-80","81+"))))</f>
        <v>41-60</v>
      </c>
    </row>
    <row r="1320" spans="1:15" x14ac:dyDescent="0.35">
      <c r="A1320" s="5">
        <v>4231</v>
      </c>
      <c r="B1320" s="5" t="s">
        <v>1349</v>
      </c>
      <c r="C1320" s="2">
        <v>22</v>
      </c>
      <c r="D1320" s="1" t="s">
        <v>31</v>
      </c>
      <c r="E1320" s="5" t="s">
        <v>36</v>
      </c>
      <c r="F1320" s="1" t="s">
        <v>17</v>
      </c>
      <c r="G1320" s="5" t="s">
        <v>26</v>
      </c>
      <c r="H1320" s="5" t="s">
        <v>18</v>
      </c>
      <c r="I1320" s="4">
        <v>0</v>
      </c>
      <c r="J1320" s="1" t="s">
        <v>19</v>
      </c>
      <c r="K1320" s="2" t="s">
        <v>20</v>
      </c>
      <c r="L1320" s="3" t="s">
        <v>2616</v>
      </c>
      <c r="M1320" s="5">
        <f>YEAR(Table3[[#This Row],[Date of Admission]])</f>
        <v>2021</v>
      </c>
      <c r="N1320" s="5" t="str">
        <f>TEXT(Table3[[#This Row],[Date of Admission]],"mmm")</f>
        <v>Feb</v>
      </c>
      <c r="O1320" s="5" t="str">
        <f>IF(Table3[[#This Row],[Age]]&lt;=20,"0-20",IF(Table3[[#This Row],[Age]]&lt;=40,"21-40",IF(Table3[[#This Row],[Age]]&lt;=60,"41-60",IF(Table3[[#This Row],[Age]]&lt;=80,"61-80","81+"))))</f>
        <v>21-40</v>
      </c>
    </row>
    <row r="1321" spans="1:15" x14ac:dyDescent="0.35">
      <c r="A1321" s="5">
        <v>1652</v>
      </c>
      <c r="B1321" s="5" t="s">
        <v>1350</v>
      </c>
      <c r="C1321" s="2">
        <v>28</v>
      </c>
      <c r="D1321" s="1" t="s">
        <v>31</v>
      </c>
      <c r="E1321" s="5" t="s">
        <v>36</v>
      </c>
      <c r="F1321" s="1" t="s">
        <v>33</v>
      </c>
      <c r="G1321" s="5" t="s">
        <v>26</v>
      </c>
      <c r="H1321" s="5" t="s">
        <v>15</v>
      </c>
      <c r="I1321" s="4">
        <v>40000</v>
      </c>
      <c r="J1321" s="1" t="s">
        <v>16</v>
      </c>
      <c r="K1321" s="2">
        <v>720</v>
      </c>
      <c r="L1321" s="3" t="s">
        <v>2508</v>
      </c>
      <c r="M1321" s="5">
        <f>YEAR(Table3[[#This Row],[Date of Admission]])</f>
        <v>2022</v>
      </c>
      <c r="N1321" s="5" t="str">
        <f>TEXT(Table3[[#This Row],[Date of Admission]],"mmm")</f>
        <v>Jan</v>
      </c>
      <c r="O1321" s="5" t="str">
        <f>IF(Table3[[#This Row],[Age]]&lt;=20,"0-20",IF(Table3[[#This Row],[Age]]&lt;=40,"21-40",IF(Table3[[#This Row],[Age]]&lt;=60,"41-60",IF(Table3[[#This Row],[Age]]&lt;=80,"61-80","81+"))))</f>
        <v>21-40</v>
      </c>
    </row>
    <row r="1322" spans="1:15" x14ac:dyDescent="0.35">
      <c r="A1322" s="5">
        <v>5960</v>
      </c>
      <c r="B1322" s="5" t="s">
        <v>1351</v>
      </c>
      <c r="C1322" s="2">
        <v>22</v>
      </c>
      <c r="D1322" s="1" t="s">
        <v>31</v>
      </c>
      <c r="E1322" s="5" t="s">
        <v>36</v>
      </c>
      <c r="F1322" s="1" t="s">
        <v>13</v>
      </c>
      <c r="G1322" s="5" t="s">
        <v>14</v>
      </c>
      <c r="H1322" s="5" t="s">
        <v>29</v>
      </c>
      <c r="I1322" s="4">
        <v>0</v>
      </c>
      <c r="J1322" s="1" t="s">
        <v>19</v>
      </c>
      <c r="K1322" s="2" t="s">
        <v>20</v>
      </c>
      <c r="L1322" s="3" t="s">
        <v>1929</v>
      </c>
      <c r="M1322" s="5">
        <f>YEAR(Table3[[#This Row],[Date of Admission]])</f>
        <v>2023</v>
      </c>
      <c r="N1322" s="5" t="str">
        <f>TEXT(Table3[[#This Row],[Date of Admission]],"mmm")</f>
        <v>Feb</v>
      </c>
      <c r="O1322" s="5" t="str">
        <f>IF(Table3[[#This Row],[Age]]&lt;=20,"0-20",IF(Table3[[#This Row],[Age]]&lt;=40,"21-40",IF(Table3[[#This Row],[Age]]&lt;=60,"41-60",IF(Table3[[#This Row],[Age]]&lt;=80,"61-80","81+"))))</f>
        <v>21-40</v>
      </c>
    </row>
    <row r="1323" spans="1:15" x14ac:dyDescent="0.35">
      <c r="A1323" s="5">
        <v>5521</v>
      </c>
      <c r="B1323" s="5" t="s">
        <v>1352</v>
      </c>
      <c r="C1323" s="2">
        <v>60</v>
      </c>
      <c r="D1323" s="1" t="s">
        <v>31</v>
      </c>
      <c r="E1323" s="5" t="s">
        <v>36</v>
      </c>
      <c r="F1323" s="1" t="s">
        <v>30</v>
      </c>
      <c r="G1323" s="5" t="s">
        <v>26</v>
      </c>
      <c r="H1323" s="5" t="s">
        <v>23</v>
      </c>
      <c r="I1323" s="4">
        <v>60000</v>
      </c>
      <c r="J1323" s="1" t="s">
        <v>24</v>
      </c>
      <c r="K1323" s="2">
        <v>580</v>
      </c>
      <c r="L1323" s="3" t="s">
        <v>2237</v>
      </c>
      <c r="M1323" s="5">
        <f>YEAR(Table3[[#This Row],[Date of Admission]])</f>
        <v>2020</v>
      </c>
      <c r="N1323" s="5" t="str">
        <f>TEXT(Table3[[#This Row],[Date of Admission]],"mmm")</f>
        <v>Sep</v>
      </c>
      <c r="O1323" s="5" t="str">
        <f>IF(Table3[[#This Row],[Age]]&lt;=20,"0-20",IF(Table3[[#This Row],[Age]]&lt;=40,"21-40",IF(Table3[[#This Row],[Age]]&lt;=60,"41-60",IF(Table3[[#This Row],[Age]]&lt;=80,"61-80","81+"))))</f>
        <v>41-60</v>
      </c>
    </row>
    <row r="1324" spans="1:15" x14ac:dyDescent="0.35">
      <c r="A1324" s="5">
        <v>8671</v>
      </c>
      <c r="B1324" s="5" t="s">
        <v>1353</v>
      </c>
      <c r="C1324" s="2">
        <v>50</v>
      </c>
      <c r="D1324" s="1" t="s">
        <v>31</v>
      </c>
      <c r="E1324" s="5" t="s">
        <v>36</v>
      </c>
      <c r="F1324" s="1" t="s">
        <v>13</v>
      </c>
      <c r="G1324" s="5" t="s">
        <v>1680</v>
      </c>
      <c r="H1324" s="5" t="s">
        <v>18</v>
      </c>
      <c r="I1324" s="4">
        <v>0</v>
      </c>
      <c r="J1324" s="1" t="s">
        <v>16</v>
      </c>
      <c r="K1324" s="2">
        <v>650</v>
      </c>
      <c r="L1324" s="3" t="s">
        <v>2117</v>
      </c>
      <c r="M1324" s="5">
        <f>YEAR(Table3[[#This Row],[Date of Admission]])</f>
        <v>2019</v>
      </c>
      <c r="N1324" s="5" t="str">
        <f>TEXT(Table3[[#This Row],[Date of Admission]],"mmm")</f>
        <v>May</v>
      </c>
      <c r="O1324" s="5" t="str">
        <f>IF(Table3[[#This Row],[Age]]&lt;=20,"0-20",IF(Table3[[#This Row],[Age]]&lt;=40,"21-40",IF(Table3[[#This Row],[Age]]&lt;=60,"41-60",IF(Table3[[#This Row],[Age]]&lt;=80,"61-80","81+"))))</f>
        <v>41-60</v>
      </c>
    </row>
    <row r="1325" spans="1:15" x14ac:dyDescent="0.35">
      <c r="A1325" s="5">
        <v>3135</v>
      </c>
      <c r="B1325" s="5" t="s">
        <v>1354</v>
      </c>
      <c r="C1325" s="2">
        <v>32</v>
      </c>
      <c r="D1325" s="1" t="s">
        <v>31</v>
      </c>
      <c r="E1325" s="5" t="s">
        <v>36</v>
      </c>
      <c r="F1325" s="1" t="s">
        <v>17</v>
      </c>
      <c r="G1325" s="5" t="s">
        <v>1680</v>
      </c>
      <c r="H1325" s="5" t="s">
        <v>28</v>
      </c>
      <c r="I1325" s="4">
        <v>75000</v>
      </c>
      <c r="J1325" s="1" t="s">
        <v>19</v>
      </c>
      <c r="K1325" s="2">
        <v>810</v>
      </c>
      <c r="L1325" s="3" t="s">
        <v>2617</v>
      </c>
      <c r="M1325" s="5">
        <f>YEAR(Table3[[#This Row],[Date of Admission]])</f>
        <v>2023</v>
      </c>
      <c r="N1325" s="5" t="str">
        <f>TEXT(Table3[[#This Row],[Date of Admission]],"mmm")</f>
        <v>Jun</v>
      </c>
      <c r="O1325" s="5" t="str">
        <f>IF(Table3[[#This Row],[Age]]&lt;=20,"0-20",IF(Table3[[#This Row],[Age]]&lt;=40,"21-40",IF(Table3[[#This Row],[Age]]&lt;=60,"41-60",IF(Table3[[#This Row],[Age]]&lt;=80,"61-80","81+"))))</f>
        <v>21-40</v>
      </c>
    </row>
    <row r="1326" spans="1:15" x14ac:dyDescent="0.35">
      <c r="A1326" s="5">
        <v>4239</v>
      </c>
      <c r="B1326" s="5" t="s">
        <v>1355</v>
      </c>
      <c r="C1326" s="2">
        <v>40</v>
      </c>
      <c r="D1326" s="1" t="s">
        <v>31</v>
      </c>
      <c r="E1326" s="5" t="s">
        <v>36</v>
      </c>
      <c r="F1326" s="1" t="s">
        <v>30</v>
      </c>
      <c r="G1326" s="5" t="s">
        <v>14</v>
      </c>
      <c r="H1326" s="5" t="s">
        <v>15</v>
      </c>
      <c r="I1326" s="4">
        <v>50000</v>
      </c>
      <c r="J1326" s="1" t="s">
        <v>16</v>
      </c>
      <c r="K1326" s="2">
        <v>780</v>
      </c>
      <c r="L1326" s="3" t="s">
        <v>2618</v>
      </c>
      <c r="M1326" s="5">
        <f>YEAR(Table3[[#This Row],[Date of Admission]])</f>
        <v>2023</v>
      </c>
      <c r="N1326" s="5" t="str">
        <f>TEXT(Table3[[#This Row],[Date of Admission]],"mmm")</f>
        <v>Feb</v>
      </c>
      <c r="O1326" s="5" t="str">
        <f>IF(Table3[[#This Row],[Age]]&lt;=20,"0-20",IF(Table3[[#This Row],[Age]]&lt;=40,"21-40",IF(Table3[[#This Row],[Age]]&lt;=60,"41-60",IF(Table3[[#This Row],[Age]]&lt;=80,"61-80","81+"))))</f>
        <v>21-40</v>
      </c>
    </row>
    <row r="1327" spans="1:15" x14ac:dyDescent="0.35">
      <c r="A1327" s="5">
        <v>7050</v>
      </c>
      <c r="B1327" s="5" t="s">
        <v>1356</v>
      </c>
      <c r="C1327" s="2">
        <v>34</v>
      </c>
      <c r="D1327" s="1" t="s">
        <v>31</v>
      </c>
      <c r="E1327" s="5" t="s">
        <v>36</v>
      </c>
      <c r="F1327" s="1" t="s">
        <v>30</v>
      </c>
      <c r="G1327" s="5" t="s">
        <v>26</v>
      </c>
      <c r="H1327" s="5" t="s">
        <v>18</v>
      </c>
      <c r="I1327" s="4">
        <v>0</v>
      </c>
      <c r="J1327" s="1" t="s">
        <v>24</v>
      </c>
      <c r="K1327" s="2" t="s">
        <v>20</v>
      </c>
      <c r="L1327" s="3" t="s">
        <v>2619</v>
      </c>
      <c r="M1327" s="5">
        <f>YEAR(Table3[[#This Row],[Date of Admission]])</f>
        <v>2022</v>
      </c>
      <c r="N1327" s="5" t="str">
        <f>TEXT(Table3[[#This Row],[Date of Admission]],"mmm")</f>
        <v>Oct</v>
      </c>
      <c r="O1327" s="5" t="str">
        <f>IF(Table3[[#This Row],[Age]]&lt;=20,"0-20",IF(Table3[[#This Row],[Age]]&lt;=40,"21-40",IF(Table3[[#This Row],[Age]]&lt;=60,"41-60",IF(Table3[[#This Row],[Age]]&lt;=80,"61-80","81+"))))</f>
        <v>21-40</v>
      </c>
    </row>
    <row r="1328" spans="1:15" x14ac:dyDescent="0.35">
      <c r="A1328" s="5">
        <v>4657</v>
      </c>
      <c r="B1328" s="5" t="s">
        <v>1357</v>
      </c>
      <c r="C1328" s="2">
        <v>15</v>
      </c>
      <c r="D1328" s="1" t="s">
        <v>31</v>
      </c>
      <c r="E1328" s="5" t="s">
        <v>36</v>
      </c>
      <c r="F1328" s="1" t="s">
        <v>33</v>
      </c>
      <c r="G1328" s="5" t="s">
        <v>14</v>
      </c>
      <c r="H1328" s="5" t="s">
        <v>1683</v>
      </c>
      <c r="I1328" s="4">
        <v>20000</v>
      </c>
      <c r="J1328" s="1" t="s">
        <v>19</v>
      </c>
      <c r="K1328" s="2">
        <v>700</v>
      </c>
      <c r="L1328" s="3" t="s">
        <v>2620</v>
      </c>
      <c r="M1328" s="5">
        <f>YEAR(Table3[[#This Row],[Date of Admission]])</f>
        <v>2024</v>
      </c>
      <c r="N1328" s="5" t="str">
        <f>TEXT(Table3[[#This Row],[Date of Admission]],"mmm")</f>
        <v>Apr</v>
      </c>
      <c r="O1328" s="5" t="str">
        <f>IF(Table3[[#This Row],[Age]]&lt;=20,"0-20",IF(Table3[[#This Row],[Age]]&lt;=40,"21-40",IF(Table3[[#This Row],[Age]]&lt;=60,"41-60",IF(Table3[[#This Row],[Age]]&lt;=80,"61-80","81+"))))</f>
        <v>0-20</v>
      </c>
    </row>
    <row r="1329" spans="1:15" x14ac:dyDescent="0.35">
      <c r="A1329" s="5">
        <v>3655</v>
      </c>
      <c r="B1329" s="5" t="s">
        <v>1358</v>
      </c>
      <c r="C1329" s="2">
        <v>62</v>
      </c>
      <c r="D1329" s="1" t="s">
        <v>31</v>
      </c>
      <c r="E1329" s="5" t="s">
        <v>36</v>
      </c>
      <c r="F1329" s="1" t="s">
        <v>22</v>
      </c>
      <c r="G1329" s="5" t="s">
        <v>1680</v>
      </c>
      <c r="H1329" s="5" t="s">
        <v>23</v>
      </c>
      <c r="I1329" s="4">
        <v>100000</v>
      </c>
      <c r="J1329" s="1" t="s">
        <v>16</v>
      </c>
      <c r="K1329" s="2">
        <v>690</v>
      </c>
      <c r="L1329" s="3" t="s">
        <v>1709</v>
      </c>
      <c r="M1329" s="5">
        <f>YEAR(Table3[[#This Row],[Date of Admission]])</f>
        <v>2020</v>
      </c>
      <c r="N1329" s="5" t="str">
        <f>TEXT(Table3[[#This Row],[Date of Admission]],"mmm")</f>
        <v>May</v>
      </c>
      <c r="O1329" s="5" t="str">
        <f>IF(Table3[[#This Row],[Age]]&lt;=20,"0-20",IF(Table3[[#This Row],[Age]]&lt;=40,"21-40",IF(Table3[[#This Row],[Age]]&lt;=60,"41-60",IF(Table3[[#This Row],[Age]]&lt;=80,"61-80","81+"))))</f>
        <v>61-80</v>
      </c>
    </row>
    <row r="1330" spans="1:15" x14ac:dyDescent="0.35">
      <c r="A1330" s="5">
        <v>3104</v>
      </c>
      <c r="B1330" s="5" t="s">
        <v>1359</v>
      </c>
      <c r="C1330" s="2">
        <v>15</v>
      </c>
      <c r="D1330" s="1" t="s">
        <v>31</v>
      </c>
      <c r="E1330" s="5" t="s">
        <v>36</v>
      </c>
      <c r="F1330" s="1" t="s">
        <v>22</v>
      </c>
      <c r="G1330" s="5" t="s">
        <v>26</v>
      </c>
      <c r="H1330" s="5" t="s">
        <v>1681</v>
      </c>
      <c r="I1330" s="4">
        <v>0</v>
      </c>
      <c r="J1330" s="1" t="s">
        <v>16</v>
      </c>
      <c r="K1330" s="2" t="s">
        <v>20</v>
      </c>
      <c r="L1330" s="3" t="s">
        <v>1916</v>
      </c>
      <c r="M1330" s="5">
        <f>YEAR(Table3[[#This Row],[Date of Admission]])</f>
        <v>2024</v>
      </c>
      <c r="N1330" s="5" t="str">
        <f>TEXT(Table3[[#This Row],[Date of Admission]],"mmm")</f>
        <v>Apr</v>
      </c>
      <c r="O1330" s="5" t="str">
        <f>IF(Table3[[#This Row],[Age]]&lt;=20,"0-20",IF(Table3[[#This Row],[Age]]&lt;=40,"21-40",IF(Table3[[#This Row],[Age]]&lt;=60,"41-60",IF(Table3[[#This Row],[Age]]&lt;=80,"61-80","81+"))))</f>
        <v>0-20</v>
      </c>
    </row>
    <row r="1331" spans="1:15" x14ac:dyDescent="0.35">
      <c r="A1331" s="5">
        <v>3490</v>
      </c>
      <c r="B1331" s="5" t="s">
        <v>1360</v>
      </c>
      <c r="C1331" s="2">
        <v>40</v>
      </c>
      <c r="D1331" s="1" t="s">
        <v>31</v>
      </c>
      <c r="E1331" s="5" t="s">
        <v>36</v>
      </c>
      <c r="F1331" s="1" t="s">
        <v>34</v>
      </c>
      <c r="G1331" s="5" t="s">
        <v>1680</v>
      </c>
      <c r="H1331" s="5" t="s">
        <v>15</v>
      </c>
      <c r="I1331" s="4">
        <v>120000</v>
      </c>
      <c r="J1331" s="1" t="s">
        <v>19</v>
      </c>
      <c r="K1331" s="2">
        <v>830</v>
      </c>
      <c r="L1331" s="3" t="s">
        <v>2116</v>
      </c>
      <c r="M1331" s="5">
        <f>YEAR(Table3[[#This Row],[Date of Admission]])</f>
        <v>2019</v>
      </c>
      <c r="N1331" s="5" t="str">
        <f>TEXT(Table3[[#This Row],[Date of Admission]],"mmm")</f>
        <v>Sep</v>
      </c>
      <c r="O1331" s="5" t="str">
        <f>IF(Table3[[#This Row],[Age]]&lt;=20,"0-20",IF(Table3[[#This Row],[Age]]&lt;=40,"21-40",IF(Table3[[#This Row],[Age]]&lt;=60,"41-60",IF(Table3[[#This Row],[Age]]&lt;=80,"61-80","81+"))))</f>
        <v>21-40</v>
      </c>
    </row>
    <row r="1332" spans="1:15" x14ac:dyDescent="0.35">
      <c r="A1332" s="5">
        <v>1377</v>
      </c>
      <c r="B1332" s="5" t="s">
        <v>1361</v>
      </c>
      <c r="C1332" s="2">
        <v>16</v>
      </c>
      <c r="D1332" s="1" t="s">
        <v>31</v>
      </c>
      <c r="E1332" s="5" t="s">
        <v>36</v>
      </c>
      <c r="F1332" s="1" t="s">
        <v>17</v>
      </c>
      <c r="G1332" s="5" t="s">
        <v>14</v>
      </c>
      <c r="H1332" s="5" t="s">
        <v>18</v>
      </c>
      <c r="I1332" s="4">
        <v>0</v>
      </c>
      <c r="J1332" s="1" t="s">
        <v>24</v>
      </c>
      <c r="K1332" s="2">
        <v>550</v>
      </c>
      <c r="L1332" s="3" t="s">
        <v>2621</v>
      </c>
      <c r="M1332" s="5">
        <f>YEAR(Table3[[#This Row],[Date of Admission]])</f>
        <v>2019</v>
      </c>
      <c r="N1332" s="5" t="str">
        <f>TEXT(Table3[[#This Row],[Date of Admission]],"mmm")</f>
        <v>Jun</v>
      </c>
      <c r="O1332" s="5" t="str">
        <f>IF(Table3[[#This Row],[Age]]&lt;=20,"0-20",IF(Table3[[#This Row],[Age]]&lt;=40,"21-40",IF(Table3[[#This Row],[Age]]&lt;=60,"41-60",IF(Table3[[#This Row],[Age]]&lt;=80,"61-80","81+"))))</f>
        <v>0-20</v>
      </c>
    </row>
    <row r="1333" spans="1:15" x14ac:dyDescent="0.35">
      <c r="A1333" s="5">
        <v>4682</v>
      </c>
      <c r="B1333" s="5" t="s">
        <v>1362</v>
      </c>
      <c r="C1333" s="2">
        <v>23</v>
      </c>
      <c r="D1333" s="1" t="s">
        <v>31</v>
      </c>
      <c r="E1333" s="5" t="s">
        <v>36</v>
      </c>
      <c r="F1333" s="1" t="s">
        <v>17</v>
      </c>
      <c r="G1333" s="5" t="s">
        <v>26</v>
      </c>
      <c r="H1333" s="5" t="s">
        <v>23</v>
      </c>
      <c r="I1333" s="4">
        <v>35000</v>
      </c>
      <c r="J1333" s="1" t="s">
        <v>16</v>
      </c>
      <c r="K1333" s="2">
        <v>620</v>
      </c>
      <c r="L1333" s="3" t="s">
        <v>2210</v>
      </c>
      <c r="M1333" s="5">
        <f>YEAR(Table3[[#This Row],[Date of Admission]])</f>
        <v>2021</v>
      </c>
      <c r="N1333" s="5" t="str">
        <f>TEXT(Table3[[#This Row],[Date of Admission]],"mmm")</f>
        <v>May</v>
      </c>
      <c r="O1333" s="5" t="str">
        <f>IF(Table3[[#This Row],[Age]]&lt;=20,"0-20",IF(Table3[[#This Row],[Age]]&lt;=40,"21-40",IF(Table3[[#This Row],[Age]]&lt;=60,"41-60",IF(Table3[[#This Row],[Age]]&lt;=80,"61-80","81+"))))</f>
        <v>21-40</v>
      </c>
    </row>
    <row r="1334" spans="1:15" x14ac:dyDescent="0.35">
      <c r="A1334" s="5">
        <v>5400</v>
      </c>
      <c r="B1334" s="5" t="s">
        <v>1363</v>
      </c>
      <c r="C1334" s="2">
        <v>26</v>
      </c>
      <c r="D1334" s="1" t="s">
        <v>31</v>
      </c>
      <c r="E1334" s="5" t="s">
        <v>36</v>
      </c>
      <c r="F1334" s="1" t="s">
        <v>13</v>
      </c>
      <c r="G1334" s="5" t="s">
        <v>14</v>
      </c>
      <c r="H1334" s="5" t="s">
        <v>1683</v>
      </c>
      <c r="I1334" s="4">
        <v>80000</v>
      </c>
      <c r="J1334" s="1" t="s">
        <v>16</v>
      </c>
      <c r="K1334" s="2">
        <v>750</v>
      </c>
      <c r="L1334" s="3" t="s">
        <v>2199</v>
      </c>
      <c r="M1334" s="5">
        <f>YEAR(Table3[[#This Row],[Date of Admission]])</f>
        <v>2022</v>
      </c>
      <c r="N1334" s="5" t="str">
        <f>TEXT(Table3[[#This Row],[Date of Admission]],"mmm")</f>
        <v>Jan</v>
      </c>
      <c r="O1334" s="5" t="str">
        <f>IF(Table3[[#This Row],[Age]]&lt;=20,"0-20",IF(Table3[[#This Row],[Age]]&lt;=40,"21-40",IF(Table3[[#This Row],[Age]]&lt;=60,"41-60",IF(Table3[[#This Row],[Age]]&lt;=80,"61-80","81+"))))</f>
        <v>21-40</v>
      </c>
    </row>
    <row r="1335" spans="1:15" x14ac:dyDescent="0.35">
      <c r="A1335" s="5">
        <v>8760</v>
      </c>
      <c r="B1335" s="5" t="s">
        <v>1364</v>
      </c>
      <c r="C1335" s="2">
        <v>33</v>
      </c>
      <c r="D1335" s="1" t="s">
        <v>31</v>
      </c>
      <c r="E1335" s="5" t="s">
        <v>36</v>
      </c>
      <c r="F1335" s="1" t="s">
        <v>34</v>
      </c>
      <c r="G1335" s="5" t="s">
        <v>1680</v>
      </c>
      <c r="H1335" s="5" t="s">
        <v>28</v>
      </c>
      <c r="I1335" s="4">
        <v>55000</v>
      </c>
      <c r="J1335" s="1" t="s">
        <v>19</v>
      </c>
      <c r="K1335" s="2">
        <v>790</v>
      </c>
      <c r="L1335" s="3" t="s">
        <v>2622</v>
      </c>
      <c r="M1335" s="5">
        <f>YEAR(Table3[[#This Row],[Date of Admission]])</f>
        <v>2020</v>
      </c>
      <c r="N1335" s="5" t="str">
        <f>TEXT(Table3[[#This Row],[Date of Admission]],"mmm")</f>
        <v>Aug</v>
      </c>
      <c r="O1335" s="5" t="str">
        <f>IF(Table3[[#This Row],[Age]]&lt;=20,"0-20",IF(Table3[[#This Row],[Age]]&lt;=40,"21-40",IF(Table3[[#This Row],[Age]]&lt;=60,"41-60",IF(Table3[[#This Row],[Age]]&lt;=80,"61-80","81+"))))</f>
        <v>21-40</v>
      </c>
    </row>
    <row r="1336" spans="1:15" x14ac:dyDescent="0.35">
      <c r="A1336" s="5">
        <v>4567</v>
      </c>
      <c r="B1336" s="5" t="s">
        <v>1365</v>
      </c>
      <c r="C1336" s="2">
        <v>37</v>
      </c>
      <c r="D1336" s="1" t="s">
        <v>31</v>
      </c>
      <c r="E1336" s="5" t="s">
        <v>36</v>
      </c>
      <c r="F1336" s="1" t="s">
        <v>27</v>
      </c>
      <c r="G1336" s="5" t="s">
        <v>1680</v>
      </c>
      <c r="H1336" s="5" t="s">
        <v>18</v>
      </c>
      <c r="I1336" s="4">
        <v>0</v>
      </c>
      <c r="J1336" s="1" t="s">
        <v>24</v>
      </c>
      <c r="K1336" s="2" t="s">
        <v>20</v>
      </c>
      <c r="L1336" s="3" t="s">
        <v>1741</v>
      </c>
      <c r="M1336" s="5">
        <f>YEAR(Table3[[#This Row],[Date of Admission]])</f>
        <v>2022</v>
      </c>
      <c r="N1336" s="5" t="str">
        <f>TEXT(Table3[[#This Row],[Date of Admission]],"mmm")</f>
        <v>Sep</v>
      </c>
      <c r="O1336" s="5" t="str">
        <f>IF(Table3[[#This Row],[Age]]&lt;=20,"0-20",IF(Table3[[#This Row],[Age]]&lt;=40,"21-40",IF(Table3[[#This Row],[Age]]&lt;=60,"41-60",IF(Table3[[#This Row],[Age]]&lt;=80,"61-80","81+"))))</f>
        <v>21-40</v>
      </c>
    </row>
    <row r="1337" spans="1:15" x14ac:dyDescent="0.35">
      <c r="A1337" s="5">
        <v>2145</v>
      </c>
      <c r="B1337" s="5" t="s">
        <v>1366</v>
      </c>
      <c r="C1337" s="2">
        <v>47</v>
      </c>
      <c r="D1337" s="1" t="s">
        <v>31</v>
      </c>
      <c r="E1337" s="5" t="s">
        <v>36</v>
      </c>
      <c r="F1337" s="1" t="s">
        <v>30</v>
      </c>
      <c r="G1337" s="5" t="s">
        <v>14</v>
      </c>
      <c r="H1337" s="5" t="s">
        <v>15</v>
      </c>
      <c r="I1337" s="4">
        <v>45000</v>
      </c>
      <c r="J1337" s="1" t="s">
        <v>16</v>
      </c>
      <c r="K1337" s="2">
        <v>680</v>
      </c>
      <c r="L1337" s="3" t="s">
        <v>2604</v>
      </c>
      <c r="M1337" s="5">
        <f>YEAR(Table3[[#This Row],[Date of Admission]])</f>
        <v>2022</v>
      </c>
      <c r="N1337" s="5" t="str">
        <f>TEXT(Table3[[#This Row],[Date of Admission]],"mmm")</f>
        <v>Oct</v>
      </c>
      <c r="O1337" s="5" t="str">
        <f>IF(Table3[[#This Row],[Age]]&lt;=20,"0-20",IF(Table3[[#This Row],[Age]]&lt;=40,"21-40",IF(Table3[[#This Row],[Age]]&lt;=60,"41-60",IF(Table3[[#This Row],[Age]]&lt;=80,"61-80","81+"))))</f>
        <v>41-60</v>
      </c>
    </row>
    <row r="1338" spans="1:15" x14ac:dyDescent="0.35">
      <c r="A1338" s="5">
        <v>9508</v>
      </c>
      <c r="B1338" s="5" t="s">
        <v>1367</v>
      </c>
      <c r="C1338" s="2">
        <v>39</v>
      </c>
      <c r="D1338" s="1" t="s">
        <v>31</v>
      </c>
      <c r="E1338" s="5" t="s">
        <v>36</v>
      </c>
      <c r="F1338" s="1" t="s">
        <v>22</v>
      </c>
      <c r="G1338" s="5" t="s">
        <v>26</v>
      </c>
      <c r="H1338" s="5" t="s">
        <v>1681</v>
      </c>
      <c r="I1338" s="4">
        <v>15000</v>
      </c>
      <c r="J1338" s="1" t="s">
        <v>16</v>
      </c>
      <c r="K1338" s="2" t="s">
        <v>20</v>
      </c>
      <c r="L1338" s="3" t="s">
        <v>2623</v>
      </c>
      <c r="M1338" s="5">
        <f>YEAR(Table3[[#This Row],[Date of Admission]])</f>
        <v>2023</v>
      </c>
      <c r="N1338" s="5" t="str">
        <f>TEXT(Table3[[#This Row],[Date of Admission]],"mmm")</f>
        <v>Oct</v>
      </c>
      <c r="O1338" s="5" t="str">
        <f>IF(Table3[[#This Row],[Age]]&lt;=20,"0-20",IF(Table3[[#This Row],[Age]]&lt;=40,"21-40",IF(Table3[[#This Row],[Age]]&lt;=60,"41-60",IF(Table3[[#This Row],[Age]]&lt;=80,"61-80","81+"))))</f>
        <v>21-40</v>
      </c>
    </row>
    <row r="1339" spans="1:15" x14ac:dyDescent="0.35">
      <c r="A1339" s="5">
        <v>5396</v>
      </c>
      <c r="B1339" s="5" t="s">
        <v>1368</v>
      </c>
      <c r="C1339" s="2">
        <v>28</v>
      </c>
      <c r="D1339" s="1" t="s">
        <v>31</v>
      </c>
      <c r="E1339" s="5" t="s">
        <v>36</v>
      </c>
      <c r="F1339" s="1" t="s">
        <v>33</v>
      </c>
      <c r="G1339" s="5" t="s">
        <v>14</v>
      </c>
      <c r="H1339" s="5" t="s">
        <v>23</v>
      </c>
      <c r="I1339" s="4">
        <v>110000</v>
      </c>
      <c r="J1339" s="1" t="s">
        <v>19</v>
      </c>
      <c r="K1339" s="2">
        <v>820</v>
      </c>
      <c r="L1339" s="3" t="s">
        <v>2624</v>
      </c>
      <c r="M1339" s="5">
        <f>YEAR(Table3[[#This Row],[Date of Admission]])</f>
        <v>2022</v>
      </c>
      <c r="N1339" s="5" t="str">
        <f>TEXT(Table3[[#This Row],[Date of Admission]],"mmm")</f>
        <v>Jul</v>
      </c>
      <c r="O1339" s="5" t="str">
        <f>IF(Table3[[#This Row],[Age]]&lt;=20,"0-20",IF(Table3[[#This Row],[Age]]&lt;=40,"21-40",IF(Table3[[#This Row],[Age]]&lt;=60,"41-60",IF(Table3[[#This Row],[Age]]&lt;=80,"61-80","81+"))))</f>
        <v>21-40</v>
      </c>
    </row>
    <row r="1340" spans="1:15" x14ac:dyDescent="0.35">
      <c r="A1340" s="5">
        <v>7063</v>
      </c>
      <c r="B1340" s="5" t="s">
        <v>1369</v>
      </c>
      <c r="C1340" s="2">
        <v>63</v>
      </c>
      <c r="D1340" s="1" t="s">
        <v>31</v>
      </c>
      <c r="E1340" s="5" t="s">
        <v>36</v>
      </c>
      <c r="F1340" s="1" t="s">
        <v>22</v>
      </c>
      <c r="G1340" s="5" t="s">
        <v>26</v>
      </c>
      <c r="H1340" s="5" t="s">
        <v>18</v>
      </c>
      <c r="I1340" s="4">
        <v>0</v>
      </c>
      <c r="J1340" s="1" t="s">
        <v>24</v>
      </c>
      <c r="K1340" s="2">
        <v>480</v>
      </c>
      <c r="L1340" s="3" t="s">
        <v>2625</v>
      </c>
      <c r="M1340" s="5">
        <f>YEAR(Table3[[#This Row],[Date of Admission]])</f>
        <v>2022</v>
      </c>
      <c r="N1340" s="5" t="str">
        <f>TEXT(Table3[[#This Row],[Date of Admission]],"mmm")</f>
        <v>Mar</v>
      </c>
      <c r="O1340" s="5" t="str">
        <f>IF(Table3[[#This Row],[Age]]&lt;=20,"0-20",IF(Table3[[#This Row],[Age]]&lt;=40,"21-40",IF(Table3[[#This Row],[Age]]&lt;=60,"41-60",IF(Table3[[#This Row],[Age]]&lt;=80,"61-80","81+"))))</f>
        <v>61-80</v>
      </c>
    </row>
    <row r="1341" spans="1:15" x14ac:dyDescent="0.35">
      <c r="A1341" s="5">
        <v>1612</v>
      </c>
      <c r="B1341" s="5" t="s">
        <v>1370</v>
      </c>
      <c r="C1341" s="2">
        <v>26</v>
      </c>
      <c r="D1341" s="1" t="s">
        <v>31</v>
      </c>
      <c r="E1341" s="5" t="s">
        <v>36</v>
      </c>
      <c r="F1341" s="1" t="s">
        <v>27</v>
      </c>
      <c r="G1341" s="5" t="s">
        <v>1680</v>
      </c>
      <c r="H1341" s="5" t="s">
        <v>15</v>
      </c>
      <c r="I1341" s="4">
        <v>130000</v>
      </c>
      <c r="J1341" s="1" t="s">
        <v>16</v>
      </c>
      <c r="K1341" s="2">
        <v>710</v>
      </c>
      <c r="L1341" s="3" t="s">
        <v>2626</v>
      </c>
      <c r="M1341" s="5">
        <f>YEAR(Table3[[#This Row],[Date of Admission]])</f>
        <v>2020</v>
      </c>
      <c r="N1341" s="5" t="str">
        <f>TEXT(Table3[[#This Row],[Date of Admission]],"mmm")</f>
        <v>Mar</v>
      </c>
      <c r="O1341" s="5" t="str">
        <f>IF(Table3[[#This Row],[Age]]&lt;=20,"0-20",IF(Table3[[#This Row],[Age]]&lt;=40,"21-40",IF(Table3[[#This Row],[Age]]&lt;=60,"41-60",IF(Table3[[#This Row],[Age]]&lt;=80,"61-80","81+"))))</f>
        <v>21-40</v>
      </c>
    </row>
    <row r="1342" spans="1:15" x14ac:dyDescent="0.35">
      <c r="A1342" s="5">
        <v>7994</v>
      </c>
      <c r="B1342" s="5" t="s">
        <v>1371</v>
      </c>
      <c r="C1342" s="2">
        <v>35</v>
      </c>
      <c r="D1342" s="1" t="s">
        <v>31</v>
      </c>
      <c r="E1342" s="5" t="s">
        <v>36</v>
      </c>
      <c r="F1342" s="1" t="s">
        <v>25</v>
      </c>
      <c r="G1342" s="5" t="s">
        <v>14</v>
      </c>
      <c r="H1342" s="5" t="s">
        <v>18</v>
      </c>
      <c r="I1342" s="4">
        <v>0</v>
      </c>
      <c r="J1342" s="1" t="s">
        <v>16</v>
      </c>
      <c r="K1342" s="2" t="s">
        <v>20</v>
      </c>
      <c r="L1342" s="3" t="s">
        <v>2548</v>
      </c>
      <c r="M1342" s="5">
        <f>YEAR(Table3[[#This Row],[Date of Admission]])</f>
        <v>2021</v>
      </c>
      <c r="N1342" s="5" t="str">
        <f>TEXT(Table3[[#This Row],[Date of Admission]],"mmm")</f>
        <v>Jan</v>
      </c>
      <c r="O1342" s="5" t="str">
        <f>IF(Table3[[#This Row],[Age]]&lt;=20,"0-20",IF(Table3[[#This Row],[Age]]&lt;=40,"21-40",IF(Table3[[#This Row],[Age]]&lt;=60,"41-60",IF(Table3[[#This Row],[Age]]&lt;=80,"61-80","81+"))))</f>
        <v>21-40</v>
      </c>
    </row>
    <row r="1343" spans="1:15" x14ac:dyDescent="0.35">
      <c r="A1343" s="5">
        <v>5718</v>
      </c>
      <c r="B1343" s="5" t="s">
        <v>1372</v>
      </c>
      <c r="C1343" s="2">
        <v>46</v>
      </c>
      <c r="D1343" s="1" t="s">
        <v>31</v>
      </c>
      <c r="E1343" s="5" t="s">
        <v>36</v>
      </c>
      <c r="F1343" s="1" t="s">
        <v>33</v>
      </c>
      <c r="G1343" s="5" t="s">
        <v>26</v>
      </c>
      <c r="H1343" s="5" t="s">
        <v>23</v>
      </c>
      <c r="I1343" s="4">
        <v>28000</v>
      </c>
      <c r="J1343" s="1" t="s">
        <v>24</v>
      </c>
      <c r="K1343" s="2">
        <v>520</v>
      </c>
      <c r="L1343" s="3" t="s">
        <v>2627</v>
      </c>
      <c r="M1343" s="5">
        <f>YEAR(Table3[[#This Row],[Date of Admission]])</f>
        <v>2021</v>
      </c>
      <c r="N1343" s="5" t="str">
        <f>TEXT(Table3[[#This Row],[Date of Admission]],"mmm")</f>
        <v>Aug</v>
      </c>
      <c r="O1343" s="5" t="str">
        <f>IF(Table3[[#This Row],[Age]]&lt;=20,"0-20",IF(Table3[[#This Row],[Age]]&lt;=40,"21-40",IF(Table3[[#This Row],[Age]]&lt;=60,"41-60",IF(Table3[[#This Row],[Age]]&lt;=80,"61-80","81+"))))</f>
        <v>41-60</v>
      </c>
    </row>
    <row r="1344" spans="1:15" x14ac:dyDescent="0.35">
      <c r="A1344" s="5">
        <v>7674</v>
      </c>
      <c r="B1344" s="5" t="s">
        <v>1373</v>
      </c>
      <c r="C1344" s="2">
        <v>55</v>
      </c>
      <c r="D1344" s="1" t="s">
        <v>31</v>
      </c>
      <c r="E1344" s="5" t="s">
        <v>36</v>
      </c>
      <c r="F1344" s="1" t="s">
        <v>22</v>
      </c>
      <c r="G1344" s="5" t="s">
        <v>14</v>
      </c>
      <c r="H1344" s="5" t="s">
        <v>1683</v>
      </c>
      <c r="I1344" s="4">
        <v>90000</v>
      </c>
      <c r="J1344" s="1" t="s">
        <v>19</v>
      </c>
      <c r="K1344" s="2">
        <v>770</v>
      </c>
      <c r="L1344" s="3" t="s">
        <v>2387</v>
      </c>
      <c r="M1344" s="5">
        <f>YEAR(Table3[[#This Row],[Date of Admission]])</f>
        <v>2024</v>
      </c>
      <c r="N1344" s="5" t="str">
        <f>TEXT(Table3[[#This Row],[Date of Admission]],"mmm")</f>
        <v>Feb</v>
      </c>
      <c r="O1344" s="5" t="str">
        <f>IF(Table3[[#This Row],[Age]]&lt;=20,"0-20",IF(Table3[[#This Row],[Age]]&lt;=40,"21-40",IF(Table3[[#This Row],[Age]]&lt;=60,"41-60",IF(Table3[[#This Row],[Age]]&lt;=80,"61-80","81+"))))</f>
        <v>41-60</v>
      </c>
    </row>
    <row r="1345" spans="1:15" x14ac:dyDescent="0.35">
      <c r="A1345" s="5">
        <v>5838</v>
      </c>
      <c r="B1345" s="5" t="s">
        <v>1374</v>
      </c>
      <c r="C1345" s="2">
        <v>23</v>
      </c>
      <c r="D1345" s="1" t="s">
        <v>31</v>
      </c>
      <c r="E1345" s="5" t="s">
        <v>36</v>
      </c>
      <c r="F1345" s="1" t="s">
        <v>30</v>
      </c>
      <c r="G1345" s="5" t="s">
        <v>1680</v>
      </c>
      <c r="H1345" s="5" t="s">
        <v>28</v>
      </c>
      <c r="I1345" s="4">
        <v>60000</v>
      </c>
      <c r="J1345" s="1" t="s">
        <v>16</v>
      </c>
      <c r="K1345" s="2">
        <v>740</v>
      </c>
      <c r="L1345" s="3" t="s">
        <v>2628</v>
      </c>
      <c r="M1345" s="5">
        <f>YEAR(Table3[[#This Row],[Date of Admission]])</f>
        <v>2021</v>
      </c>
      <c r="N1345" s="5" t="str">
        <f>TEXT(Table3[[#This Row],[Date of Admission]],"mmm")</f>
        <v>Jul</v>
      </c>
      <c r="O1345" s="5" t="str">
        <f>IF(Table3[[#This Row],[Age]]&lt;=20,"0-20",IF(Table3[[#This Row],[Age]]&lt;=40,"21-40",IF(Table3[[#This Row],[Age]]&lt;=60,"41-60",IF(Table3[[#This Row],[Age]]&lt;=80,"61-80","81+"))))</f>
        <v>21-40</v>
      </c>
    </row>
    <row r="1346" spans="1:15" x14ac:dyDescent="0.35">
      <c r="A1346" s="5">
        <v>6398</v>
      </c>
      <c r="B1346" s="5" t="s">
        <v>1124</v>
      </c>
      <c r="C1346" s="2">
        <v>27</v>
      </c>
      <c r="D1346" s="1" t="s">
        <v>31</v>
      </c>
      <c r="E1346" s="5" t="s">
        <v>36</v>
      </c>
      <c r="F1346" s="1" t="s">
        <v>33</v>
      </c>
      <c r="G1346" s="5" t="s">
        <v>1680</v>
      </c>
      <c r="H1346" s="5" t="s">
        <v>18</v>
      </c>
      <c r="I1346" s="4">
        <v>0</v>
      </c>
      <c r="J1346" s="1" t="s">
        <v>24</v>
      </c>
      <c r="K1346" s="2" t="s">
        <v>20</v>
      </c>
      <c r="L1346" s="3" t="s">
        <v>1979</v>
      </c>
      <c r="M1346" s="5">
        <f>YEAR(Table3[[#This Row],[Date of Admission]])</f>
        <v>2019</v>
      </c>
      <c r="N1346" s="5" t="str">
        <f>TEXT(Table3[[#This Row],[Date of Admission]],"mmm")</f>
        <v>Aug</v>
      </c>
      <c r="O1346" s="5" t="str">
        <f>IF(Table3[[#This Row],[Age]]&lt;=20,"0-20",IF(Table3[[#This Row],[Age]]&lt;=40,"21-40",IF(Table3[[#This Row],[Age]]&lt;=60,"41-60",IF(Table3[[#This Row],[Age]]&lt;=80,"61-80","81+"))))</f>
        <v>21-40</v>
      </c>
    </row>
    <row r="1347" spans="1:15" x14ac:dyDescent="0.35">
      <c r="A1347" s="5">
        <v>2748</v>
      </c>
      <c r="B1347" s="5" t="s">
        <v>1375</v>
      </c>
      <c r="C1347" s="2">
        <v>28</v>
      </c>
      <c r="D1347" s="1" t="s">
        <v>31</v>
      </c>
      <c r="E1347" s="5" t="s">
        <v>36</v>
      </c>
      <c r="F1347" s="1" t="s">
        <v>17</v>
      </c>
      <c r="G1347" s="5" t="s">
        <v>14</v>
      </c>
      <c r="H1347" s="5" t="s">
        <v>15</v>
      </c>
      <c r="I1347" s="4">
        <v>50000</v>
      </c>
      <c r="J1347" s="1" t="s">
        <v>16</v>
      </c>
      <c r="K1347" s="2">
        <v>690</v>
      </c>
      <c r="L1347" s="3" t="s">
        <v>2278</v>
      </c>
      <c r="M1347" s="5">
        <f>YEAR(Table3[[#This Row],[Date of Admission]])</f>
        <v>2023</v>
      </c>
      <c r="N1347" s="5" t="str">
        <f>TEXT(Table3[[#This Row],[Date of Admission]],"mmm")</f>
        <v>Jul</v>
      </c>
      <c r="O1347" s="5" t="str">
        <f>IF(Table3[[#This Row],[Age]]&lt;=20,"0-20",IF(Table3[[#This Row],[Age]]&lt;=40,"21-40",IF(Table3[[#This Row],[Age]]&lt;=60,"41-60",IF(Table3[[#This Row],[Age]]&lt;=80,"61-80","81+"))))</f>
        <v>21-40</v>
      </c>
    </row>
    <row r="1348" spans="1:15" x14ac:dyDescent="0.35">
      <c r="A1348" s="5">
        <v>9571</v>
      </c>
      <c r="B1348" s="5" t="s">
        <v>1376</v>
      </c>
      <c r="C1348" s="2">
        <v>22</v>
      </c>
      <c r="D1348" s="1" t="s">
        <v>31</v>
      </c>
      <c r="E1348" s="5" t="s">
        <v>36</v>
      </c>
      <c r="F1348" s="1" t="s">
        <v>22</v>
      </c>
      <c r="G1348" s="5" t="s">
        <v>26</v>
      </c>
      <c r="H1348" s="5" t="s">
        <v>1681</v>
      </c>
      <c r="I1348" s="4">
        <v>0</v>
      </c>
      <c r="J1348" s="1" t="s">
        <v>19</v>
      </c>
      <c r="K1348" s="2" t="s">
        <v>20</v>
      </c>
      <c r="L1348" s="3" t="s">
        <v>2629</v>
      </c>
      <c r="M1348" s="5">
        <f>YEAR(Table3[[#This Row],[Date of Admission]])</f>
        <v>2019</v>
      </c>
      <c r="N1348" s="5" t="str">
        <f>TEXT(Table3[[#This Row],[Date of Admission]],"mmm")</f>
        <v>Oct</v>
      </c>
      <c r="O1348" s="5" t="str">
        <f>IF(Table3[[#This Row],[Age]]&lt;=20,"0-20",IF(Table3[[#This Row],[Age]]&lt;=40,"21-40",IF(Table3[[#This Row],[Age]]&lt;=60,"41-60",IF(Table3[[#This Row],[Age]]&lt;=80,"61-80","81+"))))</f>
        <v>21-40</v>
      </c>
    </row>
    <row r="1349" spans="1:15" x14ac:dyDescent="0.35">
      <c r="A1349" s="5">
        <v>3625</v>
      </c>
      <c r="B1349" s="5" t="s">
        <v>1377</v>
      </c>
      <c r="C1349" s="2">
        <v>16</v>
      </c>
      <c r="D1349" s="1" t="s">
        <v>31</v>
      </c>
      <c r="E1349" s="5" t="s">
        <v>36</v>
      </c>
      <c r="F1349" s="1" t="s">
        <v>34</v>
      </c>
      <c r="G1349" s="5" t="s">
        <v>14</v>
      </c>
      <c r="H1349" s="5" t="s">
        <v>23</v>
      </c>
      <c r="I1349" s="4">
        <v>120000</v>
      </c>
      <c r="J1349" s="1" t="s">
        <v>19</v>
      </c>
      <c r="K1349" s="2">
        <v>840</v>
      </c>
      <c r="L1349" s="3" t="s">
        <v>2589</v>
      </c>
      <c r="M1349" s="5">
        <f>YEAR(Table3[[#This Row],[Date of Admission]])</f>
        <v>2019</v>
      </c>
      <c r="N1349" s="5" t="str">
        <f>TEXT(Table3[[#This Row],[Date of Admission]],"mmm")</f>
        <v>Nov</v>
      </c>
      <c r="O1349" s="5" t="str">
        <f>IF(Table3[[#This Row],[Age]]&lt;=20,"0-20",IF(Table3[[#This Row],[Age]]&lt;=40,"21-40",IF(Table3[[#This Row],[Age]]&lt;=60,"41-60",IF(Table3[[#This Row],[Age]]&lt;=80,"61-80","81+"))))</f>
        <v>0-20</v>
      </c>
    </row>
    <row r="1350" spans="1:15" x14ac:dyDescent="0.35">
      <c r="A1350" s="5">
        <v>9956</v>
      </c>
      <c r="B1350" s="5" t="s">
        <v>1378</v>
      </c>
      <c r="C1350" s="2">
        <v>22</v>
      </c>
      <c r="D1350" s="1" t="s">
        <v>31</v>
      </c>
      <c r="E1350" s="5" t="s">
        <v>36</v>
      </c>
      <c r="F1350" s="1" t="s">
        <v>25</v>
      </c>
      <c r="G1350" s="5" t="s">
        <v>26</v>
      </c>
      <c r="H1350" s="5" t="s">
        <v>18</v>
      </c>
      <c r="I1350" s="4">
        <v>0</v>
      </c>
      <c r="J1350" s="1" t="s">
        <v>16</v>
      </c>
      <c r="K1350" s="2">
        <v>450</v>
      </c>
      <c r="L1350" s="3" t="s">
        <v>2630</v>
      </c>
      <c r="M1350" s="5">
        <f>YEAR(Table3[[#This Row],[Date of Admission]])</f>
        <v>2020</v>
      </c>
      <c r="N1350" s="5" t="str">
        <f>TEXT(Table3[[#This Row],[Date of Admission]],"mmm")</f>
        <v>Mar</v>
      </c>
      <c r="O1350" s="5" t="str">
        <f>IF(Table3[[#This Row],[Age]]&lt;=20,"0-20",IF(Table3[[#This Row],[Age]]&lt;=40,"21-40",IF(Table3[[#This Row],[Age]]&lt;=60,"41-60",IF(Table3[[#This Row],[Age]]&lt;=80,"61-80","81+"))))</f>
        <v>21-40</v>
      </c>
    </row>
    <row r="1351" spans="1:15" x14ac:dyDescent="0.35">
      <c r="A1351" s="5">
        <v>6807</v>
      </c>
      <c r="B1351" s="5" t="s">
        <v>1379</v>
      </c>
      <c r="C1351" s="2">
        <v>83</v>
      </c>
      <c r="D1351" s="1" t="s">
        <v>31</v>
      </c>
      <c r="E1351" s="5" t="s">
        <v>36</v>
      </c>
      <c r="F1351" s="1" t="s">
        <v>17</v>
      </c>
      <c r="G1351" s="5" t="s">
        <v>1680</v>
      </c>
      <c r="H1351" s="5" t="s">
        <v>15</v>
      </c>
      <c r="I1351" s="4">
        <v>140000</v>
      </c>
      <c r="J1351" s="1" t="s">
        <v>16</v>
      </c>
      <c r="K1351" s="2">
        <v>730</v>
      </c>
      <c r="L1351" s="3" t="s">
        <v>2448</v>
      </c>
      <c r="M1351" s="5">
        <f>YEAR(Table3[[#This Row],[Date of Admission]])</f>
        <v>2021</v>
      </c>
      <c r="N1351" s="5" t="str">
        <f>TEXT(Table3[[#This Row],[Date of Admission]],"mmm")</f>
        <v>Aug</v>
      </c>
      <c r="O1351" s="5" t="str">
        <f>IF(Table3[[#This Row],[Age]]&lt;=20,"0-20",IF(Table3[[#This Row],[Age]]&lt;=40,"21-40",IF(Table3[[#This Row],[Age]]&lt;=60,"41-60",IF(Table3[[#This Row],[Age]]&lt;=80,"61-80","81+"))))</f>
        <v>81+</v>
      </c>
    </row>
    <row r="1352" spans="1:15" x14ac:dyDescent="0.35">
      <c r="A1352" s="5">
        <v>5653</v>
      </c>
      <c r="B1352" s="5" t="s">
        <v>1380</v>
      </c>
      <c r="C1352" s="2">
        <v>30</v>
      </c>
      <c r="D1352" s="1" t="s">
        <v>31</v>
      </c>
      <c r="E1352" s="5" t="s">
        <v>36</v>
      </c>
      <c r="F1352" s="1" t="s">
        <v>25</v>
      </c>
      <c r="G1352" s="5" t="s">
        <v>14</v>
      </c>
      <c r="H1352" s="5" t="s">
        <v>18</v>
      </c>
      <c r="I1352" s="4">
        <v>0</v>
      </c>
      <c r="J1352" s="1" t="s">
        <v>24</v>
      </c>
      <c r="K1352" s="2" t="s">
        <v>20</v>
      </c>
      <c r="L1352" s="3" t="s">
        <v>2631</v>
      </c>
      <c r="M1352" s="5">
        <f>YEAR(Table3[[#This Row],[Date of Admission]])</f>
        <v>2023</v>
      </c>
      <c r="N1352" s="5" t="str">
        <f>TEXT(Table3[[#This Row],[Date of Admission]],"mmm")</f>
        <v>Oct</v>
      </c>
      <c r="O1352" s="5" t="str">
        <f>IF(Table3[[#This Row],[Age]]&lt;=20,"0-20",IF(Table3[[#This Row],[Age]]&lt;=40,"21-40",IF(Table3[[#This Row],[Age]]&lt;=60,"41-60",IF(Table3[[#This Row],[Age]]&lt;=80,"61-80","81+"))))</f>
        <v>21-40</v>
      </c>
    </row>
    <row r="1353" spans="1:15" x14ac:dyDescent="0.35">
      <c r="A1353" s="5">
        <v>1625</v>
      </c>
      <c r="B1353" s="5" t="s">
        <v>1381</v>
      </c>
      <c r="C1353" s="2">
        <v>17</v>
      </c>
      <c r="D1353" s="1" t="s">
        <v>31</v>
      </c>
      <c r="E1353" s="5" t="s">
        <v>37</v>
      </c>
      <c r="F1353" s="1" t="s">
        <v>34</v>
      </c>
      <c r="G1353" s="5" t="s">
        <v>26</v>
      </c>
      <c r="H1353" s="5" t="s">
        <v>23</v>
      </c>
      <c r="I1353" s="4">
        <v>32000</v>
      </c>
      <c r="J1353" s="1" t="s">
        <v>16</v>
      </c>
      <c r="K1353" s="2">
        <v>600</v>
      </c>
      <c r="L1353" s="3" t="s">
        <v>2008</v>
      </c>
      <c r="M1353" s="5">
        <f>YEAR(Table3[[#This Row],[Date of Admission]])</f>
        <v>2021</v>
      </c>
      <c r="N1353" s="5" t="str">
        <f>TEXT(Table3[[#This Row],[Date of Admission]],"mmm")</f>
        <v>Mar</v>
      </c>
      <c r="O1353" s="5" t="str">
        <f>IF(Table3[[#This Row],[Age]]&lt;=20,"0-20",IF(Table3[[#This Row],[Age]]&lt;=40,"21-40",IF(Table3[[#This Row],[Age]]&lt;=60,"41-60",IF(Table3[[#This Row],[Age]]&lt;=80,"61-80","81+"))))</f>
        <v>0-20</v>
      </c>
    </row>
    <row r="1354" spans="1:15" x14ac:dyDescent="0.35">
      <c r="A1354" s="5">
        <v>8000</v>
      </c>
      <c r="B1354" s="5" t="s">
        <v>1382</v>
      </c>
      <c r="C1354" s="2">
        <v>26</v>
      </c>
      <c r="D1354" s="1" t="s">
        <v>31</v>
      </c>
      <c r="E1354" s="5" t="s">
        <v>37</v>
      </c>
      <c r="F1354" s="1" t="s">
        <v>22</v>
      </c>
      <c r="G1354" s="5" t="s">
        <v>14</v>
      </c>
      <c r="H1354" s="5" t="s">
        <v>1683</v>
      </c>
      <c r="I1354" s="4">
        <v>100000</v>
      </c>
      <c r="J1354" s="1" t="s">
        <v>19</v>
      </c>
      <c r="K1354" s="2">
        <v>790</v>
      </c>
      <c r="L1354" s="3" t="s">
        <v>2027</v>
      </c>
      <c r="M1354" s="5">
        <f>YEAR(Table3[[#This Row],[Date of Admission]])</f>
        <v>2022</v>
      </c>
      <c r="N1354" s="5" t="str">
        <f>TEXT(Table3[[#This Row],[Date of Admission]],"mmm")</f>
        <v>Sep</v>
      </c>
      <c r="O1354" s="5" t="str">
        <f>IF(Table3[[#This Row],[Age]]&lt;=20,"0-20",IF(Table3[[#This Row],[Age]]&lt;=40,"21-40",IF(Table3[[#This Row],[Age]]&lt;=60,"41-60",IF(Table3[[#This Row],[Age]]&lt;=80,"61-80","81+"))))</f>
        <v>21-40</v>
      </c>
    </row>
    <row r="1355" spans="1:15" x14ac:dyDescent="0.35">
      <c r="A1355" s="5">
        <v>4648</v>
      </c>
      <c r="B1355" s="5" t="s">
        <v>1383</v>
      </c>
      <c r="C1355" s="2">
        <v>21</v>
      </c>
      <c r="D1355" s="1" t="s">
        <v>31</v>
      </c>
      <c r="E1355" s="5" t="s">
        <v>37</v>
      </c>
      <c r="F1355" s="1" t="s">
        <v>30</v>
      </c>
      <c r="G1355" s="5" t="s">
        <v>1680</v>
      </c>
      <c r="H1355" s="5" t="s">
        <v>28</v>
      </c>
      <c r="I1355" s="4">
        <v>65000</v>
      </c>
      <c r="J1355" s="1" t="s">
        <v>16</v>
      </c>
      <c r="K1355" s="2">
        <v>760</v>
      </c>
      <c r="L1355" s="3" t="s">
        <v>2632</v>
      </c>
      <c r="M1355" s="5">
        <f>YEAR(Table3[[#This Row],[Date of Admission]])</f>
        <v>2023</v>
      </c>
      <c r="N1355" s="5" t="str">
        <f>TEXT(Table3[[#This Row],[Date of Admission]],"mmm")</f>
        <v>Jul</v>
      </c>
      <c r="O1355" s="5" t="str">
        <f>IF(Table3[[#This Row],[Age]]&lt;=20,"0-20",IF(Table3[[#This Row],[Age]]&lt;=40,"21-40",IF(Table3[[#This Row],[Age]]&lt;=60,"41-60",IF(Table3[[#This Row],[Age]]&lt;=80,"61-80","81+"))))</f>
        <v>21-40</v>
      </c>
    </row>
    <row r="1356" spans="1:15" x14ac:dyDescent="0.35">
      <c r="A1356" s="5">
        <v>5795</v>
      </c>
      <c r="B1356" s="5" t="s">
        <v>1384</v>
      </c>
      <c r="C1356" s="2">
        <v>61</v>
      </c>
      <c r="D1356" s="1" t="s">
        <v>31</v>
      </c>
      <c r="E1356" s="5" t="s">
        <v>37</v>
      </c>
      <c r="F1356" s="1" t="s">
        <v>25</v>
      </c>
      <c r="G1356" s="5" t="s">
        <v>1680</v>
      </c>
      <c r="H1356" s="5" t="s">
        <v>1681</v>
      </c>
      <c r="I1356" s="4">
        <v>0</v>
      </c>
      <c r="J1356" s="1" t="s">
        <v>19</v>
      </c>
      <c r="K1356" s="2" t="s">
        <v>20</v>
      </c>
      <c r="L1356" s="3" t="s">
        <v>1711</v>
      </c>
      <c r="M1356" s="5">
        <f>YEAR(Table3[[#This Row],[Date of Admission]])</f>
        <v>2022</v>
      </c>
      <c r="N1356" s="5" t="str">
        <f>TEXT(Table3[[#This Row],[Date of Admission]],"mmm")</f>
        <v>Jun</v>
      </c>
      <c r="O1356" s="5" t="str">
        <f>IF(Table3[[#This Row],[Age]]&lt;=20,"0-20",IF(Table3[[#This Row],[Age]]&lt;=40,"21-40",IF(Table3[[#This Row],[Age]]&lt;=60,"41-60",IF(Table3[[#This Row],[Age]]&lt;=80,"61-80","81+"))))</f>
        <v>61-80</v>
      </c>
    </row>
    <row r="1357" spans="1:15" x14ac:dyDescent="0.35">
      <c r="A1357" s="5">
        <v>6374</v>
      </c>
      <c r="B1357" s="5" t="s">
        <v>1385</v>
      </c>
      <c r="C1357" s="2">
        <v>46</v>
      </c>
      <c r="D1357" s="1" t="s">
        <v>31</v>
      </c>
      <c r="E1357" s="5" t="s">
        <v>37</v>
      </c>
      <c r="F1357" s="1" t="s">
        <v>34</v>
      </c>
      <c r="G1357" s="5" t="s">
        <v>1680</v>
      </c>
      <c r="H1357" s="5" t="s">
        <v>15</v>
      </c>
      <c r="I1357" s="4">
        <v>90000</v>
      </c>
      <c r="J1357" s="1" t="s">
        <v>16</v>
      </c>
      <c r="K1357" s="2">
        <v>800</v>
      </c>
      <c r="L1357" s="3" t="s">
        <v>2285</v>
      </c>
      <c r="M1357" s="5">
        <f>YEAR(Table3[[#This Row],[Date of Admission]])</f>
        <v>2019</v>
      </c>
      <c r="N1357" s="5" t="str">
        <f>TEXT(Table3[[#This Row],[Date of Admission]],"mmm")</f>
        <v>Jul</v>
      </c>
      <c r="O1357" s="5" t="str">
        <f>IF(Table3[[#This Row],[Age]]&lt;=20,"0-20",IF(Table3[[#This Row],[Age]]&lt;=40,"21-40",IF(Table3[[#This Row],[Age]]&lt;=60,"41-60",IF(Table3[[#This Row],[Age]]&lt;=80,"61-80","81+"))))</f>
        <v>41-60</v>
      </c>
    </row>
    <row r="1358" spans="1:15" x14ac:dyDescent="0.35">
      <c r="A1358" s="5">
        <v>6486</v>
      </c>
      <c r="B1358" s="5" t="s">
        <v>1386</v>
      </c>
      <c r="C1358" s="2">
        <v>27</v>
      </c>
      <c r="D1358" s="1" t="s">
        <v>31</v>
      </c>
      <c r="E1358" s="5" t="s">
        <v>37</v>
      </c>
      <c r="F1358" s="1" t="s">
        <v>33</v>
      </c>
      <c r="G1358" s="5" t="s">
        <v>14</v>
      </c>
      <c r="H1358" s="5" t="s">
        <v>18</v>
      </c>
      <c r="I1358" s="4">
        <v>0</v>
      </c>
      <c r="J1358" s="1" t="s">
        <v>24</v>
      </c>
      <c r="K1358" s="2" t="s">
        <v>20</v>
      </c>
      <c r="L1358" s="3" t="s">
        <v>1942</v>
      </c>
      <c r="M1358" s="5">
        <f>YEAR(Table3[[#This Row],[Date of Admission]])</f>
        <v>2020</v>
      </c>
      <c r="N1358" s="5" t="str">
        <f>TEXT(Table3[[#This Row],[Date of Admission]],"mmm")</f>
        <v>Feb</v>
      </c>
      <c r="O1358" s="5" t="str">
        <f>IF(Table3[[#This Row],[Age]]&lt;=20,"0-20",IF(Table3[[#This Row],[Age]]&lt;=40,"21-40",IF(Table3[[#This Row],[Age]]&lt;=60,"41-60",IF(Table3[[#This Row],[Age]]&lt;=80,"61-80","81+"))))</f>
        <v>21-40</v>
      </c>
    </row>
    <row r="1359" spans="1:15" x14ac:dyDescent="0.35">
      <c r="A1359" s="5">
        <v>2223</v>
      </c>
      <c r="B1359" s="5" t="s">
        <v>1387</v>
      </c>
      <c r="C1359" s="2">
        <v>21</v>
      </c>
      <c r="D1359" s="1" t="s">
        <v>31</v>
      </c>
      <c r="E1359" s="5" t="s">
        <v>37</v>
      </c>
      <c r="F1359" s="1" t="s">
        <v>33</v>
      </c>
      <c r="G1359" s="5" t="s">
        <v>26</v>
      </c>
      <c r="H1359" s="5" t="s">
        <v>1683</v>
      </c>
      <c r="I1359" s="4">
        <v>25000</v>
      </c>
      <c r="J1359" s="1" t="s">
        <v>19</v>
      </c>
      <c r="K1359" s="2">
        <v>740</v>
      </c>
      <c r="L1359" s="3" t="s">
        <v>2327</v>
      </c>
      <c r="M1359" s="5">
        <f>YEAR(Table3[[#This Row],[Date of Admission]])</f>
        <v>2022</v>
      </c>
      <c r="N1359" s="5" t="str">
        <f>TEXT(Table3[[#This Row],[Date of Admission]],"mmm")</f>
        <v>Sep</v>
      </c>
      <c r="O1359" s="5" t="str">
        <f>IF(Table3[[#This Row],[Age]]&lt;=20,"0-20",IF(Table3[[#This Row],[Age]]&lt;=40,"21-40",IF(Table3[[#This Row],[Age]]&lt;=60,"41-60",IF(Table3[[#This Row],[Age]]&lt;=80,"61-80","81+"))))</f>
        <v>21-40</v>
      </c>
    </row>
    <row r="1360" spans="1:15" x14ac:dyDescent="0.35">
      <c r="A1360" s="5">
        <v>9887</v>
      </c>
      <c r="B1360" s="5" t="s">
        <v>1388</v>
      </c>
      <c r="C1360" s="2">
        <v>16</v>
      </c>
      <c r="D1360" s="1" t="s">
        <v>31</v>
      </c>
      <c r="E1360" s="5" t="s">
        <v>37</v>
      </c>
      <c r="F1360" s="1" t="s">
        <v>34</v>
      </c>
      <c r="G1360" s="5" t="s">
        <v>14</v>
      </c>
      <c r="H1360" s="5" t="s">
        <v>23</v>
      </c>
      <c r="I1360" s="4">
        <v>70000</v>
      </c>
      <c r="J1360" s="1" t="s">
        <v>16</v>
      </c>
      <c r="K1360" s="2">
        <v>670</v>
      </c>
      <c r="L1360" s="3" t="s">
        <v>2633</v>
      </c>
      <c r="M1360" s="5">
        <f>YEAR(Table3[[#This Row],[Date of Admission]])</f>
        <v>2021</v>
      </c>
      <c r="N1360" s="5" t="str">
        <f>TEXT(Table3[[#This Row],[Date of Admission]],"mmm")</f>
        <v>Jun</v>
      </c>
      <c r="O1360" s="5" t="str">
        <f>IF(Table3[[#This Row],[Age]]&lt;=20,"0-20",IF(Table3[[#This Row],[Age]]&lt;=40,"21-40",IF(Table3[[#This Row],[Age]]&lt;=60,"41-60",IF(Table3[[#This Row],[Age]]&lt;=80,"61-80","81+"))))</f>
        <v>0-20</v>
      </c>
    </row>
    <row r="1361" spans="1:15" x14ac:dyDescent="0.35">
      <c r="A1361" s="5">
        <v>5319</v>
      </c>
      <c r="B1361" s="5" t="s">
        <v>1389</v>
      </c>
      <c r="C1361" s="2">
        <v>21</v>
      </c>
      <c r="D1361" s="1" t="s">
        <v>31</v>
      </c>
      <c r="E1361" s="5" t="s">
        <v>37</v>
      </c>
      <c r="F1361" s="1" t="s">
        <v>22</v>
      </c>
      <c r="G1361" s="5" t="s">
        <v>26</v>
      </c>
      <c r="H1361" s="5" t="s">
        <v>28</v>
      </c>
      <c r="I1361" s="4">
        <v>40000</v>
      </c>
      <c r="J1361" s="1" t="s">
        <v>16</v>
      </c>
      <c r="K1361" s="2">
        <v>710</v>
      </c>
      <c r="L1361" s="3" t="s">
        <v>2634</v>
      </c>
      <c r="M1361" s="5">
        <f>YEAR(Table3[[#This Row],[Date of Admission]])</f>
        <v>2021</v>
      </c>
      <c r="N1361" s="5" t="str">
        <f>TEXT(Table3[[#This Row],[Date of Admission]],"mmm")</f>
        <v>Feb</v>
      </c>
      <c r="O1361" s="5" t="str">
        <f>IF(Table3[[#This Row],[Age]]&lt;=20,"0-20",IF(Table3[[#This Row],[Age]]&lt;=40,"21-40",IF(Table3[[#This Row],[Age]]&lt;=60,"41-60",IF(Table3[[#This Row],[Age]]&lt;=80,"61-80","81+"))))</f>
        <v>21-40</v>
      </c>
    </row>
    <row r="1362" spans="1:15" x14ac:dyDescent="0.35">
      <c r="A1362" s="5">
        <v>7679</v>
      </c>
      <c r="B1362" s="5" t="s">
        <v>1390</v>
      </c>
      <c r="C1362" s="2">
        <v>44</v>
      </c>
      <c r="D1362" s="1" t="s">
        <v>31</v>
      </c>
      <c r="E1362" s="5" t="s">
        <v>37</v>
      </c>
      <c r="F1362" s="1" t="s">
        <v>17</v>
      </c>
      <c r="G1362" s="5" t="s">
        <v>14</v>
      </c>
      <c r="H1362" s="5" t="s">
        <v>23</v>
      </c>
      <c r="I1362" s="4">
        <v>42000</v>
      </c>
      <c r="J1362" s="1" t="s">
        <v>16</v>
      </c>
      <c r="K1362" s="2">
        <v>640</v>
      </c>
      <c r="L1362" s="3" t="s">
        <v>2635</v>
      </c>
      <c r="M1362" s="5">
        <f>YEAR(Table3[[#This Row],[Date of Admission]])</f>
        <v>2023</v>
      </c>
      <c r="N1362" s="5" t="str">
        <f>TEXT(Table3[[#This Row],[Date of Admission]],"mmm")</f>
        <v>Nov</v>
      </c>
      <c r="O1362" s="5" t="str">
        <f>IF(Table3[[#This Row],[Age]]&lt;=20,"0-20",IF(Table3[[#This Row],[Age]]&lt;=40,"21-40",IF(Table3[[#This Row],[Age]]&lt;=60,"41-60",IF(Table3[[#This Row],[Age]]&lt;=80,"61-80","81+"))))</f>
        <v>41-60</v>
      </c>
    </row>
    <row r="1363" spans="1:15" x14ac:dyDescent="0.35">
      <c r="A1363" s="5">
        <v>6229</v>
      </c>
      <c r="B1363" s="5" t="s">
        <v>1391</v>
      </c>
      <c r="C1363" s="2">
        <v>34</v>
      </c>
      <c r="D1363" s="1" t="s">
        <v>31</v>
      </c>
      <c r="E1363" s="5" t="s">
        <v>37</v>
      </c>
      <c r="F1363" s="1" t="s">
        <v>22</v>
      </c>
      <c r="G1363" s="5" t="s">
        <v>26</v>
      </c>
      <c r="H1363" s="5" t="s">
        <v>15</v>
      </c>
      <c r="I1363" s="4">
        <v>55000</v>
      </c>
      <c r="J1363" s="1" t="s">
        <v>19</v>
      </c>
      <c r="K1363" s="2">
        <v>780</v>
      </c>
      <c r="L1363" s="3" t="s">
        <v>2636</v>
      </c>
      <c r="M1363" s="5">
        <f>YEAR(Table3[[#This Row],[Date of Admission]])</f>
        <v>2021</v>
      </c>
      <c r="N1363" s="5" t="str">
        <f>TEXT(Table3[[#This Row],[Date of Admission]],"mmm")</f>
        <v>Mar</v>
      </c>
      <c r="O1363" s="5" t="str">
        <f>IF(Table3[[#This Row],[Age]]&lt;=20,"0-20",IF(Table3[[#This Row],[Age]]&lt;=40,"21-40",IF(Table3[[#This Row],[Age]]&lt;=60,"41-60",IF(Table3[[#This Row],[Age]]&lt;=80,"61-80","81+"))))</f>
        <v>21-40</v>
      </c>
    </row>
    <row r="1364" spans="1:15" x14ac:dyDescent="0.35">
      <c r="A1364" s="5">
        <v>1294</v>
      </c>
      <c r="B1364" s="5" t="s">
        <v>1392</v>
      </c>
      <c r="C1364" s="2">
        <v>25</v>
      </c>
      <c r="D1364" s="1" t="s">
        <v>31</v>
      </c>
      <c r="E1364" s="5" t="s">
        <v>37</v>
      </c>
      <c r="F1364" s="1" t="s">
        <v>13</v>
      </c>
      <c r="G1364" s="5" t="s">
        <v>14</v>
      </c>
      <c r="H1364" s="5" t="s">
        <v>1681</v>
      </c>
      <c r="I1364" s="4">
        <v>18000</v>
      </c>
      <c r="J1364" s="1" t="s">
        <v>16</v>
      </c>
      <c r="K1364" s="2" t="s">
        <v>20</v>
      </c>
      <c r="L1364" s="3" t="s">
        <v>1833</v>
      </c>
      <c r="M1364" s="5">
        <f>YEAR(Table3[[#This Row],[Date of Admission]])</f>
        <v>2021</v>
      </c>
      <c r="N1364" s="5" t="str">
        <f>TEXT(Table3[[#This Row],[Date of Admission]],"mmm")</f>
        <v>Jun</v>
      </c>
      <c r="O1364" s="5" t="str">
        <f>IF(Table3[[#This Row],[Age]]&lt;=20,"0-20",IF(Table3[[#This Row],[Age]]&lt;=40,"21-40",IF(Table3[[#This Row],[Age]]&lt;=60,"41-60",IF(Table3[[#This Row],[Age]]&lt;=80,"61-80","81+"))))</f>
        <v>21-40</v>
      </c>
    </row>
    <row r="1365" spans="1:15" x14ac:dyDescent="0.35">
      <c r="A1365" s="5">
        <v>1360</v>
      </c>
      <c r="B1365" s="5" t="s">
        <v>1393</v>
      </c>
      <c r="C1365" s="2">
        <v>23</v>
      </c>
      <c r="D1365" s="1" t="s">
        <v>31</v>
      </c>
      <c r="E1365" s="5" t="s">
        <v>37</v>
      </c>
      <c r="F1365" s="1" t="s">
        <v>33</v>
      </c>
      <c r="G1365" s="5" t="s">
        <v>1680</v>
      </c>
      <c r="H1365" s="5" t="s">
        <v>23</v>
      </c>
      <c r="I1365" s="4">
        <v>140000</v>
      </c>
      <c r="J1365" s="1" t="s">
        <v>19</v>
      </c>
      <c r="K1365" s="2">
        <v>850</v>
      </c>
      <c r="L1365" s="3" t="s">
        <v>2006</v>
      </c>
      <c r="M1365" s="5">
        <f>YEAR(Table3[[#This Row],[Date of Admission]])</f>
        <v>2023</v>
      </c>
      <c r="N1365" s="5" t="str">
        <f>TEXT(Table3[[#This Row],[Date of Admission]],"mmm")</f>
        <v>May</v>
      </c>
      <c r="O1365" s="5" t="str">
        <f>IF(Table3[[#This Row],[Age]]&lt;=20,"0-20",IF(Table3[[#This Row],[Age]]&lt;=40,"21-40",IF(Table3[[#This Row],[Age]]&lt;=60,"41-60",IF(Table3[[#This Row],[Age]]&lt;=80,"61-80","81+"))))</f>
        <v>21-40</v>
      </c>
    </row>
    <row r="1366" spans="1:15" x14ac:dyDescent="0.35">
      <c r="A1366" s="5">
        <v>8658</v>
      </c>
      <c r="B1366" s="5" t="s">
        <v>1394</v>
      </c>
      <c r="C1366" s="2">
        <v>30</v>
      </c>
      <c r="D1366" s="1" t="s">
        <v>31</v>
      </c>
      <c r="E1366" s="5" t="s">
        <v>37</v>
      </c>
      <c r="F1366" s="1" t="s">
        <v>13</v>
      </c>
      <c r="G1366" s="5" t="s">
        <v>26</v>
      </c>
      <c r="H1366" s="5" t="s">
        <v>18</v>
      </c>
      <c r="I1366" s="4">
        <v>0</v>
      </c>
      <c r="J1366" s="1" t="s">
        <v>24</v>
      </c>
      <c r="K1366" s="2">
        <v>420</v>
      </c>
      <c r="L1366" s="3" t="s">
        <v>2637</v>
      </c>
      <c r="M1366" s="5">
        <f>YEAR(Table3[[#This Row],[Date of Admission]])</f>
        <v>2024</v>
      </c>
      <c r="N1366" s="5" t="str">
        <f>TEXT(Table3[[#This Row],[Date of Admission]],"mmm")</f>
        <v>Feb</v>
      </c>
      <c r="O1366" s="5" t="str">
        <f>IF(Table3[[#This Row],[Age]]&lt;=20,"0-20",IF(Table3[[#This Row],[Age]]&lt;=40,"21-40",IF(Table3[[#This Row],[Age]]&lt;=60,"41-60",IF(Table3[[#This Row],[Age]]&lt;=80,"61-80","81+"))))</f>
        <v>21-40</v>
      </c>
    </row>
    <row r="1367" spans="1:15" x14ac:dyDescent="0.35">
      <c r="A1367" s="5">
        <v>9397</v>
      </c>
      <c r="B1367" s="5" t="s">
        <v>1395</v>
      </c>
      <c r="C1367" s="2">
        <v>26</v>
      </c>
      <c r="D1367" s="1" t="s">
        <v>31</v>
      </c>
      <c r="E1367" s="5" t="s">
        <v>37</v>
      </c>
      <c r="F1367" s="1" t="s">
        <v>25</v>
      </c>
      <c r="G1367" s="5" t="s">
        <v>1680</v>
      </c>
      <c r="H1367" s="5" t="s">
        <v>15</v>
      </c>
      <c r="I1367" s="4">
        <v>100000</v>
      </c>
      <c r="J1367" s="1" t="s">
        <v>16</v>
      </c>
      <c r="K1367" s="2">
        <v>750</v>
      </c>
      <c r="L1367" s="3" t="s">
        <v>2599</v>
      </c>
      <c r="M1367" s="5">
        <f>YEAR(Table3[[#This Row],[Date of Admission]])</f>
        <v>2023</v>
      </c>
      <c r="N1367" s="5" t="str">
        <f>TEXT(Table3[[#This Row],[Date of Admission]],"mmm")</f>
        <v>Jun</v>
      </c>
      <c r="O1367" s="5" t="str">
        <f>IF(Table3[[#This Row],[Age]]&lt;=20,"0-20",IF(Table3[[#This Row],[Age]]&lt;=40,"21-40",IF(Table3[[#This Row],[Age]]&lt;=60,"41-60",IF(Table3[[#This Row],[Age]]&lt;=80,"61-80","81+"))))</f>
        <v>21-40</v>
      </c>
    </row>
    <row r="1368" spans="1:15" x14ac:dyDescent="0.35">
      <c r="A1368" s="5">
        <v>2001</v>
      </c>
      <c r="B1368" s="5" t="s">
        <v>1396</v>
      </c>
      <c r="C1368" s="2">
        <v>36</v>
      </c>
      <c r="D1368" s="1" t="s">
        <v>31</v>
      </c>
      <c r="E1368" s="5" t="s">
        <v>37</v>
      </c>
      <c r="F1368" s="1" t="s">
        <v>34</v>
      </c>
      <c r="G1368" s="5" t="s">
        <v>14</v>
      </c>
      <c r="H1368" s="5" t="s">
        <v>18</v>
      </c>
      <c r="I1368" s="4">
        <v>0</v>
      </c>
      <c r="J1368" s="1" t="s">
        <v>16</v>
      </c>
      <c r="K1368" s="2" t="s">
        <v>20</v>
      </c>
      <c r="L1368" s="3" t="s">
        <v>2638</v>
      </c>
      <c r="M1368" s="5">
        <f>YEAR(Table3[[#This Row],[Date of Admission]])</f>
        <v>2019</v>
      </c>
      <c r="N1368" s="5" t="str">
        <f>TEXT(Table3[[#This Row],[Date of Admission]],"mmm")</f>
        <v>Dec</v>
      </c>
      <c r="O1368" s="5" t="str">
        <f>IF(Table3[[#This Row],[Age]]&lt;=20,"0-20",IF(Table3[[#This Row],[Age]]&lt;=40,"21-40",IF(Table3[[#This Row],[Age]]&lt;=60,"41-60",IF(Table3[[#This Row],[Age]]&lt;=80,"61-80","81+"))))</f>
        <v>21-40</v>
      </c>
    </row>
    <row r="1369" spans="1:15" x14ac:dyDescent="0.35">
      <c r="A1369" s="5">
        <v>8071</v>
      </c>
      <c r="B1369" s="5" t="s">
        <v>1397</v>
      </c>
      <c r="C1369" s="2">
        <v>21</v>
      </c>
      <c r="D1369" s="1" t="s">
        <v>31</v>
      </c>
      <c r="E1369" s="5" t="s">
        <v>37</v>
      </c>
      <c r="F1369" s="1" t="s">
        <v>33</v>
      </c>
      <c r="G1369" s="5" t="s">
        <v>26</v>
      </c>
      <c r="H1369" s="5" t="s">
        <v>23</v>
      </c>
      <c r="I1369" s="4">
        <v>30000</v>
      </c>
      <c r="J1369" s="1" t="s">
        <v>24</v>
      </c>
      <c r="K1369" s="2">
        <v>580</v>
      </c>
      <c r="L1369" s="3" t="s">
        <v>2639</v>
      </c>
      <c r="M1369" s="5">
        <f>YEAR(Table3[[#This Row],[Date of Admission]])</f>
        <v>2021</v>
      </c>
      <c r="N1369" s="5" t="str">
        <f>TEXT(Table3[[#This Row],[Date of Admission]],"mmm")</f>
        <v>Nov</v>
      </c>
      <c r="O1369" s="5" t="str">
        <f>IF(Table3[[#This Row],[Age]]&lt;=20,"0-20",IF(Table3[[#This Row],[Age]]&lt;=40,"21-40",IF(Table3[[#This Row],[Age]]&lt;=60,"41-60",IF(Table3[[#This Row],[Age]]&lt;=80,"61-80","81+"))))</f>
        <v>21-40</v>
      </c>
    </row>
    <row r="1370" spans="1:15" x14ac:dyDescent="0.35">
      <c r="A1370" s="5">
        <v>6829</v>
      </c>
      <c r="B1370" s="5" t="s">
        <v>1398</v>
      </c>
      <c r="C1370" s="2">
        <v>27</v>
      </c>
      <c r="D1370" s="1" t="s">
        <v>31</v>
      </c>
      <c r="E1370" s="5" t="s">
        <v>37</v>
      </c>
      <c r="F1370" s="1" t="s">
        <v>30</v>
      </c>
      <c r="G1370" s="5" t="s">
        <v>14</v>
      </c>
      <c r="H1370" s="5" t="s">
        <v>1683</v>
      </c>
      <c r="I1370" s="4">
        <v>85000</v>
      </c>
      <c r="J1370" s="1" t="s">
        <v>19</v>
      </c>
      <c r="K1370" s="2">
        <v>720</v>
      </c>
      <c r="L1370" s="3" t="s">
        <v>2640</v>
      </c>
      <c r="M1370" s="5">
        <f>YEAR(Table3[[#This Row],[Date of Admission]])</f>
        <v>2023</v>
      </c>
      <c r="N1370" s="5" t="str">
        <f>TEXT(Table3[[#This Row],[Date of Admission]],"mmm")</f>
        <v>Jul</v>
      </c>
      <c r="O1370" s="5" t="str">
        <f>IF(Table3[[#This Row],[Age]]&lt;=20,"0-20",IF(Table3[[#This Row],[Age]]&lt;=40,"21-40",IF(Table3[[#This Row],[Age]]&lt;=60,"41-60",IF(Table3[[#This Row],[Age]]&lt;=80,"61-80","81+"))))</f>
        <v>21-40</v>
      </c>
    </row>
    <row r="1371" spans="1:15" x14ac:dyDescent="0.35">
      <c r="A1371" s="5">
        <v>6746</v>
      </c>
      <c r="B1371" s="5" t="s">
        <v>1399</v>
      </c>
      <c r="C1371" s="2">
        <v>30</v>
      </c>
      <c r="D1371" s="1" t="s">
        <v>31</v>
      </c>
      <c r="E1371" s="5" t="s">
        <v>37</v>
      </c>
      <c r="F1371" s="1" t="s">
        <v>27</v>
      </c>
      <c r="G1371" s="5" t="s">
        <v>1680</v>
      </c>
      <c r="H1371" s="5" t="s">
        <v>28</v>
      </c>
      <c r="I1371" s="4">
        <v>50000</v>
      </c>
      <c r="J1371" s="1" t="s">
        <v>16</v>
      </c>
      <c r="K1371" s="2">
        <v>700</v>
      </c>
      <c r="L1371" s="3" t="s">
        <v>2529</v>
      </c>
      <c r="M1371" s="5">
        <f>YEAR(Table3[[#This Row],[Date of Admission]])</f>
        <v>2019</v>
      </c>
      <c r="N1371" s="5" t="str">
        <f>TEXT(Table3[[#This Row],[Date of Admission]],"mmm")</f>
        <v>May</v>
      </c>
      <c r="O1371" s="5" t="str">
        <f>IF(Table3[[#This Row],[Age]]&lt;=20,"0-20",IF(Table3[[#This Row],[Age]]&lt;=40,"21-40",IF(Table3[[#This Row],[Age]]&lt;=60,"41-60",IF(Table3[[#This Row],[Age]]&lt;=80,"61-80","81+"))))</f>
        <v>21-40</v>
      </c>
    </row>
    <row r="1372" spans="1:15" x14ac:dyDescent="0.35">
      <c r="A1372" s="5">
        <v>3202</v>
      </c>
      <c r="B1372" s="5" t="s">
        <v>1400</v>
      </c>
      <c r="C1372" s="2">
        <v>19</v>
      </c>
      <c r="D1372" s="1" t="s">
        <v>31</v>
      </c>
      <c r="E1372" s="5" t="s">
        <v>37</v>
      </c>
      <c r="F1372" s="1" t="s">
        <v>17</v>
      </c>
      <c r="G1372" s="5" t="s">
        <v>1680</v>
      </c>
      <c r="H1372" s="5" t="s">
        <v>18</v>
      </c>
      <c r="I1372" s="4">
        <v>0</v>
      </c>
      <c r="J1372" s="1" t="s">
        <v>24</v>
      </c>
      <c r="K1372" s="2" t="s">
        <v>20</v>
      </c>
      <c r="L1372" s="3" t="s">
        <v>2641</v>
      </c>
      <c r="M1372" s="5">
        <f>YEAR(Table3[[#This Row],[Date of Admission]])</f>
        <v>2020</v>
      </c>
      <c r="N1372" s="5" t="str">
        <f>TEXT(Table3[[#This Row],[Date of Admission]],"mmm")</f>
        <v>Oct</v>
      </c>
      <c r="O1372" s="5" t="str">
        <f>IF(Table3[[#This Row],[Age]]&lt;=20,"0-20",IF(Table3[[#This Row],[Age]]&lt;=40,"21-40",IF(Table3[[#This Row],[Age]]&lt;=60,"41-60",IF(Table3[[#This Row],[Age]]&lt;=80,"61-80","81+"))))</f>
        <v>0-20</v>
      </c>
    </row>
    <row r="1373" spans="1:15" x14ac:dyDescent="0.35">
      <c r="A1373" s="5">
        <v>2311</v>
      </c>
      <c r="B1373" s="5" t="s">
        <v>1401</v>
      </c>
      <c r="C1373" s="2">
        <v>31</v>
      </c>
      <c r="D1373" s="1" t="s">
        <v>31</v>
      </c>
      <c r="E1373" s="5" t="s">
        <v>37</v>
      </c>
      <c r="F1373" s="1" t="s">
        <v>22</v>
      </c>
      <c r="G1373" s="5" t="s">
        <v>14</v>
      </c>
      <c r="H1373" s="5" t="s">
        <v>15</v>
      </c>
      <c r="I1373" s="4">
        <v>40000</v>
      </c>
      <c r="J1373" s="1" t="s">
        <v>16</v>
      </c>
      <c r="K1373" s="2">
        <v>650</v>
      </c>
      <c r="L1373" s="3" t="s">
        <v>2086</v>
      </c>
      <c r="M1373" s="5">
        <f>YEAR(Table3[[#This Row],[Date of Admission]])</f>
        <v>2020</v>
      </c>
      <c r="N1373" s="5" t="str">
        <f>TEXT(Table3[[#This Row],[Date of Admission]],"mmm")</f>
        <v>Sep</v>
      </c>
      <c r="O1373" s="5" t="str">
        <f>IF(Table3[[#This Row],[Age]]&lt;=20,"0-20",IF(Table3[[#This Row],[Age]]&lt;=40,"21-40",IF(Table3[[#This Row],[Age]]&lt;=60,"41-60",IF(Table3[[#This Row],[Age]]&lt;=80,"61-80","81+"))))</f>
        <v>21-40</v>
      </c>
    </row>
    <row r="1374" spans="1:15" x14ac:dyDescent="0.35">
      <c r="A1374" s="5">
        <v>1667</v>
      </c>
      <c r="B1374" s="5" t="s">
        <v>1402</v>
      </c>
      <c r="C1374" s="2">
        <v>34</v>
      </c>
      <c r="D1374" s="1" t="s">
        <v>31</v>
      </c>
      <c r="E1374" s="5" t="s">
        <v>37</v>
      </c>
      <c r="F1374" s="1" t="s">
        <v>34</v>
      </c>
      <c r="G1374" s="5" t="s">
        <v>26</v>
      </c>
      <c r="H1374" s="5" t="s">
        <v>1681</v>
      </c>
      <c r="I1374" s="4">
        <v>0</v>
      </c>
      <c r="J1374" s="1" t="s">
        <v>19</v>
      </c>
      <c r="K1374" s="2" t="s">
        <v>20</v>
      </c>
      <c r="L1374" s="3" t="s">
        <v>2439</v>
      </c>
      <c r="M1374" s="5">
        <f>YEAR(Table3[[#This Row],[Date of Admission]])</f>
        <v>2020</v>
      </c>
      <c r="N1374" s="5" t="str">
        <f>TEXT(Table3[[#This Row],[Date of Admission]],"mmm")</f>
        <v>May</v>
      </c>
      <c r="O1374" s="5" t="str">
        <f>IF(Table3[[#This Row],[Age]]&lt;=20,"0-20",IF(Table3[[#This Row],[Age]]&lt;=40,"21-40",IF(Table3[[#This Row],[Age]]&lt;=60,"41-60",IF(Table3[[#This Row],[Age]]&lt;=80,"61-80","81+"))))</f>
        <v>21-40</v>
      </c>
    </row>
    <row r="1375" spans="1:15" x14ac:dyDescent="0.35">
      <c r="A1375" s="5">
        <v>5730</v>
      </c>
      <c r="B1375" s="5" t="s">
        <v>1403</v>
      </c>
      <c r="C1375" s="2">
        <v>24</v>
      </c>
      <c r="D1375" s="1" t="s">
        <v>31</v>
      </c>
      <c r="E1375" s="5" t="s">
        <v>37</v>
      </c>
      <c r="F1375" s="1" t="s">
        <v>13</v>
      </c>
      <c r="G1375" s="5" t="s">
        <v>14</v>
      </c>
      <c r="H1375" s="5" t="s">
        <v>1684</v>
      </c>
      <c r="I1375" s="4">
        <v>0</v>
      </c>
      <c r="J1375" s="1" t="s">
        <v>24</v>
      </c>
      <c r="K1375" s="2">
        <v>450</v>
      </c>
      <c r="L1375" s="3" t="s">
        <v>1709</v>
      </c>
      <c r="M1375" s="5">
        <f>YEAR(Table3[[#This Row],[Date of Admission]])</f>
        <v>2020</v>
      </c>
      <c r="N1375" s="5" t="str">
        <f>TEXT(Table3[[#This Row],[Date of Admission]],"mmm")</f>
        <v>May</v>
      </c>
      <c r="O1375" s="5" t="str">
        <f>IF(Table3[[#This Row],[Age]]&lt;=20,"0-20",IF(Table3[[#This Row],[Age]]&lt;=40,"21-40",IF(Table3[[#This Row],[Age]]&lt;=60,"41-60",IF(Table3[[#This Row],[Age]]&lt;=80,"61-80","81+"))))</f>
        <v>21-40</v>
      </c>
    </row>
    <row r="1376" spans="1:15" x14ac:dyDescent="0.35">
      <c r="A1376" s="5">
        <v>5311</v>
      </c>
      <c r="B1376" s="5" t="s">
        <v>1404</v>
      </c>
      <c r="C1376" s="2">
        <v>31</v>
      </c>
      <c r="D1376" s="1" t="s">
        <v>31</v>
      </c>
      <c r="E1376" s="5" t="s">
        <v>37</v>
      </c>
      <c r="F1376" s="1" t="s">
        <v>27</v>
      </c>
      <c r="G1376" s="5" t="s">
        <v>26</v>
      </c>
      <c r="H1376" s="5" t="s">
        <v>18</v>
      </c>
      <c r="I1376" s="4">
        <v>0</v>
      </c>
      <c r="J1376" s="1" t="s">
        <v>16</v>
      </c>
      <c r="K1376" s="2">
        <v>400</v>
      </c>
      <c r="L1376" s="3" t="s">
        <v>2112</v>
      </c>
      <c r="M1376" s="5">
        <f>YEAR(Table3[[#This Row],[Date of Admission]])</f>
        <v>2021</v>
      </c>
      <c r="N1376" s="5" t="str">
        <f>TEXT(Table3[[#This Row],[Date of Admission]],"mmm")</f>
        <v>Jun</v>
      </c>
      <c r="O1376" s="5" t="str">
        <f>IF(Table3[[#This Row],[Age]]&lt;=20,"0-20",IF(Table3[[#This Row],[Age]]&lt;=40,"21-40",IF(Table3[[#This Row],[Age]]&lt;=60,"41-60",IF(Table3[[#This Row],[Age]]&lt;=80,"61-80","81+"))))</f>
        <v>21-40</v>
      </c>
    </row>
    <row r="1377" spans="1:15" x14ac:dyDescent="0.35">
      <c r="A1377" s="5">
        <v>1309</v>
      </c>
      <c r="B1377" s="5" t="s">
        <v>1405</v>
      </c>
      <c r="C1377" s="2">
        <v>33</v>
      </c>
      <c r="D1377" s="1" t="s">
        <v>31</v>
      </c>
      <c r="E1377" s="5" t="s">
        <v>37</v>
      </c>
      <c r="F1377" s="1" t="s">
        <v>22</v>
      </c>
      <c r="G1377" s="5" t="s">
        <v>1680</v>
      </c>
      <c r="H1377" s="5" t="s">
        <v>15</v>
      </c>
      <c r="I1377" s="4">
        <v>110000</v>
      </c>
      <c r="J1377" s="1" t="s">
        <v>16</v>
      </c>
      <c r="K1377" s="2">
        <v>770</v>
      </c>
      <c r="L1377" s="3" t="s">
        <v>2212</v>
      </c>
      <c r="M1377" s="5">
        <f>YEAR(Table3[[#This Row],[Date of Admission]])</f>
        <v>2021</v>
      </c>
      <c r="N1377" s="5" t="str">
        <f>TEXT(Table3[[#This Row],[Date of Admission]],"mmm")</f>
        <v>Feb</v>
      </c>
      <c r="O1377" s="5" t="str">
        <f>IF(Table3[[#This Row],[Age]]&lt;=20,"0-20",IF(Table3[[#This Row],[Age]]&lt;=40,"21-40",IF(Table3[[#This Row],[Age]]&lt;=60,"41-60",IF(Table3[[#This Row],[Age]]&lt;=80,"61-80","81+"))))</f>
        <v>21-40</v>
      </c>
    </row>
    <row r="1378" spans="1:15" x14ac:dyDescent="0.35">
      <c r="A1378" s="5">
        <v>4342</v>
      </c>
      <c r="B1378" s="5" t="s">
        <v>1406</v>
      </c>
      <c r="C1378" s="2">
        <v>24</v>
      </c>
      <c r="D1378" s="1" t="s">
        <v>31</v>
      </c>
      <c r="E1378" s="5" t="s">
        <v>37</v>
      </c>
      <c r="F1378" s="1" t="s">
        <v>22</v>
      </c>
      <c r="G1378" s="5" t="s">
        <v>14</v>
      </c>
      <c r="H1378" s="5" t="s">
        <v>18</v>
      </c>
      <c r="I1378" s="4">
        <v>0</v>
      </c>
      <c r="J1378" s="1" t="s">
        <v>24</v>
      </c>
      <c r="K1378" s="2" t="s">
        <v>20</v>
      </c>
      <c r="L1378" s="3" t="s">
        <v>2180</v>
      </c>
      <c r="M1378" s="5">
        <f>YEAR(Table3[[#This Row],[Date of Admission]])</f>
        <v>2020</v>
      </c>
      <c r="N1378" s="5" t="str">
        <f>TEXT(Table3[[#This Row],[Date of Admission]],"mmm")</f>
        <v>May</v>
      </c>
      <c r="O1378" s="5" t="str">
        <f>IF(Table3[[#This Row],[Age]]&lt;=20,"0-20",IF(Table3[[#This Row],[Age]]&lt;=40,"21-40",IF(Table3[[#This Row],[Age]]&lt;=60,"41-60",IF(Table3[[#This Row],[Age]]&lt;=80,"61-80","81+"))))</f>
        <v>21-40</v>
      </c>
    </row>
    <row r="1379" spans="1:15" x14ac:dyDescent="0.35">
      <c r="A1379" s="5">
        <v>3499</v>
      </c>
      <c r="B1379" s="5" t="s">
        <v>1407</v>
      </c>
      <c r="C1379" s="2">
        <v>25</v>
      </c>
      <c r="D1379" s="1" t="s">
        <v>31</v>
      </c>
      <c r="E1379" s="5" t="s">
        <v>37</v>
      </c>
      <c r="F1379" s="1" t="s">
        <v>25</v>
      </c>
      <c r="G1379" s="5" t="s">
        <v>26</v>
      </c>
      <c r="H1379" s="5" t="s">
        <v>23</v>
      </c>
      <c r="I1379" s="4">
        <v>38000</v>
      </c>
      <c r="J1379" s="1" t="s">
        <v>16</v>
      </c>
      <c r="K1379" s="2">
        <v>610</v>
      </c>
      <c r="L1379" s="3" t="s">
        <v>2263</v>
      </c>
      <c r="M1379" s="5">
        <f>YEAR(Table3[[#This Row],[Date of Admission]])</f>
        <v>2020</v>
      </c>
      <c r="N1379" s="5" t="str">
        <f>TEXT(Table3[[#This Row],[Date of Admission]],"mmm")</f>
        <v>Sep</v>
      </c>
      <c r="O1379" s="5" t="str">
        <f>IF(Table3[[#This Row],[Age]]&lt;=20,"0-20",IF(Table3[[#This Row],[Age]]&lt;=40,"21-40",IF(Table3[[#This Row],[Age]]&lt;=60,"41-60",IF(Table3[[#This Row],[Age]]&lt;=80,"61-80","81+"))))</f>
        <v>21-40</v>
      </c>
    </row>
    <row r="1380" spans="1:15" x14ac:dyDescent="0.35">
      <c r="A1380" s="5">
        <v>4463</v>
      </c>
      <c r="B1380" s="5" t="s">
        <v>1408</v>
      </c>
      <c r="C1380" s="2">
        <v>22</v>
      </c>
      <c r="D1380" s="1" t="s">
        <v>31</v>
      </c>
      <c r="E1380" s="5" t="s">
        <v>37</v>
      </c>
      <c r="F1380" s="1" t="s">
        <v>22</v>
      </c>
      <c r="G1380" s="5" t="s">
        <v>14</v>
      </c>
      <c r="H1380" s="5" t="s">
        <v>1683</v>
      </c>
      <c r="I1380" s="4">
        <v>95000</v>
      </c>
      <c r="J1380" s="1" t="s">
        <v>19</v>
      </c>
      <c r="K1380" s="2">
        <v>790</v>
      </c>
      <c r="L1380" s="3" t="s">
        <v>2642</v>
      </c>
      <c r="M1380" s="5">
        <f>YEAR(Table3[[#This Row],[Date of Admission]])</f>
        <v>2023</v>
      </c>
      <c r="N1380" s="5" t="str">
        <f>TEXT(Table3[[#This Row],[Date of Admission]],"mmm")</f>
        <v>Jun</v>
      </c>
      <c r="O1380" s="5" t="str">
        <f>IF(Table3[[#This Row],[Age]]&lt;=20,"0-20",IF(Table3[[#This Row],[Age]]&lt;=40,"21-40",IF(Table3[[#This Row],[Age]]&lt;=60,"41-60",IF(Table3[[#This Row],[Age]]&lt;=80,"61-80","81+"))))</f>
        <v>21-40</v>
      </c>
    </row>
    <row r="1381" spans="1:15" x14ac:dyDescent="0.35">
      <c r="A1381" s="5">
        <v>2833</v>
      </c>
      <c r="B1381" s="5" t="s">
        <v>1409</v>
      </c>
      <c r="C1381" s="2">
        <v>23</v>
      </c>
      <c r="D1381" s="1" t="s">
        <v>31</v>
      </c>
      <c r="E1381" s="5" t="s">
        <v>37</v>
      </c>
      <c r="F1381" s="1" t="s">
        <v>17</v>
      </c>
      <c r="G1381" s="5" t="s">
        <v>1680</v>
      </c>
      <c r="H1381" s="5" t="s">
        <v>28</v>
      </c>
      <c r="I1381" s="4">
        <v>55000</v>
      </c>
      <c r="J1381" s="1" t="s">
        <v>16</v>
      </c>
      <c r="K1381" s="2">
        <v>730</v>
      </c>
      <c r="L1381" s="3" t="s">
        <v>2643</v>
      </c>
      <c r="M1381" s="5">
        <f>YEAR(Table3[[#This Row],[Date of Admission]])</f>
        <v>2021</v>
      </c>
      <c r="N1381" s="5" t="str">
        <f>TEXT(Table3[[#This Row],[Date of Admission]],"mmm")</f>
        <v>Oct</v>
      </c>
      <c r="O1381" s="5" t="str">
        <f>IF(Table3[[#This Row],[Age]]&lt;=20,"0-20",IF(Table3[[#This Row],[Age]]&lt;=40,"21-40",IF(Table3[[#This Row],[Age]]&lt;=60,"41-60",IF(Table3[[#This Row],[Age]]&lt;=80,"61-80","81+"))))</f>
        <v>21-40</v>
      </c>
    </row>
    <row r="1382" spans="1:15" x14ac:dyDescent="0.35">
      <c r="A1382" s="5">
        <v>6237</v>
      </c>
      <c r="B1382" s="5" t="s">
        <v>1410</v>
      </c>
      <c r="C1382" s="2">
        <v>52</v>
      </c>
      <c r="D1382" s="1" t="s">
        <v>31</v>
      </c>
      <c r="E1382" s="5" t="s">
        <v>37</v>
      </c>
      <c r="F1382" s="1" t="s">
        <v>25</v>
      </c>
      <c r="G1382" s="5" t="s">
        <v>1680</v>
      </c>
      <c r="H1382" s="5" t="s">
        <v>18</v>
      </c>
      <c r="I1382" s="4">
        <v>0</v>
      </c>
      <c r="J1382" s="1" t="s">
        <v>19</v>
      </c>
      <c r="K1382" s="2" t="s">
        <v>20</v>
      </c>
      <c r="L1382" s="3" t="s">
        <v>2644</v>
      </c>
      <c r="M1382" s="5">
        <f>YEAR(Table3[[#This Row],[Date of Admission]])</f>
        <v>2022</v>
      </c>
      <c r="N1382" s="5" t="str">
        <f>TEXT(Table3[[#This Row],[Date of Admission]],"mmm")</f>
        <v>Sep</v>
      </c>
      <c r="O1382" s="5" t="str">
        <f>IF(Table3[[#This Row],[Age]]&lt;=20,"0-20",IF(Table3[[#This Row],[Age]]&lt;=40,"21-40",IF(Table3[[#This Row],[Age]]&lt;=60,"41-60",IF(Table3[[#This Row],[Age]]&lt;=80,"61-80","81+"))))</f>
        <v>41-60</v>
      </c>
    </row>
    <row r="1383" spans="1:15" x14ac:dyDescent="0.35">
      <c r="A1383" s="5">
        <v>5854</v>
      </c>
      <c r="B1383" s="5" t="s">
        <v>1411</v>
      </c>
      <c r="C1383" s="2">
        <v>34</v>
      </c>
      <c r="D1383" s="1" t="s">
        <v>31</v>
      </c>
      <c r="E1383" s="5" t="s">
        <v>37</v>
      </c>
      <c r="F1383" s="1" t="s">
        <v>17</v>
      </c>
      <c r="G1383" s="5" t="s">
        <v>14</v>
      </c>
      <c r="H1383" s="5" t="s">
        <v>18</v>
      </c>
      <c r="I1383" s="4">
        <v>0</v>
      </c>
      <c r="J1383" s="1" t="s">
        <v>24</v>
      </c>
      <c r="K1383" s="2" t="s">
        <v>20</v>
      </c>
      <c r="L1383" s="3" t="s">
        <v>2645</v>
      </c>
      <c r="M1383" s="5">
        <f>YEAR(Table3[[#This Row],[Date of Admission]])</f>
        <v>2020</v>
      </c>
      <c r="N1383" s="5" t="str">
        <f>TEXT(Table3[[#This Row],[Date of Admission]],"mmm")</f>
        <v>Nov</v>
      </c>
      <c r="O1383" s="5" t="str">
        <f>IF(Table3[[#This Row],[Age]]&lt;=20,"0-20",IF(Table3[[#This Row],[Age]]&lt;=40,"21-40",IF(Table3[[#This Row],[Age]]&lt;=60,"41-60",IF(Table3[[#This Row],[Age]]&lt;=80,"61-80","81+"))))</f>
        <v>21-40</v>
      </c>
    </row>
    <row r="1384" spans="1:15" x14ac:dyDescent="0.35">
      <c r="A1384" s="5">
        <v>7107</v>
      </c>
      <c r="B1384" s="5" t="s">
        <v>1412</v>
      </c>
      <c r="C1384" s="2">
        <v>32</v>
      </c>
      <c r="D1384" s="1" t="s">
        <v>31</v>
      </c>
      <c r="E1384" s="5" t="s">
        <v>37</v>
      </c>
      <c r="F1384" s="1" t="s">
        <v>17</v>
      </c>
      <c r="G1384" s="5" t="s">
        <v>1680</v>
      </c>
      <c r="H1384" s="5" t="s">
        <v>23</v>
      </c>
      <c r="I1384" s="4">
        <v>120000</v>
      </c>
      <c r="J1384" s="1" t="s">
        <v>16</v>
      </c>
      <c r="K1384" s="2">
        <v>810</v>
      </c>
      <c r="L1384" s="3" t="s">
        <v>2646</v>
      </c>
      <c r="M1384" s="5">
        <f>YEAR(Table3[[#This Row],[Date of Admission]])</f>
        <v>2023</v>
      </c>
      <c r="N1384" s="5" t="str">
        <f>TEXT(Table3[[#This Row],[Date of Admission]],"mmm")</f>
        <v>Oct</v>
      </c>
      <c r="O1384" s="5" t="str">
        <f>IF(Table3[[#This Row],[Age]]&lt;=20,"0-20",IF(Table3[[#This Row],[Age]]&lt;=40,"21-40",IF(Table3[[#This Row],[Age]]&lt;=60,"41-60",IF(Table3[[#This Row],[Age]]&lt;=80,"61-80","81+"))))</f>
        <v>21-40</v>
      </c>
    </row>
    <row r="1385" spans="1:15" x14ac:dyDescent="0.35">
      <c r="A1385" s="5">
        <v>9695</v>
      </c>
      <c r="B1385" s="5" t="s">
        <v>1413</v>
      </c>
      <c r="C1385" s="2">
        <v>26</v>
      </c>
      <c r="D1385" s="1" t="s">
        <v>31</v>
      </c>
      <c r="E1385" s="5" t="s">
        <v>37</v>
      </c>
      <c r="F1385" s="1" t="s">
        <v>17</v>
      </c>
      <c r="G1385" s="5" t="s">
        <v>26</v>
      </c>
      <c r="H1385" s="5" t="s">
        <v>1683</v>
      </c>
      <c r="I1385" s="4">
        <v>15000</v>
      </c>
      <c r="J1385" s="1" t="s">
        <v>19</v>
      </c>
      <c r="K1385" s="2">
        <v>690</v>
      </c>
      <c r="L1385" s="3" t="s">
        <v>1954</v>
      </c>
      <c r="M1385" s="5">
        <f>YEAR(Table3[[#This Row],[Date of Admission]])</f>
        <v>2022</v>
      </c>
      <c r="N1385" s="5" t="str">
        <f>TEXT(Table3[[#This Row],[Date of Admission]],"mmm")</f>
        <v>Jan</v>
      </c>
      <c r="O1385" s="5" t="str">
        <f>IF(Table3[[#This Row],[Age]]&lt;=20,"0-20",IF(Table3[[#This Row],[Age]]&lt;=40,"21-40",IF(Table3[[#This Row],[Age]]&lt;=60,"41-60",IF(Table3[[#This Row],[Age]]&lt;=80,"61-80","81+"))))</f>
        <v>21-40</v>
      </c>
    </row>
    <row r="1386" spans="1:15" x14ac:dyDescent="0.35">
      <c r="A1386" s="5">
        <v>6804</v>
      </c>
      <c r="B1386" s="5" t="s">
        <v>1414</v>
      </c>
      <c r="C1386" s="2">
        <v>39</v>
      </c>
      <c r="D1386" s="1" t="s">
        <v>31</v>
      </c>
      <c r="E1386" s="5" t="s">
        <v>37</v>
      </c>
      <c r="F1386" s="1" t="s">
        <v>33</v>
      </c>
      <c r="G1386" s="5" t="s">
        <v>1680</v>
      </c>
      <c r="H1386" s="5" t="s">
        <v>23</v>
      </c>
      <c r="I1386" s="4">
        <v>50000</v>
      </c>
      <c r="J1386" s="1" t="s">
        <v>16</v>
      </c>
      <c r="K1386" s="2">
        <v>700</v>
      </c>
      <c r="L1386" s="3" t="s">
        <v>2145</v>
      </c>
      <c r="M1386" s="5">
        <f>YEAR(Table3[[#This Row],[Date of Admission]])</f>
        <v>2021</v>
      </c>
      <c r="N1386" s="5" t="str">
        <f>TEXT(Table3[[#This Row],[Date of Admission]],"mmm")</f>
        <v>Dec</v>
      </c>
      <c r="O1386" s="5" t="str">
        <f>IF(Table3[[#This Row],[Age]]&lt;=20,"0-20",IF(Table3[[#This Row],[Age]]&lt;=40,"21-40",IF(Table3[[#This Row],[Age]]&lt;=60,"41-60",IF(Table3[[#This Row],[Age]]&lt;=80,"61-80","81+"))))</f>
        <v>21-40</v>
      </c>
    </row>
    <row r="1387" spans="1:15" x14ac:dyDescent="0.35">
      <c r="A1387" s="5">
        <v>8561</v>
      </c>
      <c r="B1387" s="5" t="s">
        <v>1415</v>
      </c>
      <c r="C1387" s="2">
        <v>28</v>
      </c>
      <c r="D1387" s="1" t="s">
        <v>31</v>
      </c>
      <c r="E1387" s="5" t="s">
        <v>37</v>
      </c>
      <c r="F1387" s="1" t="s">
        <v>17</v>
      </c>
      <c r="G1387" s="5" t="s">
        <v>14</v>
      </c>
      <c r="H1387" s="5" t="s">
        <v>23</v>
      </c>
      <c r="I1387" s="4">
        <v>80000</v>
      </c>
      <c r="J1387" s="1" t="s">
        <v>24</v>
      </c>
      <c r="K1387" s="2">
        <v>590</v>
      </c>
      <c r="L1387" s="3" t="s">
        <v>2647</v>
      </c>
      <c r="M1387" s="5">
        <f>YEAR(Table3[[#This Row],[Date of Admission]])</f>
        <v>2022</v>
      </c>
      <c r="N1387" s="5" t="str">
        <f>TEXT(Table3[[#This Row],[Date of Admission]],"mmm")</f>
        <v>Apr</v>
      </c>
      <c r="O1387" s="5" t="str">
        <f>IF(Table3[[#This Row],[Age]]&lt;=20,"0-20",IF(Table3[[#This Row],[Age]]&lt;=40,"21-40",IF(Table3[[#This Row],[Age]]&lt;=60,"41-60",IF(Table3[[#This Row],[Age]]&lt;=80,"61-80","81+"))))</f>
        <v>21-40</v>
      </c>
    </row>
    <row r="1388" spans="1:15" x14ac:dyDescent="0.35">
      <c r="A1388" s="5">
        <v>5697</v>
      </c>
      <c r="B1388" s="5" t="s">
        <v>1416</v>
      </c>
      <c r="C1388" s="2">
        <v>29</v>
      </c>
      <c r="D1388" s="1" t="s">
        <v>31</v>
      </c>
      <c r="E1388" s="5" t="s">
        <v>37</v>
      </c>
      <c r="F1388" s="1" t="s">
        <v>13</v>
      </c>
      <c r="G1388" s="5" t="s">
        <v>1680</v>
      </c>
      <c r="H1388" s="5" t="s">
        <v>1681</v>
      </c>
      <c r="I1388" s="4">
        <v>0</v>
      </c>
      <c r="J1388" s="1" t="s">
        <v>19</v>
      </c>
      <c r="K1388" s="2" t="s">
        <v>20</v>
      </c>
      <c r="L1388" s="3" t="s">
        <v>1983</v>
      </c>
      <c r="M1388" s="5">
        <f>YEAR(Table3[[#This Row],[Date of Admission]])</f>
        <v>2024</v>
      </c>
      <c r="N1388" s="5" t="str">
        <f>TEXT(Table3[[#This Row],[Date of Admission]],"mmm")</f>
        <v>Mar</v>
      </c>
      <c r="O1388" s="5" t="str">
        <f>IF(Table3[[#This Row],[Age]]&lt;=20,"0-20",IF(Table3[[#This Row],[Age]]&lt;=40,"21-40",IF(Table3[[#This Row],[Age]]&lt;=60,"41-60",IF(Table3[[#This Row],[Age]]&lt;=80,"61-80","81+"))))</f>
        <v>21-40</v>
      </c>
    </row>
    <row r="1389" spans="1:15" x14ac:dyDescent="0.35">
      <c r="A1389" s="5">
        <v>7702</v>
      </c>
      <c r="B1389" s="5" t="s">
        <v>1417</v>
      </c>
      <c r="C1389" s="2">
        <v>37</v>
      </c>
      <c r="D1389" s="1" t="s">
        <v>31</v>
      </c>
      <c r="E1389" s="5" t="s">
        <v>37</v>
      </c>
      <c r="F1389" s="1" t="s">
        <v>22</v>
      </c>
      <c r="G1389" s="5" t="s">
        <v>1680</v>
      </c>
      <c r="H1389" s="5" t="s">
        <v>15</v>
      </c>
      <c r="I1389" s="4">
        <v>90000</v>
      </c>
      <c r="J1389" s="1" t="s">
        <v>16</v>
      </c>
      <c r="K1389" s="2">
        <v>800</v>
      </c>
      <c r="L1389" s="3" t="s">
        <v>2648</v>
      </c>
      <c r="M1389" s="5">
        <f>YEAR(Table3[[#This Row],[Date of Admission]])</f>
        <v>2024</v>
      </c>
      <c r="N1389" s="5" t="str">
        <f>TEXT(Table3[[#This Row],[Date of Admission]],"mmm")</f>
        <v>Mar</v>
      </c>
      <c r="O1389" s="5" t="str">
        <f>IF(Table3[[#This Row],[Age]]&lt;=20,"0-20",IF(Table3[[#This Row],[Age]]&lt;=40,"21-40",IF(Table3[[#This Row],[Age]]&lt;=60,"41-60",IF(Table3[[#This Row],[Age]]&lt;=80,"61-80","81+"))))</f>
        <v>21-40</v>
      </c>
    </row>
    <row r="1390" spans="1:15" x14ac:dyDescent="0.35">
      <c r="A1390" s="5">
        <v>8569</v>
      </c>
      <c r="B1390" s="5" t="s">
        <v>1418</v>
      </c>
      <c r="C1390" s="2">
        <v>19</v>
      </c>
      <c r="D1390" s="1" t="s">
        <v>31</v>
      </c>
      <c r="E1390" s="5" t="s">
        <v>37</v>
      </c>
      <c r="F1390" s="1" t="s">
        <v>33</v>
      </c>
      <c r="G1390" s="5" t="s">
        <v>14</v>
      </c>
      <c r="H1390" s="5" t="s">
        <v>18</v>
      </c>
      <c r="I1390" s="4">
        <v>0</v>
      </c>
      <c r="J1390" s="1" t="s">
        <v>24</v>
      </c>
      <c r="K1390" s="2" t="s">
        <v>20</v>
      </c>
      <c r="L1390" s="3" t="s">
        <v>2608</v>
      </c>
      <c r="M1390" s="5">
        <f>YEAR(Table3[[#This Row],[Date of Admission]])</f>
        <v>2023</v>
      </c>
      <c r="N1390" s="5" t="str">
        <f>TEXT(Table3[[#This Row],[Date of Admission]],"mmm")</f>
        <v>Jan</v>
      </c>
      <c r="O1390" s="5" t="str">
        <f>IF(Table3[[#This Row],[Age]]&lt;=20,"0-20",IF(Table3[[#This Row],[Age]]&lt;=40,"21-40",IF(Table3[[#This Row],[Age]]&lt;=60,"41-60",IF(Table3[[#This Row],[Age]]&lt;=80,"61-80","81+"))))</f>
        <v>0-20</v>
      </c>
    </row>
    <row r="1391" spans="1:15" x14ac:dyDescent="0.35">
      <c r="A1391" s="5">
        <v>7401</v>
      </c>
      <c r="B1391" s="5" t="s">
        <v>1419</v>
      </c>
      <c r="C1391" s="2">
        <v>22</v>
      </c>
      <c r="D1391" s="1" t="s">
        <v>31</v>
      </c>
      <c r="E1391" s="5" t="s">
        <v>37</v>
      </c>
      <c r="F1391" s="1" t="s">
        <v>25</v>
      </c>
      <c r="G1391" s="5" t="s">
        <v>26</v>
      </c>
      <c r="H1391" s="5" t="s">
        <v>1683</v>
      </c>
      <c r="I1391" s="4">
        <v>25000</v>
      </c>
      <c r="J1391" s="1" t="s">
        <v>19</v>
      </c>
      <c r="K1391" s="2">
        <v>740</v>
      </c>
      <c r="L1391" s="3" t="s">
        <v>2649</v>
      </c>
      <c r="M1391" s="5">
        <f>YEAR(Table3[[#This Row],[Date of Admission]])</f>
        <v>2019</v>
      </c>
      <c r="N1391" s="5" t="str">
        <f>TEXT(Table3[[#This Row],[Date of Admission]],"mmm")</f>
        <v>Sep</v>
      </c>
      <c r="O1391" s="5" t="str">
        <f>IF(Table3[[#This Row],[Age]]&lt;=20,"0-20",IF(Table3[[#This Row],[Age]]&lt;=40,"21-40",IF(Table3[[#This Row],[Age]]&lt;=60,"41-60",IF(Table3[[#This Row],[Age]]&lt;=80,"61-80","81+"))))</f>
        <v>21-40</v>
      </c>
    </row>
    <row r="1392" spans="1:15" x14ac:dyDescent="0.35">
      <c r="A1392" s="5">
        <v>5245</v>
      </c>
      <c r="B1392" s="5" t="s">
        <v>1420</v>
      </c>
      <c r="C1392" s="2">
        <v>27</v>
      </c>
      <c r="D1392" s="1" t="s">
        <v>31</v>
      </c>
      <c r="E1392" s="5" t="s">
        <v>37</v>
      </c>
      <c r="F1392" s="1" t="s">
        <v>25</v>
      </c>
      <c r="G1392" s="5" t="s">
        <v>14</v>
      </c>
      <c r="H1392" s="5" t="s">
        <v>23</v>
      </c>
      <c r="I1392" s="4">
        <v>70000</v>
      </c>
      <c r="J1392" s="1" t="s">
        <v>16</v>
      </c>
      <c r="K1392" s="2">
        <v>670</v>
      </c>
      <c r="L1392" s="3" t="s">
        <v>2650</v>
      </c>
      <c r="M1392" s="5">
        <f>YEAR(Table3[[#This Row],[Date of Admission]])</f>
        <v>2023</v>
      </c>
      <c r="N1392" s="5" t="str">
        <f>TEXT(Table3[[#This Row],[Date of Admission]],"mmm")</f>
        <v>Feb</v>
      </c>
      <c r="O1392" s="5" t="str">
        <f>IF(Table3[[#This Row],[Age]]&lt;=20,"0-20",IF(Table3[[#This Row],[Age]]&lt;=40,"21-40",IF(Table3[[#This Row],[Age]]&lt;=60,"41-60",IF(Table3[[#This Row],[Age]]&lt;=80,"61-80","81+"))))</f>
        <v>21-40</v>
      </c>
    </row>
    <row r="1393" spans="1:15" x14ac:dyDescent="0.35">
      <c r="A1393" s="5">
        <v>1368</v>
      </c>
      <c r="B1393" s="5" t="s">
        <v>1421</v>
      </c>
      <c r="C1393" s="2">
        <v>32</v>
      </c>
      <c r="D1393" s="1" t="s">
        <v>31</v>
      </c>
      <c r="E1393" s="5" t="s">
        <v>37</v>
      </c>
      <c r="F1393" s="1" t="s">
        <v>13</v>
      </c>
      <c r="G1393" s="5" t="s">
        <v>26</v>
      </c>
      <c r="H1393" s="5" t="s">
        <v>28</v>
      </c>
      <c r="I1393" s="4">
        <v>40000</v>
      </c>
      <c r="J1393" s="1" t="s">
        <v>16</v>
      </c>
      <c r="K1393" s="2">
        <v>710</v>
      </c>
      <c r="L1393" s="3" t="s">
        <v>2625</v>
      </c>
      <c r="M1393" s="5">
        <f>YEAR(Table3[[#This Row],[Date of Admission]])</f>
        <v>2022</v>
      </c>
      <c r="N1393" s="5" t="str">
        <f>TEXT(Table3[[#This Row],[Date of Admission]],"mmm")</f>
        <v>Mar</v>
      </c>
      <c r="O1393" s="5" t="str">
        <f>IF(Table3[[#This Row],[Age]]&lt;=20,"0-20",IF(Table3[[#This Row],[Age]]&lt;=40,"21-40",IF(Table3[[#This Row],[Age]]&lt;=60,"41-60",IF(Table3[[#This Row],[Age]]&lt;=80,"61-80","81+"))))</f>
        <v>21-40</v>
      </c>
    </row>
    <row r="1394" spans="1:15" x14ac:dyDescent="0.35">
      <c r="A1394" s="5">
        <v>4201</v>
      </c>
      <c r="B1394" s="5" t="s">
        <v>866</v>
      </c>
      <c r="C1394" s="2">
        <v>18</v>
      </c>
      <c r="D1394" s="1" t="s">
        <v>31</v>
      </c>
      <c r="E1394" s="5" t="s">
        <v>37</v>
      </c>
      <c r="F1394" s="1" t="s">
        <v>30</v>
      </c>
      <c r="G1394" s="5" t="s">
        <v>14</v>
      </c>
      <c r="H1394" s="5" t="s">
        <v>23</v>
      </c>
      <c r="I1394" s="4">
        <v>42000</v>
      </c>
      <c r="J1394" s="1" t="s">
        <v>16</v>
      </c>
      <c r="K1394" s="2">
        <v>640</v>
      </c>
      <c r="L1394" s="3" t="s">
        <v>2651</v>
      </c>
      <c r="M1394" s="5">
        <f>YEAR(Table3[[#This Row],[Date of Admission]])</f>
        <v>2019</v>
      </c>
      <c r="N1394" s="5" t="str">
        <f>TEXT(Table3[[#This Row],[Date of Admission]],"mmm")</f>
        <v>Dec</v>
      </c>
      <c r="O1394" s="5" t="str">
        <f>IF(Table3[[#This Row],[Age]]&lt;=20,"0-20",IF(Table3[[#This Row],[Age]]&lt;=40,"21-40",IF(Table3[[#This Row],[Age]]&lt;=60,"41-60",IF(Table3[[#This Row],[Age]]&lt;=80,"61-80","81+"))))</f>
        <v>0-20</v>
      </c>
    </row>
    <row r="1395" spans="1:15" x14ac:dyDescent="0.35">
      <c r="A1395" s="5">
        <v>9643</v>
      </c>
      <c r="B1395" s="5" t="s">
        <v>1422</v>
      </c>
      <c r="C1395" s="2">
        <v>21</v>
      </c>
      <c r="D1395" s="1" t="s">
        <v>31</v>
      </c>
      <c r="E1395" s="5" t="s">
        <v>37</v>
      </c>
      <c r="F1395" s="1" t="s">
        <v>30</v>
      </c>
      <c r="G1395" s="5" t="s">
        <v>26</v>
      </c>
      <c r="H1395" s="5" t="s">
        <v>15</v>
      </c>
      <c r="I1395" s="4">
        <v>55000</v>
      </c>
      <c r="J1395" s="1" t="s">
        <v>19</v>
      </c>
      <c r="K1395" s="2">
        <v>780</v>
      </c>
      <c r="L1395" s="3" t="s">
        <v>1722</v>
      </c>
      <c r="M1395" s="5">
        <f>YEAR(Table3[[#This Row],[Date of Admission]])</f>
        <v>2022</v>
      </c>
      <c r="N1395" s="5" t="str">
        <f>TEXT(Table3[[#This Row],[Date of Admission]],"mmm")</f>
        <v>Mar</v>
      </c>
      <c r="O1395" s="5" t="str">
        <f>IF(Table3[[#This Row],[Age]]&lt;=20,"0-20",IF(Table3[[#This Row],[Age]]&lt;=40,"21-40",IF(Table3[[#This Row],[Age]]&lt;=60,"41-60",IF(Table3[[#This Row],[Age]]&lt;=80,"61-80","81+"))))</f>
        <v>21-40</v>
      </c>
    </row>
    <row r="1396" spans="1:15" x14ac:dyDescent="0.35">
      <c r="A1396" s="5">
        <v>4358</v>
      </c>
      <c r="B1396" s="5" t="s">
        <v>1423</v>
      </c>
      <c r="C1396" s="2">
        <v>25</v>
      </c>
      <c r="D1396" s="1" t="s">
        <v>31</v>
      </c>
      <c r="E1396" s="5" t="s">
        <v>37</v>
      </c>
      <c r="F1396" s="1" t="s">
        <v>27</v>
      </c>
      <c r="G1396" s="5" t="s">
        <v>14</v>
      </c>
      <c r="H1396" s="5" t="s">
        <v>1681</v>
      </c>
      <c r="I1396" s="4">
        <v>18000</v>
      </c>
      <c r="J1396" s="1" t="s">
        <v>16</v>
      </c>
      <c r="K1396" s="2" t="s">
        <v>20</v>
      </c>
      <c r="L1396" s="3" t="s">
        <v>2652</v>
      </c>
      <c r="M1396" s="5">
        <f>YEAR(Table3[[#This Row],[Date of Admission]])</f>
        <v>2023</v>
      </c>
      <c r="N1396" s="5" t="str">
        <f>TEXT(Table3[[#This Row],[Date of Admission]],"mmm")</f>
        <v>Mar</v>
      </c>
      <c r="O1396" s="5" t="str">
        <f>IF(Table3[[#This Row],[Age]]&lt;=20,"0-20",IF(Table3[[#This Row],[Age]]&lt;=40,"21-40",IF(Table3[[#This Row],[Age]]&lt;=60,"41-60",IF(Table3[[#This Row],[Age]]&lt;=80,"61-80","81+"))))</f>
        <v>21-40</v>
      </c>
    </row>
    <row r="1397" spans="1:15" x14ac:dyDescent="0.35">
      <c r="A1397" s="5">
        <v>6443</v>
      </c>
      <c r="B1397" s="5" t="s">
        <v>1424</v>
      </c>
      <c r="C1397" s="2">
        <v>17</v>
      </c>
      <c r="D1397" s="1" t="s">
        <v>31</v>
      </c>
      <c r="E1397" s="5" t="s">
        <v>37</v>
      </c>
      <c r="F1397" s="1" t="s">
        <v>30</v>
      </c>
      <c r="G1397" s="5" t="s">
        <v>1680</v>
      </c>
      <c r="H1397" s="5" t="s">
        <v>23</v>
      </c>
      <c r="I1397" s="4">
        <v>140000</v>
      </c>
      <c r="J1397" s="1" t="s">
        <v>19</v>
      </c>
      <c r="K1397" s="2">
        <v>850</v>
      </c>
      <c r="L1397" s="3" t="s">
        <v>2357</v>
      </c>
      <c r="M1397" s="5">
        <f>YEAR(Table3[[#This Row],[Date of Admission]])</f>
        <v>2019</v>
      </c>
      <c r="N1397" s="5" t="str">
        <f>TEXT(Table3[[#This Row],[Date of Admission]],"mmm")</f>
        <v>Aug</v>
      </c>
      <c r="O1397" s="5" t="str">
        <f>IF(Table3[[#This Row],[Age]]&lt;=20,"0-20",IF(Table3[[#This Row],[Age]]&lt;=40,"21-40",IF(Table3[[#This Row],[Age]]&lt;=60,"41-60",IF(Table3[[#This Row],[Age]]&lt;=80,"61-80","81+"))))</f>
        <v>0-20</v>
      </c>
    </row>
    <row r="1398" spans="1:15" x14ac:dyDescent="0.35">
      <c r="A1398" s="5">
        <v>6397</v>
      </c>
      <c r="B1398" s="5" t="s">
        <v>1425</v>
      </c>
      <c r="C1398" s="2">
        <v>19</v>
      </c>
      <c r="D1398" s="1" t="s">
        <v>31</v>
      </c>
      <c r="E1398" s="5" t="s">
        <v>37</v>
      </c>
      <c r="F1398" s="1" t="s">
        <v>30</v>
      </c>
      <c r="G1398" s="5" t="s">
        <v>26</v>
      </c>
      <c r="H1398" s="5" t="s">
        <v>18</v>
      </c>
      <c r="I1398" s="4">
        <v>0</v>
      </c>
      <c r="J1398" s="1" t="s">
        <v>24</v>
      </c>
      <c r="K1398" s="2">
        <v>420</v>
      </c>
      <c r="L1398" s="3" t="s">
        <v>2378</v>
      </c>
      <c r="M1398" s="5">
        <f>YEAR(Table3[[#This Row],[Date of Admission]])</f>
        <v>2022</v>
      </c>
      <c r="N1398" s="5" t="str">
        <f>TEXT(Table3[[#This Row],[Date of Admission]],"mmm")</f>
        <v>Apr</v>
      </c>
      <c r="O1398" s="5" t="str">
        <f>IF(Table3[[#This Row],[Age]]&lt;=20,"0-20",IF(Table3[[#This Row],[Age]]&lt;=40,"21-40",IF(Table3[[#This Row],[Age]]&lt;=60,"41-60",IF(Table3[[#This Row],[Age]]&lt;=80,"61-80","81+"))))</f>
        <v>0-20</v>
      </c>
    </row>
    <row r="1399" spans="1:15" x14ac:dyDescent="0.35">
      <c r="A1399" s="5">
        <v>9364</v>
      </c>
      <c r="B1399" s="5" t="s">
        <v>1426</v>
      </c>
      <c r="C1399" s="2">
        <v>20</v>
      </c>
      <c r="D1399" s="1" t="s">
        <v>31</v>
      </c>
      <c r="E1399" s="5" t="s">
        <v>37</v>
      </c>
      <c r="F1399" s="1" t="s">
        <v>27</v>
      </c>
      <c r="G1399" s="5" t="s">
        <v>1680</v>
      </c>
      <c r="H1399" s="5" t="s">
        <v>15</v>
      </c>
      <c r="I1399" s="4">
        <v>100000</v>
      </c>
      <c r="J1399" s="1" t="s">
        <v>16</v>
      </c>
      <c r="K1399" s="2">
        <v>750</v>
      </c>
      <c r="L1399" s="3" t="s">
        <v>2601</v>
      </c>
      <c r="M1399" s="5">
        <f>YEAR(Table3[[#This Row],[Date of Admission]])</f>
        <v>2024</v>
      </c>
      <c r="N1399" s="5" t="str">
        <f>TEXT(Table3[[#This Row],[Date of Admission]],"mmm")</f>
        <v>Jan</v>
      </c>
      <c r="O1399" s="5" t="str">
        <f>IF(Table3[[#This Row],[Age]]&lt;=20,"0-20",IF(Table3[[#This Row],[Age]]&lt;=40,"21-40",IF(Table3[[#This Row],[Age]]&lt;=60,"41-60",IF(Table3[[#This Row],[Age]]&lt;=80,"61-80","81+"))))</f>
        <v>0-20</v>
      </c>
    </row>
    <row r="1400" spans="1:15" x14ac:dyDescent="0.35">
      <c r="A1400" s="5">
        <v>9405</v>
      </c>
      <c r="B1400" s="5" t="s">
        <v>1427</v>
      </c>
      <c r="C1400" s="2">
        <v>28</v>
      </c>
      <c r="D1400" s="1" t="s">
        <v>31</v>
      </c>
      <c r="E1400" s="5" t="s">
        <v>37</v>
      </c>
      <c r="F1400" s="1" t="s">
        <v>27</v>
      </c>
      <c r="G1400" s="5" t="s">
        <v>14</v>
      </c>
      <c r="H1400" s="5" t="s">
        <v>18</v>
      </c>
      <c r="I1400" s="4">
        <v>0</v>
      </c>
      <c r="J1400" s="1" t="s">
        <v>16</v>
      </c>
      <c r="K1400" s="2" t="s">
        <v>20</v>
      </c>
      <c r="L1400" s="3" t="s">
        <v>2467</v>
      </c>
      <c r="M1400" s="5">
        <f>YEAR(Table3[[#This Row],[Date of Admission]])</f>
        <v>2021</v>
      </c>
      <c r="N1400" s="5" t="str">
        <f>TEXT(Table3[[#This Row],[Date of Admission]],"mmm")</f>
        <v>Mar</v>
      </c>
      <c r="O1400" s="5" t="str">
        <f>IF(Table3[[#This Row],[Age]]&lt;=20,"0-20",IF(Table3[[#This Row],[Age]]&lt;=40,"21-40",IF(Table3[[#This Row],[Age]]&lt;=60,"41-60",IF(Table3[[#This Row],[Age]]&lt;=80,"61-80","81+"))))</f>
        <v>21-40</v>
      </c>
    </row>
    <row r="1401" spans="1:15" x14ac:dyDescent="0.35">
      <c r="A1401" s="5">
        <v>4931</v>
      </c>
      <c r="B1401" s="5" t="s">
        <v>1428</v>
      </c>
      <c r="C1401" s="2">
        <v>17</v>
      </c>
      <c r="D1401" s="1" t="s">
        <v>31</v>
      </c>
      <c r="E1401" s="5" t="s">
        <v>37</v>
      </c>
      <c r="F1401" s="1" t="s">
        <v>27</v>
      </c>
      <c r="G1401" s="5" t="s">
        <v>26</v>
      </c>
      <c r="H1401" s="5" t="s">
        <v>23</v>
      </c>
      <c r="I1401" s="4">
        <v>30000</v>
      </c>
      <c r="J1401" s="1" t="s">
        <v>24</v>
      </c>
      <c r="K1401" s="2">
        <v>580</v>
      </c>
      <c r="L1401" s="3" t="s">
        <v>2653</v>
      </c>
      <c r="M1401" s="5">
        <f>YEAR(Table3[[#This Row],[Date of Admission]])</f>
        <v>2023</v>
      </c>
      <c r="N1401" s="5" t="str">
        <f>TEXT(Table3[[#This Row],[Date of Admission]],"mmm")</f>
        <v>Nov</v>
      </c>
      <c r="O1401" s="5" t="str">
        <f>IF(Table3[[#This Row],[Age]]&lt;=20,"0-20",IF(Table3[[#This Row],[Age]]&lt;=40,"21-40",IF(Table3[[#This Row],[Age]]&lt;=60,"41-60",IF(Table3[[#This Row],[Age]]&lt;=80,"61-80","81+"))))</f>
        <v>0-20</v>
      </c>
    </row>
    <row r="1402" spans="1:15" x14ac:dyDescent="0.35">
      <c r="A1402" s="5">
        <v>6804</v>
      </c>
      <c r="B1402" s="5" t="s">
        <v>1429</v>
      </c>
      <c r="C1402" s="2">
        <v>37</v>
      </c>
      <c r="D1402" s="1" t="s">
        <v>31</v>
      </c>
      <c r="E1402" s="5" t="s">
        <v>37</v>
      </c>
      <c r="F1402" s="1" t="s">
        <v>30</v>
      </c>
      <c r="G1402" s="5" t="s">
        <v>14</v>
      </c>
      <c r="H1402" s="5" t="s">
        <v>1683</v>
      </c>
      <c r="I1402" s="4">
        <v>85000</v>
      </c>
      <c r="J1402" s="1" t="s">
        <v>19</v>
      </c>
      <c r="K1402" s="2">
        <v>720</v>
      </c>
      <c r="L1402" s="3" t="s">
        <v>1910</v>
      </c>
      <c r="M1402" s="5">
        <f>YEAR(Table3[[#This Row],[Date of Admission]])</f>
        <v>2020</v>
      </c>
      <c r="N1402" s="5" t="str">
        <f>TEXT(Table3[[#This Row],[Date of Admission]],"mmm")</f>
        <v>May</v>
      </c>
      <c r="O1402" s="5" t="str">
        <f>IF(Table3[[#This Row],[Age]]&lt;=20,"0-20",IF(Table3[[#This Row],[Age]]&lt;=40,"21-40",IF(Table3[[#This Row],[Age]]&lt;=60,"41-60",IF(Table3[[#This Row],[Age]]&lt;=80,"61-80","81+"))))</f>
        <v>21-40</v>
      </c>
    </row>
    <row r="1403" spans="1:15" x14ac:dyDescent="0.35">
      <c r="A1403" s="5">
        <v>7605</v>
      </c>
      <c r="B1403" s="5" t="s">
        <v>1430</v>
      </c>
      <c r="C1403" s="2">
        <v>36</v>
      </c>
      <c r="D1403" s="1" t="s">
        <v>31</v>
      </c>
      <c r="E1403" s="5" t="s">
        <v>37</v>
      </c>
      <c r="F1403" s="1" t="s">
        <v>25</v>
      </c>
      <c r="G1403" s="5" t="s">
        <v>1680</v>
      </c>
      <c r="H1403" s="5" t="s">
        <v>28</v>
      </c>
      <c r="I1403" s="4">
        <v>50000</v>
      </c>
      <c r="J1403" s="1" t="s">
        <v>16</v>
      </c>
      <c r="K1403" s="2">
        <v>700</v>
      </c>
      <c r="L1403" s="3" t="s">
        <v>2654</v>
      </c>
      <c r="M1403" s="5">
        <f>YEAR(Table3[[#This Row],[Date of Admission]])</f>
        <v>2022</v>
      </c>
      <c r="N1403" s="5" t="str">
        <f>TEXT(Table3[[#This Row],[Date of Admission]],"mmm")</f>
        <v>Feb</v>
      </c>
      <c r="O1403" s="5" t="str">
        <f>IF(Table3[[#This Row],[Age]]&lt;=20,"0-20",IF(Table3[[#This Row],[Age]]&lt;=40,"21-40",IF(Table3[[#This Row],[Age]]&lt;=60,"41-60",IF(Table3[[#This Row],[Age]]&lt;=80,"61-80","81+"))))</f>
        <v>21-40</v>
      </c>
    </row>
    <row r="1404" spans="1:15" x14ac:dyDescent="0.35">
      <c r="A1404" s="5">
        <v>5493</v>
      </c>
      <c r="B1404" s="5" t="s">
        <v>1431</v>
      </c>
      <c r="C1404" s="2">
        <v>40</v>
      </c>
      <c r="D1404" s="1" t="s">
        <v>31</v>
      </c>
      <c r="E1404" s="5" t="s">
        <v>37</v>
      </c>
      <c r="F1404" s="1" t="s">
        <v>33</v>
      </c>
      <c r="G1404" s="5" t="s">
        <v>1680</v>
      </c>
      <c r="H1404" s="5" t="s">
        <v>18</v>
      </c>
      <c r="I1404" s="4">
        <v>0</v>
      </c>
      <c r="J1404" s="1" t="s">
        <v>24</v>
      </c>
      <c r="K1404" s="2" t="s">
        <v>20</v>
      </c>
      <c r="L1404" s="3" t="s">
        <v>2557</v>
      </c>
      <c r="M1404" s="5">
        <f>YEAR(Table3[[#This Row],[Date of Admission]])</f>
        <v>2020</v>
      </c>
      <c r="N1404" s="5" t="str">
        <f>TEXT(Table3[[#This Row],[Date of Admission]],"mmm")</f>
        <v>Feb</v>
      </c>
      <c r="O1404" s="5" t="str">
        <f>IF(Table3[[#This Row],[Age]]&lt;=20,"0-20",IF(Table3[[#This Row],[Age]]&lt;=40,"21-40",IF(Table3[[#This Row],[Age]]&lt;=60,"41-60",IF(Table3[[#This Row],[Age]]&lt;=80,"61-80","81+"))))</f>
        <v>21-40</v>
      </c>
    </row>
    <row r="1405" spans="1:15" x14ac:dyDescent="0.35">
      <c r="A1405" s="5">
        <v>1134</v>
      </c>
      <c r="B1405" s="5" t="s">
        <v>1432</v>
      </c>
      <c r="C1405" s="2">
        <v>48</v>
      </c>
      <c r="D1405" s="1" t="s">
        <v>31</v>
      </c>
      <c r="E1405" s="5" t="s">
        <v>37</v>
      </c>
      <c r="F1405" s="1" t="s">
        <v>13</v>
      </c>
      <c r="G1405" s="5" t="s">
        <v>14</v>
      </c>
      <c r="H1405" s="5" t="s">
        <v>15</v>
      </c>
      <c r="I1405" s="4">
        <v>40000</v>
      </c>
      <c r="J1405" s="1" t="s">
        <v>16</v>
      </c>
      <c r="K1405" s="2">
        <v>650</v>
      </c>
      <c r="L1405" s="3" t="s">
        <v>2119</v>
      </c>
      <c r="M1405" s="5">
        <f>YEAR(Table3[[#This Row],[Date of Admission]])</f>
        <v>2024</v>
      </c>
      <c r="N1405" s="5" t="str">
        <f>TEXT(Table3[[#This Row],[Date of Admission]],"mmm")</f>
        <v>Feb</v>
      </c>
      <c r="O1405" s="5" t="str">
        <f>IF(Table3[[#This Row],[Age]]&lt;=20,"0-20",IF(Table3[[#This Row],[Age]]&lt;=40,"21-40",IF(Table3[[#This Row],[Age]]&lt;=60,"41-60",IF(Table3[[#This Row],[Age]]&lt;=80,"61-80","81+"))))</f>
        <v>41-60</v>
      </c>
    </row>
    <row r="1406" spans="1:15" x14ac:dyDescent="0.35">
      <c r="A1406" s="5">
        <v>3636</v>
      </c>
      <c r="B1406" s="5" t="s">
        <v>1433</v>
      </c>
      <c r="C1406" s="2">
        <v>19</v>
      </c>
      <c r="D1406" s="1" t="s">
        <v>31</v>
      </c>
      <c r="E1406" s="5" t="s">
        <v>37</v>
      </c>
      <c r="F1406" s="1" t="s">
        <v>33</v>
      </c>
      <c r="G1406" s="5" t="s">
        <v>26</v>
      </c>
      <c r="H1406" s="5" t="s">
        <v>1681</v>
      </c>
      <c r="I1406" s="4">
        <v>0</v>
      </c>
      <c r="J1406" s="1" t="s">
        <v>19</v>
      </c>
      <c r="K1406" s="2" t="s">
        <v>20</v>
      </c>
      <c r="L1406" s="3" t="s">
        <v>2650</v>
      </c>
      <c r="M1406" s="5">
        <f>YEAR(Table3[[#This Row],[Date of Admission]])</f>
        <v>2023</v>
      </c>
      <c r="N1406" s="5" t="str">
        <f>TEXT(Table3[[#This Row],[Date of Admission]],"mmm")</f>
        <v>Feb</v>
      </c>
      <c r="O1406" s="5" t="str">
        <f>IF(Table3[[#This Row],[Age]]&lt;=20,"0-20",IF(Table3[[#This Row],[Age]]&lt;=40,"21-40",IF(Table3[[#This Row],[Age]]&lt;=60,"41-60",IF(Table3[[#This Row],[Age]]&lt;=80,"61-80","81+"))))</f>
        <v>0-20</v>
      </c>
    </row>
    <row r="1407" spans="1:15" x14ac:dyDescent="0.35">
      <c r="A1407" s="5">
        <v>2455</v>
      </c>
      <c r="B1407" s="5" t="s">
        <v>1434</v>
      </c>
      <c r="C1407" s="2">
        <v>17</v>
      </c>
      <c r="D1407" s="1" t="s">
        <v>31</v>
      </c>
      <c r="E1407" s="5" t="s">
        <v>37</v>
      </c>
      <c r="F1407" s="1" t="s">
        <v>33</v>
      </c>
      <c r="G1407" s="5" t="s">
        <v>14</v>
      </c>
      <c r="H1407" s="5" t="s">
        <v>1684</v>
      </c>
      <c r="I1407" s="4">
        <v>0</v>
      </c>
      <c r="J1407" s="1" t="s">
        <v>24</v>
      </c>
      <c r="K1407" s="2">
        <v>450</v>
      </c>
      <c r="L1407" s="3" t="s">
        <v>1862</v>
      </c>
      <c r="M1407" s="5">
        <f>YEAR(Table3[[#This Row],[Date of Admission]])</f>
        <v>2020</v>
      </c>
      <c r="N1407" s="5" t="str">
        <f>TEXT(Table3[[#This Row],[Date of Admission]],"mmm")</f>
        <v>Dec</v>
      </c>
      <c r="O1407" s="5" t="str">
        <f>IF(Table3[[#This Row],[Age]]&lt;=20,"0-20",IF(Table3[[#This Row],[Age]]&lt;=40,"21-40",IF(Table3[[#This Row],[Age]]&lt;=60,"41-60",IF(Table3[[#This Row],[Age]]&lt;=80,"61-80","81+"))))</f>
        <v>0-20</v>
      </c>
    </row>
    <row r="1408" spans="1:15" x14ac:dyDescent="0.35">
      <c r="A1408" s="5">
        <v>9366</v>
      </c>
      <c r="B1408" s="5" t="s">
        <v>1435</v>
      </c>
      <c r="C1408" s="2">
        <v>18</v>
      </c>
      <c r="D1408" s="1" t="s">
        <v>31</v>
      </c>
      <c r="E1408" s="5" t="s">
        <v>37</v>
      </c>
      <c r="F1408" s="1" t="s">
        <v>27</v>
      </c>
      <c r="G1408" s="5" t="s">
        <v>26</v>
      </c>
      <c r="H1408" s="5" t="s">
        <v>18</v>
      </c>
      <c r="I1408" s="4">
        <v>0</v>
      </c>
      <c r="J1408" s="1" t="s">
        <v>16</v>
      </c>
      <c r="K1408" s="2">
        <v>400</v>
      </c>
      <c r="L1408" s="3" t="s">
        <v>2655</v>
      </c>
      <c r="M1408" s="5">
        <f>YEAR(Table3[[#This Row],[Date of Admission]])</f>
        <v>2024</v>
      </c>
      <c r="N1408" s="5" t="str">
        <f>TEXT(Table3[[#This Row],[Date of Admission]],"mmm")</f>
        <v>Feb</v>
      </c>
      <c r="O1408" s="5" t="str">
        <f>IF(Table3[[#This Row],[Age]]&lt;=20,"0-20",IF(Table3[[#This Row],[Age]]&lt;=40,"21-40",IF(Table3[[#This Row],[Age]]&lt;=60,"41-60",IF(Table3[[#This Row],[Age]]&lt;=80,"61-80","81+"))))</f>
        <v>0-20</v>
      </c>
    </row>
    <row r="1409" spans="1:15" x14ac:dyDescent="0.35">
      <c r="A1409" s="5">
        <v>4321</v>
      </c>
      <c r="B1409" s="5" t="s">
        <v>1436</v>
      </c>
      <c r="C1409" s="2">
        <v>27</v>
      </c>
      <c r="D1409" s="1" t="s">
        <v>31</v>
      </c>
      <c r="E1409" s="5" t="s">
        <v>37</v>
      </c>
      <c r="F1409" s="1" t="s">
        <v>33</v>
      </c>
      <c r="G1409" s="5" t="s">
        <v>1680</v>
      </c>
      <c r="H1409" s="5" t="s">
        <v>15</v>
      </c>
      <c r="I1409" s="4">
        <v>110000</v>
      </c>
      <c r="J1409" s="1" t="s">
        <v>16</v>
      </c>
      <c r="K1409" s="2">
        <v>770</v>
      </c>
      <c r="L1409" s="3" t="s">
        <v>2656</v>
      </c>
      <c r="M1409" s="5">
        <f>YEAR(Table3[[#This Row],[Date of Admission]])</f>
        <v>2024</v>
      </c>
      <c r="N1409" s="5" t="str">
        <f>TEXT(Table3[[#This Row],[Date of Admission]],"mmm")</f>
        <v>Feb</v>
      </c>
      <c r="O1409" s="5" t="str">
        <f>IF(Table3[[#This Row],[Age]]&lt;=20,"0-20",IF(Table3[[#This Row],[Age]]&lt;=40,"21-40",IF(Table3[[#This Row],[Age]]&lt;=60,"41-60",IF(Table3[[#This Row],[Age]]&lt;=80,"61-80","81+"))))</f>
        <v>21-40</v>
      </c>
    </row>
    <row r="1410" spans="1:15" x14ac:dyDescent="0.35">
      <c r="A1410" s="5">
        <v>1393</v>
      </c>
      <c r="B1410" s="5" t="s">
        <v>1437</v>
      </c>
      <c r="C1410" s="2">
        <v>49</v>
      </c>
      <c r="D1410" s="1" t="s">
        <v>31</v>
      </c>
      <c r="E1410" s="5" t="s">
        <v>37</v>
      </c>
      <c r="F1410" s="1" t="s">
        <v>17</v>
      </c>
      <c r="G1410" s="5" t="s">
        <v>14</v>
      </c>
      <c r="H1410" s="5" t="s">
        <v>18</v>
      </c>
      <c r="I1410" s="4">
        <v>0</v>
      </c>
      <c r="J1410" s="1" t="s">
        <v>24</v>
      </c>
      <c r="K1410" s="2" t="s">
        <v>20</v>
      </c>
      <c r="L1410" s="3" t="s">
        <v>2657</v>
      </c>
      <c r="M1410" s="5">
        <f>YEAR(Table3[[#This Row],[Date of Admission]])</f>
        <v>2023</v>
      </c>
      <c r="N1410" s="5" t="str">
        <f>TEXT(Table3[[#This Row],[Date of Admission]],"mmm")</f>
        <v>Jul</v>
      </c>
      <c r="O1410" s="5" t="str">
        <f>IF(Table3[[#This Row],[Age]]&lt;=20,"0-20",IF(Table3[[#This Row],[Age]]&lt;=40,"21-40",IF(Table3[[#This Row],[Age]]&lt;=60,"41-60",IF(Table3[[#This Row],[Age]]&lt;=80,"61-80","81+"))))</f>
        <v>41-60</v>
      </c>
    </row>
    <row r="1411" spans="1:15" x14ac:dyDescent="0.35">
      <c r="A1411" s="5">
        <v>1334</v>
      </c>
      <c r="B1411" s="5" t="s">
        <v>1438</v>
      </c>
      <c r="C1411" s="2">
        <v>65</v>
      </c>
      <c r="D1411" s="1" t="s">
        <v>31</v>
      </c>
      <c r="E1411" s="5" t="s">
        <v>37</v>
      </c>
      <c r="F1411" s="1" t="s">
        <v>27</v>
      </c>
      <c r="G1411" s="5" t="s">
        <v>26</v>
      </c>
      <c r="H1411" s="5" t="s">
        <v>23</v>
      </c>
      <c r="I1411" s="4">
        <v>38000</v>
      </c>
      <c r="J1411" s="1" t="s">
        <v>16</v>
      </c>
      <c r="K1411" s="2">
        <v>610</v>
      </c>
      <c r="L1411" s="3" t="s">
        <v>1767</v>
      </c>
      <c r="M1411" s="5">
        <f>YEAR(Table3[[#This Row],[Date of Admission]])</f>
        <v>2020</v>
      </c>
      <c r="N1411" s="5" t="str">
        <f>TEXT(Table3[[#This Row],[Date of Admission]],"mmm")</f>
        <v>May</v>
      </c>
      <c r="O1411" s="5" t="str">
        <f>IF(Table3[[#This Row],[Age]]&lt;=20,"0-20",IF(Table3[[#This Row],[Age]]&lt;=40,"21-40",IF(Table3[[#This Row],[Age]]&lt;=60,"41-60",IF(Table3[[#This Row],[Age]]&lt;=80,"61-80","81+"))))</f>
        <v>61-80</v>
      </c>
    </row>
    <row r="1412" spans="1:15" x14ac:dyDescent="0.35">
      <c r="A1412" s="5">
        <v>4655</v>
      </c>
      <c r="B1412" s="5" t="s">
        <v>1439</v>
      </c>
      <c r="C1412" s="2">
        <v>30</v>
      </c>
      <c r="D1412" s="1" t="s">
        <v>31</v>
      </c>
      <c r="E1412" s="5" t="s">
        <v>37</v>
      </c>
      <c r="F1412" s="1" t="s">
        <v>30</v>
      </c>
      <c r="G1412" s="5" t="s">
        <v>14</v>
      </c>
      <c r="H1412" s="5" t="s">
        <v>1683</v>
      </c>
      <c r="I1412" s="4">
        <v>95000</v>
      </c>
      <c r="J1412" s="1" t="s">
        <v>19</v>
      </c>
      <c r="K1412" s="2">
        <v>790</v>
      </c>
      <c r="L1412" s="3" t="s">
        <v>2658</v>
      </c>
      <c r="M1412" s="5">
        <f>YEAR(Table3[[#This Row],[Date of Admission]])</f>
        <v>2021</v>
      </c>
      <c r="N1412" s="5" t="str">
        <f>TEXT(Table3[[#This Row],[Date of Admission]],"mmm")</f>
        <v>Apr</v>
      </c>
      <c r="O1412" s="5" t="str">
        <f>IF(Table3[[#This Row],[Age]]&lt;=20,"0-20",IF(Table3[[#This Row],[Age]]&lt;=40,"21-40",IF(Table3[[#This Row],[Age]]&lt;=60,"41-60",IF(Table3[[#This Row],[Age]]&lt;=80,"61-80","81+"))))</f>
        <v>21-40</v>
      </c>
    </row>
    <row r="1413" spans="1:15" x14ac:dyDescent="0.35">
      <c r="A1413" s="5">
        <v>6118</v>
      </c>
      <c r="B1413" s="5" t="s">
        <v>1440</v>
      </c>
      <c r="C1413" s="2">
        <v>21</v>
      </c>
      <c r="D1413" s="1" t="s">
        <v>31</v>
      </c>
      <c r="E1413" s="5" t="s">
        <v>37</v>
      </c>
      <c r="F1413" s="1" t="s">
        <v>27</v>
      </c>
      <c r="G1413" s="5" t="s">
        <v>1680</v>
      </c>
      <c r="H1413" s="5" t="s">
        <v>28</v>
      </c>
      <c r="I1413" s="4">
        <v>55000</v>
      </c>
      <c r="J1413" s="1" t="s">
        <v>16</v>
      </c>
      <c r="K1413" s="2">
        <v>730</v>
      </c>
      <c r="L1413" s="3" t="s">
        <v>1757</v>
      </c>
      <c r="M1413" s="5">
        <f>YEAR(Table3[[#This Row],[Date of Admission]])</f>
        <v>2021</v>
      </c>
      <c r="N1413" s="5" t="str">
        <f>TEXT(Table3[[#This Row],[Date of Admission]],"mmm")</f>
        <v>Sep</v>
      </c>
      <c r="O1413" s="5" t="str">
        <f>IF(Table3[[#This Row],[Age]]&lt;=20,"0-20",IF(Table3[[#This Row],[Age]]&lt;=40,"21-40",IF(Table3[[#This Row],[Age]]&lt;=60,"41-60",IF(Table3[[#This Row],[Age]]&lt;=80,"61-80","81+"))))</f>
        <v>21-40</v>
      </c>
    </row>
    <row r="1414" spans="1:15" x14ac:dyDescent="0.35">
      <c r="A1414" s="5">
        <v>3044</v>
      </c>
      <c r="B1414" s="5" t="s">
        <v>905</v>
      </c>
      <c r="C1414" s="2">
        <v>54</v>
      </c>
      <c r="D1414" s="1" t="s">
        <v>31</v>
      </c>
      <c r="E1414" s="5" t="s">
        <v>37</v>
      </c>
      <c r="F1414" s="1" t="s">
        <v>13</v>
      </c>
      <c r="G1414" s="5" t="s">
        <v>1680</v>
      </c>
      <c r="H1414" s="5" t="s">
        <v>1681</v>
      </c>
      <c r="I1414" s="4">
        <v>0</v>
      </c>
      <c r="J1414" s="1" t="s">
        <v>19</v>
      </c>
      <c r="K1414" s="2" t="s">
        <v>20</v>
      </c>
      <c r="L1414" s="3" t="s">
        <v>2659</v>
      </c>
      <c r="M1414" s="5">
        <f>YEAR(Table3[[#This Row],[Date of Admission]])</f>
        <v>2021</v>
      </c>
      <c r="N1414" s="5" t="str">
        <f>TEXT(Table3[[#This Row],[Date of Admission]],"mmm")</f>
        <v>Jul</v>
      </c>
      <c r="O1414" s="5" t="str">
        <f>IF(Table3[[#This Row],[Age]]&lt;=20,"0-20",IF(Table3[[#This Row],[Age]]&lt;=40,"21-40",IF(Table3[[#This Row],[Age]]&lt;=60,"41-60",IF(Table3[[#This Row],[Age]]&lt;=80,"61-80","81+"))))</f>
        <v>41-60</v>
      </c>
    </row>
    <row r="1415" spans="1:15" x14ac:dyDescent="0.35">
      <c r="A1415" s="5">
        <v>1494</v>
      </c>
      <c r="B1415" s="5" t="s">
        <v>1441</v>
      </c>
      <c r="C1415" s="2">
        <v>19</v>
      </c>
      <c r="D1415" s="1" t="s">
        <v>31</v>
      </c>
      <c r="E1415" s="5" t="s">
        <v>37</v>
      </c>
      <c r="F1415" s="1" t="s">
        <v>30</v>
      </c>
      <c r="G1415" s="5" t="s">
        <v>1680</v>
      </c>
      <c r="H1415" s="5" t="s">
        <v>15</v>
      </c>
      <c r="I1415" s="4">
        <v>150000</v>
      </c>
      <c r="J1415" s="1" t="s">
        <v>16</v>
      </c>
      <c r="K1415" s="2">
        <v>820</v>
      </c>
      <c r="L1415" s="3" t="s">
        <v>2202</v>
      </c>
      <c r="M1415" s="5">
        <f>YEAR(Table3[[#This Row],[Date of Admission]])</f>
        <v>2021</v>
      </c>
      <c r="N1415" s="5" t="str">
        <f>TEXT(Table3[[#This Row],[Date of Admission]],"mmm")</f>
        <v>Mar</v>
      </c>
      <c r="O1415" s="5" t="str">
        <f>IF(Table3[[#This Row],[Age]]&lt;=20,"0-20",IF(Table3[[#This Row],[Age]]&lt;=40,"21-40",IF(Table3[[#This Row],[Age]]&lt;=60,"41-60",IF(Table3[[#This Row],[Age]]&lt;=80,"61-80","81+"))))</f>
        <v>0-20</v>
      </c>
    </row>
    <row r="1416" spans="1:15" x14ac:dyDescent="0.35">
      <c r="A1416" s="5">
        <v>4010</v>
      </c>
      <c r="B1416" s="5" t="s">
        <v>1442</v>
      </c>
      <c r="C1416" s="2">
        <v>17</v>
      </c>
      <c r="D1416" s="1" t="s">
        <v>31</v>
      </c>
      <c r="E1416" s="5" t="s">
        <v>37</v>
      </c>
      <c r="F1416" s="1" t="s">
        <v>22</v>
      </c>
      <c r="G1416" s="5" t="s">
        <v>14</v>
      </c>
      <c r="H1416" s="5" t="s">
        <v>18</v>
      </c>
      <c r="I1416" s="4">
        <v>0</v>
      </c>
      <c r="J1416" s="1" t="s">
        <v>24</v>
      </c>
      <c r="K1416" s="2" t="s">
        <v>20</v>
      </c>
      <c r="L1416" s="3" t="s">
        <v>2236</v>
      </c>
      <c r="M1416" s="5">
        <f>YEAR(Table3[[#This Row],[Date of Admission]])</f>
        <v>2019</v>
      </c>
      <c r="N1416" s="5" t="str">
        <f>TEXT(Table3[[#This Row],[Date of Admission]],"mmm")</f>
        <v>May</v>
      </c>
      <c r="O1416" s="5" t="str">
        <f>IF(Table3[[#This Row],[Age]]&lt;=20,"0-20",IF(Table3[[#This Row],[Age]]&lt;=40,"21-40",IF(Table3[[#This Row],[Age]]&lt;=60,"41-60",IF(Table3[[#This Row],[Age]]&lt;=80,"61-80","81+"))))</f>
        <v>0-20</v>
      </c>
    </row>
    <row r="1417" spans="1:15" x14ac:dyDescent="0.35">
      <c r="A1417" s="5">
        <v>3402</v>
      </c>
      <c r="B1417" s="5" t="s">
        <v>1443</v>
      </c>
      <c r="C1417" s="2">
        <v>39</v>
      </c>
      <c r="D1417" s="1" t="s">
        <v>31</v>
      </c>
      <c r="E1417" s="5" t="s">
        <v>37</v>
      </c>
      <c r="F1417" s="1" t="s">
        <v>22</v>
      </c>
      <c r="G1417" s="5" t="s">
        <v>26</v>
      </c>
      <c r="H1417" s="5" t="s">
        <v>23</v>
      </c>
      <c r="I1417" s="4">
        <v>22000</v>
      </c>
      <c r="J1417" s="1" t="s">
        <v>16</v>
      </c>
      <c r="K1417" s="2">
        <v>540</v>
      </c>
      <c r="L1417" s="3" t="s">
        <v>2029</v>
      </c>
      <c r="M1417" s="5">
        <f>YEAR(Table3[[#This Row],[Date of Admission]])</f>
        <v>2023</v>
      </c>
      <c r="N1417" s="5" t="str">
        <f>TEXT(Table3[[#This Row],[Date of Admission]],"mmm")</f>
        <v>Nov</v>
      </c>
      <c r="O1417" s="5" t="str">
        <f>IF(Table3[[#This Row],[Age]]&lt;=20,"0-20",IF(Table3[[#This Row],[Age]]&lt;=40,"21-40",IF(Table3[[#This Row],[Age]]&lt;=60,"41-60",IF(Table3[[#This Row],[Age]]&lt;=80,"61-80","81+"))))</f>
        <v>21-40</v>
      </c>
    </row>
    <row r="1418" spans="1:15" x14ac:dyDescent="0.35">
      <c r="A1418" s="5">
        <v>3328</v>
      </c>
      <c r="B1418" s="5" t="s">
        <v>1444</v>
      </c>
      <c r="C1418" s="2">
        <v>18</v>
      </c>
      <c r="D1418" s="1" t="s">
        <v>31</v>
      </c>
      <c r="E1418" s="5" t="s">
        <v>37</v>
      </c>
      <c r="F1418" s="1" t="s">
        <v>27</v>
      </c>
      <c r="G1418" s="5" t="s">
        <v>14</v>
      </c>
      <c r="H1418" s="5" t="s">
        <v>23</v>
      </c>
      <c r="I1418" s="4">
        <v>80000</v>
      </c>
      <c r="J1418" s="1" t="s">
        <v>19</v>
      </c>
      <c r="K1418" s="2">
        <v>760</v>
      </c>
      <c r="L1418" s="3" t="s">
        <v>2109</v>
      </c>
      <c r="M1418" s="5">
        <f>YEAR(Table3[[#This Row],[Date of Admission]])</f>
        <v>2022</v>
      </c>
      <c r="N1418" s="5" t="str">
        <f>TEXT(Table3[[#This Row],[Date of Admission]],"mmm")</f>
        <v>Jun</v>
      </c>
      <c r="O1418" s="5" t="str">
        <f>IF(Table3[[#This Row],[Age]]&lt;=20,"0-20",IF(Table3[[#This Row],[Age]]&lt;=40,"21-40",IF(Table3[[#This Row],[Age]]&lt;=60,"41-60",IF(Table3[[#This Row],[Age]]&lt;=80,"61-80","81+"))))</f>
        <v>0-20</v>
      </c>
    </row>
    <row r="1419" spans="1:15" x14ac:dyDescent="0.35">
      <c r="A1419" s="5">
        <v>1615</v>
      </c>
      <c r="B1419" s="5" t="s">
        <v>1445</v>
      </c>
      <c r="C1419" s="2">
        <v>16</v>
      </c>
      <c r="D1419" s="1" t="s">
        <v>31</v>
      </c>
      <c r="E1419" s="5" t="s">
        <v>37</v>
      </c>
      <c r="F1419" s="1" t="s">
        <v>22</v>
      </c>
      <c r="G1419" s="5" t="s">
        <v>26</v>
      </c>
      <c r="H1419" s="5" t="s">
        <v>18</v>
      </c>
      <c r="I1419" s="4">
        <v>0</v>
      </c>
      <c r="J1419" s="1" t="s">
        <v>24</v>
      </c>
      <c r="K1419" s="2">
        <v>380</v>
      </c>
      <c r="L1419" s="3" t="s">
        <v>2577</v>
      </c>
      <c r="M1419" s="5">
        <f>YEAR(Table3[[#This Row],[Date of Admission]])</f>
        <v>2022</v>
      </c>
      <c r="N1419" s="5" t="str">
        <f>TEXT(Table3[[#This Row],[Date of Admission]],"mmm")</f>
        <v>Mar</v>
      </c>
      <c r="O1419" s="5" t="str">
        <f>IF(Table3[[#This Row],[Age]]&lt;=20,"0-20",IF(Table3[[#This Row],[Age]]&lt;=40,"21-40",IF(Table3[[#This Row],[Age]]&lt;=60,"41-60",IF(Table3[[#This Row],[Age]]&lt;=80,"61-80","81+"))))</f>
        <v>0-20</v>
      </c>
    </row>
    <row r="1420" spans="1:15" x14ac:dyDescent="0.35">
      <c r="A1420" s="5">
        <v>7490</v>
      </c>
      <c r="B1420" s="5" t="s">
        <v>1446</v>
      </c>
      <c r="C1420" s="2">
        <v>23</v>
      </c>
      <c r="D1420" s="1" t="s">
        <v>31</v>
      </c>
      <c r="E1420" s="5" t="s">
        <v>37</v>
      </c>
      <c r="F1420" s="1" t="s">
        <v>22</v>
      </c>
      <c r="G1420" s="5" t="s">
        <v>14</v>
      </c>
      <c r="H1420" s="5" t="s">
        <v>1683</v>
      </c>
      <c r="I1420" s="4">
        <v>12000</v>
      </c>
      <c r="J1420" s="1" t="s">
        <v>16</v>
      </c>
      <c r="K1420" s="2">
        <v>630</v>
      </c>
      <c r="L1420" s="3" t="s">
        <v>2462</v>
      </c>
      <c r="M1420" s="5">
        <f>YEAR(Table3[[#This Row],[Date of Admission]])</f>
        <v>2023</v>
      </c>
      <c r="N1420" s="5" t="str">
        <f>TEXT(Table3[[#This Row],[Date of Admission]],"mmm")</f>
        <v>Apr</v>
      </c>
      <c r="O1420" s="5" t="str">
        <f>IF(Table3[[#This Row],[Age]]&lt;=20,"0-20",IF(Table3[[#This Row],[Age]]&lt;=40,"21-40",IF(Table3[[#This Row],[Age]]&lt;=60,"41-60",IF(Table3[[#This Row],[Age]]&lt;=80,"61-80","81+"))))</f>
        <v>21-40</v>
      </c>
    </row>
    <row r="1421" spans="1:15" x14ac:dyDescent="0.35">
      <c r="A1421" s="5">
        <v>5772</v>
      </c>
      <c r="B1421" s="5" t="s">
        <v>1447</v>
      </c>
      <c r="C1421" s="2">
        <v>23</v>
      </c>
      <c r="D1421" s="1" t="s">
        <v>31</v>
      </c>
      <c r="E1421" s="5" t="s">
        <v>37</v>
      </c>
      <c r="F1421" s="1" t="s">
        <v>22</v>
      </c>
      <c r="G1421" s="5" t="s">
        <v>26</v>
      </c>
      <c r="H1421" s="5" t="s">
        <v>15</v>
      </c>
      <c r="I1421" s="4">
        <v>60000</v>
      </c>
      <c r="J1421" s="1" t="s">
        <v>19</v>
      </c>
      <c r="K1421" s="2">
        <v>800</v>
      </c>
      <c r="L1421" s="3" t="s">
        <v>2660</v>
      </c>
      <c r="M1421" s="5">
        <f>YEAR(Table3[[#This Row],[Date of Admission]])</f>
        <v>2021</v>
      </c>
      <c r="N1421" s="5" t="str">
        <f>TEXT(Table3[[#This Row],[Date of Admission]],"mmm")</f>
        <v>Mar</v>
      </c>
      <c r="O1421" s="5" t="str">
        <f>IF(Table3[[#This Row],[Age]]&lt;=20,"0-20",IF(Table3[[#This Row],[Age]]&lt;=40,"21-40",IF(Table3[[#This Row],[Age]]&lt;=60,"41-60",IF(Table3[[#This Row],[Age]]&lt;=80,"61-80","81+"))))</f>
        <v>21-40</v>
      </c>
    </row>
    <row r="1422" spans="1:15" x14ac:dyDescent="0.35">
      <c r="A1422" s="5">
        <v>4247</v>
      </c>
      <c r="B1422" s="5" t="s">
        <v>1448</v>
      </c>
      <c r="C1422" s="2">
        <v>16</v>
      </c>
      <c r="D1422" s="1" t="s">
        <v>31</v>
      </c>
      <c r="E1422" s="5" t="s">
        <v>37</v>
      </c>
      <c r="F1422" s="1" t="s">
        <v>27</v>
      </c>
      <c r="G1422" s="5" t="s">
        <v>14</v>
      </c>
      <c r="H1422" s="5" t="s">
        <v>1681</v>
      </c>
      <c r="I1422" s="4">
        <v>15000</v>
      </c>
      <c r="J1422" s="1" t="s">
        <v>16</v>
      </c>
      <c r="K1422" s="2" t="s">
        <v>20</v>
      </c>
      <c r="L1422" s="3" t="s">
        <v>2013</v>
      </c>
      <c r="M1422" s="5">
        <f>YEAR(Table3[[#This Row],[Date of Admission]])</f>
        <v>2021</v>
      </c>
      <c r="N1422" s="5" t="str">
        <f>TEXT(Table3[[#This Row],[Date of Admission]],"mmm")</f>
        <v>Jul</v>
      </c>
      <c r="O1422" s="5" t="str">
        <f>IF(Table3[[#This Row],[Age]]&lt;=20,"0-20",IF(Table3[[#This Row],[Age]]&lt;=40,"21-40",IF(Table3[[#This Row],[Age]]&lt;=60,"41-60",IF(Table3[[#This Row],[Age]]&lt;=80,"61-80","81+"))))</f>
        <v>0-20</v>
      </c>
    </row>
    <row r="1423" spans="1:15" x14ac:dyDescent="0.35">
      <c r="A1423" s="5">
        <v>2335</v>
      </c>
      <c r="B1423" s="5" t="s">
        <v>1449</v>
      </c>
      <c r="C1423" s="2">
        <v>21</v>
      </c>
      <c r="D1423" s="1" t="s">
        <v>31</v>
      </c>
      <c r="E1423" s="5" t="s">
        <v>37</v>
      </c>
      <c r="F1423" s="1" t="s">
        <v>25</v>
      </c>
      <c r="G1423" s="5" t="s">
        <v>1680</v>
      </c>
      <c r="H1423" s="5" t="s">
        <v>23</v>
      </c>
      <c r="I1423" s="4">
        <v>100000</v>
      </c>
      <c r="J1423" s="1" t="s">
        <v>16</v>
      </c>
      <c r="K1423" s="2">
        <v>680</v>
      </c>
      <c r="L1423" s="3" t="s">
        <v>2661</v>
      </c>
      <c r="M1423" s="5">
        <f>YEAR(Table3[[#This Row],[Date of Admission]])</f>
        <v>2021</v>
      </c>
      <c r="N1423" s="5" t="str">
        <f>TEXT(Table3[[#This Row],[Date of Admission]],"mmm")</f>
        <v>Jan</v>
      </c>
      <c r="O1423" s="5" t="str">
        <f>IF(Table3[[#This Row],[Age]]&lt;=20,"0-20",IF(Table3[[#This Row],[Age]]&lt;=40,"21-40",IF(Table3[[#This Row],[Age]]&lt;=60,"41-60",IF(Table3[[#This Row],[Age]]&lt;=80,"61-80","81+"))))</f>
        <v>21-40</v>
      </c>
    </row>
    <row r="1424" spans="1:15" x14ac:dyDescent="0.35">
      <c r="A1424" s="5">
        <v>6901</v>
      </c>
      <c r="B1424" s="5" t="s">
        <v>1450</v>
      </c>
      <c r="C1424" s="2">
        <v>21</v>
      </c>
      <c r="D1424" s="1" t="s">
        <v>31</v>
      </c>
      <c r="E1424" s="5" t="s">
        <v>37</v>
      </c>
      <c r="F1424" s="1" t="s">
        <v>22</v>
      </c>
      <c r="G1424" s="5" t="s">
        <v>1680</v>
      </c>
      <c r="H1424" s="5" t="s">
        <v>15</v>
      </c>
      <c r="I1424" s="4">
        <v>150000</v>
      </c>
      <c r="J1424" s="1" t="s">
        <v>19</v>
      </c>
      <c r="K1424" s="2">
        <v>880</v>
      </c>
      <c r="L1424" s="3" t="s">
        <v>1698</v>
      </c>
      <c r="M1424" s="5">
        <f>YEAR(Table3[[#This Row],[Date of Admission]])</f>
        <v>2020</v>
      </c>
      <c r="N1424" s="5" t="str">
        <f>TEXT(Table3[[#This Row],[Date of Admission]],"mmm")</f>
        <v>May</v>
      </c>
      <c r="O1424" s="5" t="str">
        <f>IF(Table3[[#This Row],[Age]]&lt;=20,"0-20",IF(Table3[[#This Row],[Age]]&lt;=40,"21-40",IF(Table3[[#This Row],[Age]]&lt;=60,"41-60",IF(Table3[[#This Row],[Age]]&lt;=80,"61-80","81+"))))</f>
        <v>21-40</v>
      </c>
    </row>
    <row r="1425" spans="1:15" x14ac:dyDescent="0.35">
      <c r="A1425" s="5">
        <v>2846</v>
      </c>
      <c r="B1425" s="5" t="s">
        <v>1451</v>
      </c>
      <c r="C1425" s="2">
        <v>39</v>
      </c>
      <c r="D1425" s="1" t="s">
        <v>31</v>
      </c>
      <c r="E1425" s="5" t="s">
        <v>37</v>
      </c>
      <c r="F1425" s="1" t="s">
        <v>22</v>
      </c>
      <c r="G1425" s="5" t="s">
        <v>26</v>
      </c>
      <c r="H1425" s="5" t="s">
        <v>18</v>
      </c>
      <c r="I1425" s="4">
        <v>0</v>
      </c>
      <c r="J1425" s="1" t="s">
        <v>24</v>
      </c>
      <c r="K1425" s="2" t="s">
        <v>20</v>
      </c>
      <c r="L1425" s="3" t="s">
        <v>1689</v>
      </c>
      <c r="M1425" s="5">
        <f>YEAR(Table3[[#This Row],[Date of Admission]])</f>
        <v>2022</v>
      </c>
      <c r="N1425" s="5" t="str">
        <f>TEXT(Table3[[#This Row],[Date of Admission]],"mmm")</f>
        <v>Sep</v>
      </c>
      <c r="O1425" s="5" t="str">
        <f>IF(Table3[[#This Row],[Age]]&lt;=20,"0-20",IF(Table3[[#This Row],[Age]]&lt;=40,"21-40",IF(Table3[[#This Row],[Age]]&lt;=60,"41-60",IF(Table3[[#This Row],[Age]]&lt;=80,"61-80","81+"))))</f>
        <v>21-40</v>
      </c>
    </row>
    <row r="1426" spans="1:15" x14ac:dyDescent="0.35">
      <c r="A1426" s="5">
        <v>1433</v>
      </c>
      <c r="B1426" s="5" t="s">
        <v>833</v>
      </c>
      <c r="C1426" s="2">
        <v>25</v>
      </c>
      <c r="D1426" s="1" t="s">
        <v>31</v>
      </c>
      <c r="E1426" s="5" t="s">
        <v>37</v>
      </c>
      <c r="F1426" s="1" t="s">
        <v>30</v>
      </c>
      <c r="G1426" s="5" t="s">
        <v>14</v>
      </c>
      <c r="H1426" s="5" t="s">
        <v>23</v>
      </c>
      <c r="I1426" s="4">
        <v>80000</v>
      </c>
      <c r="J1426" s="1" t="s">
        <v>16</v>
      </c>
      <c r="K1426" s="2">
        <v>630</v>
      </c>
      <c r="L1426" s="3" t="s">
        <v>2662</v>
      </c>
      <c r="M1426" s="5">
        <f>YEAR(Table3[[#This Row],[Date of Admission]])</f>
        <v>2023</v>
      </c>
      <c r="N1426" s="5" t="str">
        <f>TEXT(Table3[[#This Row],[Date of Admission]],"mmm")</f>
        <v>Aug</v>
      </c>
      <c r="O1426" s="5" t="str">
        <f>IF(Table3[[#This Row],[Age]]&lt;=20,"0-20",IF(Table3[[#This Row],[Age]]&lt;=40,"21-40",IF(Table3[[#This Row],[Age]]&lt;=60,"41-60",IF(Table3[[#This Row],[Age]]&lt;=80,"61-80","81+"))))</f>
        <v>21-40</v>
      </c>
    </row>
    <row r="1427" spans="1:15" x14ac:dyDescent="0.35">
      <c r="A1427" s="5">
        <v>9501</v>
      </c>
      <c r="B1427" s="5" t="s">
        <v>1452</v>
      </c>
      <c r="C1427" s="2">
        <v>20</v>
      </c>
      <c r="D1427" s="1" t="s">
        <v>31</v>
      </c>
      <c r="E1427" s="5" t="s">
        <v>37</v>
      </c>
      <c r="F1427" s="1" t="s">
        <v>25</v>
      </c>
      <c r="G1427" s="5" t="s">
        <v>26</v>
      </c>
      <c r="H1427" s="5" t="s">
        <v>1681</v>
      </c>
      <c r="I1427" s="4">
        <v>20000</v>
      </c>
      <c r="J1427" s="1" t="s">
        <v>16</v>
      </c>
      <c r="K1427" s="2" t="s">
        <v>20</v>
      </c>
      <c r="L1427" s="3" t="s">
        <v>2446</v>
      </c>
      <c r="M1427" s="5">
        <f>YEAR(Table3[[#This Row],[Date of Admission]])</f>
        <v>2020</v>
      </c>
      <c r="N1427" s="5" t="str">
        <f>TEXT(Table3[[#This Row],[Date of Admission]],"mmm")</f>
        <v>Aug</v>
      </c>
      <c r="O1427" s="5" t="str">
        <f>IF(Table3[[#This Row],[Age]]&lt;=20,"0-20",IF(Table3[[#This Row],[Age]]&lt;=40,"21-40",IF(Table3[[#This Row],[Age]]&lt;=60,"41-60",IF(Table3[[#This Row],[Age]]&lt;=80,"61-80","81+"))))</f>
        <v>0-20</v>
      </c>
    </row>
    <row r="1428" spans="1:15" x14ac:dyDescent="0.35">
      <c r="A1428" s="5">
        <v>6628</v>
      </c>
      <c r="B1428" s="5" t="s">
        <v>1453</v>
      </c>
      <c r="C1428" s="2">
        <v>16</v>
      </c>
      <c r="D1428" s="1" t="s">
        <v>31</v>
      </c>
      <c r="E1428" s="5" t="s">
        <v>37</v>
      </c>
      <c r="F1428" s="1" t="s">
        <v>25</v>
      </c>
      <c r="G1428" s="5" t="s">
        <v>14</v>
      </c>
      <c r="H1428" s="5" t="s">
        <v>1683</v>
      </c>
      <c r="I1428" s="4">
        <v>30000</v>
      </c>
      <c r="J1428" s="1" t="s">
        <v>19</v>
      </c>
      <c r="K1428" s="2">
        <v>760</v>
      </c>
      <c r="L1428" s="3" t="s">
        <v>2204</v>
      </c>
      <c r="M1428" s="5">
        <f>YEAR(Table3[[#This Row],[Date of Admission]])</f>
        <v>2023</v>
      </c>
      <c r="N1428" s="5" t="str">
        <f>TEXT(Table3[[#This Row],[Date of Admission]],"mmm")</f>
        <v>Jun</v>
      </c>
      <c r="O1428" s="5" t="str">
        <f>IF(Table3[[#This Row],[Age]]&lt;=20,"0-20",IF(Table3[[#This Row],[Age]]&lt;=40,"21-40",IF(Table3[[#This Row],[Age]]&lt;=60,"41-60",IF(Table3[[#This Row],[Age]]&lt;=80,"61-80","81+"))))</f>
        <v>0-20</v>
      </c>
    </row>
    <row r="1429" spans="1:15" x14ac:dyDescent="0.35">
      <c r="A1429" s="5">
        <v>8061</v>
      </c>
      <c r="B1429" s="5" t="s">
        <v>1454</v>
      </c>
      <c r="C1429" s="2">
        <v>25</v>
      </c>
      <c r="D1429" s="1" t="s">
        <v>31</v>
      </c>
      <c r="E1429" s="5" t="s">
        <v>37</v>
      </c>
      <c r="F1429" s="1" t="s">
        <v>25</v>
      </c>
      <c r="G1429" s="5" t="s">
        <v>1680</v>
      </c>
      <c r="H1429" s="5" t="s">
        <v>18</v>
      </c>
      <c r="I1429" s="4">
        <v>0</v>
      </c>
      <c r="J1429" s="1" t="s">
        <v>24</v>
      </c>
      <c r="K1429" s="2" t="s">
        <v>20</v>
      </c>
      <c r="L1429" s="3" t="s">
        <v>2649</v>
      </c>
      <c r="M1429" s="5">
        <f>YEAR(Table3[[#This Row],[Date of Admission]])</f>
        <v>2019</v>
      </c>
      <c r="N1429" s="5" t="str">
        <f>TEXT(Table3[[#This Row],[Date of Admission]],"mmm")</f>
        <v>Sep</v>
      </c>
      <c r="O1429" s="5" t="str">
        <f>IF(Table3[[#This Row],[Age]]&lt;=20,"0-20",IF(Table3[[#This Row],[Age]]&lt;=40,"21-40",IF(Table3[[#This Row],[Age]]&lt;=60,"41-60",IF(Table3[[#This Row],[Age]]&lt;=80,"61-80","81+"))))</f>
        <v>21-40</v>
      </c>
    </row>
    <row r="1430" spans="1:15" x14ac:dyDescent="0.35">
      <c r="A1430" s="5">
        <v>6319</v>
      </c>
      <c r="B1430" s="5" t="s">
        <v>1455</v>
      </c>
      <c r="C1430" s="2">
        <v>45</v>
      </c>
      <c r="D1430" s="1" t="s">
        <v>31</v>
      </c>
      <c r="E1430" s="5" t="s">
        <v>37</v>
      </c>
      <c r="F1430" s="1" t="s">
        <v>25</v>
      </c>
      <c r="G1430" s="5" t="s">
        <v>1680</v>
      </c>
      <c r="H1430" s="5" t="s">
        <v>23</v>
      </c>
      <c r="I1430" s="4">
        <v>45000</v>
      </c>
      <c r="J1430" s="1" t="s">
        <v>16</v>
      </c>
      <c r="K1430" s="2">
        <v>590</v>
      </c>
      <c r="L1430" s="3" t="s">
        <v>2525</v>
      </c>
      <c r="M1430" s="5">
        <f>YEAR(Table3[[#This Row],[Date of Admission]])</f>
        <v>2022</v>
      </c>
      <c r="N1430" s="5" t="str">
        <f>TEXT(Table3[[#This Row],[Date of Admission]],"mmm")</f>
        <v>Oct</v>
      </c>
      <c r="O1430" s="5" t="str">
        <f>IF(Table3[[#This Row],[Age]]&lt;=20,"0-20",IF(Table3[[#This Row],[Age]]&lt;=40,"21-40",IF(Table3[[#This Row],[Age]]&lt;=60,"41-60",IF(Table3[[#This Row],[Age]]&lt;=80,"61-80","81+"))))</f>
        <v>41-60</v>
      </c>
    </row>
    <row r="1431" spans="1:15" x14ac:dyDescent="0.35">
      <c r="A1431" s="5">
        <v>2259</v>
      </c>
      <c r="B1431" s="5" t="s">
        <v>1456</v>
      </c>
      <c r="C1431" s="2">
        <v>23</v>
      </c>
      <c r="D1431" s="1" t="s">
        <v>31</v>
      </c>
      <c r="E1431" s="5" t="s">
        <v>37</v>
      </c>
      <c r="F1431" s="1" t="s">
        <v>30</v>
      </c>
      <c r="G1431" s="5" t="s">
        <v>26</v>
      </c>
      <c r="H1431" s="5" t="s">
        <v>15</v>
      </c>
      <c r="I1431" s="4">
        <v>60000</v>
      </c>
      <c r="J1431" s="1" t="s">
        <v>19</v>
      </c>
      <c r="K1431" s="2">
        <v>810</v>
      </c>
      <c r="L1431" s="3" t="s">
        <v>2663</v>
      </c>
      <c r="M1431" s="5">
        <f>YEAR(Table3[[#This Row],[Date of Admission]])</f>
        <v>2021</v>
      </c>
      <c r="N1431" s="5" t="str">
        <f>TEXT(Table3[[#This Row],[Date of Admission]],"mmm")</f>
        <v>Oct</v>
      </c>
      <c r="O1431" s="5" t="str">
        <f>IF(Table3[[#This Row],[Age]]&lt;=20,"0-20",IF(Table3[[#This Row],[Age]]&lt;=40,"21-40",IF(Table3[[#This Row],[Age]]&lt;=60,"41-60",IF(Table3[[#This Row],[Age]]&lt;=80,"61-80","81+"))))</f>
        <v>21-40</v>
      </c>
    </row>
    <row r="1432" spans="1:15" x14ac:dyDescent="0.35">
      <c r="A1432" s="5">
        <v>5150</v>
      </c>
      <c r="B1432" s="5" t="s">
        <v>1457</v>
      </c>
      <c r="C1432" s="2">
        <v>29</v>
      </c>
      <c r="D1432" s="1" t="s">
        <v>31</v>
      </c>
      <c r="E1432" s="5" t="s">
        <v>37</v>
      </c>
      <c r="F1432" s="1" t="s">
        <v>33</v>
      </c>
      <c r="G1432" s="5" t="s">
        <v>14</v>
      </c>
      <c r="H1432" s="5" t="s">
        <v>1681</v>
      </c>
      <c r="I1432" s="4">
        <v>0</v>
      </c>
      <c r="J1432" s="1" t="s">
        <v>16</v>
      </c>
      <c r="K1432" s="2" t="s">
        <v>20</v>
      </c>
      <c r="L1432" s="3" t="s">
        <v>2053</v>
      </c>
      <c r="M1432" s="5">
        <f>YEAR(Table3[[#This Row],[Date of Admission]])</f>
        <v>2022</v>
      </c>
      <c r="N1432" s="5" t="str">
        <f>TEXT(Table3[[#This Row],[Date of Admission]],"mmm")</f>
        <v>Aug</v>
      </c>
      <c r="O1432" s="5" t="str">
        <f>IF(Table3[[#This Row],[Age]]&lt;=20,"0-20",IF(Table3[[#This Row],[Age]]&lt;=40,"21-40",IF(Table3[[#This Row],[Age]]&lt;=60,"41-60",IF(Table3[[#This Row],[Age]]&lt;=80,"61-80","81+"))))</f>
        <v>21-40</v>
      </c>
    </row>
    <row r="1433" spans="1:15" x14ac:dyDescent="0.35">
      <c r="A1433" s="5">
        <v>5562</v>
      </c>
      <c r="B1433" s="5" t="s">
        <v>1458</v>
      </c>
      <c r="C1433" s="2">
        <v>23</v>
      </c>
      <c r="D1433" s="1" t="s">
        <v>31</v>
      </c>
      <c r="E1433" s="5" t="s">
        <v>37</v>
      </c>
      <c r="F1433" s="1" t="s">
        <v>22</v>
      </c>
      <c r="G1433" s="5" t="s">
        <v>26</v>
      </c>
      <c r="H1433" s="5" t="s">
        <v>23</v>
      </c>
      <c r="I1433" s="4">
        <v>120000</v>
      </c>
      <c r="J1433" s="1" t="s">
        <v>16</v>
      </c>
      <c r="K1433" s="2">
        <v>660</v>
      </c>
      <c r="L1433" s="3" t="s">
        <v>2391</v>
      </c>
      <c r="M1433" s="5">
        <f>YEAR(Table3[[#This Row],[Date of Admission]])</f>
        <v>2023</v>
      </c>
      <c r="N1433" s="5" t="str">
        <f>TEXT(Table3[[#This Row],[Date of Admission]],"mmm")</f>
        <v>Aug</v>
      </c>
      <c r="O1433" s="5" t="str">
        <f>IF(Table3[[#This Row],[Age]]&lt;=20,"0-20",IF(Table3[[#This Row],[Age]]&lt;=40,"21-40",IF(Table3[[#This Row],[Age]]&lt;=60,"41-60",IF(Table3[[#This Row],[Age]]&lt;=80,"61-80","81+"))))</f>
        <v>21-40</v>
      </c>
    </row>
    <row r="1434" spans="1:15" x14ac:dyDescent="0.35">
      <c r="A1434" s="5">
        <v>1306</v>
      </c>
      <c r="B1434" s="5" t="s">
        <v>1459</v>
      </c>
      <c r="C1434" s="2">
        <v>18</v>
      </c>
      <c r="D1434" s="1" t="s">
        <v>31</v>
      </c>
      <c r="E1434" s="5" t="s">
        <v>37</v>
      </c>
      <c r="F1434" s="1" t="s">
        <v>34</v>
      </c>
      <c r="G1434" s="5" t="s">
        <v>14</v>
      </c>
      <c r="H1434" s="5" t="s">
        <v>18</v>
      </c>
      <c r="I1434" s="4">
        <v>0</v>
      </c>
      <c r="J1434" s="1" t="s">
        <v>24</v>
      </c>
      <c r="K1434" s="2" t="s">
        <v>20</v>
      </c>
      <c r="L1434" s="3" t="s">
        <v>1935</v>
      </c>
      <c r="M1434" s="5">
        <f>YEAR(Table3[[#This Row],[Date of Admission]])</f>
        <v>2020</v>
      </c>
      <c r="N1434" s="5" t="str">
        <f>TEXT(Table3[[#This Row],[Date of Admission]],"mmm")</f>
        <v>Dec</v>
      </c>
      <c r="O1434" s="5" t="str">
        <f>IF(Table3[[#This Row],[Age]]&lt;=20,"0-20",IF(Table3[[#This Row],[Age]]&lt;=40,"21-40",IF(Table3[[#This Row],[Age]]&lt;=60,"41-60",IF(Table3[[#This Row],[Age]]&lt;=80,"61-80","81+"))))</f>
        <v>0-20</v>
      </c>
    </row>
    <row r="1435" spans="1:15" x14ac:dyDescent="0.35">
      <c r="A1435" s="5">
        <v>3797</v>
      </c>
      <c r="B1435" s="5" t="s">
        <v>1460</v>
      </c>
      <c r="C1435" s="2">
        <v>25</v>
      </c>
      <c r="D1435" s="1" t="s">
        <v>31</v>
      </c>
      <c r="E1435" s="5" t="s">
        <v>37</v>
      </c>
      <c r="F1435" s="1" t="s">
        <v>30</v>
      </c>
      <c r="G1435" s="5" t="s">
        <v>1680</v>
      </c>
      <c r="H1435" s="5" t="s">
        <v>15</v>
      </c>
      <c r="I1435" s="4">
        <v>130000</v>
      </c>
      <c r="J1435" s="1" t="s">
        <v>16</v>
      </c>
      <c r="K1435" s="2">
        <v>740</v>
      </c>
      <c r="L1435" s="3" t="s">
        <v>2306</v>
      </c>
      <c r="M1435" s="5">
        <f>YEAR(Table3[[#This Row],[Date of Admission]])</f>
        <v>2019</v>
      </c>
      <c r="N1435" s="5" t="str">
        <f>TEXT(Table3[[#This Row],[Date of Admission]],"mmm")</f>
        <v>Aug</v>
      </c>
      <c r="O1435" s="5" t="str">
        <f>IF(Table3[[#This Row],[Age]]&lt;=20,"0-20",IF(Table3[[#This Row],[Age]]&lt;=40,"21-40",IF(Table3[[#This Row],[Age]]&lt;=60,"41-60",IF(Table3[[#This Row],[Age]]&lt;=80,"61-80","81+"))))</f>
        <v>21-40</v>
      </c>
    </row>
    <row r="1436" spans="1:15" x14ac:dyDescent="0.35">
      <c r="A1436" s="5">
        <v>3098</v>
      </c>
      <c r="B1436" s="5" t="s">
        <v>1461</v>
      </c>
      <c r="C1436" s="2">
        <v>35</v>
      </c>
      <c r="D1436" s="1" t="s">
        <v>31</v>
      </c>
      <c r="E1436" s="5" t="s">
        <v>37</v>
      </c>
      <c r="F1436" s="1" t="s">
        <v>27</v>
      </c>
      <c r="G1436" s="5" t="s">
        <v>1680</v>
      </c>
      <c r="H1436" s="5" t="s">
        <v>1681</v>
      </c>
      <c r="I1436" s="4">
        <v>0</v>
      </c>
      <c r="J1436" s="1" t="s">
        <v>19</v>
      </c>
      <c r="K1436" s="2" t="s">
        <v>20</v>
      </c>
      <c r="L1436" s="3" t="s">
        <v>2664</v>
      </c>
      <c r="M1436" s="5">
        <f>YEAR(Table3[[#This Row],[Date of Admission]])</f>
        <v>2021</v>
      </c>
      <c r="N1436" s="5" t="str">
        <f>TEXT(Table3[[#This Row],[Date of Admission]],"mmm")</f>
        <v>Sep</v>
      </c>
      <c r="O1436" s="5" t="str">
        <f>IF(Table3[[#This Row],[Age]]&lt;=20,"0-20",IF(Table3[[#This Row],[Age]]&lt;=40,"21-40",IF(Table3[[#This Row],[Age]]&lt;=60,"41-60",IF(Table3[[#This Row],[Age]]&lt;=80,"61-80","81+"))))</f>
        <v>21-40</v>
      </c>
    </row>
    <row r="1437" spans="1:15" x14ac:dyDescent="0.35">
      <c r="A1437" s="5">
        <v>9382</v>
      </c>
      <c r="B1437" s="5" t="s">
        <v>1462</v>
      </c>
      <c r="C1437" s="2">
        <v>36</v>
      </c>
      <c r="D1437" s="1" t="s">
        <v>31</v>
      </c>
      <c r="E1437" s="5" t="s">
        <v>37</v>
      </c>
      <c r="F1437" s="1" t="s">
        <v>13</v>
      </c>
      <c r="G1437" s="5" t="s">
        <v>1680</v>
      </c>
      <c r="H1437" s="5" t="s">
        <v>15</v>
      </c>
      <c r="I1437" s="4">
        <v>90000</v>
      </c>
      <c r="J1437" s="1" t="s">
        <v>16</v>
      </c>
      <c r="K1437" s="2">
        <v>800</v>
      </c>
      <c r="L1437" s="3" t="s">
        <v>2015</v>
      </c>
      <c r="M1437" s="5">
        <f>YEAR(Table3[[#This Row],[Date of Admission]])</f>
        <v>2020</v>
      </c>
      <c r="N1437" s="5" t="str">
        <f>TEXT(Table3[[#This Row],[Date of Admission]],"mmm")</f>
        <v>Apr</v>
      </c>
      <c r="O1437" s="5" t="str">
        <f>IF(Table3[[#This Row],[Age]]&lt;=20,"0-20",IF(Table3[[#This Row],[Age]]&lt;=40,"21-40",IF(Table3[[#This Row],[Age]]&lt;=60,"41-60",IF(Table3[[#This Row],[Age]]&lt;=80,"61-80","81+"))))</f>
        <v>21-40</v>
      </c>
    </row>
    <row r="1438" spans="1:15" x14ac:dyDescent="0.35">
      <c r="A1438" s="5">
        <v>4620</v>
      </c>
      <c r="B1438" s="5" t="s">
        <v>1463</v>
      </c>
      <c r="C1438" s="2">
        <v>30</v>
      </c>
      <c r="D1438" s="1" t="s">
        <v>31</v>
      </c>
      <c r="E1438" s="5" t="s">
        <v>37</v>
      </c>
      <c r="F1438" s="1" t="s">
        <v>27</v>
      </c>
      <c r="G1438" s="5" t="s">
        <v>14</v>
      </c>
      <c r="H1438" s="5" t="s">
        <v>18</v>
      </c>
      <c r="I1438" s="4">
        <v>0</v>
      </c>
      <c r="J1438" s="1" t="s">
        <v>24</v>
      </c>
      <c r="K1438" s="2" t="s">
        <v>20</v>
      </c>
      <c r="L1438" s="3" t="s">
        <v>2665</v>
      </c>
      <c r="M1438" s="5">
        <f>YEAR(Table3[[#This Row],[Date of Admission]])</f>
        <v>2023</v>
      </c>
      <c r="N1438" s="5" t="str">
        <f>TEXT(Table3[[#This Row],[Date of Admission]],"mmm")</f>
        <v>Aug</v>
      </c>
      <c r="O1438" s="5" t="str">
        <f>IF(Table3[[#This Row],[Age]]&lt;=20,"0-20",IF(Table3[[#This Row],[Age]]&lt;=40,"21-40",IF(Table3[[#This Row],[Age]]&lt;=60,"41-60",IF(Table3[[#This Row],[Age]]&lt;=80,"61-80","81+"))))</f>
        <v>21-40</v>
      </c>
    </row>
    <row r="1439" spans="1:15" x14ac:dyDescent="0.35">
      <c r="A1439" s="5">
        <v>5266</v>
      </c>
      <c r="B1439" s="5" t="s">
        <v>1464</v>
      </c>
      <c r="C1439" s="2">
        <v>22</v>
      </c>
      <c r="D1439" s="1" t="s">
        <v>31</v>
      </c>
      <c r="E1439" s="5" t="s">
        <v>37</v>
      </c>
      <c r="F1439" s="1" t="s">
        <v>33</v>
      </c>
      <c r="G1439" s="5" t="s">
        <v>26</v>
      </c>
      <c r="H1439" s="5" t="s">
        <v>1683</v>
      </c>
      <c r="I1439" s="4">
        <v>25000</v>
      </c>
      <c r="J1439" s="1" t="s">
        <v>19</v>
      </c>
      <c r="K1439" s="2">
        <v>740</v>
      </c>
      <c r="L1439" s="3" t="s">
        <v>2666</v>
      </c>
      <c r="M1439" s="5">
        <f>YEAR(Table3[[#This Row],[Date of Admission]])</f>
        <v>2020</v>
      </c>
      <c r="N1439" s="5" t="str">
        <f>TEXT(Table3[[#This Row],[Date of Admission]],"mmm")</f>
        <v>Jul</v>
      </c>
      <c r="O1439" s="5" t="str">
        <f>IF(Table3[[#This Row],[Age]]&lt;=20,"0-20",IF(Table3[[#This Row],[Age]]&lt;=40,"21-40",IF(Table3[[#This Row],[Age]]&lt;=60,"41-60",IF(Table3[[#This Row],[Age]]&lt;=80,"61-80","81+"))))</f>
        <v>21-40</v>
      </c>
    </row>
    <row r="1440" spans="1:15" x14ac:dyDescent="0.35">
      <c r="A1440" s="5">
        <v>7037</v>
      </c>
      <c r="B1440" s="5" t="s">
        <v>1465</v>
      </c>
      <c r="C1440" s="2">
        <v>31</v>
      </c>
      <c r="D1440" s="1" t="s">
        <v>31</v>
      </c>
      <c r="E1440" s="5" t="s">
        <v>37</v>
      </c>
      <c r="F1440" s="1" t="s">
        <v>13</v>
      </c>
      <c r="G1440" s="5" t="s">
        <v>14</v>
      </c>
      <c r="H1440" s="5" t="s">
        <v>23</v>
      </c>
      <c r="I1440" s="4">
        <v>70000</v>
      </c>
      <c r="J1440" s="1" t="s">
        <v>16</v>
      </c>
      <c r="K1440" s="2">
        <v>670</v>
      </c>
      <c r="L1440" s="3" t="s">
        <v>2489</v>
      </c>
      <c r="M1440" s="5">
        <f>YEAR(Table3[[#This Row],[Date of Admission]])</f>
        <v>2019</v>
      </c>
      <c r="N1440" s="5" t="str">
        <f>TEXT(Table3[[#This Row],[Date of Admission]],"mmm")</f>
        <v>Jul</v>
      </c>
      <c r="O1440" s="5" t="str">
        <f>IF(Table3[[#This Row],[Age]]&lt;=20,"0-20",IF(Table3[[#This Row],[Age]]&lt;=40,"21-40",IF(Table3[[#This Row],[Age]]&lt;=60,"41-60",IF(Table3[[#This Row],[Age]]&lt;=80,"61-80","81+"))))</f>
        <v>21-40</v>
      </c>
    </row>
    <row r="1441" spans="1:15" x14ac:dyDescent="0.35">
      <c r="A1441" s="5">
        <v>8338</v>
      </c>
      <c r="B1441" s="5" t="s">
        <v>1466</v>
      </c>
      <c r="C1441" s="2">
        <v>16</v>
      </c>
      <c r="D1441" s="1" t="s">
        <v>31</v>
      </c>
      <c r="E1441" s="5" t="s">
        <v>37</v>
      </c>
      <c r="F1441" s="1" t="s">
        <v>25</v>
      </c>
      <c r="G1441" s="5" t="s">
        <v>26</v>
      </c>
      <c r="H1441" s="5" t="s">
        <v>28</v>
      </c>
      <c r="I1441" s="4">
        <v>40000</v>
      </c>
      <c r="J1441" s="1" t="s">
        <v>16</v>
      </c>
      <c r="K1441" s="2">
        <v>710</v>
      </c>
      <c r="L1441" s="3" t="s">
        <v>2667</v>
      </c>
      <c r="M1441" s="5">
        <f>YEAR(Table3[[#This Row],[Date of Admission]])</f>
        <v>2022</v>
      </c>
      <c r="N1441" s="5" t="str">
        <f>TEXT(Table3[[#This Row],[Date of Admission]],"mmm")</f>
        <v>May</v>
      </c>
      <c r="O1441" s="5" t="str">
        <f>IF(Table3[[#This Row],[Age]]&lt;=20,"0-20",IF(Table3[[#This Row],[Age]]&lt;=40,"21-40",IF(Table3[[#This Row],[Age]]&lt;=60,"41-60",IF(Table3[[#This Row],[Age]]&lt;=80,"61-80","81+"))))</f>
        <v>0-20</v>
      </c>
    </row>
    <row r="1442" spans="1:15" x14ac:dyDescent="0.35">
      <c r="A1442" s="5">
        <v>4552</v>
      </c>
      <c r="B1442" s="5" t="s">
        <v>1467</v>
      </c>
      <c r="C1442" s="2">
        <v>24</v>
      </c>
      <c r="D1442" s="1" t="s">
        <v>31</v>
      </c>
      <c r="E1442" s="5" t="s">
        <v>37</v>
      </c>
      <c r="F1442" s="1" t="s">
        <v>22</v>
      </c>
      <c r="G1442" s="5" t="s">
        <v>14</v>
      </c>
      <c r="H1442" s="5" t="s">
        <v>23</v>
      </c>
      <c r="I1442" s="4">
        <v>42000</v>
      </c>
      <c r="J1442" s="1" t="s">
        <v>16</v>
      </c>
      <c r="K1442" s="2">
        <v>640</v>
      </c>
      <c r="L1442" s="3" t="s">
        <v>1956</v>
      </c>
      <c r="M1442" s="5">
        <f>YEAR(Table3[[#This Row],[Date of Admission]])</f>
        <v>2021</v>
      </c>
      <c r="N1442" s="5" t="str">
        <f>TEXT(Table3[[#This Row],[Date of Admission]],"mmm")</f>
        <v>Feb</v>
      </c>
      <c r="O1442" s="5" t="str">
        <f>IF(Table3[[#This Row],[Age]]&lt;=20,"0-20",IF(Table3[[#This Row],[Age]]&lt;=40,"21-40",IF(Table3[[#This Row],[Age]]&lt;=60,"41-60",IF(Table3[[#This Row],[Age]]&lt;=80,"61-80","81+"))))</f>
        <v>21-40</v>
      </c>
    </row>
    <row r="1443" spans="1:15" x14ac:dyDescent="0.35">
      <c r="A1443" s="5">
        <v>3075</v>
      </c>
      <c r="B1443" s="5" t="s">
        <v>1468</v>
      </c>
      <c r="C1443" s="2">
        <v>31</v>
      </c>
      <c r="D1443" s="1" t="s">
        <v>31</v>
      </c>
      <c r="E1443" s="5" t="s">
        <v>37</v>
      </c>
      <c r="F1443" s="1" t="s">
        <v>30</v>
      </c>
      <c r="G1443" s="5" t="s">
        <v>26</v>
      </c>
      <c r="H1443" s="5" t="s">
        <v>15</v>
      </c>
      <c r="I1443" s="4">
        <v>55000</v>
      </c>
      <c r="J1443" s="1" t="s">
        <v>19</v>
      </c>
      <c r="K1443" s="2">
        <v>780</v>
      </c>
      <c r="L1443" s="3" t="s">
        <v>2668</v>
      </c>
      <c r="M1443" s="5">
        <f>YEAR(Table3[[#This Row],[Date of Admission]])</f>
        <v>2023</v>
      </c>
      <c r="N1443" s="5" t="str">
        <f>TEXT(Table3[[#This Row],[Date of Admission]],"mmm")</f>
        <v>Nov</v>
      </c>
      <c r="O1443" s="5" t="str">
        <f>IF(Table3[[#This Row],[Age]]&lt;=20,"0-20",IF(Table3[[#This Row],[Age]]&lt;=40,"21-40",IF(Table3[[#This Row],[Age]]&lt;=60,"41-60",IF(Table3[[#This Row],[Age]]&lt;=80,"61-80","81+"))))</f>
        <v>21-40</v>
      </c>
    </row>
    <row r="1444" spans="1:15" x14ac:dyDescent="0.35">
      <c r="A1444" s="5">
        <v>8808</v>
      </c>
      <c r="B1444" s="5" t="s">
        <v>1469</v>
      </c>
      <c r="C1444" s="2">
        <v>18</v>
      </c>
      <c r="D1444" s="1" t="s">
        <v>31</v>
      </c>
      <c r="E1444" s="5" t="s">
        <v>37</v>
      </c>
      <c r="F1444" s="1" t="s">
        <v>17</v>
      </c>
      <c r="G1444" s="5" t="s">
        <v>14</v>
      </c>
      <c r="H1444" s="5" t="s">
        <v>1681</v>
      </c>
      <c r="I1444" s="4">
        <v>18000</v>
      </c>
      <c r="J1444" s="1" t="s">
        <v>16</v>
      </c>
      <c r="K1444" s="2" t="s">
        <v>20</v>
      </c>
      <c r="L1444" s="3" t="s">
        <v>2377</v>
      </c>
      <c r="M1444" s="5">
        <f>YEAR(Table3[[#This Row],[Date of Admission]])</f>
        <v>2023</v>
      </c>
      <c r="N1444" s="5" t="str">
        <f>TEXT(Table3[[#This Row],[Date of Admission]],"mmm")</f>
        <v>Jan</v>
      </c>
      <c r="O1444" s="5" t="str">
        <f>IF(Table3[[#This Row],[Age]]&lt;=20,"0-20",IF(Table3[[#This Row],[Age]]&lt;=40,"21-40",IF(Table3[[#This Row],[Age]]&lt;=60,"41-60",IF(Table3[[#This Row],[Age]]&lt;=80,"61-80","81+"))))</f>
        <v>0-20</v>
      </c>
    </row>
    <row r="1445" spans="1:15" x14ac:dyDescent="0.35">
      <c r="A1445" s="5">
        <v>4850</v>
      </c>
      <c r="B1445" s="5" t="s">
        <v>1470</v>
      </c>
      <c r="C1445" s="2">
        <v>23</v>
      </c>
      <c r="D1445" s="1" t="s">
        <v>31</v>
      </c>
      <c r="E1445" s="5" t="s">
        <v>37</v>
      </c>
      <c r="F1445" s="1" t="s">
        <v>17</v>
      </c>
      <c r="G1445" s="5" t="s">
        <v>1680</v>
      </c>
      <c r="H1445" s="5" t="s">
        <v>23</v>
      </c>
      <c r="I1445" s="4">
        <v>140000</v>
      </c>
      <c r="J1445" s="1" t="s">
        <v>19</v>
      </c>
      <c r="K1445" s="2">
        <v>850</v>
      </c>
      <c r="L1445" s="3" t="s">
        <v>2393</v>
      </c>
      <c r="M1445" s="5">
        <f>YEAR(Table3[[#This Row],[Date of Admission]])</f>
        <v>2024</v>
      </c>
      <c r="N1445" s="5" t="str">
        <f>TEXT(Table3[[#This Row],[Date of Admission]],"mmm")</f>
        <v>Apr</v>
      </c>
      <c r="O1445" s="5" t="str">
        <f>IF(Table3[[#This Row],[Age]]&lt;=20,"0-20",IF(Table3[[#This Row],[Age]]&lt;=40,"21-40",IF(Table3[[#This Row],[Age]]&lt;=60,"41-60",IF(Table3[[#This Row],[Age]]&lt;=80,"61-80","81+"))))</f>
        <v>21-40</v>
      </c>
    </row>
    <row r="1446" spans="1:15" x14ac:dyDescent="0.35">
      <c r="A1446" s="5">
        <v>3842</v>
      </c>
      <c r="B1446" s="5" t="s">
        <v>1471</v>
      </c>
      <c r="C1446" s="2">
        <v>23</v>
      </c>
      <c r="D1446" s="1" t="s">
        <v>31</v>
      </c>
      <c r="E1446" s="5" t="s">
        <v>37</v>
      </c>
      <c r="F1446" s="1" t="s">
        <v>25</v>
      </c>
      <c r="G1446" s="5" t="s">
        <v>26</v>
      </c>
      <c r="H1446" s="5" t="s">
        <v>18</v>
      </c>
      <c r="I1446" s="4">
        <v>0</v>
      </c>
      <c r="J1446" s="1" t="s">
        <v>24</v>
      </c>
      <c r="K1446" s="2">
        <v>420</v>
      </c>
      <c r="L1446" s="3" t="s">
        <v>2243</v>
      </c>
      <c r="M1446" s="5">
        <f>YEAR(Table3[[#This Row],[Date of Admission]])</f>
        <v>2023</v>
      </c>
      <c r="N1446" s="5" t="str">
        <f>TEXT(Table3[[#This Row],[Date of Admission]],"mmm")</f>
        <v>Nov</v>
      </c>
      <c r="O1446" s="5" t="str">
        <f>IF(Table3[[#This Row],[Age]]&lt;=20,"0-20",IF(Table3[[#This Row],[Age]]&lt;=40,"21-40",IF(Table3[[#This Row],[Age]]&lt;=60,"41-60",IF(Table3[[#This Row],[Age]]&lt;=80,"61-80","81+"))))</f>
        <v>21-40</v>
      </c>
    </row>
    <row r="1447" spans="1:15" x14ac:dyDescent="0.35">
      <c r="A1447" s="5">
        <v>8946</v>
      </c>
      <c r="B1447" s="5" t="s">
        <v>1472</v>
      </c>
      <c r="C1447" s="2">
        <v>24</v>
      </c>
      <c r="D1447" s="1" t="s">
        <v>31</v>
      </c>
      <c r="E1447" s="5" t="s">
        <v>37</v>
      </c>
      <c r="F1447" s="1" t="s">
        <v>13</v>
      </c>
      <c r="G1447" s="5" t="s">
        <v>1680</v>
      </c>
      <c r="H1447" s="5" t="s">
        <v>15</v>
      </c>
      <c r="I1447" s="4">
        <v>100000</v>
      </c>
      <c r="J1447" s="1" t="s">
        <v>16</v>
      </c>
      <c r="K1447" s="2">
        <v>750</v>
      </c>
      <c r="L1447" s="3" t="s">
        <v>2285</v>
      </c>
      <c r="M1447" s="5">
        <f>YEAR(Table3[[#This Row],[Date of Admission]])</f>
        <v>2019</v>
      </c>
      <c r="N1447" s="5" t="str">
        <f>TEXT(Table3[[#This Row],[Date of Admission]],"mmm")</f>
        <v>Jul</v>
      </c>
      <c r="O1447" s="5" t="str">
        <f>IF(Table3[[#This Row],[Age]]&lt;=20,"0-20",IF(Table3[[#This Row],[Age]]&lt;=40,"21-40",IF(Table3[[#This Row],[Age]]&lt;=60,"41-60",IF(Table3[[#This Row],[Age]]&lt;=80,"61-80","81+"))))</f>
        <v>21-40</v>
      </c>
    </row>
    <row r="1448" spans="1:15" x14ac:dyDescent="0.35">
      <c r="A1448" s="5">
        <v>7034</v>
      </c>
      <c r="B1448" s="5" t="s">
        <v>1473</v>
      </c>
      <c r="C1448" s="2">
        <v>23</v>
      </c>
      <c r="D1448" s="1" t="s">
        <v>31</v>
      </c>
      <c r="E1448" s="5" t="s">
        <v>37</v>
      </c>
      <c r="F1448" s="1" t="s">
        <v>27</v>
      </c>
      <c r="G1448" s="5" t="s">
        <v>14</v>
      </c>
      <c r="H1448" s="5" t="s">
        <v>18</v>
      </c>
      <c r="I1448" s="4">
        <v>0</v>
      </c>
      <c r="J1448" s="1" t="s">
        <v>16</v>
      </c>
      <c r="K1448" s="2" t="s">
        <v>20</v>
      </c>
      <c r="L1448" s="3" t="s">
        <v>1794</v>
      </c>
      <c r="M1448" s="5">
        <f>YEAR(Table3[[#This Row],[Date of Admission]])</f>
        <v>2019</v>
      </c>
      <c r="N1448" s="5" t="str">
        <f>TEXT(Table3[[#This Row],[Date of Admission]],"mmm")</f>
        <v>Jun</v>
      </c>
      <c r="O1448" s="5" t="str">
        <f>IF(Table3[[#This Row],[Age]]&lt;=20,"0-20",IF(Table3[[#This Row],[Age]]&lt;=40,"21-40",IF(Table3[[#This Row],[Age]]&lt;=60,"41-60",IF(Table3[[#This Row],[Age]]&lt;=80,"61-80","81+"))))</f>
        <v>21-40</v>
      </c>
    </row>
    <row r="1449" spans="1:15" x14ac:dyDescent="0.35">
      <c r="A1449" s="5">
        <v>2736</v>
      </c>
      <c r="B1449" s="5" t="s">
        <v>1474</v>
      </c>
      <c r="C1449" s="2">
        <v>26</v>
      </c>
      <c r="D1449" s="1" t="s">
        <v>31</v>
      </c>
      <c r="E1449" s="5" t="s">
        <v>37</v>
      </c>
      <c r="F1449" s="1" t="s">
        <v>33</v>
      </c>
      <c r="G1449" s="5" t="s">
        <v>26</v>
      </c>
      <c r="H1449" s="5" t="s">
        <v>23</v>
      </c>
      <c r="I1449" s="4">
        <v>30000</v>
      </c>
      <c r="J1449" s="1" t="s">
        <v>24</v>
      </c>
      <c r="K1449" s="2">
        <v>580</v>
      </c>
      <c r="L1449" s="3" t="s">
        <v>2669</v>
      </c>
      <c r="M1449" s="5">
        <f>YEAR(Table3[[#This Row],[Date of Admission]])</f>
        <v>2020</v>
      </c>
      <c r="N1449" s="5" t="str">
        <f>TEXT(Table3[[#This Row],[Date of Admission]],"mmm")</f>
        <v>Apr</v>
      </c>
      <c r="O1449" s="5" t="str">
        <f>IF(Table3[[#This Row],[Age]]&lt;=20,"0-20",IF(Table3[[#This Row],[Age]]&lt;=40,"21-40",IF(Table3[[#This Row],[Age]]&lt;=60,"41-60",IF(Table3[[#This Row],[Age]]&lt;=80,"61-80","81+"))))</f>
        <v>21-40</v>
      </c>
    </row>
    <row r="1450" spans="1:15" x14ac:dyDescent="0.35">
      <c r="A1450" s="5">
        <v>5896</v>
      </c>
      <c r="B1450" s="5" t="s">
        <v>1475</v>
      </c>
      <c r="C1450" s="2">
        <v>25</v>
      </c>
      <c r="D1450" s="1" t="s">
        <v>31</v>
      </c>
      <c r="E1450" s="5" t="s">
        <v>37</v>
      </c>
      <c r="F1450" s="1" t="s">
        <v>22</v>
      </c>
      <c r="G1450" s="5" t="s">
        <v>14</v>
      </c>
      <c r="H1450" s="5" t="s">
        <v>1683</v>
      </c>
      <c r="I1450" s="4">
        <v>85000</v>
      </c>
      <c r="J1450" s="1" t="s">
        <v>19</v>
      </c>
      <c r="K1450" s="2">
        <v>720</v>
      </c>
      <c r="L1450" s="3" t="s">
        <v>2670</v>
      </c>
      <c r="M1450" s="5">
        <f>YEAR(Table3[[#This Row],[Date of Admission]])</f>
        <v>2022</v>
      </c>
      <c r="N1450" s="5" t="str">
        <f>TEXT(Table3[[#This Row],[Date of Admission]],"mmm")</f>
        <v>Apr</v>
      </c>
      <c r="O1450" s="5" t="str">
        <f>IF(Table3[[#This Row],[Age]]&lt;=20,"0-20",IF(Table3[[#This Row],[Age]]&lt;=40,"21-40",IF(Table3[[#This Row],[Age]]&lt;=60,"41-60",IF(Table3[[#This Row],[Age]]&lt;=80,"61-80","81+"))))</f>
        <v>21-40</v>
      </c>
    </row>
    <row r="1451" spans="1:15" x14ac:dyDescent="0.35">
      <c r="A1451" s="5">
        <v>1164</v>
      </c>
      <c r="B1451" s="5" t="s">
        <v>1476</v>
      </c>
      <c r="C1451" s="2">
        <v>23</v>
      </c>
      <c r="D1451" s="1" t="s">
        <v>31</v>
      </c>
      <c r="E1451" s="5" t="s">
        <v>37</v>
      </c>
      <c r="F1451" s="1" t="s">
        <v>30</v>
      </c>
      <c r="G1451" s="5" t="s">
        <v>1680</v>
      </c>
      <c r="H1451" s="5" t="s">
        <v>28</v>
      </c>
      <c r="I1451" s="4">
        <v>50000</v>
      </c>
      <c r="J1451" s="1" t="s">
        <v>16</v>
      </c>
      <c r="K1451" s="2">
        <v>700</v>
      </c>
      <c r="L1451" s="3" t="s">
        <v>2532</v>
      </c>
      <c r="M1451" s="5">
        <f>YEAR(Table3[[#This Row],[Date of Admission]])</f>
        <v>2019</v>
      </c>
      <c r="N1451" s="5" t="str">
        <f>TEXT(Table3[[#This Row],[Date of Admission]],"mmm")</f>
        <v>Jun</v>
      </c>
      <c r="O1451" s="5" t="str">
        <f>IF(Table3[[#This Row],[Age]]&lt;=20,"0-20",IF(Table3[[#This Row],[Age]]&lt;=40,"21-40",IF(Table3[[#This Row],[Age]]&lt;=60,"41-60",IF(Table3[[#This Row],[Age]]&lt;=80,"61-80","81+"))))</f>
        <v>21-40</v>
      </c>
    </row>
    <row r="1452" spans="1:15" x14ac:dyDescent="0.35">
      <c r="A1452" s="5">
        <v>7350</v>
      </c>
      <c r="B1452" s="5" t="s">
        <v>1477</v>
      </c>
      <c r="C1452" s="2">
        <v>17</v>
      </c>
      <c r="D1452" s="1" t="s">
        <v>31</v>
      </c>
      <c r="E1452" s="5" t="s">
        <v>37</v>
      </c>
      <c r="F1452" s="1" t="s">
        <v>34</v>
      </c>
      <c r="G1452" s="5" t="s">
        <v>1680</v>
      </c>
      <c r="H1452" s="5" t="s">
        <v>18</v>
      </c>
      <c r="I1452" s="4">
        <v>0</v>
      </c>
      <c r="J1452" s="1" t="s">
        <v>24</v>
      </c>
      <c r="K1452" s="2" t="s">
        <v>20</v>
      </c>
      <c r="L1452" s="3" t="s">
        <v>2538</v>
      </c>
      <c r="M1452" s="5">
        <f>YEAR(Table3[[#This Row],[Date of Admission]])</f>
        <v>2023</v>
      </c>
      <c r="N1452" s="5" t="str">
        <f>TEXT(Table3[[#This Row],[Date of Admission]],"mmm")</f>
        <v>Mar</v>
      </c>
      <c r="O1452" s="5" t="str">
        <f>IF(Table3[[#This Row],[Age]]&lt;=20,"0-20",IF(Table3[[#This Row],[Age]]&lt;=40,"21-40",IF(Table3[[#This Row],[Age]]&lt;=60,"41-60",IF(Table3[[#This Row],[Age]]&lt;=80,"61-80","81+"))))</f>
        <v>0-20</v>
      </c>
    </row>
    <row r="1453" spans="1:15" x14ac:dyDescent="0.35">
      <c r="A1453" s="5">
        <v>8832</v>
      </c>
      <c r="B1453" s="5" t="s">
        <v>1478</v>
      </c>
      <c r="C1453" s="2">
        <v>22</v>
      </c>
      <c r="D1453" s="1" t="s">
        <v>31</v>
      </c>
      <c r="E1453" s="5" t="s">
        <v>37</v>
      </c>
      <c r="F1453" s="1" t="s">
        <v>30</v>
      </c>
      <c r="G1453" s="5" t="s">
        <v>14</v>
      </c>
      <c r="H1453" s="5" t="s">
        <v>15</v>
      </c>
      <c r="I1453" s="4">
        <v>40000</v>
      </c>
      <c r="J1453" s="1" t="s">
        <v>16</v>
      </c>
      <c r="K1453" s="2">
        <v>650</v>
      </c>
      <c r="L1453" s="3" t="s">
        <v>2671</v>
      </c>
      <c r="M1453" s="5">
        <f>YEAR(Table3[[#This Row],[Date of Admission]])</f>
        <v>2022</v>
      </c>
      <c r="N1453" s="5" t="str">
        <f>TEXT(Table3[[#This Row],[Date of Admission]],"mmm")</f>
        <v>Aug</v>
      </c>
      <c r="O1453" s="5" t="str">
        <f>IF(Table3[[#This Row],[Age]]&lt;=20,"0-20",IF(Table3[[#This Row],[Age]]&lt;=40,"21-40",IF(Table3[[#This Row],[Age]]&lt;=60,"41-60",IF(Table3[[#This Row],[Age]]&lt;=80,"61-80","81+"))))</f>
        <v>21-40</v>
      </c>
    </row>
    <row r="1454" spans="1:15" x14ac:dyDescent="0.35">
      <c r="A1454" s="5">
        <v>8247</v>
      </c>
      <c r="B1454" s="5" t="s">
        <v>1479</v>
      </c>
      <c r="C1454" s="2">
        <v>29</v>
      </c>
      <c r="D1454" s="1" t="s">
        <v>31</v>
      </c>
      <c r="E1454" s="5" t="s">
        <v>37</v>
      </c>
      <c r="F1454" s="1" t="s">
        <v>33</v>
      </c>
      <c r="G1454" s="5" t="s">
        <v>26</v>
      </c>
      <c r="H1454" s="5" t="s">
        <v>1681</v>
      </c>
      <c r="I1454" s="4">
        <v>0</v>
      </c>
      <c r="J1454" s="1" t="s">
        <v>19</v>
      </c>
      <c r="K1454" s="2" t="s">
        <v>20</v>
      </c>
      <c r="L1454" s="3" t="s">
        <v>2557</v>
      </c>
      <c r="M1454" s="5">
        <f>YEAR(Table3[[#This Row],[Date of Admission]])</f>
        <v>2020</v>
      </c>
      <c r="N1454" s="5" t="str">
        <f>TEXT(Table3[[#This Row],[Date of Admission]],"mmm")</f>
        <v>Feb</v>
      </c>
      <c r="O1454" s="5" t="str">
        <f>IF(Table3[[#This Row],[Age]]&lt;=20,"0-20",IF(Table3[[#This Row],[Age]]&lt;=40,"21-40",IF(Table3[[#This Row],[Age]]&lt;=60,"41-60",IF(Table3[[#This Row],[Age]]&lt;=80,"61-80","81+"))))</f>
        <v>21-40</v>
      </c>
    </row>
    <row r="1455" spans="1:15" x14ac:dyDescent="0.35">
      <c r="A1455" s="5">
        <v>8318</v>
      </c>
      <c r="B1455" s="5" t="s">
        <v>1480</v>
      </c>
      <c r="C1455" s="2">
        <v>29</v>
      </c>
      <c r="D1455" s="1" t="s">
        <v>31</v>
      </c>
      <c r="E1455" s="5" t="s">
        <v>37</v>
      </c>
      <c r="F1455" s="1" t="s">
        <v>13</v>
      </c>
      <c r="G1455" s="5" t="s">
        <v>14</v>
      </c>
      <c r="H1455" s="5" t="s">
        <v>1684</v>
      </c>
      <c r="I1455" s="4">
        <v>0</v>
      </c>
      <c r="J1455" s="1" t="s">
        <v>24</v>
      </c>
      <c r="K1455" s="2">
        <v>450</v>
      </c>
      <c r="L1455" s="3" t="s">
        <v>2110</v>
      </c>
      <c r="M1455" s="5">
        <f>YEAR(Table3[[#This Row],[Date of Admission]])</f>
        <v>2024</v>
      </c>
      <c r="N1455" s="5" t="str">
        <f>TEXT(Table3[[#This Row],[Date of Admission]],"mmm")</f>
        <v>Mar</v>
      </c>
      <c r="O1455" s="5" t="str">
        <f>IF(Table3[[#This Row],[Age]]&lt;=20,"0-20",IF(Table3[[#This Row],[Age]]&lt;=40,"21-40",IF(Table3[[#This Row],[Age]]&lt;=60,"41-60",IF(Table3[[#This Row],[Age]]&lt;=80,"61-80","81+"))))</f>
        <v>21-40</v>
      </c>
    </row>
    <row r="1456" spans="1:15" x14ac:dyDescent="0.35">
      <c r="A1456" s="5">
        <v>2962</v>
      </c>
      <c r="B1456" s="5" t="s">
        <v>1481</v>
      </c>
      <c r="C1456" s="2">
        <v>30</v>
      </c>
      <c r="D1456" s="1" t="s">
        <v>31</v>
      </c>
      <c r="E1456" s="5" t="s">
        <v>37</v>
      </c>
      <c r="F1456" s="1" t="s">
        <v>30</v>
      </c>
      <c r="G1456" s="5" t="s">
        <v>26</v>
      </c>
      <c r="H1456" s="5" t="s">
        <v>18</v>
      </c>
      <c r="I1456" s="4">
        <v>0</v>
      </c>
      <c r="J1456" s="1" t="s">
        <v>16</v>
      </c>
      <c r="K1456" s="2">
        <v>400</v>
      </c>
      <c r="L1456" s="3" t="s">
        <v>1769</v>
      </c>
      <c r="M1456" s="5">
        <f>YEAR(Table3[[#This Row],[Date of Admission]])</f>
        <v>2022</v>
      </c>
      <c r="N1456" s="5" t="str">
        <f>TEXT(Table3[[#This Row],[Date of Admission]],"mmm")</f>
        <v>Jul</v>
      </c>
      <c r="O1456" s="5" t="str">
        <f>IF(Table3[[#This Row],[Age]]&lt;=20,"0-20",IF(Table3[[#This Row],[Age]]&lt;=40,"21-40",IF(Table3[[#This Row],[Age]]&lt;=60,"41-60",IF(Table3[[#This Row],[Age]]&lt;=80,"61-80","81+"))))</f>
        <v>21-40</v>
      </c>
    </row>
    <row r="1457" spans="1:15" x14ac:dyDescent="0.35">
      <c r="A1457" s="5">
        <v>7032</v>
      </c>
      <c r="B1457" s="5" t="s">
        <v>1482</v>
      </c>
      <c r="C1457" s="2">
        <v>19</v>
      </c>
      <c r="D1457" s="1" t="s">
        <v>31</v>
      </c>
      <c r="E1457" s="5" t="s">
        <v>37</v>
      </c>
      <c r="F1457" s="1" t="s">
        <v>27</v>
      </c>
      <c r="G1457" s="5" t="s">
        <v>1680</v>
      </c>
      <c r="H1457" s="5" t="s">
        <v>15</v>
      </c>
      <c r="I1457" s="4">
        <v>110000</v>
      </c>
      <c r="J1457" s="1" t="s">
        <v>16</v>
      </c>
      <c r="K1457" s="2">
        <v>770</v>
      </c>
      <c r="L1457" s="3" t="s">
        <v>2113</v>
      </c>
      <c r="M1457" s="5">
        <f>YEAR(Table3[[#This Row],[Date of Admission]])</f>
        <v>2024</v>
      </c>
      <c r="N1457" s="5" t="str">
        <f>TEXT(Table3[[#This Row],[Date of Admission]],"mmm")</f>
        <v>Jan</v>
      </c>
      <c r="O1457" s="5" t="str">
        <f>IF(Table3[[#This Row],[Age]]&lt;=20,"0-20",IF(Table3[[#This Row],[Age]]&lt;=40,"21-40",IF(Table3[[#This Row],[Age]]&lt;=60,"41-60",IF(Table3[[#This Row],[Age]]&lt;=80,"61-80","81+"))))</f>
        <v>0-20</v>
      </c>
    </row>
    <row r="1458" spans="1:15" x14ac:dyDescent="0.35">
      <c r="A1458" s="5">
        <v>2234</v>
      </c>
      <c r="B1458" s="5" t="s">
        <v>1483</v>
      </c>
      <c r="C1458" s="2">
        <v>21</v>
      </c>
      <c r="D1458" s="1" t="s">
        <v>31</v>
      </c>
      <c r="E1458" s="5" t="s">
        <v>37</v>
      </c>
      <c r="F1458" s="1" t="s">
        <v>22</v>
      </c>
      <c r="G1458" s="5" t="s">
        <v>14</v>
      </c>
      <c r="H1458" s="5" t="s">
        <v>18</v>
      </c>
      <c r="I1458" s="4">
        <v>0</v>
      </c>
      <c r="J1458" s="1" t="s">
        <v>24</v>
      </c>
      <c r="K1458" s="2" t="s">
        <v>20</v>
      </c>
      <c r="L1458" s="3" t="s">
        <v>2672</v>
      </c>
      <c r="M1458" s="5">
        <f>YEAR(Table3[[#This Row],[Date of Admission]])</f>
        <v>2022</v>
      </c>
      <c r="N1458" s="5" t="str">
        <f>TEXT(Table3[[#This Row],[Date of Admission]],"mmm")</f>
        <v>Jan</v>
      </c>
      <c r="O1458" s="5" t="str">
        <f>IF(Table3[[#This Row],[Age]]&lt;=20,"0-20",IF(Table3[[#This Row],[Age]]&lt;=40,"21-40",IF(Table3[[#This Row],[Age]]&lt;=60,"41-60",IF(Table3[[#This Row],[Age]]&lt;=80,"61-80","81+"))))</f>
        <v>21-40</v>
      </c>
    </row>
    <row r="1459" spans="1:15" x14ac:dyDescent="0.35">
      <c r="A1459" s="5">
        <v>6090</v>
      </c>
      <c r="B1459" s="5" t="s">
        <v>1484</v>
      </c>
      <c r="C1459" s="2">
        <v>16</v>
      </c>
      <c r="D1459" s="1" t="s">
        <v>31</v>
      </c>
      <c r="E1459" s="5" t="s">
        <v>37</v>
      </c>
      <c r="F1459" s="1" t="s">
        <v>13</v>
      </c>
      <c r="G1459" s="5" t="s">
        <v>26</v>
      </c>
      <c r="H1459" s="5" t="s">
        <v>23</v>
      </c>
      <c r="I1459" s="4">
        <v>38000</v>
      </c>
      <c r="J1459" s="1" t="s">
        <v>16</v>
      </c>
      <c r="K1459" s="2">
        <v>610</v>
      </c>
      <c r="L1459" s="3" t="s">
        <v>2215</v>
      </c>
      <c r="M1459" s="5">
        <f>YEAR(Table3[[#This Row],[Date of Admission]])</f>
        <v>2020</v>
      </c>
      <c r="N1459" s="5" t="str">
        <f>TEXT(Table3[[#This Row],[Date of Admission]],"mmm")</f>
        <v>Apr</v>
      </c>
      <c r="O1459" s="5" t="str">
        <f>IF(Table3[[#This Row],[Age]]&lt;=20,"0-20",IF(Table3[[#This Row],[Age]]&lt;=40,"21-40",IF(Table3[[#This Row],[Age]]&lt;=60,"41-60",IF(Table3[[#This Row],[Age]]&lt;=80,"61-80","81+"))))</f>
        <v>0-20</v>
      </c>
    </row>
    <row r="1460" spans="1:15" x14ac:dyDescent="0.35">
      <c r="A1460" s="5">
        <v>9541</v>
      </c>
      <c r="B1460" s="5" t="s">
        <v>1485</v>
      </c>
      <c r="C1460" s="2">
        <v>22</v>
      </c>
      <c r="D1460" s="1" t="s">
        <v>31</v>
      </c>
      <c r="E1460" s="5" t="s">
        <v>37</v>
      </c>
      <c r="F1460" s="1" t="s">
        <v>27</v>
      </c>
      <c r="G1460" s="5" t="s">
        <v>14</v>
      </c>
      <c r="H1460" s="5" t="s">
        <v>1683</v>
      </c>
      <c r="I1460" s="4">
        <v>95000</v>
      </c>
      <c r="J1460" s="1" t="s">
        <v>19</v>
      </c>
      <c r="K1460" s="2">
        <v>790</v>
      </c>
      <c r="L1460" s="3" t="s">
        <v>2555</v>
      </c>
      <c r="M1460" s="5">
        <f>YEAR(Table3[[#This Row],[Date of Admission]])</f>
        <v>2023</v>
      </c>
      <c r="N1460" s="5" t="str">
        <f>TEXT(Table3[[#This Row],[Date of Admission]],"mmm")</f>
        <v>Dec</v>
      </c>
      <c r="O1460" s="5" t="str">
        <f>IF(Table3[[#This Row],[Age]]&lt;=20,"0-20",IF(Table3[[#This Row],[Age]]&lt;=40,"21-40",IF(Table3[[#This Row],[Age]]&lt;=60,"41-60",IF(Table3[[#This Row],[Age]]&lt;=80,"61-80","81+"))))</f>
        <v>21-40</v>
      </c>
    </row>
    <row r="1461" spans="1:15" x14ac:dyDescent="0.35">
      <c r="A1461" s="5">
        <v>7303</v>
      </c>
      <c r="B1461" s="5" t="s">
        <v>1486</v>
      </c>
      <c r="C1461" s="2">
        <v>23</v>
      </c>
      <c r="D1461" s="1" t="s">
        <v>31</v>
      </c>
      <c r="E1461" s="5" t="s">
        <v>37</v>
      </c>
      <c r="F1461" s="1" t="s">
        <v>27</v>
      </c>
      <c r="G1461" s="5" t="s">
        <v>1680</v>
      </c>
      <c r="H1461" s="5" t="s">
        <v>28</v>
      </c>
      <c r="I1461" s="4">
        <v>55000</v>
      </c>
      <c r="J1461" s="1" t="s">
        <v>16</v>
      </c>
      <c r="K1461" s="2">
        <v>730</v>
      </c>
      <c r="L1461" s="3" t="s">
        <v>1994</v>
      </c>
      <c r="M1461" s="5">
        <f>YEAR(Table3[[#This Row],[Date of Admission]])</f>
        <v>2020</v>
      </c>
      <c r="N1461" s="5" t="str">
        <f>TEXT(Table3[[#This Row],[Date of Admission]],"mmm")</f>
        <v>Jan</v>
      </c>
      <c r="O1461" s="5" t="str">
        <f>IF(Table3[[#This Row],[Age]]&lt;=20,"0-20",IF(Table3[[#This Row],[Age]]&lt;=40,"21-40",IF(Table3[[#This Row],[Age]]&lt;=60,"41-60",IF(Table3[[#This Row],[Age]]&lt;=80,"61-80","81+"))))</f>
        <v>21-40</v>
      </c>
    </row>
    <row r="1462" spans="1:15" x14ac:dyDescent="0.35">
      <c r="A1462" s="5">
        <v>9126</v>
      </c>
      <c r="B1462" s="5" t="s">
        <v>1487</v>
      </c>
      <c r="C1462" s="2">
        <v>19</v>
      </c>
      <c r="D1462" s="1" t="s">
        <v>31</v>
      </c>
      <c r="E1462" s="5" t="s">
        <v>37</v>
      </c>
      <c r="F1462" s="1" t="s">
        <v>17</v>
      </c>
      <c r="G1462" s="5" t="s">
        <v>1680</v>
      </c>
      <c r="H1462" s="5" t="s">
        <v>15</v>
      </c>
      <c r="I1462" s="4">
        <v>150000</v>
      </c>
      <c r="J1462" s="1" t="s">
        <v>19</v>
      </c>
      <c r="K1462" s="2">
        <v>880</v>
      </c>
      <c r="L1462" s="3" t="s">
        <v>2076</v>
      </c>
      <c r="M1462" s="5">
        <f>YEAR(Table3[[#This Row],[Date of Admission]])</f>
        <v>2020</v>
      </c>
      <c r="N1462" s="5" t="str">
        <f>TEXT(Table3[[#This Row],[Date of Admission]],"mmm")</f>
        <v>Feb</v>
      </c>
      <c r="O1462" s="5" t="str">
        <f>IF(Table3[[#This Row],[Age]]&lt;=20,"0-20",IF(Table3[[#This Row],[Age]]&lt;=40,"21-40",IF(Table3[[#This Row],[Age]]&lt;=60,"41-60",IF(Table3[[#This Row],[Age]]&lt;=80,"61-80","81+"))))</f>
        <v>0-20</v>
      </c>
    </row>
    <row r="1463" spans="1:15" x14ac:dyDescent="0.35">
      <c r="A1463" s="5">
        <v>4437</v>
      </c>
      <c r="B1463" s="5" t="s">
        <v>1488</v>
      </c>
      <c r="C1463" s="2">
        <v>22</v>
      </c>
      <c r="D1463" s="1" t="s">
        <v>31</v>
      </c>
      <c r="E1463" s="5" t="s">
        <v>37</v>
      </c>
      <c r="F1463" s="1" t="s">
        <v>30</v>
      </c>
      <c r="G1463" s="5" t="s">
        <v>26</v>
      </c>
      <c r="H1463" s="5" t="s">
        <v>18</v>
      </c>
      <c r="I1463" s="4">
        <v>0</v>
      </c>
      <c r="J1463" s="1" t="s">
        <v>24</v>
      </c>
      <c r="K1463" s="2" t="s">
        <v>20</v>
      </c>
      <c r="L1463" s="3" t="s">
        <v>2673</v>
      </c>
      <c r="M1463" s="5">
        <f>YEAR(Table3[[#This Row],[Date of Admission]])</f>
        <v>2022</v>
      </c>
      <c r="N1463" s="5" t="str">
        <f>TEXT(Table3[[#This Row],[Date of Admission]],"mmm")</f>
        <v>Apr</v>
      </c>
      <c r="O1463" s="5" t="str">
        <f>IF(Table3[[#This Row],[Age]]&lt;=20,"0-20",IF(Table3[[#This Row],[Age]]&lt;=40,"21-40",IF(Table3[[#This Row],[Age]]&lt;=60,"41-60",IF(Table3[[#This Row],[Age]]&lt;=80,"61-80","81+"))))</f>
        <v>21-40</v>
      </c>
    </row>
    <row r="1464" spans="1:15" x14ac:dyDescent="0.35">
      <c r="A1464" s="5">
        <v>2107</v>
      </c>
      <c r="B1464" s="5" t="s">
        <v>1489</v>
      </c>
      <c r="C1464" s="2">
        <v>18</v>
      </c>
      <c r="D1464" s="1" t="s">
        <v>31</v>
      </c>
      <c r="E1464" s="5" t="s">
        <v>37</v>
      </c>
      <c r="F1464" s="1" t="s">
        <v>33</v>
      </c>
      <c r="G1464" s="5" t="s">
        <v>14</v>
      </c>
      <c r="H1464" s="5" t="s">
        <v>23</v>
      </c>
      <c r="I1464" s="4">
        <v>80000</v>
      </c>
      <c r="J1464" s="1" t="s">
        <v>16</v>
      </c>
      <c r="K1464" s="2">
        <v>630</v>
      </c>
      <c r="L1464" s="3" t="s">
        <v>2674</v>
      </c>
      <c r="M1464" s="5">
        <f>YEAR(Table3[[#This Row],[Date of Admission]])</f>
        <v>2020</v>
      </c>
      <c r="N1464" s="5" t="str">
        <f>TEXT(Table3[[#This Row],[Date of Admission]],"mmm")</f>
        <v>Apr</v>
      </c>
      <c r="O1464" s="5" t="str">
        <f>IF(Table3[[#This Row],[Age]]&lt;=20,"0-20",IF(Table3[[#This Row],[Age]]&lt;=40,"21-40",IF(Table3[[#This Row],[Age]]&lt;=60,"41-60",IF(Table3[[#This Row],[Age]]&lt;=80,"61-80","81+"))))</f>
        <v>0-20</v>
      </c>
    </row>
    <row r="1465" spans="1:15" x14ac:dyDescent="0.35">
      <c r="A1465" s="5">
        <v>1740</v>
      </c>
      <c r="B1465" s="5" t="s">
        <v>1490</v>
      </c>
      <c r="C1465" s="2">
        <v>49</v>
      </c>
      <c r="D1465" s="1" t="s">
        <v>31</v>
      </c>
      <c r="E1465" s="5" t="s">
        <v>37</v>
      </c>
      <c r="F1465" s="1" t="s">
        <v>25</v>
      </c>
      <c r="G1465" s="5" t="s">
        <v>26</v>
      </c>
      <c r="H1465" s="5" t="s">
        <v>1681</v>
      </c>
      <c r="I1465" s="4">
        <v>20000</v>
      </c>
      <c r="J1465" s="1" t="s">
        <v>16</v>
      </c>
      <c r="K1465" s="2" t="s">
        <v>20</v>
      </c>
      <c r="L1465" s="3" t="s">
        <v>1796</v>
      </c>
      <c r="M1465" s="5">
        <f>YEAR(Table3[[#This Row],[Date of Admission]])</f>
        <v>2019</v>
      </c>
      <c r="N1465" s="5" t="str">
        <f>TEXT(Table3[[#This Row],[Date of Admission]],"mmm")</f>
        <v>Dec</v>
      </c>
      <c r="O1465" s="5" t="str">
        <f>IF(Table3[[#This Row],[Age]]&lt;=20,"0-20",IF(Table3[[#This Row],[Age]]&lt;=40,"21-40",IF(Table3[[#This Row],[Age]]&lt;=60,"41-60",IF(Table3[[#This Row],[Age]]&lt;=80,"61-80","81+"))))</f>
        <v>41-60</v>
      </c>
    </row>
    <row r="1466" spans="1:15" x14ac:dyDescent="0.35">
      <c r="A1466" s="5">
        <v>1680</v>
      </c>
      <c r="B1466" s="5" t="s">
        <v>1491</v>
      </c>
      <c r="C1466" s="2">
        <v>52</v>
      </c>
      <c r="D1466" s="1" t="s">
        <v>31</v>
      </c>
      <c r="E1466" s="5" t="s">
        <v>37</v>
      </c>
      <c r="F1466" s="1" t="s">
        <v>22</v>
      </c>
      <c r="G1466" s="5" t="s">
        <v>14</v>
      </c>
      <c r="H1466" s="5" t="s">
        <v>1683</v>
      </c>
      <c r="I1466" s="4">
        <v>30000</v>
      </c>
      <c r="J1466" s="1" t="s">
        <v>19</v>
      </c>
      <c r="K1466" s="2">
        <v>760</v>
      </c>
      <c r="L1466" s="3" t="s">
        <v>2675</v>
      </c>
      <c r="M1466" s="5">
        <f>YEAR(Table3[[#This Row],[Date of Admission]])</f>
        <v>2021</v>
      </c>
      <c r="N1466" s="5" t="str">
        <f>TEXT(Table3[[#This Row],[Date of Admission]],"mmm")</f>
        <v>Mar</v>
      </c>
      <c r="O1466" s="5" t="str">
        <f>IF(Table3[[#This Row],[Age]]&lt;=20,"0-20",IF(Table3[[#This Row],[Age]]&lt;=40,"21-40",IF(Table3[[#This Row],[Age]]&lt;=60,"41-60",IF(Table3[[#This Row],[Age]]&lt;=80,"61-80","81+"))))</f>
        <v>41-60</v>
      </c>
    </row>
    <row r="1467" spans="1:15" x14ac:dyDescent="0.35">
      <c r="A1467" s="5">
        <v>8445</v>
      </c>
      <c r="B1467" s="5" t="s">
        <v>1492</v>
      </c>
      <c r="C1467" s="2">
        <v>31</v>
      </c>
      <c r="D1467" s="1" t="s">
        <v>31</v>
      </c>
      <c r="E1467" s="5" t="s">
        <v>37</v>
      </c>
      <c r="F1467" s="1" t="s">
        <v>13</v>
      </c>
      <c r="G1467" s="5" t="s">
        <v>1680</v>
      </c>
      <c r="H1467" s="5" t="s">
        <v>18</v>
      </c>
      <c r="I1467" s="4">
        <v>0</v>
      </c>
      <c r="J1467" s="1" t="s">
        <v>24</v>
      </c>
      <c r="K1467" s="2" t="s">
        <v>20</v>
      </c>
      <c r="L1467" s="3" t="s">
        <v>2676</v>
      </c>
      <c r="M1467" s="5">
        <f>YEAR(Table3[[#This Row],[Date of Admission]])</f>
        <v>2023</v>
      </c>
      <c r="N1467" s="5" t="str">
        <f>TEXT(Table3[[#This Row],[Date of Admission]],"mmm")</f>
        <v>Oct</v>
      </c>
      <c r="O1467" s="5" t="str">
        <f>IF(Table3[[#This Row],[Age]]&lt;=20,"0-20",IF(Table3[[#This Row],[Age]]&lt;=40,"21-40",IF(Table3[[#This Row],[Age]]&lt;=60,"41-60",IF(Table3[[#This Row],[Age]]&lt;=80,"61-80","81+"))))</f>
        <v>21-40</v>
      </c>
    </row>
    <row r="1468" spans="1:15" x14ac:dyDescent="0.35">
      <c r="A1468" s="5">
        <v>5332</v>
      </c>
      <c r="B1468" s="5" t="s">
        <v>1493</v>
      </c>
      <c r="C1468" s="2">
        <v>30</v>
      </c>
      <c r="D1468" s="1" t="s">
        <v>31</v>
      </c>
      <c r="E1468" s="5" t="s">
        <v>37</v>
      </c>
      <c r="F1468" s="1" t="s">
        <v>17</v>
      </c>
      <c r="G1468" s="5" t="s">
        <v>1680</v>
      </c>
      <c r="H1468" s="5" t="s">
        <v>23</v>
      </c>
      <c r="I1468" s="4">
        <v>45000</v>
      </c>
      <c r="J1468" s="1" t="s">
        <v>16</v>
      </c>
      <c r="K1468" s="2">
        <v>590</v>
      </c>
      <c r="L1468" s="3" t="s">
        <v>1776</v>
      </c>
      <c r="M1468" s="5">
        <f>YEAR(Table3[[#This Row],[Date of Admission]])</f>
        <v>2021</v>
      </c>
      <c r="N1468" s="5" t="str">
        <f>TEXT(Table3[[#This Row],[Date of Admission]],"mmm")</f>
        <v>Sep</v>
      </c>
      <c r="O1468" s="5" t="str">
        <f>IF(Table3[[#This Row],[Age]]&lt;=20,"0-20",IF(Table3[[#This Row],[Age]]&lt;=40,"21-40",IF(Table3[[#This Row],[Age]]&lt;=60,"41-60",IF(Table3[[#This Row],[Age]]&lt;=80,"61-80","81+"))))</f>
        <v>21-40</v>
      </c>
    </row>
    <row r="1469" spans="1:15" x14ac:dyDescent="0.35">
      <c r="A1469" s="5">
        <v>5652</v>
      </c>
      <c r="B1469" s="5" t="s">
        <v>1494</v>
      </c>
      <c r="C1469" s="2">
        <v>32</v>
      </c>
      <c r="D1469" s="1" t="s">
        <v>31</v>
      </c>
      <c r="E1469" s="5" t="s">
        <v>37</v>
      </c>
      <c r="F1469" s="1" t="s">
        <v>25</v>
      </c>
      <c r="G1469" s="5" t="s">
        <v>26</v>
      </c>
      <c r="H1469" s="5" t="s">
        <v>15</v>
      </c>
      <c r="I1469" s="4">
        <v>60000</v>
      </c>
      <c r="J1469" s="1" t="s">
        <v>19</v>
      </c>
      <c r="K1469" s="2">
        <v>810</v>
      </c>
      <c r="L1469" s="3" t="s">
        <v>2602</v>
      </c>
      <c r="M1469" s="5">
        <f>YEAR(Table3[[#This Row],[Date of Admission]])</f>
        <v>2021</v>
      </c>
      <c r="N1469" s="5" t="str">
        <f>TEXT(Table3[[#This Row],[Date of Admission]],"mmm")</f>
        <v>Oct</v>
      </c>
      <c r="O1469" s="5" t="str">
        <f>IF(Table3[[#This Row],[Age]]&lt;=20,"0-20",IF(Table3[[#This Row],[Age]]&lt;=40,"21-40",IF(Table3[[#This Row],[Age]]&lt;=60,"41-60",IF(Table3[[#This Row],[Age]]&lt;=80,"61-80","81+"))))</f>
        <v>21-40</v>
      </c>
    </row>
    <row r="1470" spans="1:15" x14ac:dyDescent="0.35">
      <c r="A1470" s="5">
        <v>5995</v>
      </c>
      <c r="B1470" s="5" t="s">
        <v>1495</v>
      </c>
      <c r="C1470" s="2">
        <v>19</v>
      </c>
      <c r="D1470" s="1" t="s">
        <v>31</v>
      </c>
      <c r="E1470" s="5" t="s">
        <v>37</v>
      </c>
      <c r="F1470" s="1" t="s">
        <v>27</v>
      </c>
      <c r="G1470" s="5" t="s">
        <v>14</v>
      </c>
      <c r="H1470" s="5" t="s">
        <v>1681</v>
      </c>
      <c r="I1470" s="4">
        <v>0</v>
      </c>
      <c r="J1470" s="1" t="s">
        <v>16</v>
      </c>
      <c r="K1470" s="2" t="s">
        <v>20</v>
      </c>
      <c r="L1470" s="3" t="s">
        <v>2677</v>
      </c>
      <c r="M1470" s="5">
        <f>YEAR(Table3[[#This Row],[Date of Admission]])</f>
        <v>2023</v>
      </c>
      <c r="N1470" s="5" t="str">
        <f>TEXT(Table3[[#This Row],[Date of Admission]],"mmm")</f>
        <v>Oct</v>
      </c>
      <c r="O1470" s="5" t="str">
        <f>IF(Table3[[#This Row],[Age]]&lt;=20,"0-20",IF(Table3[[#This Row],[Age]]&lt;=40,"21-40",IF(Table3[[#This Row],[Age]]&lt;=60,"41-60",IF(Table3[[#This Row],[Age]]&lt;=80,"61-80","81+"))))</f>
        <v>0-20</v>
      </c>
    </row>
    <row r="1471" spans="1:15" x14ac:dyDescent="0.35">
      <c r="A1471" s="5">
        <v>9203</v>
      </c>
      <c r="B1471" s="5" t="s">
        <v>1496</v>
      </c>
      <c r="C1471" s="2">
        <v>27</v>
      </c>
      <c r="D1471" s="1" t="s">
        <v>31</v>
      </c>
      <c r="E1471" s="5" t="s">
        <v>37</v>
      </c>
      <c r="F1471" s="1" t="s">
        <v>13</v>
      </c>
      <c r="G1471" s="5" t="s">
        <v>26</v>
      </c>
      <c r="H1471" s="5" t="s">
        <v>23</v>
      </c>
      <c r="I1471" s="4">
        <v>120000</v>
      </c>
      <c r="J1471" s="1" t="s">
        <v>16</v>
      </c>
      <c r="K1471" s="2">
        <v>660</v>
      </c>
      <c r="L1471" s="3" t="s">
        <v>2678</v>
      </c>
      <c r="M1471" s="5">
        <f>YEAR(Table3[[#This Row],[Date of Admission]])</f>
        <v>2022</v>
      </c>
      <c r="N1471" s="5" t="str">
        <f>TEXT(Table3[[#This Row],[Date of Admission]],"mmm")</f>
        <v>Dec</v>
      </c>
      <c r="O1471" s="5" t="str">
        <f>IF(Table3[[#This Row],[Age]]&lt;=20,"0-20",IF(Table3[[#This Row],[Age]]&lt;=40,"21-40",IF(Table3[[#This Row],[Age]]&lt;=60,"41-60",IF(Table3[[#This Row],[Age]]&lt;=80,"61-80","81+"))))</f>
        <v>21-40</v>
      </c>
    </row>
    <row r="1472" spans="1:15" x14ac:dyDescent="0.35">
      <c r="A1472" s="5">
        <v>2479</v>
      </c>
      <c r="B1472" s="5" t="s">
        <v>1497</v>
      </c>
      <c r="C1472" s="2">
        <v>17</v>
      </c>
      <c r="D1472" s="1" t="s">
        <v>31</v>
      </c>
      <c r="E1472" s="5" t="s">
        <v>37</v>
      </c>
      <c r="F1472" s="1" t="s">
        <v>25</v>
      </c>
      <c r="G1472" s="5" t="s">
        <v>14</v>
      </c>
      <c r="H1472" s="5" t="s">
        <v>18</v>
      </c>
      <c r="I1472" s="4">
        <v>0</v>
      </c>
      <c r="J1472" s="1" t="s">
        <v>24</v>
      </c>
      <c r="K1472" s="2" t="s">
        <v>20</v>
      </c>
      <c r="L1472" s="3" t="s">
        <v>2450</v>
      </c>
      <c r="M1472" s="5">
        <f>YEAR(Table3[[#This Row],[Date of Admission]])</f>
        <v>2023</v>
      </c>
      <c r="N1472" s="5" t="str">
        <f>TEXT(Table3[[#This Row],[Date of Admission]],"mmm")</f>
        <v>Dec</v>
      </c>
      <c r="O1472" s="5" t="str">
        <f>IF(Table3[[#This Row],[Age]]&lt;=20,"0-20",IF(Table3[[#This Row],[Age]]&lt;=40,"21-40",IF(Table3[[#This Row],[Age]]&lt;=60,"41-60",IF(Table3[[#This Row],[Age]]&lt;=80,"61-80","81+"))))</f>
        <v>0-20</v>
      </c>
    </row>
    <row r="1473" spans="1:15" x14ac:dyDescent="0.35">
      <c r="A1473" s="5">
        <v>3808</v>
      </c>
      <c r="B1473" s="5" t="s">
        <v>1498</v>
      </c>
      <c r="C1473" s="2">
        <v>18</v>
      </c>
      <c r="D1473" s="1" t="s">
        <v>31</v>
      </c>
      <c r="E1473" s="5" t="s">
        <v>37</v>
      </c>
      <c r="F1473" s="1" t="s">
        <v>33</v>
      </c>
      <c r="G1473" s="5" t="s">
        <v>1680</v>
      </c>
      <c r="H1473" s="5" t="s">
        <v>15</v>
      </c>
      <c r="I1473" s="4">
        <v>130000</v>
      </c>
      <c r="J1473" s="1" t="s">
        <v>16</v>
      </c>
      <c r="K1473" s="2">
        <v>740</v>
      </c>
      <c r="L1473" s="3" t="s">
        <v>2679</v>
      </c>
      <c r="M1473" s="5">
        <f>YEAR(Table3[[#This Row],[Date of Admission]])</f>
        <v>2022</v>
      </c>
      <c r="N1473" s="5" t="str">
        <f>TEXT(Table3[[#This Row],[Date of Admission]],"mmm")</f>
        <v>Feb</v>
      </c>
      <c r="O1473" s="5" t="str">
        <f>IF(Table3[[#This Row],[Age]]&lt;=20,"0-20",IF(Table3[[#This Row],[Age]]&lt;=40,"21-40",IF(Table3[[#This Row],[Age]]&lt;=60,"41-60",IF(Table3[[#This Row],[Age]]&lt;=80,"61-80","81+"))))</f>
        <v>0-20</v>
      </c>
    </row>
    <row r="1474" spans="1:15" x14ac:dyDescent="0.35">
      <c r="A1474" s="5">
        <v>4693</v>
      </c>
      <c r="B1474" s="5" t="s">
        <v>1499</v>
      </c>
      <c r="C1474" s="2">
        <v>26</v>
      </c>
      <c r="D1474" s="1" t="s">
        <v>31</v>
      </c>
      <c r="E1474" s="5" t="s">
        <v>37</v>
      </c>
      <c r="F1474" s="1" t="s">
        <v>17</v>
      </c>
      <c r="G1474" s="5" t="s">
        <v>14</v>
      </c>
      <c r="H1474" s="5" t="s">
        <v>15</v>
      </c>
      <c r="I1474" s="4">
        <v>80000</v>
      </c>
      <c r="J1474" s="1" t="s">
        <v>16</v>
      </c>
      <c r="K1474" s="2">
        <v>720</v>
      </c>
      <c r="L1474" s="3" t="s">
        <v>2680</v>
      </c>
      <c r="M1474" s="5">
        <f>YEAR(Table3[[#This Row],[Date of Admission]])</f>
        <v>2020</v>
      </c>
      <c r="N1474" s="5" t="str">
        <f>TEXT(Table3[[#This Row],[Date of Admission]],"mmm")</f>
        <v>Jun</v>
      </c>
      <c r="O1474" s="5" t="str">
        <f>IF(Table3[[#This Row],[Age]]&lt;=20,"0-20",IF(Table3[[#This Row],[Age]]&lt;=40,"21-40",IF(Table3[[#This Row],[Age]]&lt;=60,"41-60",IF(Table3[[#This Row],[Age]]&lt;=80,"61-80","81+"))))</f>
        <v>21-40</v>
      </c>
    </row>
    <row r="1475" spans="1:15" x14ac:dyDescent="0.35">
      <c r="A1475" s="5">
        <v>1940</v>
      </c>
      <c r="B1475" s="5" t="s">
        <v>1500</v>
      </c>
      <c r="C1475" s="2">
        <v>31</v>
      </c>
      <c r="D1475" s="1" t="s">
        <v>31</v>
      </c>
      <c r="E1475" s="5" t="s">
        <v>37</v>
      </c>
      <c r="F1475" s="1" t="s">
        <v>30</v>
      </c>
      <c r="G1475" s="5" t="s">
        <v>14</v>
      </c>
      <c r="H1475" s="5" t="s">
        <v>18</v>
      </c>
      <c r="I1475" s="4">
        <v>0</v>
      </c>
      <c r="J1475" s="1" t="s">
        <v>19</v>
      </c>
      <c r="K1475" s="2" t="s">
        <v>20</v>
      </c>
      <c r="L1475" s="3" t="s">
        <v>2525</v>
      </c>
      <c r="M1475" s="5">
        <f>YEAR(Table3[[#This Row],[Date of Admission]])</f>
        <v>2022</v>
      </c>
      <c r="N1475" s="5" t="str">
        <f>TEXT(Table3[[#This Row],[Date of Admission]],"mmm")</f>
        <v>Oct</v>
      </c>
      <c r="O1475" s="5" t="str">
        <f>IF(Table3[[#This Row],[Age]]&lt;=20,"0-20",IF(Table3[[#This Row],[Age]]&lt;=40,"21-40",IF(Table3[[#This Row],[Age]]&lt;=60,"41-60",IF(Table3[[#This Row],[Age]]&lt;=80,"61-80","81+"))))</f>
        <v>21-40</v>
      </c>
    </row>
    <row r="1476" spans="1:15" x14ac:dyDescent="0.35">
      <c r="A1476" s="5">
        <v>4687</v>
      </c>
      <c r="B1476" s="5" t="s">
        <v>1501</v>
      </c>
      <c r="C1476" s="2">
        <v>24</v>
      </c>
      <c r="D1476" s="1" t="s">
        <v>31</v>
      </c>
      <c r="E1476" s="5" t="s">
        <v>37</v>
      </c>
      <c r="F1476" s="1" t="s">
        <v>30</v>
      </c>
      <c r="G1476" s="5" t="s">
        <v>1680</v>
      </c>
      <c r="H1476" s="5" t="s">
        <v>23</v>
      </c>
      <c r="I1476" s="4">
        <v>120000</v>
      </c>
      <c r="J1476" s="1" t="s">
        <v>24</v>
      </c>
      <c r="K1476" s="2">
        <v>550</v>
      </c>
      <c r="L1476" s="3" t="s">
        <v>2681</v>
      </c>
      <c r="M1476" s="5">
        <f>YEAR(Table3[[#This Row],[Date of Admission]])</f>
        <v>2022</v>
      </c>
      <c r="N1476" s="5" t="str">
        <f>TEXT(Table3[[#This Row],[Date of Admission]],"mmm")</f>
        <v>Jan</v>
      </c>
      <c r="O1476" s="5" t="str">
        <f>IF(Table3[[#This Row],[Age]]&lt;=20,"0-20",IF(Table3[[#This Row],[Age]]&lt;=40,"21-40",IF(Table3[[#This Row],[Age]]&lt;=60,"41-60",IF(Table3[[#This Row],[Age]]&lt;=80,"61-80","81+"))))</f>
        <v>21-40</v>
      </c>
    </row>
    <row r="1477" spans="1:15" x14ac:dyDescent="0.35">
      <c r="A1477" s="5">
        <v>3112</v>
      </c>
      <c r="B1477" s="5" t="s">
        <v>1502</v>
      </c>
      <c r="C1477" s="2">
        <v>72</v>
      </c>
      <c r="D1477" s="1" t="s">
        <v>31</v>
      </c>
      <c r="E1477" s="5" t="s">
        <v>37</v>
      </c>
      <c r="F1477" s="1" t="s">
        <v>33</v>
      </c>
      <c r="G1477" s="5" t="s">
        <v>26</v>
      </c>
      <c r="H1477" s="5" t="s">
        <v>15</v>
      </c>
      <c r="I1477" s="4">
        <v>45000</v>
      </c>
      <c r="J1477" s="1" t="s">
        <v>19</v>
      </c>
      <c r="K1477" s="2">
        <v>800</v>
      </c>
      <c r="L1477" s="3" t="s">
        <v>2682</v>
      </c>
      <c r="M1477" s="5">
        <f>YEAR(Table3[[#This Row],[Date of Admission]])</f>
        <v>2022</v>
      </c>
      <c r="N1477" s="5" t="str">
        <f>TEXT(Table3[[#This Row],[Date of Admission]],"mmm")</f>
        <v>Nov</v>
      </c>
      <c r="O1477" s="5" t="str">
        <f>IF(Table3[[#This Row],[Age]]&lt;=20,"0-20",IF(Table3[[#This Row],[Age]]&lt;=40,"21-40",IF(Table3[[#This Row],[Age]]&lt;=60,"41-60",IF(Table3[[#This Row],[Age]]&lt;=80,"61-80","81+"))))</f>
        <v>61-80</v>
      </c>
    </row>
    <row r="1478" spans="1:15" x14ac:dyDescent="0.35">
      <c r="A1478" s="5">
        <v>3949</v>
      </c>
      <c r="B1478" s="5" t="s">
        <v>1503</v>
      </c>
      <c r="C1478" s="2">
        <v>28</v>
      </c>
      <c r="D1478" s="1" t="s">
        <v>31</v>
      </c>
      <c r="E1478" s="5" t="s">
        <v>37</v>
      </c>
      <c r="F1478" s="1" t="s">
        <v>34</v>
      </c>
      <c r="G1478" s="5" t="s">
        <v>1680</v>
      </c>
      <c r="H1478" s="5" t="s">
        <v>28</v>
      </c>
      <c r="I1478" s="4">
        <v>50000</v>
      </c>
      <c r="J1478" s="1" t="s">
        <v>16</v>
      </c>
      <c r="K1478" s="2">
        <v>680</v>
      </c>
      <c r="L1478" s="3" t="s">
        <v>1815</v>
      </c>
      <c r="M1478" s="5">
        <f>YEAR(Table3[[#This Row],[Date of Admission]])</f>
        <v>2022</v>
      </c>
      <c r="N1478" s="5" t="str">
        <f>TEXT(Table3[[#This Row],[Date of Admission]],"mmm")</f>
        <v>Jul</v>
      </c>
      <c r="O1478" s="5" t="str">
        <f>IF(Table3[[#This Row],[Age]]&lt;=20,"0-20",IF(Table3[[#This Row],[Age]]&lt;=40,"21-40",IF(Table3[[#This Row],[Age]]&lt;=60,"41-60",IF(Table3[[#This Row],[Age]]&lt;=80,"61-80","81+"))))</f>
        <v>21-40</v>
      </c>
    </row>
    <row r="1479" spans="1:15" x14ac:dyDescent="0.35">
      <c r="A1479" s="5">
        <v>9375</v>
      </c>
      <c r="B1479" s="5" t="s">
        <v>1504</v>
      </c>
      <c r="C1479" s="2">
        <v>30</v>
      </c>
      <c r="D1479" s="1" t="s">
        <v>31</v>
      </c>
      <c r="E1479" s="5" t="s">
        <v>37</v>
      </c>
      <c r="F1479" s="1" t="s">
        <v>27</v>
      </c>
      <c r="G1479" s="5" t="s">
        <v>26</v>
      </c>
      <c r="H1479" s="5" t="s">
        <v>29</v>
      </c>
      <c r="I1479" s="4">
        <v>0</v>
      </c>
      <c r="J1479" s="1" t="s">
        <v>16</v>
      </c>
      <c r="K1479" s="2" t="s">
        <v>20</v>
      </c>
      <c r="L1479" s="3" t="s">
        <v>1887</v>
      </c>
      <c r="M1479" s="5">
        <f>YEAR(Table3[[#This Row],[Date of Admission]])</f>
        <v>2019</v>
      </c>
      <c r="N1479" s="5" t="str">
        <f>TEXT(Table3[[#This Row],[Date of Admission]],"mmm")</f>
        <v>Jun</v>
      </c>
      <c r="O1479" s="5" t="str">
        <f>IF(Table3[[#This Row],[Age]]&lt;=20,"0-20",IF(Table3[[#This Row],[Age]]&lt;=40,"21-40",IF(Table3[[#This Row],[Age]]&lt;=60,"41-60",IF(Table3[[#This Row],[Age]]&lt;=80,"61-80","81+"))))</f>
        <v>21-40</v>
      </c>
    </row>
    <row r="1480" spans="1:15" x14ac:dyDescent="0.35">
      <c r="A1480" s="5">
        <v>8070</v>
      </c>
      <c r="B1480" s="5" t="s">
        <v>1505</v>
      </c>
      <c r="C1480" s="2">
        <v>33</v>
      </c>
      <c r="D1480" s="1" t="s">
        <v>31</v>
      </c>
      <c r="E1480" s="5" t="s">
        <v>37</v>
      </c>
      <c r="F1480" s="1" t="s">
        <v>30</v>
      </c>
      <c r="G1480" s="5" t="s">
        <v>26</v>
      </c>
      <c r="H1480" s="5" t="s">
        <v>18</v>
      </c>
      <c r="I1480" s="4">
        <v>0</v>
      </c>
      <c r="J1480" s="1" t="s">
        <v>24</v>
      </c>
      <c r="K1480" s="2">
        <v>400</v>
      </c>
      <c r="L1480" s="3" t="s">
        <v>2683</v>
      </c>
      <c r="M1480" s="5">
        <f>YEAR(Table3[[#This Row],[Date of Admission]])</f>
        <v>2020</v>
      </c>
      <c r="N1480" s="5" t="str">
        <f>TEXT(Table3[[#This Row],[Date of Admission]],"mmm")</f>
        <v>Jun</v>
      </c>
      <c r="O1480" s="5" t="str">
        <f>IF(Table3[[#This Row],[Age]]&lt;=20,"0-20",IF(Table3[[#This Row],[Age]]&lt;=40,"21-40",IF(Table3[[#This Row],[Age]]&lt;=60,"41-60",IF(Table3[[#This Row],[Age]]&lt;=80,"61-80","81+"))))</f>
        <v>21-40</v>
      </c>
    </row>
    <row r="1481" spans="1:15" x14ac:dyDescent="0.35">
      <c r="A1481" s="5">
        <v>7670</v>
      </c>
      <c r="B1481" s="5" t="s">
        <v>1506</v>
      </c>
      <c r="C1481" s="2">
        <v>31</v>
      </c>
      <c r="D1481" s="1" t="s">
        <v>31</v>
      </c>
      <c r="E1481" s="5" t="s">
        <v>37</v>
      </c>
      <c r="F1481" s="1" t="s">
        <v>27</v>
      </c>
      <c r="G1481" s="5" t="s">
        <v>14</v>
      </c>
      <c r="H1481" s="5" t="s">
        <v>15</v>
      </c>
      <c r="I1481" s="4">
        <v>65000</v>
      </c>
      <c r="J1481" s="1" t="s">
        <v>19</v>
      </c>
      <c r="K1481" s="2">
        <v>750</v>
      </c>
      <c r="L1481" s="3" t="s">
        <v>2557</v>
      </c>
      <c r="M1481" s="5">
        <f>YEAR(Table3[[#This Row],[Date of Admission]])</f>
        <v>2020</v>
      </c>
      <c r="N1481" s="5" t="str">
        <f>TEXT(Table3[[#This Row],[Date of Admission]],"mmm")</f>
        <v>Feb</v>
      </c>
      <c r="O1481" s="5" t="str">
        <f>IF(Table3[[#This Row],[Age]]&lt;=20,"0-20",IF(Table3[[#This Row],[Age]]&lt;=40,"21-40",IF(Table3[[#This Row],[Age]]&lt;=60,"41-60",IF(Table3[[#This Row],[Age]]&lt;=80,"61-80","81+"))))</f>
        <v>21-40</v>
      </c>
    </row>
    <row r="1482" spans="1:15" x14ac:dyDescent="0.35">
      <c r="A1482" s="5">
        <v>6103</v>
      </c>
      <c r="B1482" s="5" t="s">
        <v>1507</v>
      </c>
      <c r="C1482" s="2">
        <v>29</v>
      </c>
      <c r="D1482" s="1" t="s">
        <v>31</v>
      </c>
      <c r="E1482" s="5" t="s">
        <v>37</v>
      </c>
      <c r="F1482" s="1" t="s">
        <v>17</v>
      </c>
      <c r="G1482" s="5" t="s">
        <v>26</v>
      </c>
      <c r="H1482" s="5" t="s">
        <v>23</v>
      </c>
      <c r="I1482" s="4">
        <v>30000</v>
      </c>
      <c r="J1482" s="1" t="s">
        <v>19</v>
      </c>
      <c r="K1482" s="2">
        <v>600</v>
      </c>
      <c r="L1482" s="3" t="s">
        <v>2684</v>
      </c>
      <c r="M1482" s="5">
        <f>YEAR(Table3[[#This Row],[Date of Admission]])</f>
        <v>2023</v>
      </c>
      <c r="N1482" s="5" t="str">
        <f>TEXT(Table3[[#This Row],[Date of Admission]],"mmm")</f>
        <v>Dec</v>
      </c>
      <c r="O1482" s="5" t="str">
        <f>IF(Table3[[#This Row],[Age]]&lt;=20,"0-20",IF(Table3[[#This Row],[Age]]&lt;=40,"21-40",IF(Table3[[#This Row],[Age]]&lt;=60,"41-60",IF(Table3[[#This Row],[Age]]&lt;=80,"61-80","81+"))))</f>
        <v>21-40</v>
      </c>
    </row>
    <row r="1483" spans="1:15" x14ac:dyDescent="0.35">
      <c r="A1483" s="5">
        <v>6931</v>
      </c>
      <c r="B1483" s="5" t="s">
        <v>1508</v>
      </c>
      <c r="C1483" s="2">
        <v>32</v>
      </c>
      <c r="D1483" s="1" t="s">
        <v>31</v>
      </c>
      <c r="E1483" s="5" t="s">
        <v>37</v>
      </c>
      <c r="F1483" s="1" t="s">
        <v>13</v>
      </c>
      <c r="G1483" s="5" t="s">
        <v>1680</v>
      </c>
      <c r="H1483" s="5" t="s">
        <v>15</v>
      </c>
      <c r="I1483" s="4">
        <v>100000</v>
      </c>
      <c r="J1483" s="1" t="s">
        <v>16</v>
      </c>
      <c r="K1483" s="2">
        <v>790</v>
      </c>
      <c r="L1483" s="3" t="s">
        <v>2685</v>
      </c>
      <c r="M1483" s="5">
        <f>YEAR(Table3[[#This Row],[Date of Admission]])</f>
        <v>2022</v>
      </c>
      <c r="N1483" s="5" t="str">
        <f>TEXT(Table3[[#This Row],[Date of Admission]],"mmm")</f>
        <v>Aug</v>
      </c>
      <c r="O1483" s="5" t="str">
        <f>IF(Table3[[#This Row],[Age]]&lt;=20,"0-20",IF(Table3[[#This Row],[Age]]&lt;=40,"21-40",IF(Table3[[#This Row],[Age]]&lt;=60,"41-60",IF(Table3[[#This Row],[Age]]&lt;=80,"61-80","81+"))))</f>
        <v>21-40</v>
      </c>
    </row>
    <row r="1484" spans="1:15" x14ac:dyDescent="0.35">
      <c r="A1484" s="5">
        <v>7184</v>
      </c>
      <c r="B1484" s="5" t="s">
        <v>1509</v>
      </c>
      <c r="C1484" s="2">
        <v>18</v>
      </c>
      <c r="D1484" s="1" t="s">
        <v>31</v>
      </c>
      <c r="E1484" s="5" t="s">
        <v>37</v>
      </c>
      <c r="F1484" s="1" t="s">
        <v>25</v>
      </c>
      <c r="G1484" s="5" t="s">
        <v>1680</v>
      </c>
      <c r="H1484" s="5" t="s">
        <v>28</v>
      </c>
      <c r="I1484" s="4">
        <v>0</v>
      </c>
      <c r="J1484" s="1" t="s">
        <v>16</v>
      </c>
      <c r="K1484" s="2">
        <v>537</v>
      </c>
      <c r="L1484" s="3" t="s">
        <v>2686</v>
      </c>
      <c r="M1484" s="5">
        <f>YEAR(Table3[[#This Row],[Date of Admission]])</f>
        <v>2020</v>
      </c>
      <c r="N1484" s="5" t="str">
        <f>TEXT(Table3[[#This Row],[Date of Admission]],"mmm")</f>
        <v>Sep</v>
      </c>
      <c r="O1484" s="5" t="str">
        <f>IF(Table3[[#This Row],[Age]]&lt;=20,"0-20",IF(Table3[[#This Row],[Age]]&lt;=40,"21-40",IF(Table3[[#This Row],[Age]]&lt;=60,"41-60",IF(Table3[[#This Row],[Age]]&lt;=80,"61-80","81+"))))</f>
        <v>0-20</v>
      </c>
    </row>
    <row r="1485" spans="1:15" x14ac:dyDescent="0.35">
      <c r="A1485" s="5">
        <v>2315</v>
      </c>
      <c r="B1485" s="5" t="s">
        <v>776</v>
      </c>
      <c r="C1485" s="2">
        <v>44</v>
      </c>
      <c r="D1485" s="1" t="s">
        <v>31</v>
      </c>
      <c r="E1485" s="5" t="s">
        <v>37</v>
      </c>
      <c r="F1485" s="1" t="s">
        <v>25</v>
      </c>
      <c r="G1485" s="5" t="s">
        <v>14</v>
      </c>
      <c r="H1485" s="5" t="s">
        <v>18</v>
      </c>
      <c r="I1485" s="4">
        <v>0</v>
      </c>
      <c r="J1485" s="1" t="s">
        <v>19</v>
      </c>
      <c r="K1485" s="2" t="s">
        <v>20</v>
      </c>
      <c r="L1485" s="3" t="s">
        <v>2687</v>
      </c>
      <c r="M1485" s="5">
        <f>YEAR(Table3[[#This Row],[Date of Admission]])</f>
        <v>2020</v>
      </c>
      <c r="N1485" s="5" t="str">
        <f>TEXT(Table3[[#This Row],[Date of Admission]],"mmm")</f>
        <v>Sep</v>
      </c>
      <c r="O1485" s="5" t="str">
        <f>IF(Table3[[#This Row],[Age]]&lt;=20,"0-20",IF(Table3[[#This Row],[Age]]&lt;=40,"21-40",IF(Table3[[#This Row],[Age]]&lt;=60,"41-60",IF(Table3[[#This Row],[Age]]&lt;=80,"61-80","81+"))))</f>
        <v>41-60</v>
      </c>
    </row>
    <row r="1486" spans="1:15" x14ac:dyDescent="0.35">
      <c r="A1486" s="5">
        <v>2112</v>
      </c>
      <c r="B1486" s="5" t="s">
        <v>1510</v>
      </c>
      <c r="C1486" s="2">
        <v>18</v>
      </c>
      <c r="D1486" s="1" t="s">
        <v>31</v>
      </c>
      <c r="E1486" s="5" t="s">
        <v>37</v>
      </c>
      <c r="F1486" s="1" t="s">
        <v>22</v>
      </c>
      <c r="G1486" s="5" t="s">
        <v>26</v>
      </c>
      <c r="H1486" s="5" t="s">
        <v>18</v>
      </c>
      <c r="I1486" s="4">
        <v>0</v>
      </c>
      <c r="J1486" s="1" t="s">
        <v>16</v>
      </c>
      <c r="K1486" s="2">
        <v>457</v>
      </c>
      <c r="L1486" s="3" t="s">
        <v>1725</v>
      </c>
      <c r="M1486" s="5">
        <f>YEAR(Table3[[#This Row],[Date of Admission]])</f>
        <v>2020</v>
      </c>
      <c r="N1486" s="5" t="str">
        <f>TEXT(Table3[[#This Row],[Date of Admission]],"mmm")</f>
        <v>Jan</v>
      </c>
      <c r="O1486" s="5" t="str">
        <f>IF(Table3[[#This Row],[Age]]&lt;=20,"0-20",IF(Table3[[#This Row],[Age]]&lt;=40,"21-40",IF(Table3[[#This Row],[Age]]&lt;=60,"41-60",IF(Table3[[#This Row],[Age]]&lt;=80,"61-80","81+"))))</f>
        <v>0-20</v>
      </c>
    </row>
    <row r="1487" spans="1:15" x14ac:dyDescent="0.35">
      <c r="A1487" s="5">
        <v>7101</v>
      </c>
      <c r="B1487" s="5" t="s">
        <v>1511</v>
      </c>
      <c r="C1487" s="2">
        <v>17</v>
      </c>
      <c r="D1487" s="1" t="s">
        <v>31</v>
      </c>
      <c r="E1487" s="5" t="s">
        <v>37</v>
      </c>
      <c r="F1487" s="1" t="s">
        <v>22</v>
      </c>
      <c r="G1487" s="5" t="s">
        <v>1680</v>
      </c>
      <c r="H1487" s="5" t="s">
        <v>18</v>
      </c>
      <c r="I1487" s="4">
        <v>0</v>
      </c>
      <c r="J1487" s="1" t="s">
        <v>19</v>
      </c>
      <c r="K1487" s="2" t="s">
        <v>20</v>
      </c>
      <c r="L1487" s="3" t="s">
        <v>2014</v>
      </c>
      <c r="M1487" s="5">
        <f>YEAR(Table3[[#This Row],[Date of Admission]])</f>
        <v>2020</v>
      </c>
      <c r="N1487" s="5" t="str">
        <f>TEXT(Table3[[#This Row],[Date of Admission]],"mmm")</f>
        <v>Jun</v>
      </c>
      <c r="O1487" s="5" t="str">
        <f>IF(Table3[[#This Row],[Age]]&lt;=20,"0-20",IF(Table3[[#This Row],[Age]]&lt;=40,"21-40",IF(Table3[[#This Row],[Age]]&lt;=60,"41-60",IF(Table3[[#This Row],[Age]]&lt;=80,"61-80","81+"))))</f>
        <v>0-20</v>
      </c>
    </row>
    <row r="1488" spans="1:15" x14ac:dyDescent="0.35">
      <c r="A1488" s="5">
        <v>7786</v>
      </c>
      <c r="B1488" s="5" t="s">
        <v>1512</v>
      </c>
      <c r="C1488" s="2">
        <v>28</v>
      </c>
      <c r="D1488" s="1" t="s">
        <v>31</v>
      </c>
      <c r="E1488" s="5" t="s">
        <v>37</v>
      </c>
      <c r="F1488" s="1" t="s">
        <v>13</v>
      </c>
      <c r="G1488" s="5" t="s">
        <v>14</v>
      </c>
      <c r="H1488" s="5" t="s">
        <v>28</v>
      </c>
      <c r="I1488" s="4">
        <v>0</v>
      </c>
      <c r="J1488" s="1" t="s">
        <v>19</v>
      </c>
      <c r="K1488" s="2" t="s">
        <v>20</v>
      </c>
      <c r="L1488" s="3" t="s">
        <v>2566</v>
      </c>
      <c r="M1488" s="5">
        <f>YEAR(Table3[[#This Row],[Date of Admission]])</f>
        <v>2019</v>
      </c>
      <c r="N1488" s="5" t="str">
        <f>TEXT(Table3[[#This Row],[Date of Admission]],"mmm")</f>
        <v>Dec</v>
      </c>
      <c r="O1488" s="5" t="str">
        <f>IF(Table3[[#This Row],[Age]]&lt;=20,"0-20",IF(Table3[[#This Row],[Age]]&lt;=40,"21-40",IF(Table3[[#This Row],[Age]]&lt;=60,"41-60",IF(Table3[[#This Row],[Age]]&lt;=80,"61-80","81+"))))</f>
        <v>21-40</v>
      </c>
    </row>
    <row r="1489" spans="1:15" x14ac:dyDescent="0.35">
      <c r="A1489" s="5">
        <v>3099</v>
      </c>
      <c r="B1489" s="5" t="s">
        <v>1513</v>
      </c>
      <c r="C1489" s="2">
        <v>15</v>
      </c>
      <c r="D1489" s="1" t="s">
        <v>31</v>
      </c>
      <c r="E1489" s="5" t="s">
        <v>37</v>
      </c>
      <c r="F1489" s="1" t="s">
        <v>17</v>
      </c>
      <c r="G1489" s="5" t="s">
        <v>26</v>
      </c>
      <c r="H1489" s="5" t="s">
        <v>29</v>
      </c>
      <c r="I1489" s="4">
        <v>0</v>
      </c>
      <c r="J1489" s="1" t="s">
        <v>19</v>
      </c>
      <c r="K1489" s="2" t="s">
        <v>20</v>
      </c>
      <c r="L1489" s="3" t="s">
        <v>1859</v>
      </c>
      <c r="M1489" s="5">
        <f>YEAR(Table3[[#This Row],[Date of Admission]])</f>
        <v>2020</v>
      </c>
      <c r="N1489" s="5" t="str">
        <f>TEXT(Table3[[#This Row],[Date of Admission]],"mmm")</f>
        <v>Dec</v>
      </c>
      <c r="O1489" s="5" t="str">
        <f>IF(Table3[[#This Row],[Age]]&lt;=20,"0-20",IF(Table3[[#This Row],[Age]]&lt;=40,"21-40",IF(Table3[[#This Row],[Age]]&lt;=60,"41-60",IF(Table3[[#This Row],[Age]]&lt;=80,"61-80","81+"))))</f>
        <v>0-20</v>
      </c>
    </row>
    <row r="1490" spans="1:15" x14ac:dyDescent="0.35">
      <c r="A1490" s="5">
        <v>5635</v>
      </c>
      <c r="B1490" s="5" t="s">
        <v>1514</v>
      </c>
      <c r="C1490" s="2">
        <v>22</v>
      </c>
      <c r="D1490" s="1" t="s">
        <v>31</v>
      </c>
      <c r="E1490" s="5" t="s">
        <v>37</v>
      </c>
      <c r="F1490" s="1" t="s">
        <v>22</v>
      </c>
      <c r="G1490" s="5" t="s">
        <v>1680</v>
      </c>
      <c r="H1490" s="5" t="s">
        <v>23</v>
      </c>
      <c r="I1490" s="4">
        <v>135068</v>
      </c>
      <c r="J1490" s="1" t="s">
        <v>16</v>
      </c>
      <c r="K1490" s="2">
        <v>794</v>
      </c>
      <c r="L1490" s="3" t="s">
        <v>2156</v>
      </c>
      <c r="M1490" s="5">
        <f>YEAR(Table3[[#This Row],[Date of Admission]])</f>
        <v>2021</v>
      </c>
      <c r="N1490" s="5" t="str">
        <f>TEXT(Table3[[#This Row],[Date of Admission]],"mmm")</f>
        <v>May</v>
      </c>
      <c r="O1490" s="5" t="str">
        <f>IF(Table3[[#This Row],[Age]]&lt;=20,"0-20",IF(Table3[[#This Row],[Age]]&lt;=40,"21-40",IF(Table3[[#This Row],[Age]]&lt;=60,"41-60",IF(Table3[[#This Row],[Age]]&lt;=80,"61-80","81+"))))</f>
        <v>21-40</v>
      </c>
    </row>
    <row r="1491" spans="1:15" x14ac:dyDescent="0.35">
      <c r="A1491" s="5">
        <v>3895</v>
      </c>
      <c r="B1491" s="5" t="s">
        <v>1515</v>
      </c>
      <c r="C1491" s="2">
        <v>36</v>
      </c>
      <c r="D1491" s="1" t="s">
        <v>31</v>
      </c>
      <c r="E1491" s="5" t="s">
        <v>37</v>
      </c>
      <c r="F1491" s="1" t="s">
        <v>25</v>
      </c>
      <c r="G1491" s="5" t="s">
        <v>1680</v>
      </c>
      <c r="H1491" s="5" t="s">
        <v>15</v>
      </c>
      <c r="I1491" s="4">
        <v>50975</v>
      </c>
      <c r="J1491" s="1" t="s">
        <v>16</v>
      </c>
      <c r="K1491" s="2" t="s">
        <v>20</v>
      </c>
      <c r="L1491" s="3" t="s">
        <v>2688</v>
      </c>
      <c r="M1491" s="5">
        <f>YEAR(Table3[[#This Row],[Date of Admission]])</f>
        <v>2022</v>
      </c>
      <c r="N1491" s="5" t="str">
        <f>TEXT(Table3[[#This Row],[Date of Admission]],"mmm")</f>
        <v>Jun</v>
      </c>
      <c r="O1491" s="5" t="str">
        <f>IF(Table3[[#This Row],[Age]]&lt;=20,"0-20",IF(Table3[[#This Row],[Age]]&lt;=40,"21-40",IF(Table3[[#This Row],[Age]]&lt;=60,"41-60",IF(Table3[[#This Row],[Age]]&lt;=80,"61-80","81+"))))</f>
        <v>21-40</v>
      </c>
    </row>
    <row r="1492" spans="1:15" x14ac:dyDescent="0.35">
      <c r="A1492" s="5">
        <v>3924</v>
      </c>
      <c r="B1492" s="5" t="s">
        <v>1516</v>
      </c>
      <c r="C1492" s="2">
        <v>40</v>
      </c>
      <c r="D1492" s="1" t="s">
        <v>31</v>
      </c>
      <c r="E1492" s="5" t="s">
        <v>37</v>
      </c>
      <c r="F1492" s="1" t="s">
        <v>13</v>
      </c>
      <c r="G1492" s="5" t="s">
        <v>1680</v>
      </c>
      <c r="H1492" s="5" t="s">
        <v>18</v>
      </c>
      <c r="I1492" s="4">
        <v>0</v>
      </c>
      <c r="J1492" s="1" t="s">
        <v>16</v>
      </c>
      <c r="K1492" s="2">
        <v>814</v>
      </c>
      <c r="L1492" s="3" t="s">
        <v>2565</v>
      </c>
      <c r="M1492" s="5">
        <f>YEAR(Table3[[#This Row],[Date of Admission]])</f>
        <v>2022</v>
      </c>
      <c r="N1492" s="5" t="str">
        <f>TEXT(Table3[[#This Row],[Date of Admission]],"mmm")</f>
        <v>Jul</v>
      </c>
      <c r="O1492" s="5" t="str">
        <f>IF(Table3[[#This Row],[Age]]&lt;=20,"0-20",IF(Table3[[#This Row],[Age]]&lt;=40,"21-40",IF(Table3[[#This Row],[Age]]&lt;=60,"41-60",IF(Table3[[#This Row],[Age]]&lt;=80,"61-80","81+"))))</f>
        <v>21-40</v>
      </c>
    </row>
    <row r="1493" spans="1:15" x14ac:dyDescent="0.35">
      <c r="A1493" s="5">
        <v>1861</v>
      </c>
      <c r="B1493" s="5" t="s">
        <v>1517</v>
      </c>
      <c r="C1493" s="2">
        <v>23</v>
      </c>
      <c r="D1493" s="1" t="s">
        <v>31</v>
      </c>
      <c r="E1493" s="5" t="s">
        <v>37</v>
      </c>
      <c r="F1493" s="1" t="s">
        <v>33</v>
      </c>
      <c r="G1493" s="5" t="s">
        <v>1680</v>
      </c>
      <c r="H1493" s="5" t="s">
        <v>23</v>
      </c>
      <c r="I1493" s="4">
        <v>102073</v>
      </c>
      <c r="J1493" s="1" t="s">
        <v>24</v>
      </c>
      <c r="K1493" s="2">
        <v>780</v>
      </c>
      <c r="L1493" s="3" t="s">
        <v>1825</v>
      </c>
      <c r="M1493" s="5">
        <f>YEAR(Table3[[#This Row],[Date of Admission]])</f>
        <v>2019</v>
      </c>
      <c r="N1493" s="5" t="str">
        <f>TEXT(Table3[[#This Row],[Date of Admission]],"mmm")</f>
        <v>Aug</v>
      </c>
      <c r="O1493" s="5" t="str">
        <f>IF(Table3[[#This Row],[Age]]&lt;=20,"0-20",IF(Table3[[#This Row],[Age]]&lt;=40,"21-40",IF(Table3[[#This Row],[Age]]&lt;=60,"41-60",IF(Table3[[#This Row],[Age]]&lt;=80,"61-80","81+"))))</f>
        <v>21-40</v>
      </c>
    </row>
    <row r="1494" spans="1:15" x14ac:dyDescent="0.35">
      <c r="A1494" s="5">
        <v>7005</v>
      </c>
      <c r="B1494" s="5" t="s">
        <v>1518</v>
      </c>
      <c r="C1494" s="2">
        <v>43</v>
      </c>
      <c r="D1494" s="1" t="s">
        <v>31</v>
      </c>
      <c r="E1494" s="5" t="s">
        <v>37</v>
      </c>
      <c r="F1494" s="1" t="s">
        <v>30</v>
      </c>
      <c r="G1494" s="5" t="s">
        <v>26</v>
      </c>
      <c r="H1494" s="5" t="s">
        <v>23</v>
      </c>
      <c r="I1494" s="4">
        <v>25000</v>
      </c>
      <c r="J1494" s="1" t="s">
        <v>19</v>
      </c>
      <c r="K1494" s="2">
        <v>720</v>
      </c>
      <c r="L1494" s="3" t="s">
        <v>1869</v>
      </c>
      <c r="M1494" s="5">
        <f>YEAR(Table3[[#This Row],[Date of Admission]])</f>
        <v>2022</v>
      </c>
      <c r="N1494" s="5" t="str">
        <f>TEXT(Table3[[#This Row],[Date of Admission]],"mmm")</f>
        <v>Feb</v>
      </c>
      <c r="O1494" s="5" t="str">
        <f>IF(Table3[[#This Row],[Age]]&lt;=20,"0-20",IF(Table3[[#This Row],[Age]]&lt;=40,"21-40",IF(Table3[[#This Row],[Age]]&lt;=60,"41-60",IF(Table3[[#This Row],[Age]]&lt;=80,"61-80","81+"))))</f>
        <v>41-60</v>
      </c>
    </row>
    <row r="1495" spans="1:15" x14ac:dyDescent="0.35">
      <c r="A1495" s="5">
        <v>2021</v>
      </c>
      <c r="B1495" s="5" t="s">
        <v>1519</v>
      </c>
      <c r="C1495" s="2">
        <v>26</v>
      </c>
      <c r="D1495" s="1" t="s">
        <v>31</v>
      </c>
      <c r="E1495" s="5" t="s">
        <v>37</v>
      </c>
      <c r="F1495" s="1" t="s">
        <v>17</v>
      </c>
      <c r="G1495" s="5" t="s">
        <v>26</v>
      </c>
      <c r="H1495" s="5" t="s">
        <v>1681</v>
      </c>
      <c r="I1495" s="4">
        <v>15000</v>
      </c>
      <c r="J1495" s="1" t="s">
        <v>16</v>
      </c>
      <c r="K1495" s="2" t="s">
        <v>20</v>
      </c>
      <c r="L1495" s="3" t="s">
        <v>2689</v>
      </c>
      <c r="M1495" s="5">
        <f>YEAR(Table3[[#This Row],[Date of Admission]])</f>
        <v>2021</v>
      </c>
      <c r="N1495" s="5" t="str">
        <f>TEXT(Table3[[#This Row],[Date of Admission]],"mmm")</f>
        <v>Mar</v>
      </c>
      <c r="O1495" s="5" t="str">
        <f>IF(Table3[[#This Row],[Age]]&lt;=20,"0-20",IF(Table3[[#This Row],[Age]]&lt;=40,"21-40",IF(Table3[[#This Row],[Age]]&lt;=60,"41-60",IF(Table3[[#This Row],[Age]]&lt;=80,"61-80","81+"))))</f>
        <v>21-40</v>
      </c>
    </row>
    <row r="1496" spans="1:15" x14ac:dyDescent="0.35">
      <c r="A1496" s="5">
        <v>5904</v>
      </c>
      <c r="B1496" s="5" t="s">
        <v>1520</v>
      </c>
      <c r="C1496" s="2">
        <v>21</v>
      </c>
      <c r="D1496" s="1" t="s">
        <v>31</v>
      </c>
      <c r="E1496" s="5" t="s">
        <v>37</v>
      </c>
      <c r="F1496" s="1" t="s">
        <v>17</v>
      </c>
      <c r="G1496" s="5" t="s">
        <v>1680</v>
      </c>
      <c r="H1496" s="5" t="s">
        <v>1682</v>
      </c>
      <c r="I1496" s="4">
        <v>35000</v>
      </c>
      <c r="J1496" s="1" t="s">
        <v>16</v>
      </c>
      <c r="K1496" s="2">
        <v>650</v>
      </c>
      <c r="L1496" s="3" t="s">
        <v>2382</v>
      </c>
      <c r="M1496" s="5">
        <f>YEAR(Table3[[#This Row],[Date of Admission]])</f>
        <v>2021</v>
      </c>
      <c r="N1496" s="5" t="str">
        <f>TEXT(Table3[[#This Row],[Date of Admission]],"mmm")</f>
        <v>Feb</v>
      </c>
      <c r="O1496" s="5" t="str">
        <f>IF(Table3[[#This Row],[Age]]&lt;=20,"0-20",IF(Table3[[#This Row],[Age]]&lt;=40,"21-40",IF(Table3[[#This Row],[Age]]&lt;=60,"41-60",IF(Table3[[#This Row],[Age]]&lt;=80,"61-80","81+"))))</f>
        <v>21-40</v>
      </c>
    </row>
    <row r="1497" spans="1:15" x14ac:dyDescent="0.35">
      <c r="A1497" s="5">
        <v>8806</v>
      </c>
      <c r="B1497" s="5" t="s">
        <v>1521</v>
      </c>
      <c r="C1497" s="2">
        <v>35</v>
      </c>
      <c r="D1497" s="1" t="s">
        <v>31</v>
      </c>
      <c r="E1497" s="5" t="s">
        <v>37</v>
      </c>
      <c r="F1497" s="1" t="s">
        <v>25</v>
      </c>
      <c r="G1497" s="5" t="s">
        <v>14</v>
      </c>
      <c r="H1497" s="5" t="s">
        <v>23</v>
      </c>
      <c r="I1497" s="4">
        <v>150000</v>
      </c>
      <c r="J1497" s="1" t="s">
        <v>24</v>
      </c>
      <c r="K1497" s="2">
        <v>500</v>
      </c>
      <c r="L1497" s="3" t="s">
        <v>2690</v>
      </c>
      <c r="M1497" s="5">
        <f>YEAR(Table3[[#This Row],[Date of Admission]])</f>
        <v>2019</v>
      </c>
      <c r="N1497" s="5" t="str">
        <f>TEXT(Table3[[#This Row],[Date of Admission]],"mmm")</f>
        <v>Jun</v>
      </c>
      <c r="O1497" s="5" t="str">
        <f>IF(Table3[[#This Row],[Age]]&lt;=20,"0-20",IF(Table3[[#This Row],[Age]]&lt;=40,"21-40",IF(Table3[[#This Row],[Age]]&lt;=60,"41-60",IF(Table3[[#This Row],[Age]]&lt;=80,"61-80","81+"))))</f>
        <v>21-40</v>
      </c>
    </row>
    <row r="1498" spans="1:15" x14ac:dyDescent="0.35">
      <c r="A1498" s="5">
        <v>6317</v>
      </c>
      <c r="B1498" s="5" t="s">
        <v>1522</v>
      </c>
      <c r="C1498" s="2">
        <v>24</v>
      </c>
      <c r="D1498" s="1" t="s">
        <v>31</v>
      </c>
      <c r="E1498" s="5" t="s">
        <v>37</v>
      </c>
      <c r="F1498" s="1" t="s">
        <v>17</v>
      </c>
      <c r="G1498" s="5" t="s">
        <v>14</v>
      </c>
      <c r="H1498" s="5" t="s">
        <v>18</v>
      </c>
      <c r="I1498" s="4">
        <v>0</v>
      </c>
      <c r="J1498" s="1" t="s">
        <v>19</v>
      </c>
      <c r="K1498" s="2" t="s">
        <v>20</v>
      </c>
      <c r="L1498" s="3" t="s">
        <v>1770</v>
      </c>
      <c r="M1498" s="5">
        <f>YEAR(Table3[[#This Row],[Date of Admission]])</f>
        <v>2020</v>
      </c>
      <c r="N1498" s="5" t="str">
        <f>TEXT(Table3[[#This Row],[Date of Admission]],"mmm")</f>
        <v>Sep</v>
      </c>
      <c r="O1498" s="5" t="str">
        <f>IF(Table3[[#This Row],[Age]]&lt;=20,"0-20",IF(Table3[[#This Row],[Age]]&lt;=40,"21-40",IF(Table3[[#This Row],[Age]]&lt;=60,"41-60",IF(Table3[[#This Row],[Age]]&lt;=80,"61-80","81+"))))</f>
        <v>21-40</v>
      </c>
    </row>
    <row r="1499" spans="1:15" x14ac:dyDescent="0.35">
      <c r="A1499" s="5">
        <v>5597</v>
      </c>
      <c r="B1499" s="5" t="s">
        <v>1523</v>
      </c>
      <c r="C1499" s="2">
        <v>40</v>
      </c>
      <c r="D1499" s="1" t="s">
        <v>31</v>
      </c>
      <c r="E1499" s="5" t="s">
        <v>37</v>
      </c>
      <c r="F1499" s="1" t="s">
        <v>13</v>
      </c>
      <c r="G1499" s="5" t="s">
        <v>1680</v>
      </c>
      <c r="H1499" s="5" t="s">
        <v>15</v>
      </c>
      <c r="I1499" s="4">
        <v>110000</v>
      </c>
      <c r="J1499" s="1" t="s">
        <v>16</v>
      </c>
      <c r="K1499" s="2">
        <v>830</v>
      </c>
      <c r="L1499" s="3" t="s">
        <v>2152</v>
      </c>
      <c r="M1499" s="5">
        <f>YEAR(Table3[[#This Row],[Date of Admission]])</f>
        <v>2019</v>
      </c>
      <c r="N1499" s="5" t="str">
        <f>TEXT(Table3[[#This Row],[Date of Admission]],"mmm")</f>
        <v>Aug</v>
      </c>
      <c r="O1499" s="5" t="str">
        <f>IF(Table3[[#This Row],[Age]]&lt;=20,"0-20",IF(Table3[[#This Row],[Age]]&lt;=40,"21-40",IF(Table3[[#This Row],[Age]]&lt;=60,"41-60",IF(Table3[[#This Row],[Age]]&lt;=80,"61-80","81+"))))</f>
        <v>21-40</v>
      </c>
    </row>
    <row r="1500" spans="1:15" x14ac:dyDescent="0.35">
      <c r="A1500" s="5">
        <v>6564</v>
      </c>
      <c r="B1500" s="5" t="s">
        <v>1524</v>
      </c>
      <c r="C1500" s="2">
        <v>53</v>
      </c>
      <c r="D1500" s="1" t="s">
        <v>31</v>
      </c>
      <c r="E1500" s="5" t="s">
        <v>37</v>
      </c>
      <c r="F1500" s="1" t="s">
        <v>22</v>
      </c>
      <c r="G1500" s="5" t="s">
        <v>1680</v>
      </c>
      <c r="H1500" s="5" t="s">
        <v>28</v>
      </c>
      <c r="I1500" s="4">
        <v>48000</v>
      </c>
      <c r="J1500" s="1" t="s">
        <v>19</v>
      </c>
      <c r="K1500" s="2">
        <v>750</v>
      </c>
      <c r="L1500" s="3" t="s">
        <v>2530</v>
      </c>
      <c r="M1500" s="5">
        <f>YEAR(Table3[[#This Row],[Date of Admission]])</f>
        <v>2021</v>
      </c>
      <c r="N1500" s="5" t="str">
        <f>TEXT(Table3[[#This Row],[Date of Admission]],"mmm")</f>
        <v>May</v>
      </c>
      <c r="O1500" s="5" t="str">
        <f>IF(Table3[[#This Row],[Age]]&lt;=20,"0-20",IF(Table3[[#This Row],[Age]]&lt;=40,"21-40",IF(Table3[[#This Row],[Age]]&lt;=60,"41-60",IF(Table3[[#This Row],[Age]]&lt;=80,"61-80","81+"))))</f>
        <v>41-60</v>
      </c>
    </row>
    <row r="1501" spans="1:15" x14ac:dyDescent="0.35">
      <c r="A1501" s="5">
        <v>8071</v>
      </c>
      <c r="B1501" s="5" t="s">
        <v>1525</v>
      </c>
      <c r="C1501" s="2">
        <v>27</v>
      </c>
      <c r="D1501" s="1" t="s">
        <v>31</v>
      </c>
      <c r="E1501" s="5" t="s">
        <v>37</v>
      </c>
      <c r="F1501" s="1" t="s">
        <v>25</v>
      </c>
      <c r="G1501" s="5" t="s">
        <v>26</v>
      </c>
      <c r="H1501" s="5" t="s">
        <v>1683</v>
      </c>
      <c r="I1501" s="4">
        <v>30000</v>
      </c>
      <c r="J1501" s="1" t="s">
        <v>24</v>
      </c>
      <c r="K1501" s="2">
        <v>420</v>
      </c>
      <c r="L1501" s="3" t="s">
        <v>2691</v>
      </c>
      <c r="M1501" s="5">
        <f>YEAR(Table3[[#This Row],[Date of Admission]])</f>
        <v>2022</v>
      </c>
      <c r="N1501" s="5" t="str">
        <f>TEXT(Table3[[#This Row],[Date of Admission]],"mmm")</f>
        <v>Sep</v>
      </c>
      <c r="O1501" s="5" t="str">
        <f>IF(Table3[[#This Row],[Age]]&lt;=20,"0-20",IF(Table3[[#This Row],[Age]]&lt;=40,"21-40",IF(Table3[[#This Row],[Age]]&lt;=60,"41-60",IF(Table3[[#This Row],[Age]]&lt;=80,"61-80","81+"))))</f>
        <v>21-40</v>
      </c>
    </row>
    <row r="1502" spans="1:15" x14ac:dyDescent="0.35">
      <c r="A1502" s="5">
        <v>7364</v>
      </c>
      <c r="B1502" s="5" t="s">
        <v>1526</v>
      </c>
      <c r="C1502" s="2">
        <v>36</v>
      </c>
      <c r="D1502" s="1" t="s">
        <v>31</v>
      </c>
      <c r="E1502" s="5" t="s">
        <v>37</v>
      </c>
      <c r="F1502" s="1" t="s">
        <v>25</v>
      </c>
      <c r="G1502" s="5" t="s">
        <v>14</v>
      </c>
      <c r="H1502" s="5" t="s">
        <v>1681</v>
      </c>
      <c r="I1502" s="4">
        <v>0</v>
      </c>
      <c r="J1502" s="1" t="s">
        <v>19</v>
      </c>
      <c r="K1502" s="2" t="s">
        <v>20</v>
      </c>
      <c r="L1502" s="3" t="s">
        <v>1977</v>
      </c>
      <c r="M1502" s="5">
        <f>YEAR(Table3[[#This Row],[Date of Admission]])</f>
        <v>2020</v>
      </c>
      <c r="N1502" s="5" t="str">
        <f>TEXT(Table3[[#This Row],[Date of Admission]],"mmm")</f>
        <v>Nov</v>
      </c>
      <c r="O1502" s="5" t="str">
        <f>IF(Table3[[#This Row],[Age]]&lt;=20,"0-20",IF(Table3[[#This Row],[Age]]&lt;=40,"21-40",IF(Table3[[#This Row],[Age]]&lt;=60,"41-60",IF(Table3[[#This Row],[Age]]&lt;=80,"61-80","81+"))))</f>
        <v>21-40</v>
      </c>
    </row>
    <row r="1503" spans="1:15" x14ac:dyDescent="0.35">
      <c r="A1503" s="5">
        <v>3627</v>
      </c>
      <c r="B1503" s="5" t="s">
        <v>1527</v>
      </c>
      <c r="C1503" s="2">
        <v>36</v>
      </c>
      <c r="D1503" s="1" t="s">
        <v>31</v>
      </c>
      <c r="E1503" s="5" t="s">
        <v>37</v>
      </c>
      <c r="F1503" s="1" t="s">
        <v>22</v>
      </c>
      <c r="G1503" s="5" t="s">
        <v>1680</v>
      </c>
      <c r="H1503" s="5" t="s">
        <v>23</v>
      </c>
      <c r="I1503" s="4">
        <v>0</v>
      </c>
      <c r="J1503" s="1" t="s">
        <v>24</v>
      </c>
      <c r="K1503" s="2">
        <v>480</v>
      </c>
      <c r="L1503" s="3" t="s">
        <v>2692</v>
      </c>
      <c r="M1503" s="5">
        <f>YEAR(Table3[[#This Row],[Date of Admission]])</f>
        <v>2019</v>
      </c>
      <c r="N1503" s="5" t="str">
        <f>TEXT(Table3[[#This Row],[Date of Admission]],"mmm")</f>
        <v>Jul</v>
      </c>
      <c r="O1503" s="5" t="str">
        <f>IF(Table3[[#This Row],[Age]]&lt;=20,"0-20",IF(Table3[[#This Row],[Age]]&lt;=40,"21-40",IF(Table3[[#This Row],[Age]]&lt;=60,"41-60",IF(Table3[[#This Row],[Age]]&lt;=80,"61-80","81+"))))</f>
        <v>21-40</v>
      </c>
    </row>
    <row r="1504" spans="1:15" x14ac:dyDescent="0.35">
      <c r="A1504" s="5">
        <v>5580</v>
      </c>
      <c r="B1504" s="5" t="s">
        <v>1528</v>
      </c>
      <c r="C1504" s="2">
        <v>28</v>
      </c>
      <c r="D1504" s="1" t="s">
        <v>31</v>
      </c>
      <c r="E1504" s="5" t="s">
        <v>37</v>
      </c>
      <c r="F1504" s="1" t="s">
        <v>34</v>
      </c>
      <c r="G1504" s="5" t="s">
        <v>26</v>
      </c>
      <c r="H1504" s="5" t="s">
        <v>18</v>
      </c>
      <c r="I1504" s="4">
        <v>0</v>
      </c>
      <c r="J1504" s="1" t="s">
        <v>19</v>
      </c>
      <c r="K1504" s="2" t="s">
        <v>20</v>
      </c>
      <c r="L1504" s="3" t="s">
        <v>2586</v>
      </c>
      <c r="M1504" s="5">
        <f>YEAR(Table3[[#This Row],[Date of Admission]])</f>
        <v>2021</v>
      </c>
      <c r="N1504" s="5" t="str">
        <f>TEXT(Table3[[#This Row],[Date of Admission]],"mmm")</f>
        <v>Jun</v>
      </c>
      <c r="O1504" s="5" t="str">
        <f>IF(Table3[[#This Row],[Age]]&lt;=20,"0-20",IF(Table3[[#This Row],[Age]]&lt;=40,"21-40",IF(Table3[[#This Row],[Age]]&lt;=60,"41-60",IF(Table3[[#This Row],[Age]]&lt;=80,"61-80","81+"))))</f>
        <v>21-40</v>
      </c>
    </row>
    <row r="1505" spans="1:15" x14ac:dyDescent="0.35">
      <c r="A1505" s="5">
        <v>2153</v>
      </c>
      <c r="B1505" s="5" t="s">
        <v>1529</v>
      </c>
      <c r="C1505" s="2">
        <v>28</v>
      </c>
      <c r="D1505" s="1" t="s">
        <v>31</v>
      </c>
      <c r="E1505" s="5" t="s">
        <v>37</v>
      </c>
      <c r="F1505" s="1" t="s">
        <v>13</v>
      </c>
      <c r="G1505" s="5" t="s">
        <v>26</v>
      </c>
      <c r="H1505" s="5" t="s">
        <v>15</v>
      </c>
      <c r="I1505" s="4">
        <v>40000</v>
      </c>
      <c r="J1505" s="1" t="s">
        <v>16</v>
      </c>
      <c r="K1505" s="2">
        <v>720</v>
      </c>
      <c r="L1505" s="3" t="s">
        <v>2273</v>
      </c>
      <c r="M1505" s="5">
        <f>YEAR(Table3[[#This Row],[Date of Admission]])</f>
        <v>2022</v>
      </c>
      <c r="N1505" s="5" t="str">
        <f>TEXT(Table3[[#This Row],[Date of Admission]],"mmm")</f>
        <v>Mar</v>
      </c>
      <c r="O1505" s="5" t="str">
        <f>IF(Table3[[#This Row],[Age]]&lt;=20,"0-20",IF(Table3[[#This Row],[Age]]&lt;=40,"21-40",IF(Table3[[#This Row],[Age]]&lt;=60,"41-60",IF(Table3[[#This Row],[Age]]&lt;=80,"61-80","81+"))))</f>
        <v>21-40</v>
      </c>
    </row>
    <row r="1506" spans="1:15" x14ac:dyDescent="0.35">
      <c r="A1506" s="5">
        <v>3623</v>
      </c>
      <c r="B1506" s="5" t="s">
        <v>1530</v>
      </c>
      <c r="C1506" s="2">
        <v>21</v>
      </c>
      <c r="D1506" s="1" t="s">
        <v>31</v>
      </c>
      <c r="E1506" s="5" t="s">
        <v>37</v>
      </c>
      <c r="F1506" s="1" t="s">
        <v>30</v>
      </c>
      <c r="G1506" s="5" t="s">
        <v>14</v>
      </c>
      <c r="H1506" s="5" t="s">
        <v>29</v>
      </c>
      <c r="I1506" s="4">
        <v>0</v>
      </c>
      <c r="J1506" s="1" t="s">
        <v>19</v>
      </c>
      <c r="K1506" s="2" t="s">
        <v>20</v>
      </c>
      <c r="L1506" s="3" t="s">
        <v>2693</v>
      </c>
      <c r="M1506" s="5">
        <f>YEAR(Table3[[#This Row],[Date of Admission]])</f>
        <v>2024</v>
      </c>
      <c r="N1506" s="5" t="str">
        <f>TEXT(Table3[[#This Row],[Date of Admission]],"mmm")</f>
        <v>Apr</v>
      </c>
      <c r="O1506" s="5" t="str">
        <f>IF(Table3[[#This Row],[Age]]&lt;=20,"0-20",IF(Table3[[#This Row],[Age]]&lt;=40,"21-40",IF(Table3[[#This Row],[Age]]&lt;=60,"41-60",IF(Table3[[#This Row],[Age]]&lt;=80,"61-80","81+"))))</f>
        <v>21-40</v>
      </c>
    </row>
    <row r="1507" spans="1:15" x14ac:dyDescent="0.35">
      <c r="A1507" s="5">
        <v>3806</v>
      </c>
      <c r="B1507" s="5" t="s">
        <v>1531</v>
      </c>
      <c r="C1507" s="2">
        <v>25</v>
      </c>
      <c r="D1507" s="1" t="s">
        <v>31</v>
      </c>
      <c r="E1507" s="5" t="s">
        <v>37</v>
      </c>
      <c r="F1507" s="1" t="s">
        <v>33</v>
      </c>
      <c r="G1507" s="5" t="s">
        <v>26</v>
      </c>
      <c r="H1507" s="5" t="s">
        <v>23</v>
      </c>
      <c r="I1507" s="4">
        <v>60000</v>
      </c>
      <c r="J1507" s="1" t="s">
        <v>24</v>
      </c>
      <c r="K1507" s="2">
        <v>580</v>
      </c>
      <c r="L1507" s="3" t="s">
        <v>2417</v>
      </c>
      <c r="M1507" s="5">
        <f>YEAR(Table3[[#This Row],[Date of Admission]])</f>
        <v>2021</v>
      </c>
      <c r="N1507" s="5" t="str">
        <f>TEXT(Table3[[#This Row],[Date of Admission]],"mmm")</f>
        <v>Aug</v>
      </c>
      <c r="O1507" s="5" t="str">
        <f>IF(Table3[[#This Row],[Age]]&lt;=20,"0-20",IF(Table3[[#This Row],[Age]]&lt;=40,"21-40",IF(Table3[[#This Row],[Age]]&lt;=60,"41-60",IF(Table3[[#This Row],[Age]]&lt;=80,"61-80","81+"))))</f>
        <v>21-40</v>
      </c>
    </row>
    <row r="1508" spans="1:15" x14ac:dyDescent="0.35">
      <c r="A1508" s="5">
        <v>6693</v>
      </c>
      <c r="B1508" s="5" t="s">
        <v>1532</v>
      </c>
      <c r="C1508" s="2">
        <v>52</v>
      </c>
      <c r="D1508" s="1" t="s">
        <v>31</v>
      </c>
      <c r="E1508" s="5" t="s">
        <v>37</v>
      </c>
      <c r="F1508" s="1" t="s">
        <v>25</v>
      </c>
      <c r="G1508" s="5" t="s">
        <v>1680</v>
      </c>
      <c r="H1508" s="5" t="s">
        <v>18</v>
      </c>
      <c r="I1508" s="4">
        <v>0</v>
      </c>
      <c r="J1508" s="1" t="s">
        <v>16</v>
      </c>
      <c r="K1508" s="2">
        <v>650</v>
      </c>
      <c r="L1508" s="3" t="s">
        <v>2694</v>
      </c>
      <c r="M1508" s="5">
        <f>YEAR(Table3[[#This Row],[Date of Admission]])</f>
        <v>2022</v>
      </c>
      <c r="N1508" s="5" t="str">
        <f>TEXT(Table3[[#This Row],[Date of Admission]],"mmm")</f>
        <v>Oct</v>
      </c>
      <c r="O1508" s="5" t="str">
        <f>IF(Table3[[#This Row],[Age]]&lt;=20,"0-20",IF(Table3[[#This Row],[Age]]&lt;=40,"21-40",IF(Table3[[#This Row],[Age]]&lt;=60,"41-60",IF(Table3[[#This Row],[Age]]&lt;=80,"61-80","81+"))))</f>
        <v>41-60</v>
      </c>
    </row>
    <row r="1509" spans="1:15" x14ac:dyDescent="0.35">
      <c r="A1509" s="5">
        <v>6777</v>
      </c>
      <c r="B1509" s="5" t="s">
        <v>1533</v>
      </c>
      <c r="C1509" s="2">
        <v>30</v>
      </c>
      <c r="D1509" s="1" t="s">
        <v>31</v>
      </c>
      <c r="E1509" s="5" t="s">
        <v>37</v>
      </c>
      <c r="F1509" s="1" t="s">
        <v>34</v>
      </c>
      <c r="G1509" s="5" t="s">
        <v>1680</v>
      </c>
      <c r="H1509" s="5" t="s">
        <v>28</v>
      </c>
      <c r="I1509" s="4">
        <v>75000</v>
      </c>
      <c r="J1509" s="1" t="s">
        <v>19</v>
      </c>
      <c r="K1509" s="2">
        <v>810</v>
      </c>
      <c r="L1509" s="3" t="s">
        <v>1894</v>
      </c>
      <c r="M1509" s="5">
        <f>YEAR(Table3[[#This Row],[Date of Admission]])</f>
        <v>2024</v>
      </c>
      <c r="N1509" s="5" t="str">
        <f>TEXT(Table3[[#This Row],[Date of Admission]],"mmm")</f>
        <v>Mar</v>
      </c>
      <c r="O1509" s="5" t="str">
        <f>IF(Table3[[#This Row],[Age]]&lt;=20,"0-20",IF(Table3[[#This Row],[Age]]&lt;=40,"21-40",IF(Table3[[#This Row],[Age]]&lt;=60,"41-60",IF(Table3[[#This Row],[Age]]&lt;=80,"61-80","81+"))))</f>
        <v>21-40</v>
      </c>
    </row>
    <row r="1510" spans="1:15" x14ac:dyDescent="0.35">
      <c r="A1510" s="5">
        <v>3257</v>
      </c>
      <c r="B1510" s="5" t="s">
        <v>1534</v>
      </c>
      <c r="C1510" s="2">
        <v>39</v>
      </c>
      <c r="D1510" s="1" t="s">
        <v>31</v>
      </c>
      <c r="E1510" s="5" t="s">
        <v>37</v>
      </c>
      <c r="F1510" s="1" t="s">
        <v>25</v>
      </c>
      <c r="G1510" s="5" t="s">
        <v>14</v>
      </c>
      <c r="H1510" s="5" t="s">
        <v>15</v>
      </c>
      <c r="I1510" s="4">
        <v>50000</v>
      </c>
      <c r="J1510" s="1" t="s">
        <v>16</v>
      </c>
      <c r="K1510" s="2">
        <v>780</v>
      </c>
      <c r="L1510" s="3" t="s">
        <v>2383</v>
      </c>
      <c r="M1510" s="5">
        <f>YEAR(Table3[[#This Row],[Date of Admission]])</f>
        <v>2023</v>
      </c>
      <c r="N1510" s="5" t="str">
        <f>TEXT(Table3[[#This Row],[Date of Admission]],"mmm")</f>
        <v>Jun</v>
      </c>
      <c r="O1510" s="5" t="str">
        <f>IF(Table3[[#This Row],[Age]]&lt;=20,"0-20",IF(Table3[[#This Row],[Age]]&lt;=40,"21-40",IF(Table3[[#This Row],[Age]]&lt;=60,"41-60",IF(Table3[[#This Row],[Age]]&lt;=80,"61-80","81+"))))</f>
        <v>21-40</v>
      </c>
    </row>
    <row r="1511" spans="1:15" x14ac:dyDescent="0.35">
      <c r="A1511" s="5">
        <v>1699</v>
      </c>
      <c r="B1511" s="5" t="s">
        <v>1535</v>
      </c>
      <c r="C1511" s="2">
        <v>31</v>
      </c>
      <c r="D1511" s="1" t="s">
        <v>31</v>
      </c>
      <c r="E1511" s="5" t="s">
        <v>37</v>
      </c>
      <c r="F1511" s="1" t="s">
        <v>27</v>
      </c>
      <c r="G1511" s="5" t="s">
        <v>26</v>
      </c>
      <c r="H1511" s="5" t="s">
        <v>18</v>
      </c>
      <c r="I1511" s="4">
        <v>0</v>
      </c>
      <c r="J1511" s="1" t="s">
        <v>24</v>
      </c>
      <c r="K1511" s="2" t="s">
        <v>20</v>
      </c>
      <c r="L1511" s="3" t="s">
        <v>2695</v>
      </c>
      <c r="M1511" s="5">
        <f>YEAR(Table3[[#This Row],[Date of Admission]])</f>
        <v>2020</v>
      </c>
      <c r="N1511" s="5" t="str">
        <f>TEXT(Table3[[#This Row],[Date of Admission]],"mmm")</f>
        <v>Aug</v>
      </c>
      <c r="O1511" s="5" t="str">
        <f>IF(Table3[[#This Row],[Age]]&lt;=20,"0-20",IF(Table3[[#This Row],[Age]]&lt;=40,"21-40",IF(Table3[[#This Row],[Age]]&lt;=60,"41-60",IF(Table3[[#This Row],[Age]]&lt;=80,"61-80","81+"))))</f>
        <v>21-40</v>
      </c>
    </row>
    <row r="1512" spans="1:15" x14ac:dyDescent="0.35">
      <c r="A1512" s="5">
        <v>4361</v>
      </c>
      <c r="B1512" s="5" t="s">
        <v>1536</v>
      </c>
      <c r="C1512" s="2">
        <v>40</v>
      </c>
      <c r="D1512" s="1" t="s">
        <v>31</v>
      </c>
      <c r="E1512" s="5" t="s">
        <v>37</v>
      </c>
      <c r="F1512" s="1" t="s">
        <v>25</v>
      </c>
      <c r="G1512" s="5" t="s">
        <v>14</v>
      </c>
      <c r="H1512" s="5" t="s">
        <v>1683</v>
      </c>
      <c r="I1512" s="4">
        <v>20000</v>
      </c>
      <c r="J1512" s="1" t="s">
        <v>19</v>
      </c>
      <c r="K1512" s="2">
        <v>700</v>
      </c>
      <c r="L1512" s="3" t="s">
        <v>2696</v>
      </c>
      <c r="M1512" s="5">
        <f>YEAR(Table3[[#This Row],[Date of Admission]])</f>
        <v>2022</v>
      </c>
      <c r="N1512" s="5" t="str">
        <f>TEXT(Table3[[#This Row],[Date of Admission]],"mmm")</f>
        <v>Dec</v>
      </c>
      <c r="O1512" s="5" t="str">
        <f>IF(Table3[[#This Row],[Age]]&lt;=20,"0-20",IF(Table3[[#This Row],[Age]]&lt;=40,"21-40",IF(Table3[[#This Row],[Age]]&lt;=60,"41-60",IF(Table3[[#This Row],[Age]]&lt;=80,"61-80","81+"))))</f>
        <v>21-40</v>
      </c>
    </row>
    <row r="1513" spans="1:15" x14ac:dyDescent="0.35">
      <c r="A1513" s="5">
        <v>8670</v>
      </c>
      <c r="B1513" s="5" t="s">
        <v>1537</v>
      </c>
      <c r="C1513" s="2">
        <v>25</v>
      </c>
      <c r="D1513" s="1" t="s">
        <v>31</v>
      </c>
      <c r="E1513" s="5" t="s">
        <v>37</v>
      </c>
      <c r="F1513" s="1" t="s">
        <v>33</v>
      </c>
      <c r="G1513" s="5" t="s">
        <v>1680</v>
      </c>
      <c r="H1513" s="5" t="s">
        <v>23</v>
      </c>
      <c r="I1513" s="4">
        <v>100000</v>
      </c>
      <c r="J1513" s="1" t="s">
        <v>16</v>
      </c>
      <c r="K1513" s="2">
        <v>690</v>
      </c>
      <c r="L1513" s="3" t="s">
        <v>2153</v>
      </c>
      <c r="M1513" s="5">
        <f>YEAR(Table3[[#This Row],[Date of Admission]])</f>
        <v>2021</v>
      </c>
      <c r="N1513" s="5" t="str">
        <f>TEXT(Table3[[#This Row],[Date of Admission]],"mmm")</f>
        <v>Jun</v>
      </c>
      <c r="O1513" s="5" t="str">
        <f>IF(Table3[[#This Row],[Age]]&lt;=20,"0-20",IF(Table3[[#This Row],[Age]]&lt;=40,"21-40",IF(Table3[[#This Row],[Age]]&lt;=60,"41-60",IF(Table3[[#This Row],[Age]]&lt;=80,"61-80","81+"))))</f>
        <v>21-40</v>
      </c>
    </row>
    <row r="1514" spans="1:15" x14ac:dyDescent="0.35">
      <c r="A1514" s="5">
        <v>9120</v>
      </c>
      <c r="B1514" s="5" t="s">
        <v>1538</v>
      </c>
      <c r="C1514" s="2">
        <v>53</v>
      </c>
      <c r="D1514" s="1" t="s">
        <v>31</v>
      </c>
      <c r="E1514" s="5" t="s">
        <v>37</v>
      </c>
      <c r="F1514" s="1" t="s">
        <v>13</v>
      </c>
      <c r="G1514" s="5" t="s">
        <v>26</v>
      </c>
      <c r="H1514" s="5" t="s">
        <v>1681</v>
      </c>
      <c r="I1514" s="4">
        <v>0</v>
      </c>
      <c r="J1514" s="1" t="s">
        <v>16</v>
      </c>
      <c r="K1514" s="2" t="s">
        <v>20</v>
      </c>
      <c r="L1514" s="3" t="s">
        <v>2697</v>
      </c>
      <c r="M1514" s="5">
        <f>YEAR(Table3[[#This Row],[Date of Admission]])</f>
        <v>2021</v>
      </c>
      <c r="N1514" s="5" t="str">
        <f>TEXT(Table3[[#This Row],[Date of Admission]],"mmm")</f>
        <v>Nov</v>
      </c>
      <c r="O1514" s="5" t="str">
        <f>IF(Table3[[#This Row],[Age]]&lt;=20,"0-20",IF(Table3[[#This Row],[Age]]&lt;=40,"21-40",IF(Table3[[#This Row],[Age]]&lt;=60,"41-60",IF(Table3[[#This Row],[Age]]&lt;=80,"61-80","81+"))))</f>
        <v>41-60</v>
      </c>
    </row>
    <row r="1515" spans="1:15" x14ac:dyDescent="0.35">
      <c r="A1515" s="5">
        <v>8474</v>
      </c>
      <c r="B1515" s="5" t="s">
        <v>1539</v>
      </c>
      <c r="C1515" s="2">
        <v>15</v>
      </c>
      <c r="D1515" s="1" t="s">
        <v>31</v>
      </c>
      <c r="E1515" s="5" t="s">
        <v>37</v>
      </c>
      <c r="F1515" s="1" t="s">
        <v>17</v>
      </c>
      <c r="G1515" s="5" t="s">
        <v>1680</v>
      </c>
      <c r="H1515" s="5" t="s">
        <v>15</v>
      </c>
      <c r="I1515" s="4">
        <v>120000</v>
      </c>
      <c r="J1515" s="1" t="s">
        <v>19</v>
      </c>
      <c r="K1515" s="2">
        <v>830</v>
      </c>
      <c r="L1515" s="3" t="s">
        <v>2038</v>
      </c>
      <c r="M1515" s="5">
        <f>YEAR(Table3[[#This Row],[Date of Admission]])</f>
        <v>2019</v>
      </c>
      <c r="N1515" s="5" t="str">
        <f>TEXT(Table3[[#This Row],[Date of Admission]],"mmm")</f>
        <v>Jul</v>
      </c>
      <c r="O1515" s="5" t="str">
        <f>IF(Table3[[#This Row],[Age]]&lt;=20,"0-20",IF(Table3[[#This Row],[Age]]&lt;=40,"21-40",IF(Table3[[#This Row],[Age]]&lt;=60,"41-60",IF(Table3[[#This Row],[Age]]&lt;=80,"61-80","81+"))))</f>
        <v>0-20</v>
      </c>
    </row>
    <row r="1516" spans="1:15" x14ac:dyDescent="0.35">
      <c r="A1516" s="5">
        <v>8508</v>
      </c>
      <c r="B1516" s="5" t="s">
        <v>1540</v>
      </c>
      <c r="C1516" s="2">
        <v>59</v>
      </c>
      <c r="D1516" s="1" t="s">
        <v>31</v>
      </c>
      <c r="E1516" s="5" t="s">
        <v>37</v>
      </c>
      <c r="F1516" s="1" t="s">
        <v>13</v>
      </c>
      <c r="G1516" s="5" t="s">
        <v>14</v>
      </c>
      <c r="H1516" s="5" t="s">
        <v>18</v>
      </c>
      <c r="I1516" s="4">
        <v>0</v>
      </c>
      <c r="J1516" s="1" t="s">
        <v>24</v>
      </c>
      <c r="K1516" s="2">
        <v>550</v>
      </c>
      <c r="L1516" s="3" t="s">
        <v>2286</v>
      </c>
      <c r="M1516" s="5">
        <f>YEAR(Table3[[#This Row],[Date of Admission]])</f>
        <v>2019</v>
      </c>
      <c r="N1516" s="5" t="str">
        <f>TEXT(Table3[[#This Row],[Date of Admission]],"mmm")</f>
        <v>Aug</v>
      </c>
      <c r="O1516" s="5" t="str">
        <f>IF(Table3[[#This Row],[Age]]&lt;=20,"0-20",IF(Table3[[#This Row],[Age]]&lt;=40,"21-40",IF(Table3[[#This Row],[Age]]&lt;=60,"41-60",IF(Table3[[#This Row],[Age]]&lt;=80,"61-80","81+"))))</f>
        <v>41-60</v>
      </c>
    </row>
    <row r="1517" spans="1:15" x14ac:dyDescent="0.35">
      <c r="A1517" s="5">
        <v>8371</v>
      </c>
      <c r="B1517" s="5" t="s">
        <v>1541</v>
      </c>
      <c r="C1517" s="2">
        <v>29</v>
      </c>
      <c r="D1517" s="1" t="s">
        <v>31</v>
      </c>
      <c r="E1517" s="5" t="s">
        <v>37</v>
      </c>
      <c r="F1517" s="1" t="s">
        <v>13</v>
      </c>
      <c r="G1517" s="5" t="s">
        <v>26</v>
      </c>
      <c r="H1517" s="5" t="s">
        <v>23</v>
      </c>
      <c r="I1517" s="4">
        <v>35000</v>
      </c>
      <c r="J1517" s="1" t="s">
        <v>16</v>
      </c>
      <c r="K1517" s="2">
        <v>620</v>
      </c>
      <c r="L1517" s="3" t="s">
        <v>2698</v>
      </c>
      <c r="M1517" s="5">
        <f>YEAR(Table3[[#This Row],[Date of Admission]])</f>
        <v>2021</v>
      </c>
      <c r="N1517" s="5" t="str">
        <f>TEXT(Table3[[#This Row],[Date of Admission]],"mmm")</f>
        <v>Mar</v>
      </c>
      <c r="O1517" s="5" t="str">
        <f>IF(Table3[[#This Row],[Age]]&lt;=20,"0-20",IF(Table3[[#This Row],[Age]]&lt;=40,"21-40",IF(Table3[[#This Row],[Age]]&lt;=60,"41-60",IF(Table3[[#This Row],[Age]]&lt;=80,"61-80","81+"))))</f>
        <v>21-40</v>
      </c>
    </row>
    <row r="1518" spans="1:15" x14ac:dyDescent="0.35">
      <c r="A1518" s="5">
        <v>9094</v>
      </c>
      <c r="B1518" s="5" t="s">
        <v>1542</v>
      </c>
      <c r="C1518" s="2">
        <v>37</v>
      </c>
      <c r="D1518" s="1" t="s">
        <v>31</v>
      </c>
      <c r="E1518" s="5" t="s">
        <v>37</v>
      </c>
      <c r="F1518" s="1" t="s">
        <v>17</v>
      </c>
      <c r="G1518" s="5" t="s">
        <v>14</v>
      </c>
      <c r="H1518" s="5" t="s">
        <v>1683</v>
      </c>
      <c r="I1518" s="4">
        <v>80000</v>
      </c>
      <c r="J1518" s="1" t="s">
        <v>16</v>
      </c>
      <c r="K1518" s="2">
        <v>750</v>
      </c>
      <c r="L1518" s="3" t="s">
        <v>2699</v>
      </c>
      <c r="M1518" s="5">
        <f>YEAR(Table3[[#This Row],[Date of Admission]])</f>
        <v>2023</v>
      </c>
      <c r="N1518" s="5" t="str">
        <f>TEXT(Table3[[#This Row],[Date of Admission]],"mmm")</f>
        <v>Feb</v>
      </c>
      <c r="O1518" s="5" t="str">
        <f>IF(Table3[[#This Row],[Age]]&lt;=20,"0-20",IF(Table3[[#This Row],[Age]]&lt;=40,"21-40",IF(Table3[[#This Row],[Age]]&lt;=60,"41-60",IF(Table3[[#This Row],[Age]]&lt;=80,"61-80","81+"))))</f>
        <v>21-40</v>
      </c>
    </row>
    <row r="1519" spans="1:15" x14ac:dyDescent="0.35">
      <c r="A1519" s="5">
        <v>9811</v>
      </c>
      <c r="B1519" s="5" t="s">
        <v>1543</v>
      </c>
      <c r="C1519" s="2">
        <v>23</v>
      </c>
      <c r="D1519" s="1" t="s">
        <v>31</v>
      </c>
      <c r="E1519" s="5" t="s">
        <v>37</v>
      </c>
      <c r="F1519" s="1" t="s">
        <v>13</v>
      </c>
      <c r="G1519" s="5" t="s">
        <v>1680</v>
      </c>
      <c r="H1519" s="5" t="s">
        <v>28</v>
      </c>
      <c r="I1519" s="4">
        <v>55000</v>
      </c>
      <c r="J1519" s="1" t="s">
        <v>19</v>
      </c>
      <c r="K1519" s="2">
        <v>790</v>
      </c>
      <c r="L1519" s="3" t="s">
        <v>2700</v>
      </c>
      <c r="M1519" s="5">
        <f>YEAR(Table3[[#This Row],[Date of Admission]])</f>
        <v>2022</v>
      </c>
      <c r="N1519" s="5" t="str">
        <f>TEXT(Table3[[#This Row],[Date of Admission]],"mmm")</f>
        <v>May</v>
      </c>
      <c r="O1519" s="5" t="str">
        <f>IF(Table3[[#This Row],[Age]]&lt;=20,"0-20",IF(Table3[[#This Row],[Age]]&lt;=40,"21-40",IF(Table3[[#This Row],[Age]]&lt;=60,"41-60",IF(Table3[[#This Row],[Age]]&lt;=80,"61-80","81+"))))</f>
        <v>21-40</v>
      </c>
    </row>
    <row r="1520" spans="1:15" x14ac:dyDescent="0.35">
      <c r="A1520" s="5">
        <v>5914</v>
      </c>
      <c r="B1520" s="5" t="s">
        <v>1544</v>
      </c>
      <c r="C1520" s="2">
        <v>24</v>
      </c>
      <c r="D1520" s="1" t="s">
        <v>31</v>
      </c>
      <c r="E1520" s="5" t="s">
        <v>37</v>
      </c>
      <c r="F1520" s="1" t="s">
        <v>25</v>
      </c>
      <c r="G1520" s="5" t="s">
        <v>1680</v>
      </c>
      <c r="H1520" s="5" t="s">
        <v>18</v>
      </c>
      <c r="I1520" s="4">
        <v>0</v>
      </c>
      <c r="J1520" s="1" t="s">
        <v>24</v>
      </c>
      <c r="K1520" s="2" t="s">
        <v>20</v>
      </c>
      <c r="L1520" s="3" t="s">
        <v>1856</v>
      </c>
      <c r="M1520" s="5">
        <f>YEAR(Table3[[#This Row],[Date of Admission]])</f>
        <v>2023</v>
      </c>
      <c r="N1520" s="5" t="str">
        <f>TEXT(Table3[[#This Row],[Date of Admission]],"mmm")</f>
        <v>Mar</v>
      </c>
      <c r="O1520" s="5" t="str">
        <f>IF(Table3[[#This Row],[Age]]&lt;=20,"0-20",IF(Table3[[#This Row],[Age]]&lt;=40,"21-40",IF(Table3[[#This Row],[Age]]&lt;=60,"41-60",IF(Table3[[#This Row],[Age]]&lt;=80,"61-80","81+"))))</f>
        <v>21-40</v>
      </c>
    </row>
    <row r="1521" spans="1:15" x14ac:dyDescent="0.35">
      <c r="A1521" s="5">
        <v>2177</v>
      </c>
      <c r="B1521" s="5" t="s">
        <v>1545</v>
      </c>
      <c r="C1521" s="2">
        <v>25</v>
      </c>
      <c r="D1521" s="1" t="s">
        <v>31</v>
      </c>
      <c r="E1521" s="5" t="s">
        <v>37</v>
      </c>
      <c r="F1521" s="1" t="s">
        <v>13</v>
      </c>
      <c r="G1521" s="5" t="s">
        <v>14</v>
      </c>
      <c r="H1521" s="5" t="s">
        <v>15</v>
      </c>
      <c r="I1521" s="4">
        <v>45000</v>
      </c>
      <c r="J1521" s="1" t="s">
        <v>16</v>
      </c>
      <c r="K1521" s="2">
        <v>680</v>
      </c>
      <c r="L1521" s="3" t="s">
        <v>1984</v>
      </c>
      <c r="M1521" s="5">
        <f>YEAR(Table3[[#This Row],[Date of Admission]])</f>
        <v>2021</v>
      </c>
      <c r="N1521" s="5" t="str">
        <f>TEXT(Table3[[#This Row],[Date of Admission]],"mmm")</f>
        <v>Mar</v>
      </c>
      <c r="O1521" s="5" t="str">
        <f>IF(Table3[[#This Row],[Age]]&lt;=20,"0-20",IF(Table3[[#This Row],[Age]]&lt;=40,"21-40",IF(Table3[[#This Row],[Age]]&lt;=60,"41-60",IF(Table3[[#This Row],[Age]]&lt;=80,"61-80","81+"))))</f>
        <v>21-40</v>
      </c>
    </row>
    <row r="1522" spans="1:15" x14ac:dyDescent="0.35">
      <c r="A1522" s="5">
        <v>5286</v>
      </c>
      <c r="B1522" s="5" t="s">
        <v>1546</v>
      </c>
      <c r="C1522" s="2">
        <v>20</v>
      </c>
      <c r="D1522" s="1" t="s">
        <v>31</v>
      </c>
      <c r="E1522" s="5" t="s">
        <v>37</v>
      </c>
      <c r="F1522" s="1" t="s">
        <v>27</v>
      </c>
      <c r="G1522" s="5" t="s">
        <v>26</v>
      </c>
      <c r="H1522" s="5" t="s">
        <v>1681</v>
      </c>
      <c r="I1522" s="4">
        <v>15000</v>
      </c>
      <c r="J1522" s="1" t="s">
        <v>16</v>
      </c>
      <c r="K1522" s="2" t="s">
        <v>20</v>
      </c>
      <c r="L1522" s="3" t="s">
        <v>2701</v>
      </c>
      <c r="M1522" s="5">
        <f>YEAR(Table3[[#This Row],[Date of Admission]])</f>
        <v>2021</v>
      </c>
      <c r="N1522" s="5" t="str">
        <f>TEXT(Table3[[#This Row],[Date of Admission]],"mmm")</f>
        <v>Nov</v>
      </c>
      <c r="O1522" s="5" t="str">
        <f>IF(Table3[[#This Row],[Age]]&lt;=20,"0-20",IF(Table3[[#This Row],[Age]]&lt;=40,"21-40",IF(Table3[[#This Row],[Age]]&lt;=60,"41-60",IF(Table3[[#This Row],[Age]]&lt;=80,"61-80","81+"))))</f>
        <v>0-20</v>
      </c>
    </row>
    <row r="1523" spans="1:15" x14ac:dyDescent="0.35">
      <c r="A1523" s="5">
        <v>5843</v>
      </c>
      <c r="B1523" s="5" t="s">
        <v>1547</v>
      </c>
      <c r="C1523" s="2">
        <v>22</v>
      </c>
      <c r="D1523" s="1" t="s">
        <v>31</v>
      </c>
      <c r="E1523" s="5" t="s">
        <v>37</v>
      </c>
      <c r="F1523" s="1" t="s">
        <v>30</v>
      </c>
      <c r="G1523" s="5" t="s">
        <v>14</v>
      </c>
      <c r="H1523" s="5" t="s">
        <v>23</v>
      </c>
      <c r="I1523" s="4">
        <v>110000</v>
      </c>
      <c r="J1523" s="1" t="s">
        <v>19</v>
      </c>
      <c r="K1523" s="2">
        <v>820</v>
      </c>
      <c r="L1523" s="3" t="s">
        <v>2702</v>
      </c>
      <c r="M1523" s="5">
        <f>YEAR(Table3[[#This Row],[Date of Admission]])</f>
        <v>2022</v>
      </c>
      <c r="N1523" s="5" t="str">
        <f>TEXT(Table3[[#This Row],[Date of Admission]],"mmm")</f>
        <v>Oct</v>
      </c>
      <c r="O1523" s="5" t="str">
        <f>IF(Table3[[#This Row],[Age]]&lt;=20,"0-20",IF(Table3[[#This Row],[Age]]&lt;=40,"21-40",IF(Table3[[#This Row],[Age]]&lt;=60,"41-60",IF(Table3[[#This Row],[Age]]&lt;=80,"61-80","81+"))))</f>
        <v>21-40</v>
      </c>
    </row>
    <row r="1524" spans="1:15" x14ac:dyDescent="0.35">
      <c r="A1524" s="5">
        <v>6519</v>
      </c>
      <c r="B1524" s="5" t="s">
        <v>1548</v>
      </c>
      <c r="C1524" s="2">
        <v>24</v>
      </c>
      <c r="D1524" s="1" t="s">
        <v>31</v>
      </c>
      <c r="E1524" s="5" t="s">
        <v>37</v>
      </c>
      <c r="F1524" s="1" t="s">
        <v>30</v>
      </c>
      <c r="G1524" s="5" t="s">
        <v>26</v>
      </c>
      <c r="H1524" s="5" t="s">
        <v>18</v>
      </c>
      <c r="I1524" s="4">
        <v>0</v>
      </c>
      <c r="J1524" s="1" t="s">
        <v>24</v>
      </c>
      <c r="K1524" s="2">
        <v>480</v>
      </c>
      <c r="L1524" s="3" t="s">
        <v>2703</v>
      </c>
      <c r="M1524" s="5">
        <f>YEAR(Table3[[#This Row],[Date of Admission]])</f>
        <v>2020</v>
      </c>
      <c r="N1524" s="5" t="str">
        <f>TEXT(Table3[[#This Row],[Date of Admission]],"mmm")</f>
        <v>Oct</v>
      </c>
      <c r="O1524" s="5" t="str">
        <f>IF(Table3[[#This Row],[Age]]&lt;=20,"0-20",IF(Table3[[#This Row],[Age]]&lt;=40,"21-40",IF(Table3[[#This Row],[Age]]&lt;=60,"41-60",IF(Table3[[#This Row],[Age]]&lt;=80,"61-80","81+"))))</f>
        <v>21-40</v>
      </c>
    </row>
    <row r="1525" spans="1:15" x14ac:dyDescent="0.35">
      <c r="A1525" s="5">
        <v>3668</v>
      </c>
      <c r="B1525" s="5" t="s">
        <v>1549</v>
      </c>
      <c r="C1525" s="2">
        <v>26</v>
      </c>
      <c r="D1525" s="1" t="s">
        <v>31</v>
      </c>
      <c r="E1525" s="5" t="s">
        <v>37</v>
      </c>
      <c r="F1525" s="1" t="s">
        <v>27</v>
      </c>
      <c r="G1525" s="5" t="s">
        <v>1680</v>
      </c>
      <c r="H1525" s="5" t="s">
        <v>15</v>
      </c>
      <c r="I1525" s="4">
        <v>130000</v>
      </c>
      <c r="J1525" s="1" t="s">
        <v>16</v>
      </c>
      <c r="K1525" s="2">
        <v>710</v>
      </c>
      <c r="L1525" s="3" t="s">
        <v>2704</v>
      </c>
      <c r="M1525" s="5">
        <f>YEAR(Table3[[#This Row],[Date of Admission]])</f>
        <v>2023</v>
      </c>
      <c r="N1525" s="5" t="str">
        <f>TEXT(Table3[[#This Row],[Date of Admission]],"mmm")</f>
        <v>May</v>
      </c>
      <c r="O1525" s="5" t="str">
        <f>IF(Table3[[#This Row],[Age]]&lt;=20,"0-20",IF(Table3[[#This Row],[Age]]&lt;=40,"21-40",IF(Table3[[#This Row],[Age]]&lt;=60,"41-60",IF(Table3[[#This Row],[Age]]&lt;=80,"61-80","81+"))))</f>
        <v>21-40</v>
      </c>
    </row>
    <row r="1526" spans="1:15" x14ac:dyDescent="0.35">
      <c r="A1526" s="5">
        <v>1045</v>
      </c>
      <c r="B1526" s="5" t="s">
        <v>1550</v>
      </c>
      <c r="C1526" s="2">
        <v>18</v>
      </c>
      <c r="D1526" s="1" t="s">
        <v>31</v>
      </c>
      <c r="E1526" s="5" t="s">
        <v>37</v>
      </c>
      <c r="F1526" s="1" t="s">
        <v>30</v>
      </c>
      <c r="G1526" s="5" t="s">
        <v>14</v>
      </c>
      <c r="H1526" s="5" t="s">
        <v>18</v>
      </c>
      <c r="I1526" s="4">
        <v>0</v>
      </c>
      <c r="J1526" s="1" t="s">
        <v>16</v>
      </c>
      <c r="K1526" s="2" t="s">
        <v>20</v>
      </c>
      <c r="L1526" s="3" t="s">
        <v>1742</v>
      </c>
      <c r="M1526" s="5">
        <f>YEAR(Table3[[#This Row],[Date of Admission]])</f>
        <v>2021</v>
      </c>
      <c r="N1526" s="5" t="str">
        <f>TEXT(Table3[[#This Row],[Date of Admission]],"mmm")</f>
        <v>Jan</v>
      </c>
      <c r="O1526" s="5" t="str">
        <f>IF(Table3[[#This Row],[Age]]&lt;=20,"0-20",IF(Table3[[#This Row],[Age]]&lt;=40,"21-40",IF(Table3[[#This Row],[Age]]&lt;=60,"41-60",IF(Table3[[#This Row],[Age]]&lt;=80,"61-80","81+"))))</f>
        <v>0-20</v>
      </c>
    </row>
    <row r="1527" spans="1:15" x14ac:dyDescent="0.35">
      <c r="A1527" s="5">
        <v>7414</v>
      </c>
      <c r="B1527" s="5" t="s">
        <v>1551</v>
      </c>
      <c r="C1527" s="2">
        <v>29</v>
      </c>
      <c r="D1527" s="1" t="s">
        <v>31</v>
      </c>
      <c r="E1527" s="5" t="s">
        <v>37</v>
      </c>
      <c r="F1527" s="1" t="s">
        <v>34</v>
      </c>
      <c r="G1527" s="5" t="s">
        <v>26</v>
      </c>
      <c r="H1527" s="5" t="s">
        <v>23</v>
      </c>
      <c r="I1527" s="4">
        <v>28000</v>
      </c>
      <c r="J1527" s="1" t="s">
        <v>24</v>
      </c>
      <c r="K1527" s="2">
        <v>520</v>
      </c>
      <c r="L1527" s="3" t="s">
        <v>2268</v>
      </c>
      <c r="M1527" s="5">
        <f>YEAR(Table3[[#This Row],[Date of Admission]])</f>
        <v>2023</v>
      </c>
      <c r="N1527" s="5" t="str">
        <f>TEXT(Table3[[#This Row],[Date of Admission]],"mmm")</f>
        <v>Dec</v>
      </c>
      <c r="O1527" s="5" t="str">
        <f>IF(Table3[[#This Row],[Age]]&lt;=20,"0-20",IF(Table3[[#This Row],[Age]]&lt;=40,"21-40",IF(Table3[[#This Row],[Age]]&lt;=60,"41-60",IF(Table3[[#This Row],[Age]]&lt;=80,"61-80","81+"))))</f>
        <v>21-40</v>
      </c>
    </row>
    <row r="1528" spans="1:15" x14ac:dyDescent="0.35">
      <c r="A1528" s="5">
        <v>4166</v>
      </c>
      <c r="B1528" s="5" t="s">
        <v>1552</v>
      </c>
      <c r="C1528" s="2">
        <v>41</v>
      </c>
      <c r="D1528" s="1" t="s">
        <v>31</v>
      </c>
      <c r="E1528" s="5" t="s">
        <v>37</v>
      </c>
      <c r="F1528" s="1" t="s">
        <v>13</v>
      </c>
      <c r="G1528" s="5" t="s">
        <v>14</v>
      </c>
      <c r="H1528" s="5" t="s">
        <v>1683</v>
      </c>
      <c r="I1528" s="4">
        <v>90000</v>
      </c>
      <c r="J1528" s="1" t="s">
        <v>19</v>
      </c>
      <c r="K1528" s="2">
        <v>770</v>
      </c>
      <c r="L1528" s="3" t="s">
        <v>2705</v>
      </c>
      <c r="M1528" s="5">
        <f>YEAR(Table3[[#This Row],[Date of Admission]])</f>
        <v>2020</v>
      </c>
      <c r="N1528" s="5" t="str">
        <f>TEXT(Table3[[#This Row],[Date of Admission]],"mmm")</f>
        <v>Dec</v>
      </c>
      <c r="O1528" s="5" t="str">
        <f>IF(Table3[[#This Row],[Age]]&lt;=20,"0-20",IF(Table3[[#This Row],[Age]]&lt;=40,"21-40",IF(Table3[[#This Row],[Age]]&lt;=60,"41-60",IF(Table3[[#This Row],[Age]]&lt;=80,"61-80","81+"))))</f>
        <v>41-60</v>
      </c>
    </row>
    <row r="1529" spans="1:15" x14ac:dyDescent="0.35">
      <c r="A1529" s="5">
        <v>5184</v>
      </c>
      <c r="B1529" s="5" t="s">
        <v>1553</v>
      </c>
      <c r="C1529" s="2">
        <v>27</v>
      </c>
      <c r="D1529" s="1" t="s">
        <v>31</v>
      </c>
      <c r="E1529" s="5" t="s">
        <v>37</v>
      </c>
      <c r="F1529" s="1" t="s">
        <v>17</v>
      </c>
      <c r="G1529" s="5" t="s">
        <v>1680</v>
      </c>
      <c r="H1529" s="5" t="s">
        <v>28</v>
      </c>
      <c r="I1529" s="4">
        <v>60000</v>
      </c>
      <c r="J1529" s="1" t="s">
        <v>16</v>
      </c>
      <c r="K1529" s="2">
        <v>740</v>
      </c>
      <c r="L1529" s="3" t="s">
        <v>2101</v>
      </c>
      <c r="M1529" s="5">
        <f>YEAR(Table3[[#This Row],[Date of Admission]])</f>
        <v>2022</v>
      </c>
      <c r="N1529" s="5" t="str">
        <f>TEXT(Table3[[#This Row],[Date of Admission]],"mmm")</f>
        <v>Jun</v>
      </c>
      <c r="O1529" s="5" t="str">
        <f>IF(Table3[[#This Row],[Age]]&lt;=20,"0-20",IF(Table3[[#This Row],[Age]]&lt;=40,"21-40",IF(Table3[[#This Row],[Age]]&lt;=60,"41-60",IF(Table3[[#This Row],[Age]]&lt;=80,"61-80","81+"))))</f>
        <v>21-40</v>
      </c>
    </row>
    <row r="1530" spans="1:15" x14ac:dyDescent="0.35">
      <c r="A1530" s="5">
        <v>2098</v>
      </c>
      <c r="B1530" s="5" t="s">
        <v>1554</v>
      </c>
      <c r="C1530" s="2">
        <v>37</v>
      </c>
      <c r="D1530" s="1" t="s">
        <v>31</v>
      </c>
      <c r="E1530" s="5" t="s">
        <v>37</v>
      </c>
      <c r="F1530" s="1" t="s">
        <v>34</v>
      </c>
      <c r="G1530" s="5" t="s">
        <v>1680</v>
      </c>
      <c r="H1530" s="5" t="s">
        <v>18</v>
      </c>
      <c r="I1530" s="4">
        <v>0</v>
      </c>
      <c r="J1530" s="1" t="s">
        <v>24</v>
      </c>
      <c r="K1530" s="2" t="s">
        <v>20</v>
      </c>
      <c r="L1530" s="3" t="s">
        <v>1935</v>
      </c>
      <c r="M1530" s="5">
        <f>YEAR(Table3[[#This Row],[Date of Admission]])</f>
        <v>2020</v>
      </c>
      <c r="N1530" s="5" t="str">
        <f>TEXT(Table3[[#This Row],[Date of Admission]],"mmm")</f>
        <v>Dec</v>
      </c>
      <c r="O1530" s="5" t="str">
        <f>IF(Table3[[#This Row],[Age]]&lt;=20,"0-20",IF(Table3[[#This Row],[Age]]&lt;=40,"21-40",IF(Table3[[#This Row],[Age]]&lt;=60,"41-60",IF(Table3[[#This Row],[Age]]&lt;=80,"61-80","81+"))))</f>
        <v>21-40</v>
      </c>
    </row>
    <row r="1531" spans="1:15" x14ac:dyDescent="0.35">
      <c r="A1531" s="5">
        <v>3174</v>
      </c>
      <c r="B1531" s="5" t="s">
        <v>1555</v>
      </c>
      <c r="C1531" s="2">
        <v>30</v>
      </c>
      <c r="D1531" s="1" t="s">
        <v>31</v>
      </c>
      <c r="E1531" s="5" t="s">
        <v>37</v>
      </c>
      <c r="F1531" s="1" t="s">
        <v>34</v>
      </c>
      <c r="G1531" s="5" t="s">
        <v>14</v>
      </c>
      <c r="H1531" s="5" t="s">
        <v>15</v>
      </c>
      <c r="I1531" s="4">
        <v>50000</v>
      </c>
      <c r="J1531" s="1" t="s">
        <v>16</v>
      </c>
      <c r="K1531" s="2">
        <v>690</v>
      </c>
      <c r="L1531" s="3" t="s">
        <v>2706</v>
      </c>
      <c r="M1531" s="5">
        <f>YEAR(Table3[[#This Row],[Date of Admission]])</f>
        <v>2024</v>
      </c>
      <c r="N1531" s="5" t="str">
        <f>TEXT(Table3[[#This Row],[Date of Admission]],"mmm")</f>
        <v>Mar</v>
      </c>
      <c r="O1531" s="5" t="str">
        <f>IF(Table3[[#This Row],[Age]]&lt;=20,"0-20",IF(Table3[[#This Row],[Age]]&lt;=40,"21-40",IF(Table3[[#This Row],[Age]]&lt;=60,"41-60",IF(Table3[[#This Row],[Age]]&lt;=80,"61-80","81+"))))</f>
        <v>21-40</v>
      </c>
    </row>
    <row r="1532" spans="1:15" x14ac:dyDescent="0.35">
      <c r="A1532" s="5">
        <v>5941</v>
      </c>
      <c r="B1532" s="5" t="s">
        <v>1556</v>
      </c>
      <c r="C1532" s="2">
        <v>42</v>
      </c>
      <c r="D1532" s="1" t="s">
        <v>31</v>
      </c>
      <c r="E1532" s="5" t="s">
        <v>37</v>
      </c>
      <c r="F1532" s="1" t="s">
        <v>17</v>
      </c>
      <c r="G1532" s="5" t="s">
        <v>26</v>
      </c>
      <c r="H1532" s="5" t="s">
        <v>1681</v>
      </c>
      <c r="I1532" s="4">
        <v>0</v>
      </c>
      <c r="J1532" s="1" t="s">
        <v>19</v>
      </c>
      <c r="K1532" s="2" t="s">
        <v>20</v>
      </c>
      <c r="L1532" s="3" t="s">
        <v>2162</v>
      </c>
      <c r="M1532" s="5">
        <f>YEAR(Table3[[#This Row],[Date of Admission]])</f>
        <v>2023</v>
      </c>
      <c r="N1532" s="5" t="str">
        <f>TEXT(Table3[[#This Row],[Date of Admission]],"mmm")</f>
        <v>Mar</v>
      </c>
      <c r="O1532" s="5" t="str">
        <f>IF(Table3[[#This Row],[Age]]&lt;=20,"0-20",IF(Table3[[#This Row],[Age]]&lt;=40,"21-40",IF(Table3[[#This Row],[Age]]&lt;=60,"41-60",IF(Table3[[#This Row],[Age]]&lt;=80,"61-80","81+"))))</f>
        <v>41-60</v>
      </c>
    </row>
    <row r="1533" spans="1:15" x14ac:dyDescent="0.35">
      <c r="A1533" s="5">
        <v>1933</v>
      </c>
      <c r="B1533" s="5" t="s">
        <v>1557</v>
      </c>
      <c r="C1533" s="2">
        <v>25</v>
      </c>
      <c r="D1533" s="1" t="s">
        <v>31</v>
      </c>
      <c r="E1533" s="5" t="s">
        <v>37</v>
      </c>
      <c r="F1533" s="1" t="s">
        <v>30</v>
      </c>
      <c r="G1533" s="5" t="s">
        <v>14</v>
      </c>
      <c r="H1533" s="5" t="s">
        <v>23</v>
      </c>
      <c r="I1533" s="4">
        <v>120000</v>
      </c>
      <c r="J1533" s="1" t="s">
        <v>19</v>
      </c>
      <c r="K1533" s="2">
        <v>840</v>
      </c>
      <c r="L1533" s="3" t="s">
        <v>2707</v>
      </c>
      <c r="M1533" s="5">
        <f>YEAR(Table3[[#This Row],[Date of Admission]])</f>
        <v>2021</v>
      </c>
      <c r="N1533" s="5" t="str">
        <f>TEXT(Table3[[#This Row],[Date of Admission]],"mmm")</f>
        <v>Dec</v>
      </c>
      <c r="O1533" s="5" t="str">
        <f>IF(Table3[[#This Row],[Age]]&lt;=20,"0-20",IF(Table3[[#This Row],[Age]]&lt;=40,"21-40",IF(Table3[[#This Row],[Age]]&lt;=60,"41-60",IF(Table3[[#This Row],[Age]]&lt;=80,"61-80","81+"))))</f>
        <v>21-40</v>
      </c>
    </row>
    <row r="1534" spans="1:15" x14ac:dyDescent="0.35">
      <c r="A1534" s="5">
        <v>3662</v>
      </c>
      <c r="B1534" s="5" t="s">
        <v>1558</v>
      </c>
      <c r="C1534" s="2">
        <v>44</v>
      </c>
      <c r="D1534" s="1" t="s">
        <v>31</v>
      </c>
      <c r="E1534" s="5" t="s">
        <v>37</v>
      </c>
      <c r="F1534" s="1" t="s">
        <v>34</v>
      </c>
      <c r="G1534" s="5" t="s">
        <v>26</v>
      </c>
      <c r="H1534" s="5" t="s">
        <v>18</v>
      </c>
      <c r="I1534" s="4">
        <v>0</v>
      </c>
      <c r="J1534" s="1" t="s">
        <v>16</v>
      </c>
      <c r="K1534" s="2">
        <v>450</v>
      </c>
      <c r="L1534" s="3" t="s">
        <v>2708</v>
      </c>
      <c r="M1534" s="5">
        <f>YEAR(Table3[[#This Row],[Date of Admission]])</f>
        <v>2019</v>
      </c>
      <c r="N1534" s="5" t="str">
        <f>TEXT(Table3[[#This Row],[Date of Admission]],"mmm")</f>
        <v>Jul</v>
      </c>
      <c r="O1534" s="5" t="str">
        <f>IF(Table3[[#This Row],[Age]]&lt;=20,"0-20",IF(Table3[[#This Row],[Age]]&lt;=40,"21-40",IF(Table3[[#This Row],[Age]]&lt;=60,"41-60",IF(Table3[[#This Row],[Age]]&lt;=80,"61-80","81+"))))</f>
        <v>41-60</v>
      </c>
    </row>
    <row r="1535" spans="1:15" x14ac:dyDescent="0.35">
      <c r="A1535" s="5">
        <v>9617</v>
      </c>
      <c r="B1535" s="5" t="s">
        <v>1559</v>
      </c>
      <c r="C1535" s="2">
        <v>21</v>
      </c>
      <c r="D1535" s="1" t="s">
        <v>31</v>
      </c>
      <c r="E1535" s="5" t="s">
        <v>37</v>
      </c>
      <c r="F1535" s="1" t="s">
        <v>30</v>
      </c>
      <c r="G1535" s="5" t="s">
        <v>1680</v>
      </c>
      <c r="H1535" s="5" t="s">
        <v>15</v>
      </c>
      <c r="I1535" s="4">
        <v>140000</v>
      </c>
      <c r="J1535" s="1" t="s">
        <v>16</v>
      </c>
      <c r="K1535" s="2">
        <v>730</v>
      </c>
      <c r="L1535" s="3" t="s">
        <v>1822</v>
      </c>
      <c r="M1535" s="5">
        <f>YEAR(Table3[[#This Row],[Date of Admission]])</f>
        <v>2020</v>
      </c>
      <c r="N1535" s="5" t="str">
        <f>TEXT(Table3[[#This Row],[Date of Admission]],"mmm")</f>
        <v>Aug</v>
      </c>
      <c r="O1535" s="5" t="str">
        <f>IF(Table3[[#This Row],[Age]]&lt;=20,"0-20",IF(Table3[[#This Row],[Age]]&lt;=40,"21-40",IF(Table3[[#This Row],[Age]]&lt;=60,"41-60",IF(Table3[[#This Row],[Age]]&lt;=80,"61-80","81+"))))</f>
        <v>21-40</v>
      </c>
    </row>
    <row r="1536" spans="1:15" x14ac:dyDescent="0.35">
      <c r="A1536" s="5">
        <v>8126</v>
      </c>
      <c r="B1536" s="5" t="s">
        <v>1560</v>
      </c>
      <c r="C1536" s="2">
        <v>20</v>
      </c>
      <c r="D1536" s="1" t="s">
        <v>31</v>
      </c>
      <c r="E1536" s="5" t="s">
        <v>37</v>
      </c>
      <c r="F1536" s="1" t="s">
        <v>25</v>
      </c>
      <c r="G1536" s="5" t="s">
        <v>14</v>
      </c>
      <c r="H1536" s="5" t="s">
        <v>18</v>
      </c>
      <c r="I1536" s="4">
        <v>0</v>
      </c>
      <c r="J1536" s="1" t="s">
        <v>24</v>
      </c>
      <c r="K1536" s="2" t="s">
        <v>20</v>
      </c>
      <c r="L1536" s="3" t="s">
        <v>2709</v>
      </c>
      <c r="M1536" s="5">
        <f>YEAR(Table3[[#This Row],[Date of Admission]])</f>
        <v>2022</v>
      </c>
      <c r="N1536" s="5" t="str">
        <f>TEXT(Table3[[#This Row],[Date of Admission]],"mmm")</f>
        <v>Mar</v>
      </c>
      <c r="O1536" s="5" t="str">
        <f>IF(Table3[[#This Row],[Age]]&lt;=20,"0-20",IF(Table3[[#This Row],[Age]]&lt;=40,"21-40",IF(Table3[[#This Row],[Age]]&lt;=60,"41-60",IF(Table3[[#This Row],[Age]]&lt;=80,"61-80","81+"))))</f>
        <v>0-20</v>
      </c>
    </row>
    <row r="1537" spans="1:15" x14ac:dyDescent="0.35">
      <c r="A1537" s="5">
        <v>8990</v>
      </c>
      <c r="B1537" s="5" t="s">
        <v>1561</v>
      </c>
      <c r="C1537" s="2">
        <v>35</v>
      </c>
      <c r="D1537" s="1" t="s">
        <v>31</v>
      </c>
      <c r="E1537" s="5" t="s">
        <v>37</v>
      </c>
      <c r="F1537" s="1" t="s">
        <v>30</v>
      </c>
      <c r="G1537" s="5" t="s">
        <v>26</v>
      </c>
      <c r="H1537" s="5" t="s">
        <v>23</v>
      </c>
      <c r="I1537" s="4">
        <v>32000</v>
      </c>
      <c r="J1537" s="1" t="s">
        <v>16</v>
      </c>
      <c r="K1537" s="2">
        <v>600</v>
      </c>
      <c r="L1537" s="3" t="s">
        <v>1824</v>
      </c>
      <c r="M1537" s="5">
        <f>YEAR(Table3[[#This Row],[Date of Admission]])</f>
        <v>2020</v>
      </c>
      <c r="N1537" s="5" t="str">
        <f>TEXT(Table3[[#This Row],[Date of Admission]],"mmm")</f>
        <v>Jun</v>
      </c>
      <c r="O1537" s="5" t="str">
        <f>IF(Table3[[#This Row],[Age]]&lt;=20,"0-20",IF(Table3[[#This Row],[Age]]&lt;=40,"21-40",IF(Table3[[#This Row],[Age]]&lt;=60,"41-60",IF(Table3[[#This Row],[Age]]&lt;=80,"61-80","81+"))))</f>
        <v>21-40</v>
      </c>
    </row>
    <row r="1538" spans="1:15" x14ac:dyDescent="0.35">
      <c r="A1538" s="5">
        <v>4056</v>
      </c>
      <c r="B1538" s="5" t="s">
        <v>1562</v>
      </c>
      <c r="C1538" s="2">
        <v>18</v>
      </c>
      <c r="D1538" s="1" t="s">
        <v>31</v>
      </c>
      <c r="E1538" s="5" t="s">
        <v>37</v>
      </c>
      <c r="F1538" s="1" t="s">
        <v>34</v>
      </c>
      <c r="G1538" s="5" t="s">
        <v>14</v>
      </c>
      <c r="H1538" s="5" t="s">
        <v>1683</v>
      </c>
      <c r="I1538" s="4">
        <v>100000</v>
      </c>
      <c r="J1538" s="1" t="s">
        <v>19</v>
      </c>
      <c r="K1538" s="2">
        <v>790</v>
      </c>
      <c r="L1538" s="3" t="s">
        <v>2254</v>
      </c>
      <c r="M1538" s="5">
        <f>YEAR(Table3[[#This Row],[Date of Admission]])</f>
        <v>2023</v>
      </c>
      <c r="N1538" s="5" t="str">
        <f>TEXT(Table3[[#This Row],[Date of Admission]],"mmm")</f>
        <v>Dec</v>
      </c>
      <c r="O1538" s="5" t="str">
        <f>IF(Table3[[#This Row],[Age]]&lt;=20,"0-20",IF(Table3[[#This Row],[Age]]&lt;=40,"21-40",IF(Table3[[#This Row],[Age]]&lt;=60,"41-60",IF(Table3[[#This Row],[Age]]&lt;=80,"61-80","81+"))))</f>
        <v>0-20</v>
      </c>
    </row>
    <row r="1539" spans="1:15" x14ac:dyDescent="0.35">
      <c r="A1539" s="5">
        <v>4886</v>
      </c>
      <c r="B1539" s="5" t="s">
        <v>1563</v>
      </c>
      <c r="C1539" s="2">
        <v>28</v>
      </c>
      <c r="D1539" s="1" t="s">
        <v>31</v>
      </c>
      <c r="E1539" s="5" t="s">
        <v>37</v>
      </c>
      <c r="F1539" s="1" t="s">
        <v>22</v>
      </c>
      <c r="G1539" s="5" t="s">
        <v>1680</v>
      </c>
      <c r="H1539" s="5" t="s">
        <v>28</v>
      </c>
      <c r="I1539" s="4">
        <v>65000</v>
      </c>
      <c r="J1539" s="1" t="s">
        <v>16</v>
      </c>
      <c r="K1539" s="2">
        <v>760</v>
      </c>
      <c r="L1539" s="3" t="s">
        <v>2710</v>
      </c>
      <c r="M1539" s="5">
        <f>YEAR(Table3[[#This Row],[Date of Admission]])</f>
        <v>2020</v>
      </c>
      <c r="N1539" s="5" t="str">
        <f>TEXT(Table3[[#This Row],[Date of Admission]],"mmm")</f>
        <v>Jun</v>
      </c>
      <c r="O1539" s="5" t="str">
        <f>IF(Table3[[#This Row],[Age]]&lt;=20,"0-20",IF(Table3[[#This Row],[Age]]&lt;=40,"21-40",IF(Table3[[#This Row],[Age]]&lt;=60,"41-60",IF(Table3[[#This Row],[Age]]&lt;=80,"61-80","81+"))))</f>
        <v>21-40</v>
      </c>
    </row>
    <row r="1540" spans="1:15" x14ac:dyDescent="0.35">
      <c r="A1540" s="5">
        <v>8825</v>
      </c>
      <c r="B1540" s="5" t="s">
        <v>1564</v>
      </c>
      <c r="C1540" s="2">
        <v>20</v>
      </c>
      <c r="D1540" s="1" t="s">
        <v>31</v>
      </c>
      <c r="E1540" s="5" t="s">
        <v>37</v>
      </c>
      <c r="F1540" s="1" t="s">
        <v>34</v>
      </c>
      <c r="G1540" s="5" t="s">
        <v>1680</v>
      </c>
      <c r="H1540" s="5" t="s">
        <v>1681</v>
      </c>
      <c r="I1540" s="4">
        <v>0</v>
      </c>
      <c r="J1540" s="1" t="s">
        <v>19</v>
      </c>
      <c r="K1540" s="2" t="s">
        <v>20</v>
      </c>
      <c r="L1540" s="3" t="s">
        <v>2711</v>
      </c>
      <c r="M1540" s="5">
        <f>YEAR(Table3[[#This Row],[Date of Admission]])</f>
        <v>2019</v>
      </c>
      <c r="N1540" s="5" t="str">
        <f>TEXT(Table3[[#This Row],[Date of Admission]],"mmm")</f>
        <v>Oct</v>
      </c>
      <c r="O1540" s="5" t="str">
        <f>IF(Table3[[#This Row],[Age]]&lt;=20,"0-20",IF(Table3[[#This Row],[Age]]&lt;=40,"21-40",IF(Table3[[#This Row],[Age]]&lt;=60,"41-60",IF(Table3[[#This Row],[Age]]&lt;=80,"61-80","81+"))))</f>
        <v>0-20</v>
      </c>
    </row>
    <row r="1541" spans="1:15" x14ac:dyDescent="0.35">
      <c r="A1541" s="5">
        <v>2182</v>
      </c>
      <c r="B1541" s="5" t="s">
        <v>1565</v>
      </c>
      <c r="C1541" s="2">
        <v>19</v>
      </c>
      <c r="D1541" s="1" t="s">
        <v>31</v>
      </c>
      <c r="E1541" s="5" t="s">
        <v>37</v>
      </c>
      <c r="F1541" s="1" t="s">
        <v>17</v>
      </c>
      <c r="G1541" s="5" t="s">
        <v>1680</v>
      </c>
      <c r="H1541" s="5" t="s">
        <v>15</v>
      </c>
      <c r="I1541" s="4">
        <v>90000</v>
      </c>
      <c r="J1541" s="1" t="s">
        <v>16</v>
      </c>
      <c r="K1541" s="2">
        <v>800</v>
      </c>
      <c r="L1541" s="3" t="s">
        <v>2712</v>
      </c>
      <c r="M1541" s="5">
        <f>YEAR(Table3[[#This Row],[Date of Admission]])</f>
        <v>2021</v>
      </c>
      <c r="N1541" s="5" t="str">
        <f>TEXT(Table3[[#This Row],[Date of Admission]],"mmm")</f>
        <v>Jun</v>
      </c>
      <c r="O1541" s="5" t="str">
        <f>IF(Table3[[#This Row],[Age]]&lt;=20,"0-20",IF(Table3[[#This Row],[Age]]&lt;=40,"21-40",IF(Table3[[#This Row],[Age]]&lt;=60,"41-60",IF(Table3[[#This Row],[Age]]&lt;=80,"61-80","81+"))))</f>
        <v>0-20</v>
      </c>
    </row>
    <row r="1542" spans="1:15" x14ac:dyDescent="0.35">
      <c r="A1542" s="5">
        <v>7390</v>
      </c>
      <c r="B1542" s="5" t="s">
        <v>1566</v>
      </c>
      <c r="C1542" s="2">
        <v>27</v>
      </c>
      <c r="D1542" s="1" t="s">
        <v>31</v>
      </c>
      <c r="E1542" s="5" t="s">
        <v>37</v>
      </c>
      <c r="F1542" s="1" t="s">
        <v>34</v>
      </c>
      <c r="G1542" s="5" t="s">
        <v>14</v>
      </c>
      <c r="H1542" s="5" t="s">
        <v>18</v>
      </c>
      <c r="I1542" s="4">
        <v>0</v>
      </c>
      <c r="J1542" s="1" t="s">
        <v>24</v>
      </c>
      <c r="K1542" s="2" t="s">
        <v>20</v>
      </c>
      <c r="L1542" s="3" t="s">
        <v>2713</v>
      </c>
      <c r="M1542" s="5">
        <f>YEAR(Table3[[#This Row],[Date of Admission]])</f>
        <v>2020</v>
      </c>
      <c r="N1542" s="5" t="str">
        <f>TEXT(Table3[[#This Row],[Date of Admission]],"mmm")</f>
        <v>Nov</v>
      </c>
      <c r="O1542" s="5" t="str">
        <f>IF(Table3[[#This Row],[Age]]&lt;=20,"0-20",IF(Table3[[#This Row],[Age]]&lt;=40,"21-40",IF(Table3[[#This Row],[Age]]&lt;=60,"41-60",IF(Table3[[#This Row],[Age]]&lt;=80,"61-80","81+"))))</f>
        <v>21-40</v>
      </c>
    </row>
    <row r="1543" spans="1:15" x14ac:dyDescent="0.35">
      <c r="A1543" s="5">
        <v>5405</v>
      </c>
      <c r="B1543" s="5" t="s">
        <v>1567</v>
      </c>
      <c r="C1543" s="2">
        <v>27</v>
      </c>
      <c r="D1543" s="1" t="s">
        <v>31</v>
      </c>
      <c r="E1543" s="5" t="s">
        <v>37</v>
      </c>
      <c r="F1543" s="1" t="s">
        <v>17</v>
      </c>
      <c r="G1543" s="5" t="s">
        <v>26</v>
      </c>
      <c r="H1543" s="5" t="s">
        <v>1683</v>
      </c>
      <c r="I1543" s="4">
        <v>25000</v>
      </c>
      <c r="J1543" s="1" t="s">
        <v>19</v>
      </c>
      <c r="K1543" s="2">
        <v>740</v>
      </c>
      <c r="L1543" s="3" t="s">
        <v>2714</v>
      </c>
      <c r="M1543" s="5">
        <f>YEAR(Table3[[#This Row],[Date of Admission]])</f>
        <v>2023</v>
      </c>
      <c r="N1543" s="5" t="str">
        <f>TEXT(Table3[[#This Row],[Date of Admission]],"mmm")</f>
        <v>Oct</v>
      </c>
      <c r="O1543" s="5" t="str">
        <f>IF(Table3[[#This Row],[Age]]&lt;=20,"0-20",IF(Table3[[#This Row],[Age]]&lt;=40,"21-40",IF(Table3[[#This Row],[Age]]&lt;=60,"41-60",IF(Table3[[#This Row],[Age]]&lt;=80,"61-80","81+"))))</f>
        <v>21-40</v>
      </c>
    </row>
    <row r="1544" spans="1:15" x14ac:dyDescent="0.35">
      <c r="A1544" s="5">
        <v>4841</v>
      </c>
      <c r="B1544" s="5" t="s">
        <v>1568</v>
      </c>
      <c r="C1544" s="2">
        <v>29</v>
      </c>
      <c r="D1544" s="1" t="s">
        <v>31</v>
      </c>
      <c r="E1544" s="5" t="s">
        <v>37</v>
      </c>
      <c r="F1544" s="1" t="s">
        <v>34</v>
      </c>
      <c r="G1544" s="5" t="s">
        <v>14</v>
      </c>
      <c r="H1544" s="5" t="s">
        <v>23</v>
      </c>
      <c r="I1544" s="4">
        <v>70000</v>
      </c>
      <c r="J1544" s="1" t="s">
        <v>16</v>
      </c>
      <c r="K1544" s="2">
        <v>670</v>
      </c>
      <c r="L1544" s="3" t="s">
        <v>1774</v>
      </c>
      <c r="M1544" s="5">
        <f>YEAR(Table3[[#This Row],[Date of Admission]])</f>
        <v>2022</v>
      </c>
      <c r="N1544" s="5" t="str">
        <f>TEXT(Table3[[#This Row],[Date of Admission]],"mmm")</f>
        <v>Jun</v>
      </c>
      <c r="O1544" s="5" t="str">
        <f>IF(Table3[[#This Row],[Age]]&lt;=20,"0-20",IF(Table3[[#This Row],[Age]]&lt;=40,"21-40",IF(Table3[[#This Row],[Age]]&lt;=60,"41-60",IF(Table3[[#This Row],[Age]]&lt;=80,"61-80","81+"))))</f>
        <v>21-40</v>
      </c>
    </row>
    <row r="1545" spans="1:15" x14ac:dyDescent="0.35">
      <c r="A1545" s="5">
        <v>3079</v>
      </c>
      <c r="B1545" s="5" t="s">
        <v>1569</v>
      </c>
      <c r="C1545" s="2">
        <v>30</v>
      </c>
      <c r="D1545" s="1" t="s">
        <v>31</v>
      </c>
      <c r="E1545" s="5" t="s">
        <v>37</v>
      </c>
      <c r="F1545" s="1" t="s">
        <v>22</v>
      </c>
      <c r="G1545" s="5" t="s">
        <v>26</v>
      </c>
      <c r="H1545" s="5" t="s">
        <v>28</v>
      </c>
      <c r="I1545" s="4">
        <v>40000</v>
      </c>
      <c r="J1545" s="1" t="s">
        <v>16</v>
      </c>
      <c r="K1545" s="2">
        <v>710</v>
      </c>
      <c r="L1545" s="3" t="s">
        <v>2373</v>
      </c>
      <c r="M1545" s="5">
        <f>YEAR(Table3[[#This Row],[Date of Admission]])</f>
        <v>2021</v>
      </c>
      <c r="N1545" s="5" t="str">
        <f>TEXT(Table3[[#This Row],[Date of Admission]],"mmm")</f>
        <v>Feb</v>
      </c>
      <c r="O1545" s="5" t="str">
        <f>IF(Table3[[#This Row],[Age]]&lt;=20,"0-20",IF(Table3[[#This Row],[Age]]&lt;=40,"21-40",IF(Table3[[#This Row],[Age]]&lt;=60,"41-60",IF(Table3[[#This Row],[Age]]&lt;=80,"61-80","81+"))))</f>
        <v>21-40</v>
      </c>
    </row>
    <row r="1546" spans="1:15" x14ac:dyDescent="0.35">
      <c r="A1546" s="5">
        <v>2908</v>
      </c>
      <c r="B1546" s="5" t="s">
        <v>1570</v>
      </c>
      <c r="C1546" s="2">
        <v>20</v>
      </c>
      <c r="D1546" s="1" t="s">
        <v>31</v>
      </c>
      <c r="E1546" s="5" t="s">
        <v>37</v>
      </c>
      <c r="F1546" s="1" t="s">
        <v>22</v>
      </c>
      <c r="G1546" s="5" t="s">
        <v>14</v>
      </c>
      <c r="H1546" s="5" t="s">
        <v>23</v>
      </c>
      <c r="I1546" s="4">
        <v>42000</v>
      </c>
      <c r="J1546" s="1" t="s">
        <v>16</v>
      </c>
      <c r="K1546" s="2">
        <v>640</v>
      </c>
      <c r="L1546" s="3" t="s">
        <v>2715</v>
      </c>
      <c r="M1546" s="5">
        <f>YEAR(Table3[[#This Row],[Date of Admission]])</f>
        <v>2022</v>
      </c>
      <c r="N1546" s="5" t="str">
        <f>TEXT(Table3[[#This Row],[Date of Admission]],"mmm")</f>
        <v>Jul</v>
      </c>
      <c r="O1546" s="5" t="str">
        <f>IF(Table3[[#This Row],[Age]]&lt;=20,"0-20",IF(Table3[[#This Row],[Age]]&lt;=40,"21-40",IF(Table3[[#This Row],[Age]]&lt;=60,"41-60",IF(Table3[[#This Row],[Age]]&lt;=80,"61-80","81+"))))</f>
        <v>0-20</v>
      </c>
    </row>
    <row r="1547" spans="1:15" x14ac:dyDescent="0.35">
      <c r="A1547" s="5">
        <v>7585</v>
      </c>
      <c r="B1547" s="5" t="s">
        <v>1571</v>
      </c>
      <c r="C1547" s="2">
        <v>28</v>
      </c>
      <c r="D1547" s="1" t="s">
        <v>31</v>
      </c>
      <c r="E1547" s="5" t="s">
        <v>37</v>
      </c>
      <c r="F1547" s="1" t="s">
        <v>30</v>
      </c>
      <c r="G1547" s="5" t="s">
        <v>26</v>
      </c>
      <c r="H1547" s="5" t="s">
        <v>15</v>
      </c>
      <c r="I1547" s="4">
        <v>55000</v>
      </c>
      <c r="J1547" s="1" t="s">
        <v>19</v>
      </c>
      <c r="K1547" s="2">
        <v>780</v>
      </c>
      <c r="L1547" s="3" t="s">
        <v>2614</v>
      </c>
      <c r="M1547" s="5">
        <f>YEAR(Table3[[#This Row],[Date of Admission]])</f>
        <v>2020</v>
      </c>
      <c r="N1547" s="5" t="str">
        <f>TEXT(Table3[[#This Row],[Date of Admission]],"mmm")</f>
        <v>Jun</v>
      </c>
      <c r="O1547" s="5" t="str">
        <f>IF(Table3[[#This Row],[Age]]&lt;=20,"0-20",IF(Table3[[#This Row],[Age]]&lt;=40,"21-40",IF(Table3[[#This Row],[Age]]&lt;=60,"41-60",IF(Table3[[#This Row],[Age]]&lt;=80,"61-80","81+"))))</f>
        <v>21-40</v>
      </c>
    </row>
    <row r="1548" spans="1:15" x14ac:dyDescent="0.35">
      <c r="A1548" s="5">
        <v>8350</v>
      </c>
      <c r="B1548" s="5" t="s">
        <v>1572</v>
      </c>
      <c r="C1548" s="2">
        <v>27</v>
      </c>
      <c r="D1548" s="1" t="s">
        <v>31</v>
      </c>
      <c r="E1548" s="5" t="s">
        <v>37</v>
      </c>
      <c r="F1548" s="1" t="s">
        <v>13</v>
      </c>
      <c r="G1548" s="5" t="s">
        <v>14</v>
      </c>
      <c r="H1548" s="5" t="s">
        <v>1681</v>
      </c>
      <c r="I1548" s="4">
        <v>18000</v>
      </c>
      <c r="J1548" s="1" t="s">
        <v>16</v>
      </c>
      <c r="K1548" s="2" t="s">
        <v>20</v>
      </c>
      <c r="L1548" s="3" t="s">
        <v>2272</v>
      </c>
      <c r="M1548" s="5">
        <f>YEAR(Table3[[#This Row],[Date of Admission]])</f>
        <v>2024</v>
      </c>
      <c r="N1548" s="5" t="str">
        <f>TEXT(Table3[[#This Row],[Date of Admission]],"mmm")</f>
        <v>Mar</v>
      </c>
      <c r="O1548" s="5" t="str">
        <f>IF(Table3[[#This Row],[Age]]&lt;=20,"0-20",IF(Table3[[#This Row],[Age]]&lt;=40,"21-40",IF(Table3[[#This Row],[Age]]&lt;=60,"41-60",IF(Table3[[#This Row],[Age]]&lt;=80,"61-80","81+"))))</f>
        <v>21-40</v>
      </c>
    </row>
    <row r="1549" spans="1:15" x14ac:dyDescent="0.35">
      <c r="A1549" s="5">
        <v>2396</v>
      </c>
      <c r="B1549" s="5" t="s">
        <v>1573</v>
      </c>
      <c r="C1549" s="2">
        <v>51</v>
      </c>
      <c r="D1549" s="1" t="s">
        <v>31</v>
      </c>
      <c r="E1549" s="5" t="s">
        <v>37</v>
      </c>
      <c r="F1549" s="1" t="s">
        <v>27</v>
      </c>
      <c r="G1549" s="5" t="s">
        <v>1680</v>
      </c>
      <c r="H1549" s="5" t="s">
        <v>23</v>
      </c>
      <c r="I1549" s="4">
        <v>140000</v>
      </c>
      <c r="J1549" s="1" t="s">
        <v>19</v>
      </c>
      <c r="K1549" s="2">
        <v>850</v>
      </c>
      <c r="L1549" s="3" t="s">
        <v>2324</v>
      </c>
      <c r="M1549" s="5">
        <f>YEAR(Table3[[#This Row],[Date of Admission]])</f>
        <v>2022</v>
      </c>
      <c r="N1549" s="5" t="str">
        <f>TEXT(Table3[[#This Row],[Date of Admission]],"mmm")</f>
        <v>Aug</v>
      </c>
      <c r="O1549" s="5" t="str">
        <f>IF(Table3[[#This Row],[Age]]&lt;=20,"0-20",IF(Table3[[#This Row],[Age]]&lt;=40,"21-40",IF(Table3[[#This Row],[Age]]&lt;=60,"41-60",IF(Table3[[#This Row],[Age]]&lt;=80,"61-80","81+"))))</f>
        <v>41-60</v>
      </c>
    </row>
    <row r="1550" spans="1:15" x14ac:dyDescent="0.35">
      <c r="A1550" s="5">
        <v>1775</v>
      </c>
      <c r="B1550" s="5" t="s">
        <v>1574</v>
      </c>
      <c r="C1550" s="2">
        <v>17</v>
      </c>
      <c r="D1550" s="1" t="s">
        <v>31</v>
      </c>
      <c r="E1550" s="5" t="s">
        <v>37</v>
      </c>
      <c r="F1550" s="1" t="s">
        <v>17</v>
      </c>
      <c r="G1550" s="5" t="s">
        <v>26</v>
      </c>
      <c r="H1550" s="5" t="s">
        <v>18</v>
      </c>
      <c r="I1550" s="4">
        <v>0</v>
      </c>
      <c r="J1550" s="1" t="s">
        <v>24</v>
      </c>
      <c r="K1550" s="2">
        <v>420</v>
      </c>
      <c r="L1550" s="3" t="s">
        <v>1968</v>
      </c>
      <c r="M1550" s="5">
        <f>YEAR(Table3[[#This Row],[Date of Admission]])</f>
        <v>2022</v>
      </c>
      <c r="N1550" s="5" t="str">
        <f>TEXT(Table3[[#This Row],[Date of Admission]],"mmm")</f>
        <v>Dec</v>
      </c>
      <c r="O1550" s="5" t="str">
        <f>IF(Table3[[#This Row],[Age]]&lt;=20,"0-20",IF(Table3[[#This Row],[Age]]&lt;=40,"21-40",IF(Table3[[#This Row],[Age]]&lt;=60,"41-60",IF(Table3[[#This Row],[Age]]&lt;=80,"61-80","81+"))))</f>
        <v>0-20</v>
      </c>
    </row>
    <row r="1551" spans="1:15" x14ac:dyDescent="0.35">
      <c r="A1551" s="5">
        <v>6715</v>
      </c>
      <c r="B1551" s="5" t="s">
        <v>1575</v>
      </c>
      <c r="C1551" s="2">
        <v>40</v>
      </c>
      <c r="D1551" s="1" t="s">
        <v>31</v>
      </c>
      <c r="E1551" s="5" t="s">
        <v>37</v>
      </c>
      <c r="F1551" s="1" t="s">
        <v>30</v>
      </c>
      <c r="G1551" s="5" t="s">
        <v>1680</v>
      </c>
      <c r="H1551" s="5" t="s">
        <v>15</v>
      </c>
      <c r="I1551" s="4">
        <v>100000</v>
      </c>
      <c r="J1551" s="1" t="s">
        <v>16</v>
      </c>
      <c r="K1551" s="2">
        <v>750</v>
      </c>
      <c r="L1551" s="3" t="s">
        <v>2319</v>
      </c>
      <c r="M1551" s="5">
        <f>YEAR(Table3[[#This Row],[Date of Admission]])</f>
        <v>2023</v>
      </c>
      <c r="N1551" s="5" t="str">
        <f>TEXT(Table3[[#This Row],[Date of Admission]],"mmm")</f>
        <v>Nov</v>
      </c>
      <c r="O1551" s="5" t="str">
        <f>IF(Table3[[#This Row],[Age]]&lt;=20,"0-20",IF(Table3[[#This Row],[Age]]&lt;=40,"21-40",IF(Table3[[#This Row],[Age]]&lt;=60,"41-60",IF(Table3[[#This Row],[Age]]&lt;=80,"61-80","81+"))))</f>
        <v>21-40</v>
      </c>
    </row>
    <row r="1552" spans="1:15" x14ac:dyDescent="0.35">
      <c r="A1552" s="5">
        <v>6972</v>
      </c>
      <c r="B1552" s="5" t="s">
        <v>1576</v>
      </c>
      <c r="C1552" s="2">
        <v>15</v>
      </c>
      <c r="D1552" s="1" t="s">
        <v>31</v>
      </c>
      <c r="E1552" s="5" t="s">
        <v>37</v>
      </c>
      <c r="F1552" s="1" t="s">
        <v>34</v>
      </c>
      <c r="G1552" s="5" t="s">
        <v>14</v>
      </c>
      <c r="H1552" s="5" t="s">
        <v>18</v>
      </c>
      <c r="I1552" s="4">
        <v>0</v>
      </c>
      <c r="J1552" s="1" t="s">
        <v>16</v>
      </c>
      <c r="K1552" s="2" t="s">
        <v>20</v>
      </c>
      <c r="L1552" s="3" t="s">
        <v>2716</v>
      </c>
      <c r="M1552" s="5">
        <f>YEAR(Table3[[#This Row],[Date of Admission]])</f>
        <v>2020</v>
      </c>
      <c r="N1552" s="5" t="str">
        <f>TEXT(Table3[[#This Row],[Date of Admission]],"mmm")</f>
        <v>Jul</v>
      </c>
      <c r="O1552" s="5" t="str">
        <f>IF(Table3[[#This Row],[Age]]&lt;=20,"0-20",IF(Table3[[#This Row],[Age]]&lt;=40,"21-40",IF(Table3[[#This Row],[Age]]&lt;=60,"41-60",IF(Table3[[#This Row],[Age]]&lt;=80,"61-80","81+"))))</f>
        <v>0-20</v>
      </c>
    </row>
    <row r="1553" spans="1:15" x14ac:dyDescent="0.35">
      <c r="A1553" s="5">
        <v>7051</v>
      </c>
      <c r="B1553" s="5" t="s">
        <v>1577</v>
      </c>
      <c r="C1553" s="2">
        <v>35</v>
      </c>
      <c r="D1553" s="1" t="s">
        <v>31</v>
      </c>
      <c r="E1553" s="5" t="s">
        <v>37</v>
      </c>
      <c r="F1553" s="1" t="s">
        <v>25</v>
      </c>
      <c r="G1553" s="5" t="s">
        <v>26</v>
      </c>
      <c r="H1553" s="5" t="s">
        <v>23</v>
      </c>
      <c r="I1553" s="4">
        <v>30000</v>
      </c>
      <c r="J1553" s="1" t="s">
        <v>24</v>
      </c>
      <c r="K1553" s="2">
        <v>580</v>
      </c>
      <c r="L1553" s="3" t="s">
        <v>2717</v>
      </c>
      <c r="M1553" s="5">
        <f>YEAR(Table3[[#This Row],[Date of Admission]])</f>
        <v>2023</v>
      </c>
      <c r="N1553" s="5" t="str">
        <f>TEXT(Table3[[#This Row],[Date of Admission]],"mmm")</f>
        <v>Nov</v>
      </c>
      <c r="O1553" s="5" t="str">
        <f>IF(Table3[[#This Row],[Age]]&lt;=20,"0-20",IF(Table3[[#This Row],[Age]]&lt;=40,"21-40",IF(Table3[[#This Row],[Age]]&lt;=60,"41-60",IF(Table3[[#This Row],[Age]]&lt;=80,"61-80","81+"))))</f>
        <v>21-40</v>
      </c>
    </row>
    <row r="1554" spans="1:15" x14ac:dyDescent="0.35">
      <c r="A1554" s="5">
        <v>7895</v>
      </c>
      <c r="B1554" s="5" t="s">
        <v>1578</v>
      </c>
      <c r="C1554" s="2">
        <v>28</v>
      </c>
      <c r="D1554" s="1" t="s">
        <v>31</v>
      </c>
      <c r="E1554" s="5" t="s">
        <v>37</v>
      </c>
      <c r="F1554" s="1" t="s">
        <v>22</v>
      </c>
      <c r="G1554" s="5" t="s">
        <v>14</v>
      </c>
      <c r="H1554" s="5" t="s">
        <v>1683</v>
      </c>
      <c r="I1554" s="4">
        <v>85000</v>
      </c>
      <c r="J1554" s="1" t="s">
        <v>19</v>
      </c>
      <c r="K1554" s="2">
        <v>720</v>
      </c>
      <c r="L1554" s="3" t="s">
        <v>2718</v>
      </c>
      <c r="M1554" s="5">
        <f>YEAR(Table3[[#This Row],[Date of Admission]])</f>
        <v>2020</v>
      </c>
      <c r="N1554" s="5" t="str">
        <f>TEXT(Table3[[#This Row],[Date of Admission]],"mmm")</f>
        <v>Apr</v>
      </c>
      <c r="O1554" s="5" t="str">
        <f>IF(Table3[[#This Row],[Age]]&lt;=20,"0-20",IF(Table3[[#This Row],[Age]]&lt;=40,"21-40",IF(Table3[[#This Row],[Age]]&lt;=60,"41-60",IF(Table3[[#This Row],[Age]]&lt;=80,"61-80","81+"))))</f>
        <v>21-40</v>
      </c>
    </row>
    <row r="1555" spans="1:15" x14ac:dyDescent="0.35">
      <c r="A1555" s="5">
        <v>7526</v>
      </c>
      <c r="B1555" s="5" t="s">
        <v>1579</v>
      </c>
      <c r="C1555" s="2">
        <v>26</v>
      </c>
      <c r="D1555" s="1" t="s">
        <v>31</v>
      </c>
      <c r="E1555" s="5" t="s">
        <v>37</v>
      </c>
      <c r="F1555" s="1" t="s">
        <v>17</v>
      </c>
      <c r="G1555" s="5" t="s">
        <v>1680</v>
      </c>
      <c r="H1555" s="5" t="s">
        <v>28</v>
      </c>
      <c r="I1555" s="4">
        <v>50000</v>
      </c>
      <c r="J1555" s="1" t="s">
        <v>16</v>
      </c>
      <c r="K1555" s="2">
        <v>700</v>
      </c>
      <c r="L1555" s="3" t="s">
        <v>2719</v>
      </c>
      <c r="M1555" s="5">
        <f>YEAR(Table3[[#This Row],[Date of Admission]])</f>
        <v>2019</v>
      </c>
      <c r="N1555" s="5" t="str">
        <f>TEXT(Table3[[#This Row],[Date of Admission]],"mmm")</f>
        <v>Jun</v>
      </c>
      <c r="O1555" s="5" t="str">
        <f>IF(Table3[[#This Row],[Age]]&lt;=20,"0-20",IF(Table3[[#This Row],[Age]]&lt;=40,"21-40",IF(Table3[[#This Row],[Age]]&lt;=60,"41-60",IF(Table3[[#This Row],[Age]]&lt;=80,"61-80","81+"))))</f>
        <v>21-40</v>
      </c>
    </row>
    <row r="1556" spans="1:15" x14ac:dyDescent="0.35">
      <c r="A1556" s="5">
        <v>7241</v>
      </c>
      <c r="B1556" s="5" t="s">
        <v>1580</v>
      </c>
      <c r="C1556" s="2">
        <v>18</v>
      </c>
      <c r="D1556" s="1" t="s">
        <v>31</v>
      </c>
      <c r="E1556" s="5" t="s">
        <v>37</v>
      </c>
      <c r="F1556" s="1" t="s">
        <v>22</v>
      </c>
      <c r="G1556" s="5" t="s">
        <v>1680</v>
      </c>
      <c r="H1556" s="5" t="s">
        <v>18</v>
      </c>
      <c r="I1556" s="4">
        <v>0</v>
      </c>
      <c r="J1556" s="1" t="s">
        <v>24</v>
      </c>
      <c r="K1556" s="2" t="s">
        <v>20</v>
      </c>
      <c r="L1556" s="3" t="s">
        <v>2077</v>
      </c>
      <c r="M1556" s="5">
        <f>YEAR(Table3[[#This Row],[Date of Admission]])</f>
        <v>2019</v>
      </c>
      <c r="N1556" s="5" t="str">
        <f>TEXT(Table3[[#This Row],[Date of Admission]],"mmm")</f>
        <v>Jul</v>
      </c>
      <c r="O1556" s="5" t="str">
        <f>IF(Table3[[#This Row],[Age]]&lt;=20,"0-20",IF(Table3[[#This Row],[Age]]&lt;=40,"21-40",IF(Table3[[#This Row],[Age]]&lt;=60,"41-60",IF(Table3[[#This Row],[Age]]&lt;=80,"61-80","81+"))))</f>
        <v>0-20</v>
      </c>
    </row>
    <row r="1557" spans="1:15" x14ac:dyDescent="0.35">
      <c r="A1557" s="5">
        <v>8025</v>
      </c>
      <c r="B1557" s="5" t="s">
        <v>1581</v>
      </c>
      <c r="C1557" s="2">
        <v>44</v>
      </c>
      <c r="D1557" s="1" t="s">
        <v>31</v>
      </c>
      <c r="E1557" s="5" t="s">
        <v>37</v>
      </c>
      <c r="F1557" s="1" t="s">
        <v>33</v>
      </c>
      <c r="G1557" s="5" t="s">
        <v>14</v>
      </c>
      <c r="H1557" s="5" t="s">
        <v>15</v>
      </c>
      <c r="I1557" s="4">
        <v>40000</v>
      </c>
      <c r="J1557" s="1" t="s">
        <v>16</v>
      </c>
      <c r="K1557" s="2">
        <v>650</v>
      </c>
      <c r="L1557" s="3" t="s">
        <v>1937</v>
      </c>
      <c r="M1557" s="5">
        <f>YEAR(Table3[[#This Row],[Date of Admission]])</f>
        <v>2023</v>
      </c>
      <c r="N1557" s="5" t="str">
        <f>TEXT(Table3[[#This Row],[Date of Admission]],"mmm")</f>
        <v>Mar</v>
      </c>
      <c r="O1557" s="5" t="str">
        <f>IF(Table3[[#This Row],[Age]]&lt;=20,"0-20",IF(Table3[[#This Row],[Age]]&lt;=40,"21-40",IF(Table3[[#This Row],[Age]]&lt;=60,"41-60",IF(Table3[[#This Row],[Age]]&lt;=80,"61-80","81+"))))</f>
        <v>41-60</v>
      </c>
    </row>
    <row r="1558" spans="1:15" x14ac:dyDescent="0.35">
      <c r="A1558" s="5">
        <v>7262</v>
      </c>
      <c r="B1558" s="5" t="s">
        <v>1582</v>
      </c>
      <c r="C1558" s="2">
        <v>23</v>
      </c>
      <c r="D1558" s="1" t="s">
        <v>31</v>
      </c>
      <c r="E1558" s="5" t="s">
        <v>37</v>
      </c>
      <c r="F1558" s="1" t="s">
        <v>27</v>
      </c>
      <c r="G1558" s="5" t="s">
        <v>26</v>
      </c>
      <c r="H1558" s="5" t="s">
        <v>1681</v>
      </c>
      <c r="I1558" s="4">
        <v>0</v>
      </c>
      <c r="J1558" s="1" t="s">
        <v>19</v>
      </c>
      <c r="K1558" s="2" t="s">
        <v>20</v>
      </c>
      <c r="L1558" s="3" t="s">
        <v>2078</v>
      </c>
      <c r="M1558" s="5">
        <f>YEAR(Table3[[#This Row],[Date of Admission]])</f>
        <v>2024</v>
      </c>
      <c r="N1558" s="5" t="str">
        <f>TEXT(Table3[[#This Row],[Date of Admission]],"mmm")</f>
        <v>Jan</v>
      </c>
      <c r="O1558" s="5" t="str">
        <f>IF(Table3[[#This Row],[Age]]&lt;=20,"0-20",IF(Table3[[#This Row],[Age]]&lt;=40,"21-40",IF(Table3[[#This Row],[Age]]&lt;=60,"41-60",IF(Table3[[#This Row],[Age]]&lt;=80,"61-80","81+"))))</f>
        <v>21-40</v>
      </c>
    </row>
    <row r="1559" spans="1:15" x14ac:dyDescent="0.35">
      <c r="A1559" s="5">
        <v>6507</v>
      </c>
      <c r="B1559" s="5" t="s">
        <v>1583</v>
      </c>
      <c r="C1559" s="2">
        <v>23</v>
      </c>
      <c r="D1559" s="1" t="s">
        <v>31</v>
      </c>
      <c r="E1559" s="5" t="s">
        <v>37</v>
      </c>
      <c r="F1559" s="1" t="s">
        <v>33</v>
      </c>
      <c r="G1559" s="5" t="s">
        <v>14</v>
      </c>
      <c r="H1559" s="5" t="s">
        <v>1684</v>
      </c>
      <c r="I1559" s="4">
        <v>0</v>
      </c>
      <c r="J1559" s="1" t="s">
        <v>24</v>
      </c>
      <c r="K1559" s="2">
        <v>450</v>
      </c>
      <c r="L1559" s="3" t="s">
        <v>2720</v>
      </c>
      <c r="M1559" s="5">
        <f>YEAR(Table3[[#This Row],[Date of Admission]])</f>
        <v>2023</v>
      </c>
      <c r="N1559" s="5" t="str">
        <f>TEXT(Table3[[#This Row],[Date of Admission]],"mmm")</f>
        <v>Jul</v>
      </c>
      <c r="O1559" s="5" t="str">
        <f>IF(Table3[[#This Row],[Age]]&lt;=20,"0-20",IF(Table3[[#This Row],[Age]]&lt;=40,"21-40",IF(Table3[[#This Row],[Age]]&lt;=60,"41-60",IF(Table3[[#This Row],[Age]]&lt;=80,"61-80","81+"))))</f>
        <v>21-40</v>
      </c>
    </row>
    <row r="1560" spans="1:15" x14ac:dyDescent="0.35">
      <c r="A1560" s="5">
        <v>9789</v>
      </c>
      <c r="B1560" s="5" t="s">
        <v>1584</v>
      </c>
      <c r="C1560" s="2">
        <v>20</v>
      </c>
      <c r="D1560" s="1" t="s">
        <v>31</v>
      </c>
      <c r="E1560" s="5" t="s">
        <v>37</v>
      </c>
      <c r="F1560" s="1" t="s">
        <v>27</v>
      </c>
      <c r="G1560" s="5" t="s">
        <v>26</v>
      </c>
      <c r="H1560" s="5" t="s">
        <v>18</v>
      </c>
      <c r="I1560" s="4">
        <v>0</v>
      </c>
      <c r="J1560" s="1" t="s">
        <v>16</v>
      </c>
      <c r="K1560" s="2">
        <v>400</v>
      </c>
      <c r="L1560" s="3" t="s">
        <v>1747</v>
      </c>
      <c r="M1560" s="5">
        <f>YEAR(Table3[[#This Row],[Date of Admission]])</f>
        <v>2022</v>
      </c>
      <c r="N1560" s="5" t="str">
        <f>TEXT(Table3[[#This Row],[Date of Admission]],"mmm")</f>
        <v>Aug</v>
      </c>
      <c r="O1560" s="5" t="str">
        <f>IF(Table3[[#This Row],[Age]]&lt;=20,"0-20",IF(Table3[[#This Row],[Age]]&lt;=40,"21-40",IF(Table3[[#This Row],[Age]]&lt;=60,"41-60",IF(Table3[[#This Row],[Age]]&lt;=80,"61-80","81+"))))</f>
        <v>0-20</v>
      </c>
    </row>
    <row r="1561" spans="1:15" x14ac:dyDescent="0.35">
      <c r="A1561" s="5">
        <v>6212</v>
      </c>
      <c r="B1561" s="5" t="s">
        <v>1585</v>
      </c>
      <c r="C1561" s="2">
        <v>21</v>
      </c>
      <c r="D1561" s="1" t="s">
        <v>31</v>
      </c>
      <c r="E1561" s="5" t="s">
        <v>37</v>
      </c>
      <c r="F1561" s="1" t="s">
        <v>22</v>
      </c>
      <c r="G1561" s="5" t="s">
        <v>1680</v>
      </c>
      <c r="H1561" s="5" t="s">
        <v>15</v>
      </c>
      <c r="I1561" s="4">
        <v>110000</v>
      </c>
      <c r="J1561" s="1" t="s">
        <v>16</v>
      </c>
      <c r="K1561" s="2">
        <v>770</v>
      </c>
      <c r="L1561" s="3" t="s">
        <v>2721</v>
      </c>
      <c r="M1561" s="5">
        <f>YEAR(Table3[[#This Row],[Date of Admission]])</f>
        <v>2021</v>
      </c>
      <c r="N1561" s="5" t="str">
        <f>TEXT(Table3[[#This Row],[Date of Admission]],"mmm")</f>
        <v>Aug</v>
      </c>
      <c r="O1561" s="5" t="str">
        <f>IF(Table3[[#This Row],[Age]]&lt;=20,"0-20",IF(Table3[[#This Row],[Age]]&lt;=40,"21-40",IF(Table3[[#This Row],[Age]]&lt;=60,"41-60",IF(Table3[[#This Row],[Age]]&lt;=80,"61-80","81+"))))</f>
        <v>21-40</v>
      </c>
    </row>
    <row r="1562" spans="1:15" x14ac:dyDescent="0.35">
      <c r="A1562" s="5">
        <v>5788</v>
      </c>
      <c r="B1562" s="5" t="s">
        <v>1586</v>
      </c>
      <c r="C1562" s="2">
        <v>17</v>
      </c>
      <c r="D1562" s="1" t="s">
        <v>31</v>
      </c>
      <c r="E1562" s="5" t="s">
        <v>37</v>
      </c>
      <c r="F1562" s="1" t="s">
        <v>17</v>
      </c>
      <c r="G1562" s="5" t="s">
        <v>14</v>
      </c>
      <c r="H1562" s="5" t="s">
        <v>18</v>
      </c>
      <c r="I1562" s="4">
        <v>0</v>
      </c>
      <c r="J1562" s="1" t="s">
        <v>24</v>
      </c>
      <c r="K1562" s="2" t="s">
        <v>20</v>
      </c>
      <c r="L1562" s="3" t="s">
        <v>2722</v>
      </c>
      <c r="M1562" s="5">
        <f>YEAR(Table3[[#This Row],[Date of Admission]])</f>
        <v>2021</v>
      </c>
      <c r="N1562" s="5" t="str">
        <f>TEXT(Table3[[#This Row],[Date of Admission]],"mmm")</f>
        <v>Dec</v>
      </c>
      <c r="O1562" s="5" t="str">
        <f>IF(Table3[[#This Row],[Age]]&lt;=20,"0-20",IF(Table3[[#This Row],[Age]]&lt;=40,"21-40",IF(Table3[[#This Row],[Age]]&lt;=60,"41-60",IF(Table3[[#This Row],[Age]]&lt;=80,"61-80","81+"))))</f>
        <v>0-20</v>
      </c>
    </row>
    <row r="1563" spans="1:15" x14ac:dyDescent="0.35">
      <c r="A1563" s="5">
        <v>3722</v>
      </c>
      <c r="B1563" s="5" t="s">
        <v>1587</v>
      </c>
      <c r="C1563" s="2">
        <v>60</v>
      </c>
      <c r="D1563" s="1" t="s">
        <v>31</v>
      </c>
      <c r="E1563" s="5" t="s">
        <v>37</v>
      </c>
      <c r="F1563" s="1" t="s">
        <v>25</v>
      </c>
      <c r="G1563" s="5" t="s">
        <v>26</v>
      </c>
      <c r="H1563" s="5" t="s">
        <v>23</v>
      </c>
      <c r="I1563" s="4">
        <v>38000</v>
      </c>
      <c r="J1563" s="1" t="s">
        <v>16</v>
      </c>
      <c r="K1563" s="2">
        <v>610</v>
      </c>
      <c r="L1563" s="3" t="s">
        <v>2723</v>
      </c>
      <c r="M1563" s="5">
        <f>YEAR(Table3[[#This Row],[Date of Admission]])</f>
        <v>2020</v>
      </c>
      <c r="N1563" s="5" t="str">
        <f>TEXT(Table3[[#This Row],[Date of Admission]],"mmm")</f>
        <v>Oct</v>
      </c>
      <c r="O1563" s="5" t="str">
        <f>IF(Table3[[#This Row],[Age]]&lt;=20,"0-20",IF(Table3[[#This Row],[Age]]&lt;=40,"21-40",IF(Table3[[#This Row],[Age]]&lt;=60,"41-60",IF(Table3[[#This Row],[Age]]&lt;=80,"61-80","81+"))))</f>
        <v>41-60</v>
      </c>
    </row>
    <row r="1564" spans="1:15" x14ac:dyDescent="0.35">
      <c r="A1564" s="5">
        <v>4033</v>
      </c>
      <c r="B1564" s="5" t="s">
        <v>1588</v>
      </c>
      <c r="C1564" s="2">
        <v>17</v>
      </c>
      <c r="D1564" s="1" t="s">
        <v>31</v>
      </c>
      <c r="E1564" s="5" t="s">
        <v>37</v>
      </c>
      <c r="F1564" s="1" t="s">
        <v>25</v>
      </c>
      <c r="G1564" s="5" t="s">
        <v>14</v>
      </c>
      <c r="H1564" s="5" t="s">
        <v>1683</v>
      </c>
      <c r="I1564" s="4">
        <v>95000</v>
      </c>
      <c r="J1564" s="1" t="s">
        <v>19</v>
      </c>
      <c r="K1564" s="2">
        <v>790</v>
      </c>
      <c r="L1564" s="3" t="s">
        <v>2724</v>
      </c>
      <c r="M1564" s="5">
        <f>YEAR(Table3[[#This Row],[Date of Admission]])</f>
        <v>2020</v>
      </c>
      <c r="N1564" s="5" t="str">
        <f>TEXT(Table3[[#This Row],[Date of Admission]],"mmm")</f>
        <v>Jan</v>
      </c>
      <c r="O1564" s="5" t="str">
        <f>IF(Table3[[#This Row],[Age]]&lt;=20,"0-20",IF(Table3[[#This Row],[Age]]&lt;=40,"21-40",IF(Table3[[#This Row],[Age]]&lt;=60,"41-60",IF(Table3[[#This Row],[Age]]&lt;=80,"61-80","81+"))))</f>
        <v>0-20</v>
      </c>
    </row>
    <row r="1565" spans="1:15" x14ac:dyDescent="0.35">
      <c r="A1565" s="5">
        <v>2859</v>
      </c>
      <c r="B1565" s="5" t="s">
        <v>1589</v>
      </c>
      <c r="C1565" s="2">
        <v>29</v>
      </c>
      <c r="D1565" s="1" t="s">
        <v>31</v>
      </c>
      <c r="E1565" s="5" t="s">
        <v>37</v>
      </c>
      <c r="F1565" s="1" t="s">
        <v>30</v>
      </c>
      <c r="G1565" s="5" t="s">
        <v>1680</v>
      </c>
      <c r="H1565" s="5" t="s">
        <v>28</v>
      </c>
      <c r="I1565" s="4">
        <v>55000</v>
      </c>
      <c r="J1565" s="1" t="s">
        <v>16</v>
      </c>
      <c r="K1565" s="2">
        <v>730</v>
      </c>
      <c r="L1565" s="3" t="s">
        <v>2725</v>
      </c>
      <c r="M1565" s="5">
        <f>YEAR(Table3[[#This Row],[Date of Admission]])</f>
        <v>2023</v>
      </c>
      <c r="N1565" s="5" t="str">
        <f>TEXT(Table3[[#This Row],[Date of Admission]],"mmm")</f>
        <v>Apr</v>
      </c>
      <c r="O1565" s="5" t="str">
        <f>IF(Table3[[#This Row],[Age]]&lt;=20,"0-20",IF(Table3[[#This Row],[Age]]&lt;=40,"21-40",IF(Table3[[#This Row],[Age]]&lt;=60,"41-60",IF(Table3[[#This Row],[Age]]&lt;=80,"61-80","81+"))))</f>
        <v>21-40</v>
      </c>
    </row>
    <row r="1566" spans="1:15" x14ac:dyDescent="0.35">
      <c r="A1566" s="5">
        <v>2454</v>
      </c>
      <c r="B1566" s="5" t="s">
        <v>1590</v>
      </c>
      <c r="C1566" s="2">
        <v>27</v>
      </c>
      <c r="D1566" s="1" t="s">
        <v>31</v>
      </c>
      <c r="E1566" s="5" t="s">
        <v>37</v>
      </c>
      <c r="F1566" s="1" t="s">
        <v>33</v>
      </c>
      <c r="G1566" s="5" t="s">
        <v>1680</v>
      </c>
      <c r="H1566" s="5" t="s">
        <v>18</v>
      </c>
      <c r="I1566" s="4">
        <v>0</v>
      </c>
      <c r="J1566" s="1" t="s">
        <v>19</v>
      </c>
      <c r="K1566" s="2" t="s">
        <v>20</v>
      </c>
      <c r="L1566" s="3" t="s">
        <v>2254</v>
      </c>
      <c r="M1566" s="5">
        <f>YEAR(Table3[[#This Row],[Date of Admission]])</f>
        <v>2023</v>
      </c>
      <c r="N1566" s="5" t="str">
        <f>TEXT(Table3[[#This Row],[Date of Admission]],"mmm")</f>
        <v>Dec</v>
      </c>
      <c r="O1566" s="5" t="str">
        <f>IF(Table3[[#This Row],[Age]]&lt;=20,"0-20",IF(Table3[[#This Row],[Age]]&lt;=40,"21-40",IF(Table3[[#This Row],[Age]]&lt;=60,"41-60",IF(Table3[[#This Row],[Age]]&lt;=80,"61-80","81+"))))</f>
        <v>21-40</v>
      </c>
    </row>
    <row r="1567" spans="1:15" x14ac:dyDescent="0.35">
      <c r="A1567" s="5">
        <v>6915</v>
      </c>
      <c r="B1567" s="5" t="s">
        <v>1591</v>
      </c>
      <c r="C1567" s="2">
        <v>29</v>
      </c>
      <c r="D1567" s="1" t="s">
        <v>31</v>
      </c>
      <c r="E1567" s="5" t="s">
        <v>37</v>
      </c>
      <c r="F1567" s="1" t="s">
        <v>27</v>
      </c>
      <c r="G1567" s="5" t="s">
        <v>14</v>
      </c>
      <c r="H1567" s="5" t="s">
        <v>18</v>
      </c>
      <c r="I1567" s="4">
        <v>0</v>
      </c>
      <c r="J1567" s="1" t="s">
        <v>24</v>
      </c>
      <c r="K1567" s="2" t="s">
        <v>20</v>
      </c>
      <c r="L1567" s="3" t="s">
        <v>2726</v>
      </c>
      <c r="M1567" s="5">
        <f>YEAR(Table3[[#This Row],[Date of Admission]])</f>
        <v>2019</v>
      </c>
      <c r="N1567" s="5" t="str">
        <f>TEXT(Table3[[#This Row],[Date of Admission]],"mmm")</f>
        <v>Oct</v>
      </c>
      <c r="O1567" s="5" t="str">
        <f>IF(Table3[[#This Row],[Age]]&lt;=20,"0-20",IF(Table3[[#This Row],[Age]]&lt;=40,"21-40",IF(Table3[[#This Row],[Age]]&lt;=60,"41-60",IF(Table3[[#This Row],[Age]]&lt;=80,"61-80","81+"))))</f>
        <v>21-40</v>
      </c>
    </row>
    <row r="1568" spans="1:15" x14ac:dyDescent="0.35">
      <c r="A1568" s="5">
        <v>3032</v>
      </c>
      <c r="B1568" s="5" t="s">
        <v>1592</v>
      </c>
      <c r="C1568" s="2">
        <v>20</v>
      </c>
      <c r="D1568" s="1" t="s">
        <v>31</v>
      </c>
      <c r="E1568" s="5" t="s">
        <v>37</v>
      </c>
      <c r="F1568" s="1" t="s">
        <v>34</v>
      </c>
      <c r="G1568" s="5" t="s">
        <v>1680</v>
      </c>
      <c r="H1568" s="5" t="s">
        <v>23</v>
      </c>
      <c r="I1568" s="4">
        <v>120000</v>
      </c>
      <c r="J1568" s="1" t="s">
        <v>16</v>
      </c>
      <c r="K1568" s="2">
        <v>810</v>
      </c>
      <c r="L1568" s="3" t="s">
        <v>1832</v>
      </c>
      <c r="M1568" s="5">
        <f>YEAR(Table3[[#This Row],[Date of Admission]])</f>
        <v>2023</v>
      </c>
      <c r="N1568" s="5" t="str">
        <f>TEXT(Table3[[#This Row],[Date of Admission]],"mmm")</f>
        <v>May</v>
      </c>
      <c r="O1568" s="5" t="str">
        <f>IF(Table3[[#This Row],[Age]]&lt;=20,"0-20",IF(Table3[[#This Row],[Age]]&lt;=40,"21-40",IF(Table3[[#This Row],[Age]]&lt;=60,"41-60",IF(Table3[[#This Row],[Age]]&lt;=80,"61-80","81+"))))</f>
        <v>0-20</v>
      </c>
    </row>
    <row r="1569" spans="1:15" x14ac:dyDescent="0.35">
      <c r="A1569" s="5">
        <v>6279</v>
      </c>
      <c r="B1569" s="5" t="s">
        <v>1593</v>
      </c>
      <c r="C1569" s="2">
        <v>27</v>
      </c>
      <c r="D1569" s="1" t="s">
        <v>31</v>
      </c>
      <c r="E1569" s="5" t="s">
        <v>37</v>
      </c>
      <c r="F1569" s="1" t="s">
        <v>25</v>
      </c>
      <c r="G1569" s="5" t="s">
        <v>26</v>
      </c>
      <c r="H1569" s="5" t="s">
        <v>1683</v>
      </c>
      <c r="I1569" s="4">
        <v>15000</v>
      </c>
      <c r="J1569" s="1" t="s">
        <v>19</v>
      </c>
      <c r="K1569" s="2">
        <v>690</v>
      </c>
      <c r="L1569" s="3" t="s">
        <v>2727</v>
      </c>
      <c r="M1569" s="5">
        <f>YEAR(Table3[[#This Row],[Date of Admission]])</f>
        <v>2019</v>
      </c>
      <c r="N1569" s="5" t="str">
        <f>TEXT(Table3[[#This Row],[Date of Admission]],"mmm")</f>
        <v>Oct</v>
      </c>
      <c r="O1569" s="5" t="str">
        <f>IF(Table3[[#This Row],[Age]]&lt;=20,"0-20",IF(Table3[[#This Row],[Age]]&lt;=40,"21-40",IF(Table3[[#This Row],[Age]]&lt;=60,"41-60",IF(Table3[[#This Row],[Age]]&lt;=80,"61-80","81+"))))</f>
        <v>21-40</v>
      </c>
    </row>
    <row r="1570" spans="1:15" x14ac:dyDescent="0.35">
      <c r="A1570" s="5">
        <v>2653</v>
      </c>
      <c r="B1570" s="5" t="s">
        <v>1594</v>
      </c>
      <c r="C1570" s="2">
        <v>26</v>
      </c>
      <c r="D1570" s="1" t="s">
        <v>31</v>
      </c>
      <c r="E1570" s="5" t="s">
        <v>37</v>
      </c>
      <c r="F1570" s="1" t="s">
        <v>27</v>
      </c>
      <c r="G1570" s="5" t="s">
        <v>1680</v>
      </c>
      <c r="H1570" s="5" t="s">
        <v>23</v>
      </c>
      <c r="I1570" s="4">
        <v>50000</v>
      </c>
      <c r="J1570" s="1" t="s">
        <v>16</v>
      </c>
      <c r="K1570" s="2">
        <v>700</v>
      </c>
      <c r="L1570" s="3" t="s">
        <v>2728</v>
      </c>
      <c r="M1570" s="5">
        <f>YEAR(Table3[[#This Row],[Date of Admission]])</f>
        <v>2022</v>
      </c>
      <c r="N1570" s="5" t="str">
        <f>TEXT(Table3[[#This Row],[Date of Admission]],"mmm")</f>
        <v>Mar</v>
      </c>
      <c r="O1570" s="5" t="str">
        <f>IF(Table3[[#This Row],[Age]]&lt;=20,"0-20",IF(Table3[[#This Row],[Age]]&lt;=40,"21-40",IF(Table3[[#This Row],[Age]]&lt;=60,"41-60",IF(Table3[[#This Row],[Age]]&lt;=80,"61-80","81+"))))</f>
        <v>21-40</v>
      </c>
    </row>
    <row r="1571" spans="1:15" x14ac:dyDescent="0.35">
      <c r="A1571" s="5">
        <v>6230</v>
      </c>
      <c r="B1571" s="5" t="s">
        <v>1595</v>
      </c>
      <c r="C1571" s="2">
        <v>26</v>
      </c>
      <c r="D1571" s="1" t="s">
        <v>31</v>
      </c>
      <c r="E1571" s="5" t="s">
        <v>37</v>
      </c>
      <c r="F1571" s="1" t="s">
        <v>34</v>
      </c>
      <c r="G1571" s="5" t="s">
        <v>14</v>
      </c>
      <c r="H1571" s="5" t="s">
        <v>23</v>
      </c>
      <c r="I1571" s="4">
        <v>80000</v>
      </c>
      <c r="J1571" s="1" t="s">
        <v>24</v>
      </c>
      <c r="K1571" s="2">
        <v>590</v>
      </c>
      <c r="L1571" s="3" t="s">
        <v>2729</v>
      </c>
      <c r="M1571" s="5">
        <f>YEAR(Table3[[#This Row],[Date of Admission]])</f>
        <v>2021</v>
      </c>
      <c r="N1571" s="5" t="str">
        <f>TEXT(Table3[[#This Row],[Date of Admission]],"mmm")</f>
        <v>Dec</v>
      </c>
      <c r="O1571" s="5" t="str">
        <f>IF(Table3[[#This Row],[Age]]&lt;=20,"0-20",IF(Table3[[#This Row],[Age]]&lt;=40,"21-40",IF(Table3[[#This Row],[Age]]&lt;=60,"41-60",IF(Table3[[#This Row],[Age]]&lt;=80,"61-80","81+"))))</f>
        <v>21-40</v>
      </c>
    </row>
    <row r="1572" spans="1:15" x14ac:dyDescent="0.35">
      <c r="A1572" s="5">
        <v>3179</v>
      </c>
      <c r="B1572" s="5" t="s">
        <v>1596</v>
      </c>
      <c r="C1572" s="2">
        <v>23</v>
      </c>
      <c r="D1572" s="1" t="s">
        <v>31</v>
      </c>
      <c r="E1572" s="5" t="s">
        <v>37</v>
      </c>
      <c r="F1572" s="1" t="s">
        <v>27</v>
      </c>
      <c r="G1572" s="5" t="s">
        <v>1680</v>
      </c>
      <c r="H1572" s="5" t="s">
        <v>1681</v>
      </c>
      <c r="I1572" s="4">
        <v>0</v>
      </c>
      <c r="J1572" s="1" t="s">
        <v>19</v>
      </c>
      <c r="K1572" s="2" t="s">
        <v>20</v>
      </c>
      <c r="L1572" s="3" t="s">
        <v>2730</v>
      </c>
      <c r="M1572" s="5">
        <f>YEAR(Table3[[#This Row],[Date of Admission]])</f>
        <v>2022</v>
      </c>
      <c r="N1572" s="5" t="str">
        <f>TEXT(Table3[[#This Row],[Date of Admission]],"mmm")</f>
        <v>Sep</v>
      </c>
      <c r="O1572" s="5" t="str">
        <f>IF(Table3[[#This Row],[Age]]&lt;=20,"0-20",IF(Table3[[#This Row],[Age]]&lt;=40,"21-40",IF(Table3[[#This Row],[Age]]&lt;=60,"41-60",IF(Table3[[#This Row],[Age]]&lt;=80,"61-80","81+"))))</f>
        <v>21-40</v>
      </c>
    </row>
    <row r="1573" spans="1:15" x14ac:dyDescent="0.35">
      <c r="A1573" s="5">
        <v>5381</v>
      </c>
      <c r="B1573" s="5" t="s">
        <v>1597</v>
      </c>
      <c r="C1573" s="2">
        <v>24</v>
      </c>
      <c r="D1573" s="1" t="s">
        <v>31</v>
      </c>
      <c r="E1573" s="5" t="s">
        <v>37</v>
      </c>
      <c r="F1573" s="1" t="s">
        <v>34</v>
      </c>
      <c r="G1573" s="5" t="s">
        <v>1680</v>
      </c>
      <c r="H1573" s="5" t="s">
        <v>15</v>
      </c>
      <c r="I1573" s="4">
        <v>90000</v>
      </c>
      <c r="J1573" s="1" t="s">
        <v>16</v>
      </c>
      <c r="K1573" s="2">
        <v>800</v>
      </c>
      <c r="L1573" s="3" t="s">
        <v>2709</v>
      </c>
      <c r="M1573" s="5">
        <f>YEAR(Table3[[#This Row],[Date of Admission]])</f>
        <v>2022</v>
      </c>
      <c r="N1573" s="5" t="str">
        <f>TEXT(Table3[[#This Row],[Date of Admission]],"mmm")</f>
        <v>Mar</v>
      </c>
      <c r="O1573" s="5" t="str">
        <f>IF(Table3[[#This Row],[Age]]&lt;=20,"0-20",IF(Table3[[#This Row],[Age]]&lt;=40,"21-40",IF(Table3[[#This Row],[Age]]&lt;=60,"41-60",IF(Table3[[#This Row],[Age]]&lt;=80,"61-80","81+"))))</f>
        <v>21-40</v>
      </c>
    </row>
    <row r="1574" spans="1:15" x14ac:dyDescent="0.35">
      <c r="A1574" s="5">
        <v>5952</v>
      </c>
      <c r="B1574" s="5" t="s">
        <v>1598</v>
      </c>
      <c r="C1574" s="2">
        <v>25</v>
      </c>
      <c r="D1574" s="1" t="s">
        <v>31</v>
      </c>
      <c r="E1574" s="5" t="s">
        <v>37</v>
      </c>
      <c r="F1574" s="1" t="s">
        <v>27</v>
      </c>
      <c r="G1574" s="5" t="s">
        <v>14</v>
      </c>
      <c r="H1574" s="5" t="s">
        <v>18</v>
      </c>
      <c r="I1574" s="4">
        <v>0</v>
      </c>
      <c r="J1574" s="1" t="s">
        <v>24</v>
      </c>
      <c r="K1574" s="2" t="s">
        <v>20</v>
      </c>
      <c r="L1574" s="3" t="s">
        <v>1759</v>
      </c>
      <c r="M1574" s="5">
        <f>YEAR(Table3[[#This Row],[Date of Admission]])</f>
        <v>2021</v>
      </c>
      <c r="N1574" s="5" t="str">
        <f>TEXT(Table3[[#This Row],[Date of Admission]],"mmm")</f>
        <v>Nov</v>
      </c>
      <c r="O1574" s="5" t="str">
        <f>IF(Table3[[#This Row],[Age]]&lt;=20,"0-20",IF(Table3[[#This Row],[Age]]&lt;=40,"21-40",IF(Table3[[#This Row],[Age]]&lt;=60,"41-60",IF(Table3[[#This Row],[Age]]&lt;=80,"61-80","81+"))))</f>
        <v>21-40</v>
      </c>
    </row>
    <row r="1575" spans="1:15" x14ac:dyDescent="0.35">
      <c r="A1575" s="5">
        <v>4504</v>
      </c>
      <c r="B1575" s="5" t="s">
        <v>1599</v>
      </c>
      <c r="C1575" s="2">
        <v>40</v>
      </c>
      <c r="D1575" s="1" t="s">
        <v>31</v>
      </c>
      <c r="E1575" s="5" t="s">
        <v>37</v>
      </c>
      <c r="F1575" s="1" t="s">
        <v>25</v>
      </c>
      <c r="G1575" s="5" t="s">
        <v>26</v>
      </c>
      <c r="H1575" s="5" t="s">
        <v>1683</v>
      </c>
      <c r="I1575" s="4">
        <v>25000</v>
      </c>
      <c r="J1575" s="1" t="s">
        <v>19</v>
      </c>
      <c r="K1575" s="2">
        <v>740</v>
      </c>
      <c r="L1575" s="3" t="s">
        <v>2731</v>
      </c>
      <c r="M1575" s="5">
        <f>YEAR(Table3[[#This Row],[Date of Admission]])</f>
        <v>2019</v>
      </c>
      <c r="N1575" s="5" t="str">
        <f>TEXT(Table3[[#This Row],[Date of Admission]],"mmm")</f>
        <v>May</v>
      </c>
      <c r="O1575" s="5" t="str">
        <f>IF(Table3[[#This Row],[Age]]&lt;=20,"0-20",IF(Table3[[#This Row],[Age]]&lt;=40,"21-40",IF(Table3[[#This Row],[Age]]&lt;=60,"41-60",IF(Table3[[#This Row],[Age]]&lt;=80,"61-80","81+"))))</f>
        <v>21-40</v>
      </c>
    </row>
    <row r="1576" spans="1:15" x14ac:dyDescent="0.35">
      <c r="A1576" s="5">
        <v>8996</v>
      </c>
      <c r="B1576" s="5" t="s">
        <v>1600</v>
      </c>
      <c r="C1576" s="2">
        <v>40</v>
      </c>
      <c r="D1576" s="1" t="s">
        <v>31</v>
      </c>
      <c r="E1576" s="5" t="s">
        <v>37</v>
      </c>
      <c r="F1576" s="1" t="s">
        <v>33</v>
      </c>
      <c r="G1576" s="5" t="s">
        <v>14</v>
      </c>
      <c r="H1576" s="5" t="s">
        <v>23</v>
      </c>
      <c r="I1576" s="4">
        <v>70000</v>
      </c>
      <c r="J1576" s="1" t="s">
        <v>16</v>
      </c>
      <c r="K1576" s="2">
        <v>670</v>
      </c>
      <c r="L1576" s="3" t="s">
        <v>2732</v>
      </c>
      <c r="M1576" s="5">
        <f>YEAR(Table3[[#This Row],[Date of Admission]])</f>
        <v>2021</v>
      </c>
      <c r="N1576" s="5" t="str">
        <f>TEXT(Table3[[#This Row],[Date of Admission]],"mmm")</f>
        <v>Nov</v>
      </c>
      <c r="O1576" s="5" t="str">
        <f>IF(Table3[[#This Row],[Age]]&lt;=20,"0-20",IF(Table3[[#This Row],[Age]]&lt;=40,"21-40",IF(Table3[[#This Row],[Age]]&lt;=60,"41-60",IF(Table3[[#This Row],[Age]]&lt;=80,"61-80","81+"))))</f>
        <v>21-40</v>
      </c>
    </row>
    <row r="1577" spans="1:15" x14ac:dyDescent="0.35">
      <c r="A1577" s="5">
        <v>5366</v>
      </c>
      <c r="B1577" s="5" t="s">
        <v>1601</v>
      </c>
      <c r="C1577" s="2">
        <v>46</v>
      </c>
      <c r="D1577" s="1" t="s">
        <v>31</v>
      </c>
      <c r="E1577" s="5" t="s">
        <v>37</v>
      </c>
      <c r="F1577" s="1" t="s">
        <v>17</v>
      </c>
      <c r="G1577" s="5" t="s">
        <v>26</v>
      </c>
      <c r="H1577" s="5" t="s">
        <v>28</v>
      </c>
      <c r="I1577" s="4">
        <v>40000</v>
      </c>
      <c r="J1577" s="1" t="s">
        <v>16</v>
      </c>
      <c r="K1577" s="2">
        <v>710</v>
      </c>
      <c r="L1577" s="3" t="s">
        <v>2698</v>
      </c>
      <c r="M1577" s="5">
        <f>YEAR(Table3[[#This Row],[Date of Admission]])</f>
        <v>2021</v>
      </c>
      <c r="N1577" s="5" t="str">
        <f>TEXT(Table3[[#This Row],[Date of Admission]],"mmm")</f>
        <v>Mar</v>
      </c>
      <c r="O1577" s="5" t="str">
        <f>IF(Table3[[#This Row],[Age]]&lt;=20,"0-20",IF(Table3[[#This Row],[Age]]&lt;=40,"21-40",IF(Table3[[#This Row],[Age]]&lt;=60,"41-60",IF(Table3[[#This Row],[Age]]&lt;=80,"61-80","81+"))))</f>
        <v>41-60</v>
      </c>
    </row>
    <row r="1578" spans="1:15" x14ac:dyDescent="0.35">
      <c r="A1578" s="5">
        <v>3841</v>
      </c>
      <c r="B1578" s="5" t="s">
        <v>1602</v>
      </c>
      <c r="C1578" s="2">
        <v>37</v>
      </c>
      <c r="D1578" s="1" t="s">
        <v>31</v>
      </c>
      <c r="E1578" s="5" t="s">
        <v>37</v>
      </c>
      <c r="F1578" s="1" t="s">
        <v>34</v>
      </c>
      <c r="G1578" s="5" t="s">
        <v>14</v>
      </c>
      <c r="H1578" s="5" t="s">
        <v>23</v>
      </c>
      <c r="I1578" s="4">
        <v>42000</v>
      </c>
      <c r="J1578" s="1" t="s">
        <v>16</v>
      </c>
      <c r="K1578" s="2">
        <v>640</v>
      </c>
      <c r="L1578" s="3" t="s">
        <v>2733</v>
      </c>
      <c r="M1578" s="5">
        <f>YEAR(Table3[[#This Row],[Date of Admission]])</f>
        <v>2022</v>
      </c>
      <c r="N1578" s="5" t="str">
        <f>TEXT(Table3[[#This Row],[Date of Admission]],"mmm")</f>
        <v>Nov</v>
      </c>
      <c r="O1578" s="5" t="str">
        <f>IF(Table3[[#This Row],[Age]]&lt;=20,"0-20",IF(Table3[[#This Row],[Age]]&lt;=40,"21-40",IF(Table3[[#This Row],[Age]]&lt;=60,"41-60",IF(Table3[[#This Row],[Age]]&lt;=80,"61-80","81+"))))</f>
        <v>21-40</v>
      </c>
    </row>
    <row r="1579" spans="1:15" x14ac:dyDescent="0.35">
      <c r="A1579" s="5">
        <v>7098</v>
      </c>
      <c r="B1579" s="5" t="s">
        <v>1603</v>
      </c>
      <c r="C1579" s="2">
        <v>81</v>
      </c>
      <c r="D1579" s="1" t="s">
        <v>31</v>
      </c>
      <c r="E1579" s="5" t="s">
        <v>37</v>
      </c>
      <c r="F1579" s="1" t="s">
        <v>22</v>
      </c>
      <c r="G1579" s="5" t="s">
        <v>26</v>
      </c>
      <c r="H1579" s="5" t="s">
        <v>15</v>
      </c>
      <c r="I1579" s="4">
        <v>55000</v>
      </c>
      <c r="J1579" s="1" t="s">
        <v>19</v>
      </c>
      <c r="K1579" s="2">
        <v>780</v>
      </c>
      <c r="L1579" s="3" t="s">
        <v>1912</v>
      </c>
      <c r="M1579" s="5">
        <f>YEAR(Table3[[#This Row],[Date of Admission]])</f>
        <v>2020</v>
      </c>
      <c r="N1579" s="5" t="str">
        <f>TEXT(Table3[[#This Row],[Date of Admission]],"mmm")</f>
        <v>Jan</v>
      </c>
      <c r="O1579" s="5" t="str">
        <f>IF(Table3[[#This Row],[Age]]&lt;=20,"0-20",IF(Table3[[#This Row],[Age]]&lt;=40,"21-40",IF(Table3[[#This Row],[Age]]&lt;=60,"41-60",IF(Table3[[#This Row],[Age]]&lt;=80,"61-80","81+"))))</f>
        <v>81+</v>
      </c>
    </row>
    <row r="1580" spans="1:15" x14ac:dyDescent="0.35">
      <c r="A1580" s="5">
        <v>4674</v>
      </c>
      <c r="B1580" s="5" t="s">
        <v>1604</v>
      </c>
      <c r="C1580" s="2">
        <v>24</v>
      </c>
      <c r="D1580" s="1" t="s">
        <v>31</v>
      </c>
      <c r="E1580" s="5" t="s">
        <v>37</v>
      </c>
      <c r="F1580" s="1" t="s">
        <v>33</v>
      </c>
      <c r="G1580" s="5" t="s">
        <v>14</v>
      </c>
      <c r="H1580" s="5" t="s">
        <v>1681</v>
      </c>
      <c r="I1580" s="4">
        <v>18000</v>
      </c>
      <c r="J1580" s="1" t="s">
        <v>16</v>
      </c>
      <c r="K1580" s="2" t="s">
        <v>20</v>
      </c>
      <c r="L1580" s="3" t="s">
        <v>2734</v>
      </c>
      <c r="M1580" s="5">
        <f>YEAR(Table3[[#This Row],[Date of Admission]])</f>
        <v>2023</v>
      </c>
      <c r="N1580" s="5" t="str">
        <f>TEXT(Table3[[#This Row],[Date of Admission]],"mmm")</f>
        <v>Feb</v>
      </c>
      <c r="O1580" s="5" t="str">
        <f>IF(Table3[[#This Row],[Age]]&lt;=20,"0-20",IF(Table3[[#This Row],[Age]]&lt;=40,"21-40",IF(Table3[[#This Row],[Age]]&lt;=60,"41-60",IF(Table3[[#This Row],[Age]]&lt;=80,"61-80","81+"))))</f>
        <v>21-40</v>
      </c>
    </row>
    <row r="1581" spans="1:15" x14ac:dyDescent="0.35">
      <c r="A1581" s="5">
        <v>1854</v>
      </c>
      <c r="B1581" s="5" t="s">
        <v>1605</v>
      </c>
      <c r="C1581" s="2">
        <v>56</v>
      </c>
      <c r="D1581" s="1" t="s">
        <v>31</v>
      </c>
      <c r="E1581" s="5" t="s">
        <v>37</v>
      </c>
      <c r="F1581" s="1" t="s">
        <v>33</v>
      </c>
      <c r="G1581" s="5" t="s">
        <v>1680</v>
      </c>
      <c r="H1581" s="5" t="s">
        <v>23</v>
      </c>
      <c r="I1581" s="4">
        <v>140000</v>
      </c>
      <c r="J1581" s="1" t="s">
        <v>19</v>
      </c>
      <c r="K1581" s="2">
        <v>850</v>
      </c>
      <c r="L1581" s="3" t="s">
        <v>1840</v>
      </c>
      <c r="M1581" s="5">
        <f>YEAR(Table3[[#This Row],[Date of Admission]])</f>
        <v>2022</v>
      </c>
      <c r="N1581" s="5" t="str">
        <f>TEXT(Table3[[#This Row],[Date of Admission]],"mmm")</f>
        <v>Jun</v>
      </c>
      <c r="O1581" s="5" t="str">
        <f>IF(Table3[[#This Row],[Age]]&lt;=20,"0-20",IF(Table3[[#This Row],[Age]]&lt;=40,"21-40",IF(Table3[[#This Row],[Age]]&lt;=60,"41-60",IF(Table3[[#This Row],[Age]]&lt;=80,"61-80","81+"))))</f>
        <v>41-60</v>
      </c>
    </row>
    <row r="1582" spans="1:15" x14ac:dyDescent="0.35">
      <c r="A1582" s="5">
        <v>6177</v>
      </c>
      <c r="B1582" s="5" t="s">
        <v>1606</v>
      </c>
      <c r="C1582" s="2">
        <v>24</v>
      </c>
      <c r="D1582" s="1" t="s">
        <v>31</v>
      </c>
      <c r="E1582" s="5" t="s">
        <v>37</v>
      </c>
      <c r="F1582" s="1" t="s">
        <v>25</v>
      </c>
      <c r="G1582" s="5" t="s">
        <v>26</v>
      </c>
      <c r="H1582" s="5" t="s">
        <v>18</v>
      </c>
      <c r="I1582" s="4">
        <v>0</v>
      </c>
      <c r="J1582" s="1" t="s">
        <v>24</v>
      </c>
      <c r="K1582" s="2">
        <v>420</v>
      </c>
      <c r="L1582" s="3" t="s">
        <v>1750</v>
      </c>
      <c r="M1582" s="5">
        <f>YEAR(Table3[[#This Row],[Date of Admission]])</f>
        <v>2019</v>
      </c>
      <c r="N1582" s="5" t="str">
        <f>TEXT(Table3[[#This Row],[Date of Admission]],"mmm")</f>
        <v>Nov</v>
      </c>
      <c r="O1582" s="5" t="str">
        <f>IF(Table3[[#This Row],[Age]]&lt;=20,"0-20",IF(Table3[[#This Row],[Age]]&lt;=40,"21-40",IF(Table3[[#This Row],[Age]]&lt;=60,"41-60",IF(Table3[[#This Row],[Age]]&lt;=80,"61-80","81+"))))</f>
        <v>21-40</v>
      </c>
    </row>
    <row r="1583" spans="1:15" x14ac:dyDescent="0.35">
      <c r="A1583" s="5">
        <v>2631</v>
      </c>
      <c r="B1583" s="5" t="s">
        <v>1607</v>
      </c>
      <c r="C1583" s="2">
        <v>30</v>
      </c>
      <c r="D1583" s="1" t="s">
        <v>31</v>
      </c>
      <c r="E1583" s="5" t="s">
        <v>37</v>
      </c>
      <c r="F1583" s="1" t="s">
        <v>25</v>
      </c>
      <c r="G1583" s="5" t="s">
        <v>1680</v>
      </c>
      <c r="H1583" s="5" t="s">
        <v>15</v>
      </c>
      <c r="I1583" s="4">
        <v>100000</v>
      </c>
      <c r="J1583" s="1" t="s">
        <v>16</v>
      </c>
      <c r="K1583" s="2">
        <v>750</v>
      </c>
      <c r="L1583" s="3" t="s">
        <v>2735</v>
      </c>
      <c r="M1583" s="5">
        <f>YEAR(Table3[[#This Row],[Date of Admission]])</f>
        <v>2024</v>
      </c>
      <c r="N1583" s="5" t="str">
        <f>TEXT(Table3[[#This Row],[Date of Admission]],"mmm")</f>
        <v>Apr</v>
      </c>
      <c r="O1583" s="5" t="str">
        <f>IF(Table3[[#This Row],[Age]]&lt;=20,"0-20",IF(Table3[[#This Row],[Age]]&lt;=40,"21-40",IF(Table3[[#This Row],[Age]]&lt;=60,"41-60",IF(Table3[[#This Row],[Age]]&lt;=80,"61-80","81+"))))</f>
        <v>21-40</v>
      </c>
    </row>
    <row r="1584" spans="1:15" x14ac:dyDescent="0.35">
      <c r="A1584" s="5">
        <v>5764</v>
      </c>
      <c r="B1584" s="5" t="s">
        <v>1608</v>
      </c>
      <c r="C1584" s="2">
        <v>20</v>
      </c>
      <c r="D1584" s="1" t="s">
        <v>31</v>
      </c>
      <c r="E1584" s="5" t="s">
        <v>37</v>
      </c>
      <c r="F1584" s="1" t="s">
        <v>13</v>
      </c>
      <c r="G1584" s="5" t="s">
        <v>14</v>
      </c>
      <c r="H1584" s="5" t="s">
        <v>18</v>
      </c>
      <c r="I1584" s="4">
        <v>0</v>
      </c>
      <c r="J1584" s="1" t="s">
        <v>16</v>
      </c>
      <c r="K1584" s="2" t="s">
        <v>20</v>
      </c>
      <c r="L1584" s="3" t="s">
        <v>2736</v>
      </c>
      <c r="M1584" s="5">
        <f>YEAR(Table3[[#This Row],[Date of Admission]])</f>
        <v>2021</v>
      </c>
      <c r="N1584" s="5" t="str">
        <f>TEXT(Table3[[#This Row],[Date of Admission]],"mmm")</f>
        <v>Jan</v>
      </c>
      <c r="O1584" s="5" t="str">
        <f>IF(Table3[[#This Row],[Age]]&lt;=20,"0-20",IF(Table3[[#This Row],[Age]]&lt;=40,"21-40",IF(Table3[[#This Row],[Age]]&lt;=60,"41-60",IF(Table3[[#This Row],[Age]]&lt;=80,"61-80","81+"))))</f>
        <v>0-20</v>
      </c>
    </row>
    <row r="1585" spans="1:15" x14ac:dyDescent="0.35">
      <c r="A1585" s="5">
        <v>3299</v>
      </c>
      <c r="B1585" s="5" t="s">
        <v>1609</v>
      </c>
      <c r="C1585" s="2">
        <v>35</v>
      </c>
      <c r="D1585" s="1" t="s">
        <v>31</v>
      </c>
      <c r="E1585" s="5" t="s">
        <v>37</v>
      </c>
      <c r="F1585" s="1" t="s">
        <v>17</v>
      </c>
      <c r="G1585" s="5" t="s">
        <v>26</v>
      </c>
      <c r="H1585" s="5" t="s">
        <v>23</v>
      </c>
      <c r="I1585" s="4">
        <v>30000</v>
      </c>
      <c r="J1585" s="1" t="s">
        <v>24</v>
      </c>
      <c r="K1585" s="2">
        <v>580</v>
      </c>
      <c r="L1585" s="3" t="s">
        <v>2582</v>
      </c>
      <c r="M1585" s="5">
        <f>YEAR(Table3[[#This Row],[Date of Admission]])</f>
        <v>2019</v>
      </c>
      <c r="N1585" s="5" t="str">
        <f>TEXT(Table3[[#This Row],[Date of Admission]],"mmm")</f>
        <v>Sep</v>
      </c>
      <c r="O1585" s="5" t="str">
        <f>IF(Table3[[#This Row],[Age]]&lt;=20,"0-20",IF(Table3[[#This Row],[Age]]&lt;=40,"21-40",IF(Table3[[#This Row],[Age]]&lt;=60,"41-60",IF(Table3[[#This Row],[Age]]&lt;=80,"61-80","81+"))))</f>
        <v>21-40</v>
      </c>
    </row>
    <row r="1586" spans="1:15" x14ac:dyDescent="0.35">
      <c r="A1586" s="5">
        <v>3887</v>
      </c>
      <c r="B1586" s="5" t="s">
        <v>1610</v>
      </c>
      <c r="C1586" s="2">
        <v>19</v>
      </c>
      <c r="D1586" s="1" t="s">
        <v>31</v>
      </c>
      <c r="E1586" s="5" t="s">
        <v>37</v>
      </c>
      <c r="F1586" s="1" t="s">
        <v>25</v>
      </c>
      <c r="G1586" s="5" t="s">
        <v>14</v>
      </c>
      <c r="H1586" s="5" t="s">
        <v>1683</v>
      </c>
      <c r="I1586" s="4">
        <v>85000</v>
      </c>
      <c r="J1586" s="1" t="s">
        <v>19</v>
      </c>
      <c r="K1586" s="2">
        <v>720</v>
      </c>
      <c r="L1586" s="3" t="s">
        <v>2464</v>
      </c>
      <c r="M1586" s="5">
        <f>YEAR(Table3[[#This Row],[Date of Admission]])</f>
        <v>2019</v>
      </c>
      <c r="N1586" s="5" t="str">
        <f>TEXT(Table3[[#This Row],[Date of Admission]],"mmm")</f>
        <v>Nov</v>
      </c>
      <c r="O1586" s="5" t="str">
        <f>IF(Table3[[#This Row],[Age]]&lt;=20,"0-20",IF(Table3[[#This Row],[Age]]&lt;=40,"21-40",IF(Table3[[#This Row],[Age]]&lt;=60,"41-60",IF(Table3[[#This Row],[Age]]&lt;=80,"61-80","81+"))))</f>
        <v>0-20</v>
      </c>
    </row>
    <row r="1587" spans="1:15" x14ac:dyDescent="0.35">
      <c r="A1587" s="5">
        <v>6923</v>
      </c>
      <c r="B1587" s="5" t="s">
        <v>1611</v>
      </c>
      <c r="C1587" s="2">
        <v>21</v>
      </c>
      <c r="D1587" s="1" t="s">
        <v>31</v>
      </c>
      <c r="E1587" s="5" t="s">
        <v>37</v>
      </c>
      <c r="F1587" s="1" t="s">
        <v>27</v>
      </c>
      <c r="G1587" s="5" t="s">
        <v>1680</v>
      </c>
      <c r="H1587" s="5" t="s">
        <v>28</v>
      </c>
      <c r="I1587" s="4">
        <v>50000</v>
      </c>
      <c r="J1587" s="1" t="s">
        <v>16</v>
      </c>
      <c r="K1587" s="2">
        <v>700</v>
      </c>
      <c r="L1587" s="3" t="s">
        <v>2737</v>
      </c>
      <c r="M1587" s="5">
        <f>YEAR(Table3[[#This Row],[Date of Admission]])</f>
        <v>2022</v>
      </c>
      <c r="N1587" s="5" t="str">
        <f>TEXT(Table3[[#This Row],[Date of Admission]],"mmm")</f>
        <v>Dec</v>
      </c>
      <c r="O1587" s="5" t="str">
        <f>IF(Table3[[#This Row],[Age]]&lt;=20,"0-20",IF(Table3[[#This Row],[Age]]&lt;=40,"21-40",IF(Table3[[#This Row],[Age]]&lt;=60,"41-60",IF(Table3[[#This Row],[Age]]&lt;=80,"61-80","81+"))))</f>
        <v>21-40</v>
      </c>
    </row>
    <row r="1588" spans="1:15" x14ac:dyDescent="0.35">
      <c r="A1588" s="5">
        <v>1402</v>
      </c>
      <c r="B1588" s="5" t="s">
        <v>1612</v>
      </c>
      <c r="C1588" s="2">
        <v>40</v>
      </c>
      <c r="D1588" s="1" t="s">
        <v>31</v>
      </c>
      <c r="E1588" s="5" t="s">
        <v>37</v>
      </c>
      <c r="F1588" s="1" t="s">
        <v>30</v>
      </c>
      <c r="G1588" s="5" t="s">
        <v>1680</v>
      </c>
      <c r="H1588" s="5" t="s">
        <v>18</v>
      </c>
      <c r="I1588" s="4">
        <v>0</v>
      </c>
      <c r="J1588" s="1" t="s">
        <v>24</v>
      </c>
      <c r="K1588" s="2" t="s">
        <v>20</v>
      </c>
      <c r="L1588" s="3" t="s">
        <v>2575</v>
      </c>
      <c r="M1588" s="5">
        <f>YEAR(Table3[[#This Row],[Date of Admission]])</f>
        <v>2020</v>
      </c>
      <c r="N1588" s="5" t="str">
        <f>TEXT(Table3[[#This Row],[Date of Admission]],"mmm")</f>
        <v>May</v>
      </c>
      <c r="O1588" s="5" t="str">
        <f>IF(Table3[[#This Row],[Age]]&lt;=20,"0-20",IF(Table3[[#This Row],[Age]]&lt;=40,"21-40",IF(Table3[[#This Row],[Age]]&lt;=60,"41-60",IF(Table3[[#This Row],[Age]]&lt;=80,"61-80","81+"))))</f>
        <v>21-40</v>
      </c>
    </row>
    <row r="1589" spans="1:15" x14ac:dyDescent="0.35">
      <c r="A1589" s="5">
        <v>7128</v>
      </c>
      <c r="B1589" s="5" t="s">
        <v>1613</v>
      </c>
      <c r="C1589" s="2">
        <v>16</v>
      </c>
      <c r="D1589" s="1" t="s">
        <v>31</v>
      </c>
      <c r="E1589" s="5" t="s">
        <v>37</v>
      </c>
      <c r="F1589" s="1" t="s">
        <v>25</v>
      </c>
      <c r="G1589" s="5" t="s">
        <v>14</v>
      </c>
      <c r="H1589" s="5" t="s">
        <v>15</v>
      </c>
      <c r="I1589" s="4">
        <v>40000</v>
      </c>
      <c r="J1589" s="1" t="s">
        <v>16</v>
      </c>
      <c r="K1589" s="2">
        <v>650</v>
      </c>
      <c r="L1589" s="3" t="s">
        <v>2738</v>
      </c>
      <c r="M1589" s="5">
        <f>YEAR(Table3[[#This Row],[Date of Admission]])</f>
        <v>2020</v>
      </c>
      <c r="N1589" s="5" t="str">
        <f>TEXT(Table3[[#This Row],[Date of Admission]],"mmm")</f>
        <v>Dec</v>
      </c>
      <c r="O1589" s="5" t="str">
        <f>IF(Table3[[#This Row],[Age]]&lt;=20,"0-20",IF(Table3[[#This Row],[Age]]&lt;=40,"21-40",IF(Table3[[#This Row],[Age]]&lt;=60,"41-60",IF(Table3[[#This Row],[Age]]&lt;=80,"61-80","81+"))))</f>
        <v>0-20</v>
      </c>
    </row>
    <row r="1590" spans="1:15" x14ac:dyDescent="0.35">
      <c r="A1590" s="5">
        <v>1669</v>
      </c>
      <c r="B1590" s="5" t="s">
        <v>1614</v>
      </c>
      <c r="C1590" s="2">
        <v>33</v>
      </c>
      <c r="D1590" s="1" t="s">
        <v>31</v>
      </c>
      <c r="E1590" s="5" t="s">
        <v>37</v>
      </c>
      <c r="F1590" s="1" t="s">
        <v>13</v>
      </c>
      <c r="G1590" s="5" t="s">
        <v>26</v>
      </c>
      <c r="H1590" s="5" t="s">
        <v>1681</v>
      </c>
      <c r="I1590" s="4">
        <v>0</v>
      </c>
      <c r="J1590" s="1" t="s">
        <v>19</v>
      </c>
      <c r="K1590" s="2" t="s">
        <v>20</v>
      </c>
      <c r="L1590" s="3" t="s">
        <v>2739</v>
      </c>
      <c r="M1590" s="5">
        <f>YEAR(Table3[[#This Row],[Date of Admission]])</f>
        <v>2021</v>
      </c>
      <c r="N1590" s="5" t="str">
        <f>TEXT(Table3[[#This Row],[Date of Admission]],"mmm")</f>
        <v>Aug</v>
      </c>
      <c r="O1590" s="5" t="str">
        <f>IF(Table3[[#This Row],[Age]]&lt;=20,"0-20",IF(Table3[[#This Row],[Age]]&lt;=40,"21-40",IF(Table3[[#This Row],[Age]]&lt;=60,"41-60",IF(Table3[[#This Row],[Age]]&lt;=80,"61-80","81+"))))</f>
        <v>21-40</v>
      </c>
    </row>
    <row r="1591" spans="1:15" x14ac:dyDescent="0.35">
      <c r="A1591" s="5">
        <v>7884</v>
      </c>
      <c r="B1591" s="5" t="s">
        <v>1615</v>
      </c>
      <c r="C1591" s="2">
        <v>47</v>
      </c>
      <c r="D1591" s="1" t="s">
        <v>31</v>
      </c>
      <c r="E1591" s="5" t="s">
        <v>37</v>
      </c>
      <c r="F1591" s="1" t="s">
        <v>30</v>
      </c>
      <c r="G1591" s="5" t="s">
        <v>14</v>
      </c>
      <c r="H1591" s="5" t="s">
        <v>1684</v>
      </c>
      <c r="I1591" s="4">
        <v>0</v>
      </c>
      <c r="J1591" s="1" t="s">
        <v>24</v>
      </c>
      <c r="K1591" s="2">
        <v>450</v>
      </c>
      <c r="L1591" s="3" t="s">
        <v>2740</v>
      </c>
      <c r="M1591" s="5">
        <f>YEAR(Table3[[#This Row],[Date of Admission]])</f>
        <v>2020</v>
      </c>
      <c r="N1591" s="5" t="str">
        <f>TEXT(Table3[[#This Row],[Date of Admission]],"mmm")</f>
        <v>Oct</v>
      </c>
      <c r="O1591" s="5" t="str">
        <f>IF(Table3[[#This Row],[Age]]&lt;=20,"0-20",IF(Table3[[#This Row],[Age]]&lt;=40,"21-40",IF(Table3[[#This Row],[Age]]&lt;=60,"41-60",IF(Table3[[#This Row],[Age]]&lt;=80,"61-80","81+"))))</f>
        <v>41-60</v>
      </c>
    </row>
    <row r="1592" spans="1:15" x14ac:dyDescent="0.35">
      <c r="A1592" s="5">
        <v>6826</v>
      </c>
      <c r="B1592" s="5" t="s">
        <v>1616</v>
      </c>
      <c r="C1592" s="2">
        <v>39</v>
      </c>
      <c r="D1592" s="1" t="s">
        <v>31</v>
      </c>
      <c r="E1592" s="5" t="s">
        <v>37</v>
      </c>
      <c r="F1592" s="1" t="s">
        <v>34</v>
      </c>
      <c r="G1592" s="5" t="s">
        <v>26</v>
      </c>
      <c r="H1592" s="5" t="s">
        <v>18</v>
      </c>
      <c r="I1592" s="4">
        <v>0</v>
      </c>
      <c r="J1592" s="1" t="s">
        <v>16</v>
      </c>
      <c r="K1592" s="2">
        <v>400</v>
      </c>
      <c r="L1592" s="3" t="s">
        <v>2741</v>
      </c>
      <c r="M1592" s="5">
        <f>YEAR(Table3[[#This Row],[Date of Admission]])</f>
        <v>2022</v>
      </c>
      <c r="N1592" s="5" t="str">
        <f>TEXT(Table3[[#This Row],[Date of Admission]],"mmm")</f>
        <v>Aug</v>
      </c>
      <c r="O1592" s="5" t="str">
        <f>IF(Table3[[#This Row],[Age]]&lt;=20,"0-20",IF(Table3[[#This Row],[Age]]&lt;=40,"21-40",IF(Table3[[#This Row],[Age]]&lt;=60,"41-60",IF(Table3[[#This Row],[Age]]&lt;=80,"61-80","81+"))))</f>
        <v>21-40</v>
      </c>
    </row>
    <row r="1593" spans="1:15" x14ac:dyDescent="0.35">
      <c r="A1593" s="5">
        <v>3169</v>
      </c>
      <c r="B1593" s="5" t="s">
        <v>1617</v>
      </c>
      <c r="C1593" s="2">
        <v>21</v>
      </c>
      <c r="D1593" s="1" t="s">
        <v>31</v>
      </c>
      <c r="E1593" s="5" t="s">
        <v>37</v>
      </c>
      <c r="F1593" s="1" t="s">
        <v>22</v>
      </c>
      <c r="G1593" s="5" t="s">
        <v>1680</v>
      </c>
      <c r="H1593" s="5" t="s">
        <v>15</v>
      </c>
      <c r="I1593" s="4">
        <v>110000</v>
      </c>
      <c r="J1593" s="1" t="s">
        <v>16</v>
      </c>
      <c r="K1593" s="2">
        <v>770</v>
      </c>
      <c r="L1593" s="3" t="s">
        <v>2489</v>
      </c>
      <c r="M1593" s="5">
        <f>YEAR(Table3[[#This Row],[Date of Admission]])</f>
        <v>2019</v>
      </c>
      <c r="N1593" s="5" t="str">
        <f>TEXT(Table3[[#This Row],[Date of Admission]],"mmm")</f>
        <v>Jul</v>
      </c>
      <c r="O1593" s="5" t="str">
        <f>IF(Table3[[#This Row],[Age]]&lt;=20,"0-20",IF(Table3[[#This Row],[Age]]&lt;=40,"21-40",IF(Table3[[#This Row],[Age]]&lt;=60,"41-60",IF(Table3[[#This Row],[Age]]&lt;=80,"61-80","81+"))))</f>
        <v>21-40</v>
      </c>
    </row>
    <row r="1594" spans="1:15" x14ac:dyDescent="0.35">
      <c r="A1594" s="5">
        <v>3005</v>
      </c>
      <c r="B1594" s="5" t="s">
        <v>1618</v>
      </c>
      <c r="C1594" s="2">
        <v>25</v>
      </c>
      <c r="D1594" s="1" t="s">
        <v>31</v>
      </c>
      <c r="E1594" s="5" t="s">
        <v>37</v>
      </c>
      <c r="F1594" s="1" t="s">
        <v>33</v>
      </c>
      <c r="G1594" s="5" t="s">
        <v>14</v>
      </c>
      <c r="H1594" s="5" t="s">
        <v>18</v>
      </c>
      <c r="I1594" s="4">
        <v>0</v>
      </c>
      <c r="J1594" s="1" t="s">
        <v>24</v>
      </c>
      <c r="K1594" s="2" t="s">
        <v>20</v>
      </c>
      <c r="L1594" s="3" t="s">
        <v>2425</v>
      </c>
      <c r="M1594" s="5">
        <f>YEAR(Table3[[#This Row],[Date of Admission]])</f>
        <v>2020</v>
      </c>
      <c r="N1594" s="5" t="str">
        <f>TEXT(Table3[[#This Row],[Date of Admission]],"mmm")</f>
        <v>May</v>
      </c>
      <c r="O1594" s="5" t="str">
        <f>IF(Table3[[#This Row],[Age]]&lt;=20,"0-20",IF(Table3[[#This Row],[Age]]&lt;=40,"21-40",IF(Table3[[#This Row],[Age]]&lt;=60,"41-60",IF(Table3[[#This Row],[Age]]&lt;=80,"61-80","81+"))))</f>
        <v>21-40</v>
      </c>
    </row>
    <row r="1595" spans="1:15" x14ac:dyDescent="0.35">
      <c r="A1595" s="5">
        <v>9147</v>
      </c>
      <c r="B1595" s="5" t="s">
        <v>1619</v>
      </c>
      <c r="C1595" s="2">
        <v>19</v>
      </c>
      <c r="D1595" s="1" t="s">
        <v>31</v>
      </c>
      <c r="E1595" s="5" t="s">
        <v>37</v>
      </c>
      <c r="F1595" s="1" t="s">
        <v>17</v>
      </c>
      <c r="G1595" s="5" t="s">
        <v>26</v>
      </c>
      <c r="H1595" s="5" t="s">
        <v>23</v>
      </c>
      <c r="I1595" s="4">
        <v>38000</v>
      </c>
      <c r="J1595" s="1" t="s">
        <v>16</v>
      </c>
      <c r="K1595" s="2">
        <v>610</v>
      </c>
      <c r="L1595" s="3" t="s">
        <v>2742</v>
      </c>
      <c r="M1595" s="5">
        <f>YEAR(Table3[[#This Row],[Date of Admission]])</f>
        <v>2022</v>
      </c>
      <c r="N1595" s="5" t="str">
        <f>TEXT(Table3[[#This Row],[Date of Admission]],"mmm")</f>
        <v>Jul</v>
      </c>
      <c r="O1595" s="5" t="str">
        <f>IF(Table3[[#This Row],[Age]]&lt;=20,"0-20",IF(Table3[[#This Row],[Age]]&lt;=40,"21-40",IF(Table3[[#This Row],[Age]]&lt;=60,"41-60",IF(Table3[[#This Row],[Age]]&lt;=80,"61-80","81+"))))</f>
        <v>0-20</v>
      </c>
    </row>
    <row r="1596" spans="1:15" x14ac:dyDescent="0.35">
      <c r="A1596" s="5">
        <v>7069</v>
      </c>
      <c r="B1596" s="5" t="s">
        <v>1620</v>
      </c>
      <c r="C1596" s="2">
        <v>23</v>
      </c>
      <c r="D1596" s="1" t="s">
        <v>31</v>
      </c>
      <c r="E1596" s="5" t="s">
        <v>37</v>
      </c>
      <c r="F1596" s="1" t="s">
        <v>25</v>
      </c>
      <c r="G1596" s="5" t="s">
        <v>14</v>
      </c>
      <c r="H1596" s="5" t="s">
        <v>1683</v>
      </c>
      <c r="I1596" s="4">
        <v>95000</v>
      </c>
      <c r="J1596" s="1" t="s">
        <v>19</v>
      </c>
      <c r="K1596" s="2">
        <v>790</v>
      </c>
      <c r="L1596" s="3" t="s">
        <v>1990</v>
      </c>
      <c r="M1596" s="5">
        <f>YEAR(Table3[[#This Row],[Date of Admission]])</f>
        <v>2021</v>
      </c>
      <c r="N1596" s="5" t="str">
        <f>TEXT(Table3[[#This Row],[Date of Admission]],"mmm")</f>
        <v>Aug</v>
      </c>
      <c r="O1596" s="5" t="str">
        <f>IF(Table3[[#This Row],[Age]]&lt;=20,"0-20",IF(Table3[[#This Row],[Age]]&lt;=40,"21-40",IF(Table3[[#This Row],[Age]]&lt;=60,"41-60",IF(Table3[[#This Row],[Age]]&lt;=80,"61-80","81+"))))</f>
        <v>21-40</v>
      </c>
    </row>
    <row r="1597" spans="1:15" x14ac:dyDescent="0.35">
      <c r="A1597" s="5">
        <v>2467</v>
      </c>
      <c r="B1597" s="5" t="s">
        <v>1621</v>
      </c>
      <c r="C1597" s="2">
        <v>26</v>
      </c>
      <c r="D1597" s="1" t="s">
        <v>31</v>
      </c>
      <c r="E1597" s="5" t="s">
        <v>37</v>
      </c>
      <c r="F1597" s="1" t="s">
        <v>17</v>
      </c>
      <c r="G1597" s="5" t="s">
        <v>1680</v>
      </c>
      <c r="H1597" s="5" t="s">
        <v>28</v>
      </c>
      <c r="I1597" s="4">
        <v>55000</v>
      </c>
      <c r="J1597" s="1" t="s">
        <v>16</v>
      </c>
      <c r="K1597" s="2">
        <v>730</v>
      </c>
      <c r="L1597" s="3" t="s">
        <v>2207</v>
      </c>
      <c r="M1597" s="5">
        <f>YEAR(Table3[[#This Row],[Date of Admission]])</f>
        <v>2022</v>
      </c>
      <c r="N1597" s="5" t="str">
        <f>TEXT(Table3[[#This Row],[Date of Admission]],"mmm")</f>
        <v>Aug</v>
      </c>
      <c r="O1597" s="5" t="str">
        <f>IF(Table3[[#This Row],[Age]]&lt;=20,"0-20",IF(Table3[[#This Row],[Age]]&lt;=40,"21-40",IF(Table3[[#This Row],[Age]]&lt;=60,"41-60",IF(Table3[[#This Row],[Age]]&lt;=80,"61-80","81+"))))</f>
        <v>21-40</v>
      </c>
    </row>
    <row r="1598" spans="1:15" x14ac:dyDescent="0.35">
      <c r="A1598" s="5">
        <v>2841</v>
      </c>
      <c r="B1598" s="5" t="s">
        <v>1622</v>
      </c>
      <c r="C1598" s="2">
        <v>31</v>
      </c>
      <c r="D1598" s="1" t="s">
        <v>31</v>
      </c>
      <c r="E1598" s="5" t="s">
        <v>37</v>
      </c>
      <c r="F1598" s="1" t="s">
        <v>25</v>
      </c>
      <c r="G1598" s="5" t="s">
        <v>1680</v>
      </c>
      <c r="H1598" s="5" t="s">
        <v>1681</v>
      </c>
      <c r="I1598" s="4">
        <v>0</v>
      </c>
      <c r="J1598" s="1" t="s">
        <v>19</v>
      </c>
      <c r="K1598" s="2" t="s">
        <v>20</v>
      </c>
      <c r="L1598" s="3" t="s">
        <v>2743</v>
      </c>
      <c r="M1598" s="5">
        <f>YEAR(Table3[[#This Row],[Date of Admission]])</f>
        <v>2020</v>
      </c>
      <c r="N1598" s="5" t="str">
        <f>TEXT(Table3[[#This Row],[Date of Admission]],"mmm")</f>
        <v>Mar</v>
      </c>
      <c r="O1598" s="5" t="str">
        <f>IF(Table3[[#This Row],[Age]]&lt;=20,"0-20",IF(Table3[[#This Row],[Age]]&lt;=40,"21-40",IF(Table3[[#This Row],[Age]]&lt;=60,"41-60",IF(Table3[[#This Row],[Age]]&lt;=80,"61-80","81+"))))</f>
        <v>21-40</v>
      </c>
    </row>
    <row r="1599" spans="1:15" x14ac:dyDescent="0.35">
      <c r="A1599" s="5">
        <v>9100</v>
      </c>
      <c r="B1599" s="5" t="s">
        <v>1623</v>
      </c>
      <c r="C1599" s="2">
        <v>24</v>
      </c>
      <c r="D1599" s="1" t="s">
        <v>31</v>
      </c>
      <c r="E1599" s="5" t="s">
        <v>37</v>
      </c>
      <c r="F1599" s="1" t="s">
        <v>33</v>
      </c>
      <c r="G1599" s="5" t="s">
        <v>1680</v>
      </c>
      <c r="H1599" s="5" t="s">
        <v>15</v>
      </c>
      <c r="I1599" s="4">
        <v>150000</v>
      </c>
      <c r="J1599" s="1" t="s">
        <v>16</v>
      </c>
      <c r="K1599" s="2">
        <v>820</v>
      </c>
      <c r="L1599" s="3" t="s">
        <v>2296</v>
      </c>
      <c r="M1599" s="5">
        <f>YEAR(Table3[[#This Row],[Date of Admission]])</f>
        <v>2020</v>
      </c>
      <c r="N1599" s="5" t="str">
        <f>TEXT(Table3[[#This Row],[Date of Admission]],"mmm")</f>
        <v>Oct</v>
      </c>
      <c r="O1599" s="5" t="str">
        <f>IF(Table3[[#This Row],[Age]]&lt;=20,"0-20",IF(Table3[[#This Row],[Age]]&lt;=40,"21-40",IF(Table3[[#This Row],[Age]]&lt;=60,"41-60",IF(Table3[[#This Row],[Age]]&lt;=80,"61-80","81+"))))</f>
        <v>21-40</v>
      </c>
    </row>
    <row r="1600" spans="1:15" x14ac:dyDescent="0.35">
      <c r="A1600" s="5">
        <v>5890</v>
      </c>
      <c r="B1600" s="5" t="s">
        <v>1624</v>
      </c>
      <c r="C1600" s="2">
        <v>31</v>
      </c>
      <c r="D1600" s="1" t="s">
        <v>31</v>
      </c>
      <c r="E1600" s="5" t="s">
        <v>37</v>
      </c>
      <c r="F1600" s="1" t="s">
        <v>17</v>
      </c>
      <c r="G1600" s="5" t="s">
        <v>14</v>
      </c>
      <c r="H1600" s="5" t="s">
        <v>18</v>
      </c>
      <c r="I1600" s="4">
        <v>0</v>
      </c>
      <c r="J1600" s="1" t="s">
        <v>24</v>
      </c>
      <c r="K1600" s="2" t="s">
        <v>20</v>
      </c>
      <c r="L1600" s="3" t="s">
        <v>2744</v>
      </c>
      <c r="M1600" s="5">
        <f>YEAR(Table3[[#This Row],[Date of Admission]])</f>
        <v>2023</v>
      </c>
      <c r="N1600" s="5" t="str">
        <f>TEXT(Table3[[#This Row],[Date of Admission]],"mmm")</f>
        <v>Sep</v>
      </c>
      <c r="O1600" s="5" t="str">
        <f>IF(Table3[[#This Row],[Age]]&lt;=20,"0-20",IF(Table3[[#This Row],[Age]]&lt;=40,"21-40",IF(Table3[[#This Row],[Age]]&lt;=60,"41-60",IF(Table3[[#This Row],[Age]]&lt;=80,"61-80","81+"))))</f>
        <v>21-40</v>
      </c>
    </row>
    <row r="1601" spans="1:15" x14ac:dyDescent="0.35">
      <c r="A1601" s="5">
        <v>4718</v>
      </c>
      <c r="B1601" s="5" t="s">
        <v>1625</v>
      </c>
      <c r="C1601" s="2">
        <v>18</v>
      </c>
      <c r="D1601" s="1" t="s">
        <v>31</v>
      </c>
      <c r="E1601" s="5" t="s">
        <v>37</v>
      </c>
      <c r="F1601" s="1" t="s">
        <v>33</v>
      </c>
      <c r="G1601" s="5" t="s">
        <v>26</v>
      </c>
      <c r="H1601" s="5" t="s">
        <v>23</v>
      </c>
      <c r="I1601" s="4">
        <v>22000</v>
      </c>
      <c r="J1601" s="1" t="s">
        <v>16</v>
      </c>
      <c r="K1601" s="2">
        <v>540</v>
      </c>
      <c r="L1601" s="3" t="s">
        <v>2215</v>
      </c>
      <c r="M1601" s="5">
        <f>YEAR(Table3[[#This Row],[Date of Admission]])</f>
        <v>2020</v>
      </c>
      <c r="N1601" s="5" t="str">
        <f>TEXT(Table3[[#This Row],[Date of Admission]],"mmm")</f>
        <v>Apr</v>
      </c>
      <c r="O1601" s="5" t="str">
        <f>IF(Table3[[#This Row],[Age]]&lt;=20,"0-20",IF(Table3[[#This Row],[Age]]&lt;=40,"21-40",IF(Table3[[#This Row],[Age]]&lt;=60,"41-60",IF(Table3[[#This Row],[Age]]&lt;=80,"61-80","81+"))))</f>
        <v>0-20</v>
      </c>
    </row>
    <row r="1602" spans="1:15" x14ac:dyDescent="0.35">
      <c r="A1602" s="5">
        <v>8381</v>
      </c>
      <c r="B1602" s="5" t="s">
        <v>1626</v>
      </c>
      <c r="C1602" s="2">
        <v>17</v>
      </c>
      <c r="D1602" s="1" t="s">
        <v>31</v>
      </c>
      <c r="E1602" s="5" t="s">
        <v>37</v>
      </c>
      <c r="F1602" s="1" t="s">
        <v>17</v>
      </c>
      <c r="G1602" s="5" t="s">
        <v>14</v>
      </c>
      <c r="H1602" s="5" t="s">
        <v>23</v>
      </c>
      <c r="I1602" s="4">
        <v>80000</v>
      </c>
      <c r="J1602" s="1" t="s">
        <v>19</v>
      </c>
      <c r="K1602" s="2">
        <v>760</v>
      </c>
      <c r="L1602" s="3" t="s">
        <v>2034</v>
      </c>
      <c r="M1602" s="5">
        <f>YEAR(Table3[[#This Row],[Date of Admission]])</f>
        <v>2021</v>
      </c>
      <c r="N1602" s="5" t="str">
        <f>TEXT(Table3[[#This Row],[Date of Admission]],"mmm")</f>
        <v>Aug</v>
      </c>
      <c r="O1602" s="5" t="str">
        <f>IF(Table3[[#This Row],[Age]]&lt;=20,"0-20",IF(Table3[[#This Row],[Age]]&lt;=40,"21-40",IF(Table3[[#This Row],[Age]]&lt;=60,"41-60",IF(Table3[[#This Row],[Age]]&lt;=80,"61-80","81+"))))</f>
        <v>0-20</v>
      </c>
    </row>
    <row r="1603" spans="1:15" x14ac:dyDescent="0.35">
      <c r="A1603" s="5">
        <v>4492</v>
      </c>
      <c r="B1603" s="5" t="s">
        <v>1627</v>
      </c>
      <c r="C1603" s="2">
        <v>24</v>
      </c>
      <c r="D1603" s="1" t="s">
        <v>31</v>
      </c>
      <c r="E1603" s="5" t="s">
        <v>37</v>
      </c>
      <c r="F1603" s="1" t="s">
        <v>22</v>
      </c>
      <c r="G1603" s="5" t="s">
        <v>26</v>
      </c>
      <c r="H1603" s="5" t="s">
        <v>18</v>
      </c>
      <c r="I1603" s="4">
        <v>0</v>
      </c>
      <c r="J1603" s="1" t="s">
        <v>24</v>
      </c>
      <c r="K1603" s="2">
        <v>380</v>
      </c>
      <c r="L1603" s="3" t="s">
        <v>2745</v>
      </c>
      <c r="M1603" s="5">
        <f>YEAR(Table3[[#This Row],[Date of Admission]])</f>
        <v>2022</v>
      </c>
      <c r="N1603" s="5" t="str">
        <f>TEXT(Table3[[#This Row],[Date of Admission]],"mmm")</f>
        <v>Mar</v>
      </c>
      <c r="O1603" s="5" t="str">
        <f>IF(Table3[[#This Row],[Age]]&lt;=20,"0-20",IF(Table3[[#This Row],[Age]]&lt;=40,"21-40",IF(Table3[[#This Row],[Age]]&lt;=60,"41-60",IF(Table3[[#This Row],[Age]]&lt;=80,"61-80","81+"))))</f>
        <v>21-40</v>
      </c>
    </row>
    <row r="1604" spans="1:15" x14ac:dyDescent="0.35">
      <c r="A1604" s="5">
        <v>1745</v>
      </c>
      <c r="B1604" s="5" t="s">
        <v>1628</v>
      </c>
      <c r="C1604" s="2">
        <v>30</v>
      </c>
      <c r="D1604" s="1" t="s">
        <v>31</v>
      </c>
      <c r="E1604" s="5" t="s">
        <v>37</v>
      </c>
      <c r="F1604" s="1" t="s">
        <v>30</v>
      </c>
      <c r="G1604" s="5" t="s">
        <v>14</v>
      </c>
      <c r="H1604" s="5" t="s">
        <v>1683</v>
      </c>
      <c r="I1604" s="4">
        <v>12000</v>
      </c>
      <c r="J1604" s="1" t="s">
        <v>16</v>
      </c>
      <c r="K1604" s="2">
        <v>630</v>
      </c>
      <c r="L1604" s="3" t="s">
        <v>2746</v>
      </c>
      <c r="M1604" s="5">
        <f>YEAR(Table3[[#This Row],[Date of Admission]])</f>
        <v>2024</v>
      </c>
      <c r="N1604" s="5" t="str">
        <f>TEXT(Table3[[#This Row],[Date of Admission]],"mmm")</f>
        <v>Feb</v>
      </c>
      <c r="O1604" s="5" t="str">
        <f>IF(Table3[[#This Row],[Age]]&lt;=20,"0-20",IF(Table3[[#This Row],[Age]]&lt;=40,"21-40",IF(Table3[[#This Row],[Age]]&lt;=60,"41-60",IF(Table3[[#This Row],[Age]]&lt;=80,"61-80","81+"))))</f>
        <v>21-40</v>
      </c>
    </row>
    <row r="1605" spans="1:15" x14ac:dyDescent="0.35">
      <c r="A1605" s="5">
        <v>5896</v>
      </c>
      <c r="B1605" s="5" t="s">
        <v>1629</v>
      </c>
      <c r="C1605" s="2">
        <v>16</v>
      </c>
      <c r="D1605" s="1" t="s">
        <v>31</v>
      </c>
      <c r="E1605" s="5" t="s">
        <v>37</v>
      </c>
      <c r="F1605" s="1" t="s">
        <v>13</v>
      </c>
      <c r="G1605" s="5" t="s">
        <v>26</v>
      </c>
      <c r="H1605" s="5" t="s">
        <v>15</v>
      </c>
      <c r="I1605" s="4">
        <v>60000</v>
      </c>
      <c r="J1605" s="1" t="s">
        <v>19</v>
      </c>
      <c r="K1605" s="2">
        <v>800</v>
      </c>
      <c r="L1605" s="3" t="s">
        <v>2747</v>
      </c>
      <c r="M1605" s="5">
        <f>YEAR(Table3[[#This Row],[Date of Admission]])</f>
        <v>2023</v>
      </c>
      <c r="N1605" s="5" t="str">
        <f>TEXT(Table3[[#This Row],[Date of Admission]],"mmm")</f>
        <v>Mar</v>
      </c>
      <c r="O1605" s="5" t="str">
        <f>IF(Table3[[#This Row],[Age]]&lt;=20,"0-20",IF(Table3[[#This Row],[Age]]&lt;=40,"21-40",IF(Table3[[#This Row],[Age]]&lt;=60,"41-60",IF(Table3[[#This Row],[Age]]&lt;=80,"61-80","81+"))))</f>
        <v>0-20</v>
      </c>
    </row>
    <row r="1606" spans="1:15" x14ac:dyDescent="0.35">
      <c r="A1606" s="5">
        <v>6963</v>
      </c>
      <c r="B1606" s="5" t="s">
        <v>1630</v>
      </c>
      <c r="C1606" s="2">
        <v>44</v>
      </c>
      <c r="D1606" s="1" t="s">
        <v>31</v>
      </c>
      <c r="E1606" s="5" t="s">
        <v>37</v>
      </c>
      <c r="F1606" s="1" t="s">
        <v>33</v>
      </c>
      <c r="G1606" s="5" t="s">
        <v>14</v>
      </c>
      <c r="H1606" s="5" t="s">
        <v>1681</v>
      </c>
      <c r="I1606" s="4">
        <v>15000</v>
      </c>
      <c r="J1606" s="1" t="s">
        <v>16</v>
      </c>
      <c r="K1606" s="2" t="s">
        <v>20</v>
      </c>
      <c r="L1606" s="3" t="s">
        <v>2748</v>
      </c>
      <c r="M1606" s="5">
        <f>YEAR(Table3[[#This Row],[Date of Admission]])</f>
        <v>2023</v>
      </c>
      <c r="N1606" s="5" t="str">
        <f>TEXT(Table3[[#This Row],[Date of Admission]],"mmm")</f>
        <v>Oct</v>
      </c>
      <c r="O1606" s="5" t="str">
        <f>IF(Table3[[#This Row],[Age]]&lt;=20,"0-20",IF(Table3[[#This Row],[Age]]&lt;=40,"21-40",IF(Table3[[#This Row],[Age]]&lt;=60,"41-60",IF(Table3[[#This Row],[Age]]&lt;=80,"61-80","81+"))))</f>
        <v>41-60</v>
      </c>
    </row>
    <row r="1607" spans="1:15" x14ac:dyDescent="0.35">
      <c r="A1607" s="5">
        <v>7184</v>
      </c>
      <c r="B1607" s="5" t="s">
        <v>1631</v>
      </c>
      <c r="C1607" s="2">
        <v>22</v>
      </c>
      <c r="D1607" s="1" t="s">
        <v>31</v>
      </c>
      <c r="E1607" s="5" t="s">
        <v>37</v>
      </c>
      <c r="F1607" s="1" t="s">
        <v>33</v>
      </c>
      <c r="G1607" s="5" t="s">
        <v>1680</v>
      </c>
      <c r="H1607" s="5" t="s">
        <v>23</v>
      </c>
      <c r="I1607" s="4">
        <v>100000</v>
      </c>
      <c r="J1607" s="1" t="s">
        <v>16</v>
      </c>
      <c r="K1607" s="2">
        <v>680</v>
      </c>
      <c r="L1607" s="3" t="s">
        <v>2749</v>
      </c>
      <c r="M1607" s="5">
        <f>YEAR(Table3[[#This Row],[Date of Admission]])</f>
        <v>2024</v>
      </c>
      <c r="N1607" s="5" t="str">
        <f>TEXT(Table3[[#This Row],[Date of Admission]],"mmm")</f>
        <v>Apr</v>
      </c>
      <c r="O1607" s="5" t="str">
        <f>IF(Table3[[#This Row],[Age]]&lt;=20,"0-20",IF(Table3[[#This Row],[Age]]&lt;=40,"21-40",IF(Table3[[#This Row],[Age]]&lt;=60,"41-60",IF(Table3[[#This Row],[Age]]&lt;=80,"61-80","81+"))))</f>
        <v>21-40</v>
      </c>
    </row>
    <row r="1608" spans="1:15" x14ac:dyDescent="0.35">
      <c r="A1608" s="5">
        <v>4884</v>
      </c>
      <c r="B1608" s="5" t="s">
        <v>1632</v>
      </c>
      <c r="C1608" s="2">
        <v>42</v>
      </c>
      <c r="D1608" s="1" t="s">
        <v>31</v>
      </c>
      <c r="E1608" s="5" t="s">
        <v>37</v>
      </c>
      <c r="F1608" s="1" t="s">
        <v>33</v>
      </c>
      <c r="G1608" s="5" t="s">
        <v>1680</v>
      </c>
      <c r="H1608" s="5" t="s">
        <v>15</v>
      </c>
      <c r="I1608" s="4">
        <v>150000</v>
      </c>
      <c r="J1608" s="1" t="s">
        <v>19</v>
      </c>
      <c r="K1608" s="2">
        <v>880</v>
      </c>
      <c r="L1608" s="3" t="s">
        <v>1838</v>
      </c>
      <c r="M1608" s="5">
        <f>YEAR(Table3[[#This Row],[Date of Admission]])</f>
        <v>2020</v>
      </c>
      <c r="N1608" s="5" t="str">
        <f>TEXT(Table3[[#This Row],[Date of Admission]],"mmm")</f>
        <v>Feb</v>
      </c>
      <c r="O1608" s="5" t="str">
        <f>IF(Table3[[#This Row],[Age]]&lt;=20,"0-20",IF(Table3[[#This Row],[Age]]&lt;=40,"21-40",IF(Table3[[#This Row],[Age]]&lt;=60,"41-60",IF(Table3[[#This Row],[Age]]&lt;=80,"61-80","81+"))))</f>
        <v>41-60</v>
      </c>
    </row>
    <row r="1609" spans="1:15" x14ac:dyDescent="0.35">
      <c r="A1609" s="5">
        <v>3504</v>
      </c>
      <c r="B1609" s="5" t="s">
        <v>1615</v>
      </c>
      <c r="C1609" s="2">
        <v>38</v>
      </c>
      <c r="D1609" s="1" t="s">
        <v>31</v>
      </c>
      <c r="E1609" s="5" t="s">
        <v>37</v>
      </c>
      <c r="F1609" s="1" t="s">
        <v>27</v>
      </c>
      <c r="G1609" s="5" t="s">
        <v>26</v>
      </c>
      <c r="H1609" s="5" t="s">
        <v>18</v>
      </c>
      <c r="I1609" s="4">
        <v>0</v>
      </c>
      <c r="J1609" s="1" t="s">
        <v>24</v>
      </c>
      <c r="K1609" s="2" t="s">
        <v>20</v>
      </c>
      <c r="L1609" s="3" t="s">
        <v>2750</v>
      </c>
      <c r="M1609" s="5">
        <f>YEAR(Table3[[#This Row],[Date of Admission]])</f>
        <v>2021</v>
      </c>
      <c r="N1609" s="5" t="str">
        <f>TEXT(Table3[[#This Row],[Date of Admission]],"mmm")</f>
        <v>Jul</v>
      </c>
      <c r="O1609" s="5" t="str">
        <f>IF(Table3[[#This Row],[Age]]&lt;=20,"0-20",IF(Table3[[#This Row],[Age]]&lt;=40,"21-40",IF(Table3[[#This Row],[Age]]&lt;=60,"41-60",IF(Table3[[#This Row],[Age]]&lt;=80,"61-80","81+"))))</f>
        <v>21-40</v>
      </c>
    </row>
    <row r="1610" spans="1:15" x14ac:dyDescent="0.35">
      <c r="A1610" s="5">
        <v>5489</v>
      </c>
      <c r="B1610" s="5" t="s">
        <v>1633</v>
      </c>
      <c r="C1610" s="2">
        <v>25</v>
      </c>
      <c r="D1610" s="1" t="s">
        <v>31</v>
      </c>
      <c r="E1610" s="5" t="s">
        <v>37</v>
      </c>
      <c r="F1610" s="1" t="s">
        <v>33</v>
      </c>
      <c r="G1610" s="5" t="s">
        <v>14</v>
      </c>
      <c r="H1610" s="5" t="s">
        <v>23</v>
      </c>
      <c r="I1610" s="4">
        <v>80000</v>
      </c>
      <c r="J1610" s="1" t="s">
        <v>16</v>
      </c>
      <c r="K1610" s="2">
        <v>630</v>
      </c>
      <c r="L1610" s="3" t="s">
        <v>2087</v>
      </c>
      <c r="M1610" s="5">
        <f>YEAR(Table3[[#This Row],[Date of Admission]])</f>
        <v>2021</v>
      </c>
      <c r="N1610" s="5" t="str">
        <f>TEXT(Table3[[#This Row],[Date of Admission]],"mmm")</f>
        <v>Feb</v>
      </c>
      <c r="O1610" s="5" t="str">
        <f>IF(Table3[[#This Row],[Age]]&lt;=20,"0-20",IF(Table3[[#This Row],[Age]]&lt;=40,"21-40",IF(Table3[[#This Row],[Age]]&lt;=60,"41-60",IF(Table3[[#This Row],[Age]]&lt;=80,"61-80","81+"))))</f>
        <v>21-40</v>
      </c>
    </row>
    <row r="1611" spans="1:15" x14ac:dyDescent="0.35">
      <c r="A1611" s="5">
        <v>5667</v>
      </c>
      <c r="B1611" s="5" t="s">
        <v>1634</v>
      </c>
      <c r="C1611" s="2">
        <v>17</v>
      </c>
      <c r="D1611" s="1" t="s">
        <v>31</v>
      </c>
      <c r="E1611" s="5" t="s">
        <v>37</v>
      </c>
      <c r="F1611" s="1" t="s">
        <v>13</v>
      </c>
      <c r="G1611" s="5" t="s">
        <v>26</v>
      </c>
      <c r="H1611" s="5" t="s">
        <v>1681</v>
      </c>
      <c r="I1611" s="4">
        <v>20000</v>
      </c>
      <c r="J1611" s="1" t="s">
        <v>16</v>
      </c>
      <c r="K1611" s="2" t="s">
        <v>20</v>
      </c>
      <c r="L1611" s="3" t="s">
        <v>2401</v>
      </c>
      <c r="M1611" s="5">
        <f>YEAR(Table3[[#This Row],[Date of Admission]])</f>
        <v>2021</v>
      </c>
      <c r="N1611" s="5" t="str">
        <f>TEXT(Table3[[#This Row],[Date of Admission]],"mmm")</f>
        <v>Feb</v>
      </c>
      <c r="O1611" s="5" t="str">
        <f>IF(Table3[[#This Row],[Age]]&lt;=20,"0-20",IF(Table3[[#This Row],[Age]]&lt;=40,"21-40",IF(Table3[[#This Row],[Age]]&lt;=60,"41-60",IF(Table3[[#This Row],[Age]]&lt;=80,"61-80","81+"))))</f>
        <v>0-20</v>
      </c>
    </row>
    <row r="1612" spans="1:15" x14ac:dyDescent="0.35">
      <c r="A1612" s="5">
        <v>6620</v>
      </c>
      <c r="B1612" s="5" t="s">
        <v>1635</v>
      </c>
      <c r="C1612" s="2">
        <v>31</v>
      </c>
      <c r="D1612" s="1" t="s">
        <v>31</v>
      </c>
      <c r="E1612" s="5" t="s">
        <v>37</v>
      </c>
      <c r="F1612" s="1" t="s">
        <v>17</v>
      </c>
      <c r="G1612" s="5" t="s">
        <v>14</v>
      </c>
      <c r="H1612" s="5" t="s">
        <v>1683</v>
      </c>
      <c r="I1612" s="4">
        <v>30000</v>
      </c>
      <c r="J1612" s="1" t="s">
        <v>19</v>
      </c>
      <c r="K1612" s="2">
        <v>760</v>
      </c>
      <c r="L1612" s="3" t="s">
        <v>2751</v>
      </c>
      <c r="M1612" s="5">
        <f>YEAR(Table3[[#This Row],[Date of Admission]])</f>
        <v>2020</v>
      </c>
      <c r="N1612" s="5" t="str">
        <f>TEXT(Table3[[#This Row],[Date of Admission]],"mmm")</f>
        <v>Oct</v>
      </c>
      <c r="O1612" s="5" t="str">
        <f>IF(Table3[[#This Row],[Age]]&lt;=20,"0-20",IF(Table3[[#This Row],[Age]]&lt;=40,"21-40",IF(Table3[[#This Row],[Age]]&lt;=60,"41-60",IF(Table3[[#This Row],[Age]]&lt;=80,"61-80","81+"))))</f>
        <v>21-40</v>
      </c>
    </row>
    <row r="1613" spans="1:15" x14ac:dyDescent="0.35">
      <c r="A1613" s="5">
        <v>5918</v>
      </c>
      <c r="B1613" s="5" t="s">
        <v>1636</v>
      </c>
      <c r="C1613" s="2">
        <v>2</v>
      </c>
      <c r="D1613" s="1" t="s">
        <v>31</v>
      </c>
      <c r="E1613" s="5" t="s">
        <v>37</v>
      </c>
      <c r="F1613" s="1" t="s">
        <v>34</v>
      </c>
      <c r="G1613" s="5" t="s">
        <v>1680</v>
      </c>
      <c r="H1613" s="5" t="s">
        <v>18</v>
      </c>
      <c r="I1613" s="4">
        <v>0</v>
      </c>
      <c r="J1613" s="1" t="s">
        <v>24</v>
      </c>
      <c r="K1613" s="2" t="s">
        <v>20</v>
      </c>
      <c r="L1613" s="3" t="s">
        <v>2728</v>
      </c>
      <c r="M1613" s="5">
        <f>YEAR(Table3[[#This Row],[Date of Admission]])</f>
        <v>2022</v>
      </c>
      <c r="N1613" s="5" t="str">
        <f>TEXT(Table3[[#This Row],[Date of Admission]],"mmm")</f>
        <v>Mar</v>
      </c>
      <c r="O1613" s="5" t="str">
        <f>IF(Table3[[#This Row],[Age]]&lt;=20,"0-20",IF(Table3[[#This Row],[Age]]&lt;=40,"21-40",IF(Table3[[#This Row],[Age]]&lt;=60,"41-60",IF(Table3[[#This Row],[Age]]&lt;=80,"61-80","81+"))))</f>
        <v>0-20</v>
      </c>
    </row>
    <row r="1614" spans="1:15" x14ac:dyDescent="0.35">
      <c r="A1614" s="5">
        <v>4417</v>
      </c>
      <c r="B1614" s="5" t="s">
        <v>1637</v>
      </c>
      <c r="C1614" s="2">
        <v>22</v>
      </c>
      <c r="D1614" s="1" t="s">
        <v>31</v>
      </c>
      <c r="E1614" s="5" t="s">
        <v>37</v>
      </c>
      <c r="F1614" s="1" t="s">
        <v>27</v>
      </c>
      <c r="G1614" s="5" t="s">
        <v>1680</v>
      </c>
      <c r="H1614" s="5" t="s">
        <v>23</v>
      </c>
      <c r="I1614" s="4">
        <v>45000</v>
      </c>
      <c r="J1614" s="1" t="s">
        <v>16</v>
      </c>
      <c r="K1614" s="2">
        <v>590</v>
      </c>
      <c r="L1614" s="3" t="s">
        <v>2752</v>
      </c>
      <c r="M1614" s="5">
        <f>YEAR(Table3[[#This Row],[Date of Admission]])</f>
        <v>2024</v>
      </c>
      <c r="N1614" s="5" t="str">
        <f>TEXT(Table3[[#This Row],[Date of Admission]],"mmm")</f>
        <v>Jan</v>
      </c>
      <c r="O1614" s="5" t="str">
        <f>IF(Table3[[#This Row],[Age]]&lt;=20,"0-20",IF(Table3[[#This Row],[Age]]&lt;=40,"21-40",IF(Table3[[#This Row],[Age]]&lt;=60,"41-60",IF(Table3[[#This Row],[Age]]&lt;=80,"61-80","81+"))))</f>
        <v>21-40</v>
      </c>
    </row>
    <row r="1615" spans="1:15" x14ac:dyDescent="0.35">
      <c r="A1615" s="5">
        <v>2789</v>
      </c>
      <c r="B1615" s="5" t="s">
        <v>1638</v>
      </c>
      <c r="C1615" s="2">
        <v>36</v>
      </c>
      <c r="D1615" s="1" t="s">
        <v>31</v>
      </c>
      <c r="E1615" s="5" t="s">
        <v>37</v>
      </c>
      <c r="F1615" s="1" t="s">
        <v>17</v>
      </c>
      <c r="G1615" s="5" t="s">
        <v>26</v>
      </c>
      <c r="H1615" s="5" t="s">
        <v>15</v>
      </c>
      <c r="I1615" s="4">
        <v>60000</v>
      </c>
      <c r="J1615" s="1" t="s">
        <v>19</v>
      </c>
      <c r="K1615" s="2">
        <v>810</v>
      </c>
      <c r="L1615" s="3" t="s">
        <v>2615</v>
      </c>
      <c r="M1615" s="5">
        <f>YEAR(Table3[[#This Row],[Date of Admission]])</f>
        <v>2023</v>
      </c>
      <c r="N1615" s="5" t="str">
        <f>TEXT(Table3[[#This Row],[Date of Admission]],"mmm")</f>
        <v>Feb</v>
      </c>
      <c r="O1615" s="5" t="str">
        <f>IF(Table3[[#This Row],[Age]]&lt;=20,"0-20",IF(Table3[[#This Row],[Age]]&lt;=40,"21-40",IF(Table3[[#This Row],[Age]]&lt;=60,"41-60",IF(Table3[[#This Row],[Age]]&lt;=80,"61-80","81+"))))</f>
        <v>21-40</v>
      </c>
    </row>
    <row r="1616" spans="1:15" x14ac:dyDescent="0.35">
      <c r="A1616" s="5">
        <v>9272</v>
      </c>
      <c r="B1616" s="5" t="s">
        <v>1639</v>
      </c>
      <c r="C1616" s="2">
        <v>33</v>
      </c>
      <c r="D1616" s="1" t="s">
        <v>31</v>
      </c>
      <c r="E1616" s="5" t="s">
        <v>37</v>
      </c>
      <c r="F1616" s="1" t="s">
        <v>27</v>
      </c>
      <c r="G1616" s="5" t="s">
        <v>14</v>
      </c>
      <c r="H1616" s="5" t="s">
        <v>1681</v>
      </c>
      <c r="I1616" s="4">
        <v>0</v>
      </c>
      <c r="J1616" s="1" t="s">
        <v>16</v>
      </c>
      <c r="K1616" s="2" t="s">
        <v>20</v>
      </c>
      <c r="L1616" s="3" t="s">
        <v>2753</v>
      </c>
      <c r="M1616" s="5">
        <f>YEAR(Table3[[#This Row],[Date of Admission]])</f>
        <v>2020</v>
      </c>
      <c r="N1616" s="5" t="str">
        <f>TEXT(Table3[[#This Row],[Date of Admission]],"mmm")</f>
        <v>Jun</v>
      </c>
      <c r="O1616" s="5" t="str">
        <f>IF(Table3[[#This Row],[Age]]&lt;=20,"0-20",IF(Table3[[#This Row],[Age]]&lt;=40,"21-40",IF(Table3[[#This Row],[Age]]&lt;=60,"41-60",IF(Table3[[#This Row],[Age]]&lt;=80,"61-80","81+"))))</f>
        <v>21-40</v>
      </c>
    </row>
    <row r="1617" spans="1:15" x14ac:dyDescent="0.35">
      <c r="A1617" s="5">
        <v>8689</v>
      </c>
      <c r="B1617" s="5" t="s">
        <v>1640</v>
      </c>
      <c r="C1617" s="2">
        <v>31</v>
      </c>
      <c r="D1617" s="1" t="s">
        <v>31</v>
      </c>
      <c r="E1617" s="5" t="s">
        <v>37</v>
      </c>
      <c r="F1617" s="1" t="s">
        <v>13</v>
      </c>
      <c r="G1617" s="5" t="s">
        <v>26</v>
      </c>
      <c r="H1617" s="5" t="s">
        <v>23</v>
      </c>
      <c r="I1617" s="4">
        <v>120000</v>
      </c>
      <c r="J1617" s="1" t="s">
        <v>16</v>
      </c>
      <c r="K1617" s="2">
        <v>660</v>
      </c>
      <c r="L1617" s="3" t="s">
        <v>1764</v>
      </c>
      <c r="M1617" s="5">
        <f>YEAR(Table3[[#This Row],[Date of Admission]])</f>
        <v>2020</v>
      </c>
      <c r="N1617" s="5" t="str">
        <f>TEXT(Table3[[#This Row],[Date of Admission]],"mmm")</f>
        <v>Dec</v>
      </c>
      <c r="O1617" s="5" t="str">
        <f>IF(Table3[[#This Row],[Age]]&lt;=20,"0-20",IF(Table3[[#This Row],[Age]]&lt;=40,"21-40",IF(Table3[[#This Row],[Age]]&lt;=60,"41-60",IF(Table3[[#This Row],[Age]]&lt;=80,"61-80","81+"))))</f>
        <v>21-40</v>
      </c>
    </row>
    <row r="1618" spans="1:15" x14ac:dyDescent="0.35">
      <c r="A1618" s="5">
        <v>9476</v>
      </c>
      <c r="B1618" s="5" t="s">
        <v>1641</v>
      </c>
      <c r="C1618" s="2">
        <v>13</v>
      </c>
      <c r="D1618" s="1" t="s">
        <v>31</v>
      </c>
      <c r="E1618" s="5" t="s">
        <v>37</v>
      </c>
      <c r="F1618" s="1" t="s">
        <v>25</v>
      </c>
      <c r="G1618" s="5" t="s">
        <v>14</v>
      </c>
      <c r="H1618" s="5" t="s">
        <v>18</v>
      </c>
      <c r="I1618" s="4">
        <v>0</v>
      </c>
      <c r="J1618" s="1" t="s">
        <v>24</v>
      </c>
      <c r="K1618" s="2" t="s">
        <v>20</v>
      </c>
      <c r="L1618" s="3" t="s">
        <v>1867</v>
      </c>
      <c r="M1618" s="5">
        <f>YEAR(Table3[[#This Row],[Date of Admission]])</f>
        <v>2024</v>
      </c>
      <c r="N1618" s="5" t="str">
        <f>TEXT(Table3[[#This Row],[Date of Admission]],"mmm")</f>
        <v>Mar</v>
      </c>
      <c r="O1618" s="5" t="str">
        <f>IF(Table3[[#This Row],[Age]]&lt;=20,"0-20",IF(Table3[[#This Row],[Age]]&lt;=40,"21-40",IF(Table3[[#This Row],[Age]]&lt;=60,"41-60",IF(Table3[[#This Row],[Age]]&lt;=80,"61-80","81+"))))</f>
        <v>0-20</v>
      </c>
    </row>
    <row r="1619" spans="1:15" x14ac:dyDescent="0.35">
      <c r="A1619" s="5">
        <v>2970</v>
      </c>
      <c r="B1619" s="5" t="s">
        <v>1642</v>
      </c>
      <c r="C1619" s="2">
        <v>19</v>
      </c>
      <c r="D1619" s="1" t="s">
        <v>31</v>
      </c>
      <c r="E1619" s="5" t="s">
        <v>37</v>
      </c>
      <c r="F1619" s="1" t="s">
        <v>30</v>
      </c>
      <c r="G1619" s="5" t="s">
        <v>1680</v>
      </c>
      <c r="H1619" s="5" t="s">
        <v>15</v>
      </c>
      <c r="I1619" s="4">
        <v>130000</v>
      </c>
      <c r="J1619" s="1" t="s">
        <v>16</v>
      </c>
      <c r="K1619" s="2">
        <v>740</v>
      </c>
      <c r="L1619" s="3" t="s">
        <v>2754</v>
      </c>
      <c r="M1619" s="5">
        <f>YEAR(Table3[[#This Row],[Date of Admission]])</f>
        <v>2023</v>
      </c>
      <c r="N1619" s="5" t="str">
        <f>TEXT(Table3[[#This Row],[Date of Admission]],"mmm")</f>
        <v>Sep</v>
      </c>
      <c r="O1619" s="5" t="str">
        <f>IF(Table3[[#This Row],[Age]]&lt;=20,"0-20",IF(Table3[[#This Row],[Age]]&lt;=40,"21-40",IF(Table3[[#This Row],[Age]]&lt;=60,"41-60",IF(Table3[[#This Row],[Age]]&lt;=80,"61-80","81+"))))</f>
        <v>0-20</v>
      </c>
    </row>
    <row r="1620" spans="1:15" x14ac:dyDescent="0.35">
      <c r="A1620" s="5">
        <v>2730</v>
      </c>
      <c r="B1620" s="5" t="s">
        <v>1643</v>
      </c>
      <c r="C1620" s="2">
        <v>58</v>
      </c>
      <c r="D1620" s="1" t="s">
        <v>31</v>
      </c>
      <c r="E1620" s="5" t="s">
        <v>37</v>
      </c>
      <c r="F1620" s="1" t="s">
        <v>34</v>
      </c>
      <c r="G1620" s="5" t="s">
        <v>1680</v>
      </c>
      <c r="H1620" s="5" t="s">
        <v>1681</v>
      </c>
      <c r="I1620" s="4">
        <v>0</v>
      </c>
      <c r="J1620" s="1" t="s">
        <v>19</v>
      </c>
      <c r="K1620" s="2" t="s">
        <v>20</v>
      </c>
      <c r="L1620" s="3" t="s">
        <v>2755</v>
      </c>
      <c r="M1620" s="5">
        <f>YEAR(Table3[[#This Row],[Date of Admission]])</f>
        <v>2023</v>
      </c>
      <c r="N1620" s="5" t="str">
        <f>TEXT(Table3[[#This Row],[Date of Admission]],"mmm")</f>
        <v>Jan</v>
      </c>
      <c r="O1620" s="5" t="str">
        <f>IF(Table3[[#This Row],[Age]]&lt;=20,"0-20",IF(Table3[[#This Row],[Age]]&lt;=40,"21-40",IF(Table3[[#This Row],[Age]]&lt;=60,"41-60",IF(Table3[[#This Row],[Age]]&lt;=80,"61-80","81+"))))</f>
        <v>41-60</v>
      </c>
    </row>
    <row r="1621" spans="1:15" x14ac:dyDescent="0.35">
      <c r="A1621" s="5">
        <v>2758</v>
      </c>
      <c r="B1621" s="5" t="s">
        <v>1644</v>
      </c>
      <c r="C1621" s="2">
        <v>24</v>
      </c>
      <c r="D1621" s="1" t="s">
        <v>31</v>
      </c>
      <c r="E1621" s="5" t="s">
        <v>37</v>
      </c>
      <c r="F1621" s="1" t="s">
        <v>30</v>
      </c>
      <c r="G1621" s="5" t="s">
        <v>1680</v>
      </c>
      <c r="H1621" s="5" t="s">
        <v>15</v>
      </c>
      <c r="I1621" s="4">
        <v>90000</v>
      </c>
      <c r="J1621" s="1" t="s">
        <v>16</v>
      </c>
      <c r="K1621" s="2">
        <v>800</v>
      </c>
      <c r="L1621" s="3" t="s">
        <v>2756</v>
      </c>
      <c r="M1621" s="5">
        <f>YEAR(Table3[[#This Row],[Date of Admission]])</f>
        <v>2022</v>
      </c>
      <c r="N1621" s="5" t="str">
        <f>TEXT(Table3[[#This Row],[Date of Admission]],"mmm")</f>
        <v>Oct</v>
      </c>
      <c r="O1621" s="5" t="str">
        <f>IF(Table3[[#This Row],[Age]]&lt;=20,"0-20",IF(Table3[[#This Row],[Age]]&lt;=40,"21-40",IF(Table3[[#This Row],[Age]]&lt;=60,"41-60",IF(Table3[[#This Row],[Age]]&lt;=80,"61-80","81+"))))</f>
        <v>21-40</v>
      </c>
    </row>
    <row r="1622" spans="1:15" x14ac:dyDescent="0.35">
      <c r="A1622" s="5">
        <v>2130</v>
      </c>
      <c r="B1622" s="5" t="s">
        <v>1645</v>
      </c>
      <c r="C1622" s="2">
        <v>24</v>
      </c>
      <c r="D1622" s="1" t="s">
        <v>31</v>
      </c>
      <c r="E1622" s="5" t="s">
        <v>37</v>
      </c>
      <c r="F1622" s="1" t="s">
        <v>33</v>
      </c>
      <c r="G1622" s="5" t="s">
        <v>14</v>
      </c>
      <c r="H1622" s="5" t="s">
        <v>18</v>
      </c>
      <c r="I1622" s="4">
        <v>0</v>
      </c>
      <c r="J1622" s="1" t="s">
        <v>24</v>
      </c>
      <c r="K1622" s="2" t="s">
        <v>20</v>
      </c>
      <c r="L1622" s="3" t="s">
        <v>2757</v>
      </c>
      <c r="M1622" s="5">
        <f>YEAR(Table3[[#This Row],[Date of Admission]])</f>
        <v>2020</v>
      </c>
      <c r="N1622" s="5" t="str">
        <f>TEXT(Table3[[#This Row],[Date of Admission]],"mmm")</f>
        <v>Sep</v>
      </c>
      <c r="O1622" s="5" t="str">
        <f>IF(Table3[[#This Row],[Age]]&lt;=20,"0-20",IF(Table3[[#This Row],[Age]]&lt;=40,"21-40",IF(Table3[[#This Row],[Age]]&lt;=60,"41-60",IF(Table3[[#This Row],[Age]]&lt;=80,"61-80","81+"))))</f>
        <v>21-40</v>
      </c>
    </row>
    <row r="1623" spans="1:15" x14ac:dyDescent="0.35">
      <c r="A1623" s="5">
        <v>5938</v>
      </c>
      <c r="B1623" s="5" t="s">
        <v>1646</v>
      </c>
      <c r="C1623" s="2">
        <v>20</v>
      </c>
      <c r="D1623" s="1" t="s">
        <v>31</v>
      </c>
      <c r="E1623" s="5" t="s">
        <v>37</v>
      </c>
      <c r="F1623" s="1" t="s">
        <v>30</v>
      </c>
      <c r="G1623" s="5" t="s">
        <v>26</v>
      </c>
      <c r="H1623" s="5" t="s">
        <v>1683</v>
      </c>
      <c r="I1623" s="4">
        <v>25000</v>
      </c>
      <c r="J1623" s="1" t="s">
        <v>19</v>
      </c>
      <c r="K1623" s="2">
        <v>740</v>
      </c>
      <c r="L1623" s="3" t="s">
        <v>1940</v>
      </c>
      <c r="M1623" s="5">
        <f>YEAR(Table3[[#This Row],[Date of Admission]])</f>
        <v>2022</v>
      </c>
      <c r="N1623" s="5" t="str">
        <f>TEXT(Table3[[#This Row],[Date of Admission]],"mmm")</f>
        <v>Dec</v>
      </c>
      <c r="O1623" s="5" t="str">
        <f>IF(Table3[[#This Row],[Age]]&lt;=20,"0-20",IF(Table3[[#This Row],[Age]]&lt;=40,"21-40",IF(Table3[[#This Row],[Age]]&lt;=60,"41-60",IF(Table3[[#This Row],[Age]]&lt;=80,"61-80","81+"))))</f>
        <v>0-20</v>
      </c>
    </row>
    <row r="1624" spans="1:15" x14ac:dyDescent="0.35">
      <c r="A1624" s="5">
        <v>6561</v>
      </c>
      <c r="B1624" s="5" t="s">
        <v>1647</v>
      </c>
      <c r="C1624" s="2">
        <v>24</v>
      </c>
      <c r="D1624" s="1" t="s">
        <v>31</v>
      </c>
      <c r="E1624" s="5" t="s">
        <v>37</v>
      </c>
      <c r="F1624" s="1" t="s">
        <v>30</v>
      </c>
      <c r="G1624" s="5" t="s">
        <v>14</v>
      </c>
      <c r="H1624" s="5" t="s">
        <v>23</v>
      </c>
      <c r="I1624" s="4">
        <v>70000</v>
      </c>
      <c r="J1624" s="1" t="s">
        <v>16</v>
      </c>
      <c r="K1624" s="2">
        <v>670</v>
      </c>
      <c r="L1624" s="3" t="s">
        <v>2641</v>
      </c>
      <c r="M1624" s="5">
        <f>YEAR(Table3[[#This Row],[Date of Admission]])</f>
        <v>2020</v>
      </c>
      <c r="N1624" s="5" t="str">
        <f>TEXT(Table3[[#This Row],[Date of Admission]],"mmm")</f>
        <v>Oct</v>
      </c>
      <c r="O1624" s="5" t="str">
        <f>IF(Table3[[#This Row],[Age]]&lt;=20,"0-20",IF(Table3[[#This Row],[Age]]&lt;=40,"21-40",IF(Table3[[#This Row],[Age]]&lt;=60,"41-60",IF(Table3[[#This Row],[Age]]&lt;=80,"61-80","81+"))))</f>
        <v>21-40</v>
      </c>
    </row>
    <row r="1625" spans="1:15" x14ac:dyDescent="0.35">
      <c r="A1625" s="5">
        <v>1342</v>
      </c>
      <c r="B1625" s="5" t="s">
        <v>1648</v>
      </c>
      <c r="C1625" s="2">
        <v>3</v>
      </c>
      <c r="D1625" s="1" t="s">
        <v>31</v>
      </c>
      <c r="E1625" s="5" t="s">
        <v>37</v>
      </c>
      <c r="F1625" s="1" t="s">
        <v>33</v>
      </c>
      <c r="G1625" s="5" t="s">
        <v>26</v>
      </c>
      <c r="H1625" s="5" t="s">
        <v>28</v>
      </c>
      <c r="I1625" s="4">
        <v>40000</v>
      </c>
      <c r="J1625" s="1" t="s">
        <v>16</v>
      </c>
      <c r="K1625" s="2">
        <v>710</v>
      </c>
      <c r="L1625" s="3" t="s">
        <v>2349</v>
      </c>
      <c r="M1625" s="5">
        <f>YEAR(Table3[[#This Row],[Date of Admission]])</f>
        <v>2021</v>
      </c>
      <c r="N1625" s="5" t="str">
        <f>TEXT(Table3[[#This Row],[Date of Admission]],"mmm")</f>
        <v>Oct</v>
      </c>
      <c r="O1625" s="5" t="str">
        <f>IF(Table3[[#This Row],[Age]]&lt;=20,"0-20",IF(Table3[[#This Row],[Age]]&lt;=40,"21-40",IF(Table3[[#This Row],[Age]]&lt;=60,"41-60",IF(Table3[[#This Row],[Age]]&lt;=80,"61-80","81+"))))</f>
        <v>0-20</v>
      </c>
    </row>
    <row r="1626" spans="1:15" x14ac:dyDescent="0.35">
      <c r="A1626" s="5">
        <v>8381</v>
      </c>
      <c r="B1626" s="5" t="s">
        <v>940</v>
      </c>
      <c r="C1626" s="2">
        <v>22</v>
      </c>
      <c r="D1626" s="1" t="s">
        <v>31</v>
      </c>
      <c r="E1626" s="5" t="s">
        <v>37</v>
      </c>
      <c r="F1626" s="1" t="s">
        <v>27</v>
      </c>
      <c r="G1626" s="5" t="s">
        <v>14</v>
      </c>
      <c r="H1626" s="5" t="s">
        <v>23</v>
      </c>
      <c r="I1626" s="4">
        <v>42000</v>
      </c>
      <c r="J1626" s="1" t="s">
        <v>16</v>
      </c>
      <c r="K1626" s="2">
        <v>640</v>
      </c>
      <c r="L1626" s="3" t="s">
        <v>2278</v>
      </c>
      <c r="M1626" s="5">
        <f>YEAR(Table3[[#This Row],[Date of Admission]])</f>
        <v>2023</v>
      </c>
      <c r="N1626" s="5" t="str">
        <f>TEXT(Table3[[#This Row],[Date of Admission]],"mmm")</f>
        <v>Jul</v>
      </c>
      <c r="O1626" s="5" t="str">
        <f>IF(Table3[[#This Row],[Age]]&lt;=20,"0-20",IF(Table3[[#This Row],[Age]]&lt;=40,"21-40",IF(Table3[[#This Row],[Age]]&lt;=60,"41-60",IF(Table3[[#This Row],[Age]]&lt;=80,"61-80","81+"))))</f>
        <v>21-40</v>
      </c>
    </row>
    <row r="1627" spans="1:15" x14ac:dyDescent="0.35">
      <c r="A1627" s="5">
        <v>3505</v>
      </c>
      <c r="B1627" s="5" t="s">
        <v>1649</v>
      </c>
      <c r="C1627" s="2">
        <v>19</v>
      </c>
      <c r="D1627" s="1" t="s">
        <v>31</v>
      </c>
      <c r="E1627" s="5" t="s">
        <v>37</v>
      </c>
      <c r="F1627" s="1" t="s">
        <v>27</v>
      </c>
      <c r="G1627" s="5" t="s">
        <v>26</v>
      </c>
      <c r="H1627" s="5" t="s">
        <v>15</v>
      </c>
      <c r="I1627" s="4">
        <v>55000</v>
      </c>
      <c r="J1627" s="1" t="s">
        <v>19</v>
      </c>
      <c r="K1627" s="2">
        <v>780</v>
      </c>
      <c r="L1627" s="3" t="s">
        <v>2758</v>
      </c>
      <c r="M1627" s="5">
        <f>YEAR(Table3[[#This Row],[Date of Admission]])</f>
        <v>2023</v>
      </c>
      <c r="N1627" s="5" t="str">
        <f>TEXT(Table3[[#This Row],[Date of Admission]],"mmm")</f>
        <v>Apr</v>
      </c>
      <c r="O1627" s="5" t="str">
        <f>IF(Table3[[#This Row],[Age]]&lt;=20,"0-20",IF(Table3[[#This Row],[Age]]&lt;=40,"21-40",IF(Table3[[#This Row],[Age]]&lt;=60,"41-60",IF(Table3[[#This Row],[Age]]&lt;=80,"61-80","81+"))))</f>
        <v>0-20</v>
      </c>
    </row>
    <row r="1628" spans="1:15" x14ac:dyDescent="0.35">
      <c r="A1628" s="5">
        <v>7462</v>
      </c>
      <c r="B1628" s="5" t="s">
        <v>1650</v>
      </c>
      <c r="C1628" s="2">
        <v>25</v>
      </c>
      <c r="D1628" s="1" t="s">
        <v>31</v>
      </c>
      <c r="E1628" s="5" t="s">
        <v>37</v>
      </c>
      <c r="F1628" s="1" t="s">
        <v>27</v>
      </c>
      <c r="G1628" s="5" t="s">
        <v>14</v>
      </c>
      <c r="H1628" s="5" t="s">
        <v>1681</v>
      </c>
      <c r="I1628" s="4">
        <v>18000</v>
      </c>
      <c r="J1628" s="1" t="s">
        <v>16</v>
      </c>
      <c r="K1628" s="2" t="s">
        <v>20</v>
      </c>
      <c r="L1628" s="3" t="s">
        <v>2759</v>
      </c>
      <c r="M1628" s="5">
        <f>YEAR(Table3[[#This Row],[Date of Admission]])</f>
        <v>2021</v>
      </c>
      <c r="N1628" s="5" t="str">
        <f>TEXT(Table3[[#This Row],[Date of Admission]],"mmm")</f>
        <v>May</v>
      </c>
      <c r="O1628" s="5" t="str">
        <f>IF(Table3[[#This Row],[Age]]&lt;=20,"0-20",IF(Table3[[#This Row],[Age]]&lt;=40,"21-40",IF(Table3[[#This Row],[Age]]&lt;=60,"41-60",IF(Table3[[#This Row],[Age]]&lt;=80,"61-80","81+"))))</f>
        <v>21-40</v>
      </c>
    </row>
    <row r="1629" spans="1:15" x14ac:dyDescent="0.35">
      <c r="A1629" s="5">
        <v>1226</v>
      </c>
      <c r="B1629" s="5" t="s">
        <v>1651</v>
      </c>
      <c r="C1629" s="2">
        <v>30</v>
      </c>
      <c r="D1629" s="1" t="s">
        <v>31</v>
      </c>
      <c r="E1629" s="5" t="s">
        <v>37</v>
      </c>
      <c r="F1629" s="1" t="s">
        <v>13</v>
      </c>
      <c r="G1629" s="5" t="s">
        <v>1680</v>
      </c>
      <c r="H1629" s="5" t="s">
        <v>23</v>
      </c>
      <c r="I1629" s="4">
        <v>140000</v>
      </c>
      <c r="J1629" s="1" t="s">
        <v>19</v>
      </c>
      <c r="K1629" s="2">
        <v>850</v>
      </c>
      <c r="L1629" s="3" t="s">
        <v>2760</v>
      </c>
      <c r="M1629" s="5">
        <f>YEAR(Table3[[#This Row],[Date of Admission]])</f>
        <v>2019</v>
      </c>
      <c r="N1629" s="5" t="str">
        <f>TEXT(Table3[[#This Row],[Date of Admission]],"mmm")</f>
        <v>Dec</v>
      </c>
      <c r="O1629" s="5" t="str">
        <f>IF(Table3[[#This Row],[Age]]&lt;=20,"0-20",IF(Table3[[#This Row],[Age]]&lt;=40,"21-40",IF(Table3[[#This Row],[Age]]&lt;=60,"41-60",IF(Table3[[#This Row],[Age]]&lt;=80,"61-80","81+"))))</f>
        <v>21-40</v>
      </c>
    </row>
    <row r="1630" spans="1:15" x14ac:dyDescent="0.35">
      <c r="A1630" s="5">
        <v>4898</v>
      </c>
      <c r="B1630" s="5" t="s">
        <v>1652</v>
      </c>
      <c r="C1630" s="2">
        <v>36</v>
      </c>
      <c r="D1630" s="1" t="s">
        <v>31</v>
      </c>
      <c r="E1630" s="5" t="s">
        <v>37</v>
      </c>
      <c r="F1630" s="1" t="s">
        <v>30</v>
      </c>
      <c r="G1630" s="5" t="s">
        <v>26</v>
      </c>
      <c r="H1630" s="5" t="s">
        <v>18</v>
      </c>
      <c r="I1630" s="4">
        <v>0</v>
      </c>
      <c r="J1630" s="1" t="s">
        <v>24</v>
      </c>
      <c r="K1630" s="2">
        <v>420</v>
      </c>
      <c r="L1630" s="3" t="s">
        <v>2761</v>
      </c>
      <c r="M1630" s="5">
        <f>YEAR(Table3[[#This Row],[Date of Admission]])</f>
        <v>2023</v>
      </c>
      <c r="N1630" s="5" t="str">
        <f>TEXT(Table3[[#This Row],[Date of Admission]],"mmm")</f>
        <v>Dec</v>
      </c>
      <c r="O1630" s="5" t="str">
        <f>IF(Table3[[#This Row],[Age]]&lt;=20,"0-20",IF(Table3[[#This Row],[Age]]&lt;=40,"21-40",IF(Table3[[#This Row],[Age]]&lt;=60,"41-60",IF(Table3[[#This Row],[Age]]&lt;=80,"61-80","81+"))))</f>
        <v>21-40</v>
      </c>
    </row>
    <row r="1631" spans="1:15" x14ac:dyDescent="0.35">
      <c r="A1631" s="5">
        <v>5292</v>
      </c>
      <c r="B1631" s="5" t="s">
        <v>1653</v>
      </c>
      <c r="C1631" s="2">
        <v>46</v>
      </c>
      <c r="D1631" s="1" t="s">
        <v>31</v>
      </c>
      <c r="E1631" s="5" t="s">
        <v>37</v>
      </c>
      <c r="F1631" s="1" t="s">
        <v>17</v>
      </c>
      <c r="G1631" s="5" t="s">
        <v>1680</v>
      </c>
      <c r="H1631" s="5" t="s">
        <v>15</v>
      </c>
      <c r="I1631" s="4">
        <v>100000</v>
      </c>
      <c r="J1631" s="1" t="s">
        <v>16</v>
      </c>
      <c r="K1631" s="2">
        <v>750</v>
      </c>
      <c r="L1631" s="3" t="s">
        <v>2486</v>
      </c>
      <c r="M1631" s="5">
        <f>YEAR(Table3[[#This Row],[Date of Admission]])</f>
        <v>2022</v>
      </c>
      <c r="N1631" s="5" t="str">
        <f>TEXT(Table3[[#This Row],[Date of Admission]],"mmm")</f>
        <v>Feb</v>
      </c>
      <c r="O1631" s="5" t="str">
        <f>IF(Table3[[#This Row],[Age]]&lt;=20,"0-20",IF(Table3[[#This Row],[Age]]&lt;=40,"21-40",IF(Table3[[#This Row],[Age]]&lt;=60,"41-60",IF(Table3[[#This Row],[Age]]&lt;=80,"61-80","81+"))))</f>
        <v>41-60</v>
      </c>
    </row>
    <row r="1632" spans="1:15" x14ac:dyDescent="0.35">
      <c r="A1632" s="5">
        <v>1177</v>
      </c>
      <c r="B1632" s="5" t="s">
        <v>1654</v>
      </c>
      <c r="C1632" s="2">
        <v>25</v>
      </c>
      <c r="D1632" s="1" t="s">
        <v>31</v>
      </c>
      <c r="E1632" s="5" t="s">
        <v>37</v>
      </c>
      <c r="F1632" s="1" t="s">
        <v>30</v>
      </c>
      <c r="G1632" s="5" t="s">
        <v>14</v>
      </c>
      <c r="H1632" s="5" t="s">
        <v>18</v>
      </c>
      <c r="I1632" s="4">
        <v>0</v>
      </c>
      <c r="J1632" s="1" t="s">
        <v>16</v>
      </c>
      <c r="K1632" s="2" t="s">
        <v>20</v>
      </c>
      <c r="L1632" s="3" t="s">
        <v>2762</v>
      </c>
      <c r="M1632" s="5">
        <f>YEAR(Table3[[#This Row],[Date of Admission]])</f>
        <v>2022</v>
      </c>
      <c r="N1632" s="5" t="str">
        <f>TEXT(Table3[[#This Row],[Date of Admission]],"mmm")</f>
        <v>Feb</v>
      </c>
      <c r="O1632" s="5" t="str">
        <f>IF(Table3[[#This Row],[Age]]&lt;=20,"0-20",IF(Table3[[#This Row],[Age]]&lt;=40,"21-40",IF(Table3[[#This Row],[Age]]&lt;=60,"41-60",IF(Table3[[#This Row],[Age]]&lt;=80,"61-80","81+"))))</f>
        <v>21-40</v>
      </c>
    </row>
    <row r="1633" spans="1:15" x14ac:dyDescent="0.35">
      <c r="A1633" s="5">
        <v>2617</v>
      </c>
      <c r="B1633" s="5" t="s">
        <v>1655</v>
      </c>
      <c r="C1633" s="2">
        <v>29</v>
      </c>
      <c r="D1633" s="1" t="s">
        <v>31</v>
      </c>
      <c r="E1633" s="5" t="s">
        <v>37</v>
      </c>
      <c r="F1633" s="1" t="s">
        <v>25</v>
      </c>
      <c r="G1633" s="5" t="s">
        <v>26</v>
      </c>
      <c r="H1633" s="5" t="s">
        <v>23</v>
      </c>
      <c r="I1633" s="4">
        <v>30000</v>
      </c>
      <c r="J1633" s="1" t="s">
        <v>24</v>
      </c>
      <c r="K1633" s="2">
        <v>580</v>
      </c>
      <c r="L1633" s="3" t="s">
        <v>2763</v>
      </c>
      <c r="M1633" s="5">
        <f>YEAR(Table3[[#This Row],[Date of Admission]])</f>
        <v>2022</v>
      </c>
      <c r="N1633" s="5" t="str">
        <f>TEXT(Table3[[#This Row],[Date of Admission]],"mmm")</f>
        <v>Apr</v>
      </c>
      <c r="O1633" s="5" t="str">
        <f>IF(Table3[[#This Row],[Age]]&lt;=20,"0-20",IF(Table3[[#This Row],[Age]]&lt;=40,"21-40",IF(Table3[[#This Row],[Age]]&lt;=60,"41-60",IF(Table3[[#This Row],[Age]]&lt;=80,"61-80","81+"))))</f>
        <v>21-40</v>
      </c>
    </row>
    <row r="1634" spans="1:15" x14ac:dyDescent="0.35">
      <c r="A1634" s="5">
        <v>9524</v>
      </c>
      <c r="B1634" s="5" t="s">
        <v>1656</v>
      </c>
      <c r="C1634" s="2">
        <v>32</v>
      </c>
      <c r="D1634" s="1" t="s">
        <v>31</v>
      </c>
      <c r="E1634" s="5" t="s">
        <v>37</v>
      </c>
      <c r="F1634" s="1" t="s">
        <v>25</v>
      </c>
      <c r="G1634" s="5" t="s">
        <v>14</v>
      </c>
      <c r="H1634" s="5" t="s">
        <v>1683</v>
      </c>
      <c r="I1634" s="4">
        <v>85000</v>
      </c>
      <c r="J1634" s="1" t="s">
        <v>19</v>
      </c>
      <c r="K1634" s="2">
        <v>720</v>
      </c>
      <c r="L1634" s="3" t="s">
        <v>2634</v>
      </c>
      <c r="M1634" s="5">
        <f>YEAR(Table3[[#This Row],[Date of Admission]])</f>
        <v>2021</v>
      </c>
      <c r="N1634" s="5" t="str">
        <f>TEXT(Table3[[#This Row],[Date of Admission]],"mmm")</f>
        <v>Feb</v>
      </c>
      <c r="O1634" s="5" t="str">
        <f>IF(Table3[[#This Row],[Age]]&lt;=20,"0-20",IF(Table3[[#This Row],[Age]]&lt;=40,"21-40",IF(Table3[[#This Row],[Age]]&lt;=60,"41-60",IF(Table3[[#This Row],[Age]]&lt;=80,"61-80","81+"))))</f>
        <v>21-40</v>
      </c>
    </row>
    <row r="1635" spans="1:15" x14ac:dyDescent="0.35">
      <c r="A1635" s="5">
        <v>6072</v>
      </c>
      <c r="B1635" s="5" t="s">
        <v>1657</v>
      </c>
      <c r="C1635" s="2">
        <v>30</v>
      </c>
      <c r="D1635" s="1" t="s">
        <v>31</v>
      </c>
      <c r="E1635" s="5" t="s">
        <v>37</v>
      </c>
      <c r="F1635" s="1" t="s">
        <v>34</v>
      </c>
      <c r="G1635" s="5" t="s">
        <v>1680</v>
      </c>
      <c r="H1635" s="5" t="s">
        <v>28</v>
      </c>
      <c r="I1635" s="4">
        <v>50000</v>
      </c>
      <c r="J1635" s="1" t="s">
        <v>16</v>
      </c>
      <c r="K1635" s="2">
        <v>700</v>
      </c>
      <c r="L1635" s="3" t="s">
        <v>2764</v>
      </c>
      <c r="M1635" s="5">
        <f>YEAR(Table3[[#This Row],[Date of Admission]])</f>
        <v>2023</v>
      </c>
      <c r="N1635" s="5" t="str">
        <f>TEXT(Table3[[#This Row],[Date of Admission]],"mmm")</f>
        <v>Jan</v>
      </c>
      <c r="O1635" s="5" t="str">
        <f>IF(Table3[[#This Row],[Age]]&lt;=20,"0-20",IF(Table3[[#This Row],[Age]]&lt;=40,"21-40",IF(Table3[[#This Row],[Age]]&lt;=60,"41-60",IF(Table3[[#This Row],[Age]]&lt;=80,"61-80","81+"))))</f>
        <v>21-40</v>
      </c>
    </row>
    <row r="1636" spans="1:15" x14ac:dyDescent="0.35">
      <c r="A1636" s="5">
        <v>7419</v>
      </c>
      <c r="B1636" s="5" t="s">
        <v>1658</v>
      </c>
      <c r="C1636" s="2">
        <v>18</v>
      </c>
      <c r="D1636" s="1" t="s">
        <v>31</v>
      </c>
      <c r="E1636" s="5" t="s">
        <v>37</v>
      </c>
      <c r="F1636" s="1" t="s">
        <v>34</v>
      </c>
      <c r="G1636" s="5" t="s">
        <v>1680</v>
      </c>
      <c r="H1636" s="5" t="s">
        <v>18</v>
      </c>
      <c r="I1636" s="4">
        <v>0</v>
      </c>
      <c r="J1636" s="1" t="s">
        <v>24</v>
      </c>
      <c r="K1636" s="2" t="s">
        <v>20</v>
      </c>
      <c r="L1636" s="3" t="s">
        <v>2765</v>
      </c>
      <c r="M1636" s="5">
        <f>YEAR(Table3[[#This Row],[Date of Admission]])</f>
        <v>2019</v>
      </c>
      <c r="N1636" s="5" t="str">
        <f>TEXT(Table3[[#This Row],[Date of Admission]],"mmm")</f>
        <v>Nov</v>
      </c>
      <c r="O1636" s="5" t="str">
        <f>IF(Table3[[#This Row],[Age]]&lt;=20,"0-20",IF(Table3[[#This Row],[Age]]&lt;=40,"21-40",IF(Table3[[#This Row],[Age]]&lt;=60,"41-60",IF(Table3[[#This Row],[Age]]&lt;=80,"61-80","81+"))))</f>
        <v>0-20</v>
      </c>
    </row>
    <row r="1637" spans="1:15" x14ac:dyDescent="0.35">
      <c r="A1637" s="5">
        <v>4057</v>
      </c>
      <c r="B1637" s="5" t="s">
        <v>1659</v>
      </c>
      <c r="C1637" s="2">
        <v>18</v>
      </c>
      <c r="D1637" s="1" t="s">
        <v>31</v>
      </c>
      <c r="E1637" s="5" t="s">
        <v>37</v>
      </c>
      <c r="F1637" s="1" t="s">
        <v>30</v>
      </c>
      <c r="G1637" s="5" t="s">
        <v>14</v>
      </c>
      <c r="H1637" s="5" t="s">
        <v>15</v>
      </c>
      <c r="I1637" s="4">
        <v>40000</v>
      </c>
      <c r="J1637" s="1" t="s">
        <v>16</v>
      </c>
      <c r="K1637" s="2">
        <v>650</v>
      </c>
      <c r="L1637" s="3" t="s">
        <v>2586</v>
      </c>
      <c r="M1637" s="5">
        <f>YEAR(Table3[[#This Row],[Date of Admission]])</f>
        <v>2021</v>
      </c>
      <c r="N1637" s="5" t="str">
        <f>TEXT(Table3[[#This Row],[Date of Admission]],"mmm")</f>
        <v>Jun</v>
      </c>
      <c r="O1637" s="5" t="str">
        <f>IF(Table3[[#This Row],[Age]]&lt;=20,"0-20",IF(Table3[[#This Row],[Age]]&lt;=40,"21-40",IF(Table3[[#This Row],[Age]]&lt;=60,"41-60",IF(Table3[[#This Row],[Age]]&lt;=80,"61-80","81+"))))</f>
        <v>0-20</v>
      </c>
    </row>
    <row r="1638" spans="1:15" x14ac:dyDescent="0.35">
      <c r="A1638" s="5">
        <v>4307</v>
      </c>
      <c r="B1638" s="5" t="s">
        <v>1660</v>
      </c>
      <c r="C1638" s="2">
        <v>14</v>
      </c>
      <c r="D1638" s="1" t="s">
        <v>31</v>
      </c>
      <c r="E1638" s="5" t="s">
        <v>37</v>
      </c>
      <c r="F1638" s="1" t="s">
        <v>22</v>
      </c>
      <c r="G1638" s="5" t="s">
        <v>26</v>
      </c>
      <c r="H1638" s="5" t="s">
        <v>1681</v>
      </c>
      <c r="I1638" s="4">
        <v>0</v>
      </c>
      <c r="J1638" s="1" t="s">
        <v>19</v>
      </c>
      <c r="K1638" s="2" t="s">
        <v>20</v>
      </c>
      <c r="L1638" s="3" t="s">
        <v>1907</v>
      </c>
      <c r="M1638" s="5">
        <f>YEAR(Table3[[#This Row],[Date of Admission]])</f>
        <v>2019</v>
      </c>
      <c r="N1638" s="5" t="str">
        <f>TEXT(Table3[[#This Row],[Date of Admission]],"mmm")</f>
        <v>Jul</v>
      </c>
      <c r="O1638" s="5" t="str">
        <f>IF(Table3[[#This Row],[Age]]&lt;=20,"0-20",IF(Table3[[#This Row],[Age]]&lt;=40,"21-40",IF(Table3[[#This Row],[Age]]&lt;=60,"41-60",IF(Table3[[#This Row],[Age]]&lt;=80,"61-80","81+"))))</f>
        <v>0-20</v>
      </c>
    </row>
    <row r="1639" spans="1:15" x14ac:dyDescent="0.35">
      <c r="A1639" s="5">
        <v>8937</v>
      </c>
      <c r="B1639" s="5" t="s">
        <v>1661</v>
      </c>
      <c r="C1639" s="2">
        <v>19</v>
      </c>
      <c r="D1639" s="1" t="s">
        <v>31</v>
      </c>
      <c r="E1639" s="5" t="s">
        <v>37</v>
      </c>
      <c r="F1639" s="1" t="s">
        <v>30</v>
      </c>
      <c r="G1639" s="5" t="s">
        <v>14</v>
      </c>
      <c r="H1639" s="5" t="s">
        <v>1684</v>
      </c>
      <c r="I1639" s="4">
        <v>0</v>
      </c>
      <c r="J1639" s="1" t="s">
        <v>24</v>
      </c>
      <c r="K1639" s="2">
        <v>450</v>
      </c>
      <c r="L1639" s="3" t="s">
        <v>1692</v>
      </c>
      <c r="M1639" s="5">
        <f>YEAR(Table3[[#This Row],[Date of Admission]])</f>
        <v>2021</v>
      </c>
      <c r="N1639" s="5" t="str">
        <f>TEXT(Table3[[#This Row],[Date of Admission]],"mmm")</f>
        <v>Dec</v>
      </c>
      <c r="O1639" s="5" t="str">
        <f>IF(Table3[[#This Row],[Age]]&lt;=20,"0-20",IF(Table3[[#This Row],[Age]]&lt;=40,"21-40",IF(Table3[[#This Row],[Age]]&lt;=60,"41-60",IF(Table3[[#This Row],[Age]]&lt;=80,"61-80","81+"))))</f>
        <v>0-20</v>
      </c>
    </row>
    <row r="1640" spans="1:15" x14ac:dyDescent="0.35">
      <c r="A1640" s="5">
        <v>4870</v>
      </c>
      <c r="B1640" s="5" t="s">
        <v>1662</v>
      </c>
      <c r="C1640" s="2">
        <v>24</v>
      </c>
      <c r="D1640" s="1" t="s">
        <v>31</v>
      </c>
      <c r="E1640" s="5" t="s">
        <v>37</v>
      </c>
      <c r="F1640" s="1" t="s">
        <v>30</v>
      </c>
      <c r="G1640" s="5" t="s">
        <v>26</v>
      </c>
      <c r="H1640" s="5" t="s">
        <v>18</v>
      </c>
      <c r="I1640" s="4">
        <v>0</v>
      </c>
      <c r="J1640" s="1" t="s">
        <v>16</v>
      </c>
      <c r="K1640" s="2">
        <v>400</v>
      </c>
      <c r="L1640" s="3" t="s">
        <v>2555</v>
      </c>
      <c r="M1640" s="5">
        <f>YEAR(Table3[[#This Row],[Date of Admission]])</f>
        <v>2023</v>
      </c>
      <c r="N1640" s="5" t="str">
        <f>TEXT(Table3[[#This Row],[Date of Admission]],"mmm")</f>
        <v>Dec</v>
      </c>
      <c r="O1640" s="5" t="str">
        <f>IF(Table3[[#This Row],[Age]]&lt;=20,"0-20",IF(Table3[[#This Row],[Age]]&lt;=40,"21-40",IF(Table3[[#This Row],[Age]]&lt;=60,"41-60",IF(Table3[[#This Row],[Age]]&lt;=80,"61-80","81+"))))</f>
        <v>21-40</v>
      </c>
    </row>
    <row r="1641" spans="1:15" x14ac:dyDescent="0.35">
      <c r="A1641" s="5">
        <v>6223</v>
      </c>
      <c r="B1641" s="5" t="s">
        <v>1663</v>
      </c>
      <c r="C1641" s="2">
        <v>20</v>
      </c>
      <c r="D1641" s="1" t="s">
        <v>31</v>
      </c>
      <c r="E1641" s="5" t="s">
        <v>37</v>
      </c>
      <c r="F1641" s="1" t="s">
        <v>17</v>
      </c>
      <c r="G1641" s="5" t="s">
        <v>1680</v>
      </c>
      <c r="H1641" s="5" t="s">
        <v>15</v>
      </c>
      <c r="I1641" s="4">
        <v>110000</v>
      </c>
      <c r="J1641" s="1" t="s">
        <v>16</v>
      </c>
      <c r="K1641" s="2">
        <v>770</v>
      </c>
      <c r="L1641" s="3" t="s">
        <v>2766</v>
      </c>
      <c r="M1641" s="5">
        <f>YEAR(Table3[[#This Row],[Date of Admission]])</f>
        <v>2020</v>
      </c>
      <c r="N1641" s="5" t="str">
        <f>TEXT(Table3[[#This Row],[Date of Admission]],"mmm")</f>
        <v>Dec</v>
      </c>
      <c r="O1641" s="5" t="str">
        <f>IF(Table3[[#This Row],[Age]]&lt;=20,"0-20",IF(Table3[[#This Row],[Age]]&lt;=40,"21-40",IF(Table3[[#This Row],[Age]]&lt;=60,"41-60",IF(Table3[[#This Row],[Age]]&lt;=80,"61-80","81+"))))</f>
        <v>0-20</v>
      </c>
    </row>
    <row r="1642" spans="1:15" x14ac:dyDescent="0.35">
      <c r="A1642" s="5">
        <v>6863</v>
      </c>
      <c r="B1642" s="5" t="s">
        <v>1664</v>
      </c>
      <c r="C1642" s="2">
        <v>38</v>
      </c>
      <c r="D1642" s="1" t="s">
        <v>31</v>
      </c>
      <c r="E1642" s="5" t="s">
        <v>37</v>
      </c>
      <c r="F1642" s="1" t="s">
        <v>27</v>
      </c>
      <c r="G1642" s="5" t="s">
        <v>14</v>
      </c>
      <c r="H1642" s="5" t="s">
        <v>18</v>
      </c>
      <c r="I1642" s="4">
        <v>0</v>
      </c>
      <c r="J1642" s="1" t="s">
        <v>24</v>
      </c>
      <c r="K1642" s="2" t="s">
        <v>20</v>
      </c>
      <c r="L1642" s="3" t="s">
        <v>2767</v>
      </c>
      <c r="M1642" s="5">
        <f>YEAR(Table3[[#This Row],[Date of Admission]])</f>
        <v>2021</v>
      </c>
      <c r="N1642" s="5" t="str">
        <f>TEXT(Table3[[#This Row],[Date of Admission]],"mmm")</f>
        <v>Jan</v>
      </c>
      <c r="O1642" s="5" t="str">
        <f>IF(Table3[[#This Row],[Age]]&lt;=20,"0-20",IF(Table3[[#This Row],[Age]]&lt;=40,"21-40",IF(Table3[[#This Row],[Age]]&lt;=60,"41-60",IF(Table3[[#This Row],[Age]]&lt;=80,"61-80","81+"))))</f>
        <v>21-40</v>
      </c>
    </row>
    <row r="1643" spans="1:15" x14ac:dyDescent="0.35">
      <c r="A1643" s="5">
        <v>9895</v>
      </c>
      <c r="B1643" s="5" t="s">
        <v>1665</v>
      </c>
      <c r="C1643" s="2">
        <v>32</v>
      </c>
      <c r="D1643" s="1" t="s">
        <v>31</v>
      </c>
      <c r="E1643" s="5" t="s">
        <v>37</v>
      </c>
      <c r="F1643" s="1" t="s">
        <v>17</v>
      </c>
      <c r="G1643" s="5" t="s">
        <v>26</v>
      </c>
      <c r="H1643" s="5" t="s">
        <v>23</v>
      </c>
      <c r="I1643" s="4">
        <v>38000</v>
      </c>
      <c r="J1643" s="1" t="s">
        <v>16</v>
      </c>
      <c r="K1643" s="2">
        <v>610</v>
      </c>
      <c r="L1643" s="3" t="s">
        <v>2549</v>
      </c>
      <c r="M1643" s="5">
        <f>YEAR(Table3[[#This Row],[Date of Admission]])</f>
        <v>2019</v>
      </c>
      <c r="N1643" s="5" t="str">
        <f>TEXT(Table3[[#This Row],[Date of Admission]],"mmm")</f>
        <v>Aug</v>
      </c>
      <c r="O1643" s="5" t="str">
        <f>IF(Table3[[#This Row],[Age]]&lt;=20,"0-20",IF(Table3[[#This Row],[Age]]&lt;=40,"21-40",IF(Table3[[#This Row],[Age]]&lt;=60,"41-60",IF(Table3[[#This Row],[Age]]&lt;=80,"61-80","81+"))))</f>
        <v>21-40</v>
      </c>
    </row>
    <row r="1644" spans="1:15" x14ac:dyDescent="0.35">
      <c r="A1644" s="5">
        <v>9028</v>
      </c>
      <c r="B1644" s="5" t="s">
        <v>1666</v>
      </c>
      <c r="C1644" s="2">
        <v>24</v>
      </c>
      <c r="D1644" s="1" t="s">
        <v>31</v>
      </c>
      <c r="E1644" s="5" t="s">
        <v>37</v>
      </c>
      <c r="F1644" s="1" t="s">
        <v>25</v>
      </c>
      <c r="G1644" s="5" t="s">
        <v>14</v>
      </c>
      <c r="H1644" s="5" t="s">
        <v>1683</v>
      </c>
      <c r="I1644" s="4">
        <v>95000</v>
      </c>
      <c r="J1644" s="1" t="s">
        <v>19</v>
      </c>
      <c r="K1644" s="2">
        <v>790</v>
      </c>
      <c r="L1644" s="3" t="s">
        <v>2768</v>
      </c>
      <c r="M1644" s="5">
        <f>YEAR(Table3[[#This Row],[Date of Admission]])</f>
        <v>2021</v>
      </c>
      <c r="N1644" s="5" t="str">
        <f>TEXT(Table3[[#This Row],[Date of Admission]],"mmm")</f>
        <v>Apr</v>
      </c>
      <c r="O1644" s="5" t="str">
        <f>IF(Table3[[#This Row],[Age]]&lt;=20,"0-20",IF(Table3[[#This Row],[Age]]&lt;=40,"21-40",IF(Table3[[#This Row],[Age]]&lt;=60,"41-60",IF(Table3[[#This Row],[Age]]&lt;=80,"61-80","81+"))))</f>
        <v>21-40</v>
      </c>
    </row>
    <row r="1645" spans="1:15" x14ac:dyDescent="0.35">
      <c r="A1645" s="5">
        <v>1378</v>
      </c>
      <c r="B1645" s="5" t="s">
        <v>1667</v>
      </c>
      <c r="C1645" s="2">
        <v>25</v>
      </c>
      <c r="D1645" s="1" t="s">
        <v>31</v>
      </c>
      <c r="E1645" s="5" t="s">
        <v>37</v>
      </c>
      <c r="F1645" s="1" t="s">
        <v>25</v>
      </c>
      <c r="G1645" s="5" t="s">
        <v>1680</v>
      </c>
      <c r="H1645" s="5" t="s">
        <v>28</v>
      </c>
      <c r="I1645" s="4">
        <v>55000</v>
      </c>
      <c r="J1645" s="1" t="s">
        <v>16</v>
      </c>
      <c r="K1645" s="2">
        <v>730</v>
      </c>
      <c r="L1645" s="3" t="s">
        <v>2706</v>
      </c>
      <c r="M1645" s="5">
        <f>YEAR(Table3[[#This Row],[Date of Admission]])</f>
        <v>2024</v>
      </c>
      <c r="N1645" s="5" t="str">
        <f>TEXT(Table3[[#This Row],[Date of Admission]],"mmm")</f>
        <v>Mar</v>
      </c>
      <c r="O1645" s="5" t="str">
        <f>IF(Table3[[#This Row],[Age]]&lt;=20,"0-20",IF(Table3[[#This Row],[Age]]&lt;=40,"21-40",IF(Table3[[#This Row],[Age]]&lt;=60,"41-60",IF(Table3[[#This Row],[Age]]&lt;=80,"61-80","81+"))))</f>
        <v>21-40</v>
      </c>
    </row>
    <row r="1646" spans="1:15" x14ac:dyDescent="0.35">
      <c r="A1646" s="5">
        <v>4313</v>
      </c>
      <c r="B1646" s="5" t="s">
        <v>1668</v>
      </c>
      <c r="C1646" s="2">
        <v>19</v>
      </c>
      <c r="D1646" s="1" t="s">
        <v>31</v>
      </c>
      <c r="E1646" s="5" t="s">
        <v>37</v>
      </c>
      <c r="F1646" s="1" t="s">
        <v>34</v>
      </c>
      <c r="G1646" s="5" t="s">
        <v>1680</v>
      </c>
      <c r="H1646" s="5" t="s">
        <v>15</v>
      </c>
      <c r="I1646" s="4">
        <v>150000</v>
      </c>
      <c r="J1646" s="1" t="s">
        <v>19</v>
      </c>
      <c r="K1646" s="2">
        <v>880</v>
      </c>
      <c r="L1646" s="3" t="s">
        <v>2769</v>
      </c>
      <c r="M1646" s="5">
        <f>YEAR(Table3[[#This Row],[Date of Admission]])</f>
        <v>2022</v>
      </c>
      <c r="N1646" s="5" t="str">
        <f>TEXT(Table3[[#This Row],[Date of Admission]],"mmm")</f>
        <v>Jul</v>
      </c>
      <c r="O1646" s="5" t="str">
        <f>IF(Table3[[#This Row],[Age]]&lt;=20,"0-20",IF(Table3[[#This Row],[Age]]&lt;=40,"21-40",IF(Table3[[#This Row],[Age]]&lt;=60,"41-60",IF(Table3[[#This Row],[Age]]&lt;=80,"61-80","81+"))))</f>
        <v>0-20</v>
      </c>
    </row>
    <row r="1647" spans="1:15" x14ac:dyDescent="0.35">
      <c r="A1647" s="5">
        <v>1403</v>
      </c>
      <c r="B1647" s="5" t="s">
        <v>1669</v>
      </c>
      <c r="C1647" s="2">
        <v>62</v>
      </c>
      <c r="D1647" s="1" t="s">
        <v>31</v>
      </c>
      <c r="E1647" s="5" t="s">
        <v>37</v>
      </c>
      <c r="F1647" s="1" t="s">
        <v>34</v>
      </c>
      <c r="G1647" s="5" t="s">
        <v>26</v>
      </c>
      <c r="H1647" s="5" t="s">
        <v>18</v>
      </c>
      <c r="I1647" s="4">
        <v>0</v>
      </c>
      <c r="J1647" s="1" t="s">
        <v>24</v>
      </c>
      <c r="K1647" s="2" t="s">
        <v>20</v>
      </c>
      <c r="L1647" s="3" t="s">
        <v>2346</v>
      </c>
      <c r="M1647" s="5">
        <f>YEAR(Table3[[#This Row],[Date of Admission]])</f>
        <v>2024</v>
      </c>
      <c r="N1647" s="5" t="str">
        <f>TEXT(Table3[[#This Row],[Date of Admission]],"mmm")</f>
        <v>Feb</v>
      </c>
      <c r="O1647" s="5" t="str">
        <f>IF(Table3[[#This Row],[Age]]&lt;=20,"0-20",IF(Table3[[#This Row],[Age]]&lt;=40,"21-40",IF(Table3[[#This Row],[Age]]&lt;=60,"41-60",IF(Table3[[#This Row],[Age]]&lt;=80,"61-80","81+"))))</f>
        <v>61-80</v>
      </c>
    </row>
    <row r="1648" spans="1:15" x14ac:dyDescent="0.35">
      <c r="A1648" s="5">
        <v>6071</v>
      </c>
      <c r="B1648" s="5" t="s">
        <v>1670</v>
      </c>
      <c r="C1648" s="2">
        <v>22</v>
      </c>
      <c r="D1648" s="1" t="s">
        <v>31</v>
      </c>
      <c r="E1648" s="5" t="s">
        <v>37</v>
      </c>
      <c r="F1648" s="1" t="s">
        <v>30</v>
      </c>
      <c r="G1648" s="5" t="s">
        <v>14</v>
      </c>
      <c r="H1648" s="5" t="s">
        <v>23</v>
      </c>
      <c r="I1648" s="4">
        <v>80000</v>
      </c>
      <c r="J1648" s="1" t="s">
        <v>16</v>
      </c>
      <c r="K1648" s="2">
        <v>630</v>
      </c>
      <c r="L1648" s="3" t="s">
        <v>2770</v>
      </c>
      <c r="M1648" s="5">
        <f>YEAR(Table3[[#This Row],[Date of Admission]])</f>
        <v>2023</v>
      </c>
      <c r="N1648" s="5" t="str">
        <f>TEXT(Table3[[#This Row],[Date of Admission]],"mmm")</f>
        <v>Dec</v>
      </c>
      <c r="O1648" s="5" t="str">
        <f>IF(Table3[[#This Row],[Age]]&lt;=20,"0-20",IF(Table3[[#This Row],[Age]]&lt;=40,"21-40",IF(Table3[[#This Row],[Age]]&lt;=60,"41-60",IF(Table3[[#This Row],[Age]]&lt;=80,"61-80","81+"))))</f>
        <v>21-40</v>
      </c>
    </row>
    <row r="1649" spans="1:15" x14ac:dyDescent="0.35">
      <c r="A1649" s="5">
        <v>8769</v>
      </c>
      <c r="B1649" s="5" t="s">
        <v>1671</v>
      </c>
      <c r="C1649" s="2">
        <v>25</v>
      </c>
      <c r="D1649" s="1" t="s">
        <v>31</v>
      </c>
      <c r="E1649" s="5" t="s">
        <v>37</v>
      </c>
      <c r="F1649" s="1" t="s">
        <v>17</v>
      </c>
      <c r="G1649" s="5" t="s">
        <v>26</v>
      </c>
      <c r="H1649" s="5" t="s">
        <v>1681</v>
      </c>
      <c r="I1649" s="4">
        <v>20000</v>
      </c>
      <c r="J1649" s="1" t="s">
        <v>16</v>
      </c>
      <c r="K1649" s="2" t="s">
        <v>20</v>
      </c>
      <c r="L1649" s="3" t="s">
        <v>2006</v>
      </c>
      <c r="M1649" s="5">
        <f>YEAR(Table3[[#This Row],[Date of Admission]])</f>
        <v>2023</v>
      </c>
      <c r="N1649" s="5" t="str">
        <f>TEXT(Table3[[#This Row],[Date of Admission]],"mmm")</f>
        <v>May</v>
      </c>
      <c r="O1649" s="5" t="str">
        <f>IF(Table3[[#This Row],[Age]]&lt;=20,"0-20",IF(Table3[[#This Row],[Age]]&lt;=40,"21-40",IF(Table3[[#This Row],[Age]]&lt;=60,"41-60",IF(Table3[[#This Row],[Age]]&lt;=80,"61-80","81+"))))</f>
        <v>21-40</v>
      </c>
    </row>
    <row r="1650" spans="1:15" x14ac:dyDescent="0.35">
      <c r="A1650" s="5">
        <v>3491</v>
      </c>
      <c r="B1650" s="5" t="s">
        <v>1672</v>
      </c>
      <c r="C1650" s="2">
        <v>22</v>
      </c>
      <c r="D1650" s="1" t="s">
        <v>31</v>
      </c>
      <c r="E1650" s="5" t="s">
        <v>37</v>
      </c>
      <c r="F1650" s="1" t="s">
        <v>33</v>
      </c>
      <c r="G1650" s="5" t="s">
        <v>14</v>
      </c>
      <c r="H1650" s="5" t="s">
        <v>1683</v>
      </c>
      <c r="I1650" s="4">
        <v>30000</v>
      </c>
      <c r="J1650" s="1" t="s">
        <v>19</v>
      </c>
      <c r="K1650" s="2">
        <v>760</v>
      </c>
      <c r="L1650" s="3" t="s">
        <v>2771</v>
      </c>
      <c r="M1650" s="5">
        <f>YEAR(Table3[[#This Row],[Date of Admission]])</f>
        <v>2023</v>
      </c>
      <c r="N1650" s="5" t="str">
        <f>TEXT(Table3[[#This Row],[Date of Admission]],"mmm")</f>
        <v>Feb</v>
      </c>
      <c r="O1650" s="5" t="str">
        <f>IF(Table3[[#This Row],[Age]]&lt;=20,"0-20",IF(Table3[[#This Row],[Age]]&lt;=40,"21-40",IF(Table3[[#This Row],[Age]]&lt;=60,"41-60",IF(Table3[[#This Row],[Age]]&lt;=80,"61-80","81+"))))</f>
        <v>21-40</v>
      </c>
    </row>
    <row r="1651" spans="1:15" x14ac:dyDescent="0.35">
      <c r="A1651" s="5">
        <v>7372</v>
      </c>
      <c r="B1651" s="5" t="s">
        <v>1673</v>
      </c>
      <c r="C1651" s="2">
        <v>31</v>
      </c>
      <c r="D1651" s="1" t="s">
        <v>31</v>
      </c>
      <c r="E1651" s="5" t="s">
        <v>37</v>
      </c>
      <c r="F1651" s="1" t="s">
        <v>34</v>
      </c>
      <c r="G1651" s="5" t="s">
        <v>1680</v>
      </c>
      <c r="H1651" s="5" t="s">
        <v>18</v>
      </c>
      <c r="I1651" s="4">
        <v>0</v>
      </c>
      <c r="J1651" s="1" t="s">
        <v>24</v>
      </c>
      <c r="K1651" s="2" t="s">
        <v>20</v>
      </c>
      <c r="L1651" s="3" t="s">
        <v>2153</v>
      </c>
      <c r="M1651" s="5">
        <f>YEAR(Table3[[#This Row],[Date of Admission]])</f>
        <v>2021</v>
      </c>
      <c r="N1651" s="5" t="str">
        <f>TEXT(Table3[[#This Row],[Date of Admission]],"mmm")</f>
        <v>Jun</v>
      </c>
      <c r="O1651" s="5" t="str">
        <f>IF(Table3[[#This Row],[Age]]&lt;=20,"0-20",IF(Table3[[#This Row],[Age]]&lt;=40,"21-40",IF(Table3[[#This Row],[Age]]&lt;=60,"41-60",IF(Table3[[#This Row],[Age]]&lt;=80,"61-80","81+"))))</f>
        <v>21-40</v>
      </c>
    </row>
    <row r="1652" spans="1:15" x14ac:dyDescent="0.35">
      <c r="A1652" s="5">
        <v>1084</v>
      </c>
      <c r="B1652" s="5" t="s">
        <v>1674</v>
      </c>
      <c r="C1652" s="2">
        <v>15</v>
      </c>
      <c r="D1652" s="1" t="s">
        <v>31</v>
      </c>
      <c r="E1652" s="5" t="s">
        <v>37</v>
      </c>
      <c r="F1652" s="1" t="s">
        <v>13</v>
      </c>
      <c r="G1652" s="5" t="s">
        <v>1680</v>
      </c>
      <c r="H1652" s="5" t="s">
        <v>23</v>
      </c>
      <c r="I1652" s="4">
        <v>45000</v>
      </c>
      <c r="J1652" s="1" t="s">
        <v>16</v>
      </c>
      <c r="K1652" s="2">
        <v>590</v>
      </c>
      <c r="L1652" s="3" t="s">
        <v>2772</v>
      </c>
      <c r="M1652" s="5">
        <f>YEAR(Table3[[#This Row],[Date of Admission]])</f>
        <v>2022</v>
      </c>
      <c r="N1652" s="5" t="str">
        <f>TEXT(Table3[[#This Row],[Date of Admission]],"mmm")</f>
        <v>Oct</v>
      </c>
      <c r="O1652" s="5" t="str">
        <f>IF(Table3[[#This Row],[Age]]&lt;=20,"0-20",IF(Table3[[#This Row],[Age]]&lt;=40,"21-40",IF(Table3[[#This Row],[Age]]&lt;=60,"41-60",IF(Table3[[#This Row],[Age]]&lt;=80,"61-80","81+"))))</f>
        <v>0-20</v>
      </c>
    </row>
    <row r="1653" spans="1:15" x14ac:dyDescent="0.35">
      <c r="A1653" s="5">
        <v>3180</v>
      </c>
      <c r="B1653" s="5" t="s">
        <v>1675</v>
      </c>
      <c r="C1653" s="2">
        <v>20</v>
      </c>
      <c r="D1653" s="1" t="s">
        <v>31</v>
      </c>
      <c r="E1653" s="5" t="s">
        <v>37</v>
      </c>
      <c r="F1653" s="1" t="s">
        <v>33</v>
      </c>
      <c r="G1653" s="5" t="s">
        <v>26</v>
      </c>
      <c r="H1653" s="5" t="s">
        <v>15</v>
      </c>
      <c r="I1653" s="4">
        <v>60000</v>
      </c>
      <c r="J1653" s="1" t="s">
        <v>19</v>
      </c>
      <c r="K1653" s="2">
        <v>810</v>
      </c>
      <c r="L1653" s="3" t="s">
        <v>2773</v>
      </c>
      <c r="M1653" s="5">
        <f>YEAR(Table3[[#This Row],[Date of Admission]])</f>
        <v>2023</v>
      </c>
      <c r="N1653" s="5" t="str">
        <f>TEXT(Table3[[#This Row],[Date of Admission]],"mmm")</f>
        <v>Jul</v>
      </c>
      <c r="O1653" s="5" t="str">
        <f>IF(Table3[[#This Row],[Age]]&lt;=20,"0-20",IF(Table3[[#This Row],[Age]]&lt;=40,"21-40",IF(Table3[[#This Row],[Age]]&lt;=60,"41-60",IF(Table3[[#This Row],[Age]]&lt;=80,"61-80","81+"))))</f>
        <v>0-20</v>
      </c>
    </row>
    <row r="1654" spans="1:15" x14ac:dyDescent="0.35">
      <c r="A1654" s="5">
        <v>1933</v>
      </c>
      <c r="B1654" s="5" t="s">
        <v>1676</v>
      </c>
      <c r="C1654" s="2">
        <v>48</v>
      </c>
      <c r="D1654" s="1" t="s">
        <v>31</v>
      </c>
      <c r="E1654" s="5" t="s">
        <v>37</v>
      </c>
      <c r="F1654" s="1" t="s">
        <v>25</v>
      </c>
      <c r="G1654" s="5" t="s">
        <v>14</v>
      </c>
      <c r="H1654" s="5" t="s">
        <v>1681</v>
      </c>
      <c r="I1654" s="4">
        <v>0</v>
      </c>
      <c r="J1654" s="1" t="s">
        <v>16</v>
      </c>
      <c r="K1654" s="2" t="s">
        <v>20</v>
      </c>
      <c r="L1654" s="3" t="s">
        <v>1924</v>
      </c>
      <c r="M1654" s="5">
        <f>YEAR(Table3[[#This Row],[Date of Admission]])</f>
        <v>2020</v>
      </c>
      <c r="N1654" s="5" t="str">
        <f>TEXT(Table3[[#This Row],[Date of Admission]],"mmm")</f>
        <v>Oct</v>
      </c>
      <c r="O1654" s="5" t="str">
        <f>IF(Table3[[#This Row],[Age]]&lt;=20,"0-20",IF(Table3[[#This Row],[Age]]&lt;=40,"21-40",IF(Table3[[#This Row],[Age]]&lt;=60,"41-60",IF(Table3[[#This Row],[Age]]&lt;=80,"61-80","81+"))))</f>
        <v>41-60</v>
      </c>
    </row>
    <row r="1655" spans="1:15" x14ac:dyDescent="0.35">
      <c r="A1655" s="5">
        <v>9661</v>
      </c>
      <c r="B1655" s="5" t="s">
        <v>1677</v>
      </c>
      <c r="C1655" s="2">
        <v>23</v>
      </c>
      <c r="D1655" s="1" t="s">
        <v>31</v>
      </c>
      <c r="E1655" s="5" t="s">
        <v>37</v>
      </c>
      <c r="F1655" s="1" t="s">
        <v>34</v>
      </c>
      <c r="G1655" s="5" t="s">
        <v>26</v>
      </c>
      <c r="H1655" s="5" t="s">
        <v>23</v>
      </c>
      <c r="I1655" s="4">
        <v>120000</v>
      </c>
      <c r="J1655" s="1" t="s">
        <v>16</v>
      </c>
      <c r="K1655" s="2">
        <v>660</v>
      </c>
      <c r="L1655" s="3" t="s">
        <v>2527</v>
      </c>
      <c r="M1655" s="5">
        <f>YEAR(Table3[[#This Row],[Date of Admission]])</f>
        <v>2023</v>
      </c>
      <c r="N1655" s="5" t="str">
        <f>TEXT(Table3[[#This Row],[Date of Admission]],"mmm")</f>
        <v>Nov</v>
      </c>
      <c r="O1655" s="5" t="str">
        <f>IF(Table3[[#This Row],[Age]]&lt;=20,"0-20",IF(Table3[[#This Row],[Age]]&lt;=40,"21-40",IF(Table3[[#This Row],[Age]]&lt;=60,"41-60",IF(Table3[[#This Row],[Age]]&lt;=80,"61-80","81+"))))</f>
        <v>21-40</v>
      </c>
    </row>
    <row r="1656" spans="1:15" x14ac:dyDescent="0.35">
      <c r="A1656" s="5">
        <v>4877</v>
      </c>
      <c r="B1656" s="5" t="s">
        <v>1678</v>
      </c>
      <c r="C1656" s="2">
        <v>23</v>
      </c>
      <c r="D1656" s="1" t="s">
        <v>31</v>
      </c>
      <c r="E1656" s="5" t="s">
        <v>37</v>
      </c>
      <c r="F1656" s="1" t="s">
        <v>30</v>
      </c>
      <c r="G1656" s="5" t="s">
        <v>14</v>
      </c>
      <c r="H1656" s="5" t="s">
        <v>18</v>
      </c>
      <c r="I1656" s="4">
        <v>0</v>
      </c>
      <c r="J1656" s="1" t="s">
        <v>24</v>
      </c>
      <c r="K1656" s="2" t="s">
        <v>20</v>
      </c>
      <c r="L1656" s="3" t="s">
        <v>2129</v>
      </c>
      <c r="M1656" s="5">
        <f>YEAR(Table3[[#This Row],[Date of Admission]])</f>
        <v>2020</v>
      </c>
      <c r="N1656" s="5" t="str">
        <f>TEXT(Table3[[#This Row],[Date of Admission]],"mmm")</f>
        <v>Aug</v>
      </c>
      <c r="O1656" s="5" t="str">
        <f>IF(Table3[[#This Row],[Age]]&lt;=20,"0-20",IF(Table3[[#This Row],[Age]]&lt;=40,"21-40",IF(Table3[[#This Row],[Age]]&lt;=60,"41-60",IF(Table3[[#This Row],[Age]]&lt;=80,"61-80","81+"))))</f>
        <v>21-40</v>
      </c>
    </row>
    <row r="1657" spans="1:15" x14ac:dyDescent="0.35">
      <c r="A1657" s="5">
        <v>6947</v>
      </c>
      <c r="B1657" s="5" t="s">
        <v>1679</v>
      </c>
      <c r="C1657" s="2">
        <v>32</v>
      </c>
      <c r="D1657" s="1" t="s">
        <v>31</v>
      </c>
      <c r="E1657" s="5" t="s">
        <v>37</v>
      </c>
      <c r="F1657" s="1" t="s">
        <v>32</v>
      </c>
      <c r="G1657" s="5" t="s">
        <v>1680</v>
      </c>
      <c r="H1657" s="5" t="s">
        <v>15</v>
      </c>
      <c r="I1657" s="4">
        <v>130000</v>
      </c>
      <c r="J1657" s="1" t="s">
        <v>16</v>
      </c>
      <c r="K1657" s="2">
        <v>740</v>
      </c>
      <c r="L1657" s="3" t="s">
        <v>2773</v>
      </c>
      <c r="M1657" s="5">
        <f>YEAR(Table3[[#This Row],[Date of Admission]])</f>
        <v>2023</v>
      </c>
      <c r="N1657" s="5" t="str">
        <f>TEXT(Table3[[#This Row],[Date of Admission]],"mmm")</f>
        <v>Jul</v>
      </c>
      <c r="O1657" s="5" t="str">
        <f>IF(Table3[[#This Row],[Age]]&lt;=20,"0-20",IF(Table3[[#This Row],[Age]]&lt;=40,"21-40",IF(Table3[[#This Row],[Age]]&lt;=60,"41-60",IF(Table3[[#This Row],[Age]]&lt;=80,"61-80","81+"))))</f>
        <v>21-40</v>
      </c>
    </row>
    <row r="1658" spans="1:15" x14ac:dyDescent="0.35">
      <c r="A1658"/>
      <c r="B1658"/>
      <c r="C1658"/>
      <c r="D1658"/>
      <c r="E1658"/>
      <c r="F1658"/>
      <c r="G1658"/>
      <c r="H1658"/>
      <c r="I1658"/>
      <c r="J1658"/>
      <c r="K1658"/>
      <c r="L1658"/>
    </row>
    <row r="1659" spans="1:15" x14ac:dyDescent="0.35">
      <c r="A1659"/>
      <c r="B1659"/>
      <c r="C1659"/>
      <c r="D1659"/>
      <c r="E1659"/>
      <c r="F1659"/>
      <c r="G1659"/>
      <c r="H1659"/>
      <c r="I1659"/>
      <c r="J1659"/>
      <c r="K1659"/>
      <c r="L1659"/>
    </row>
    <row r="1660" spans="1:15" x14ac:dyDescent="0.35">
      <c r="A1660"/>
      <c r="B1660"/>
      <c r="C1660"/>
      <c r="D1660"/>
      <c r="E1660"/>
      <c r="F1660"/>
      <c r="G1660"/>
      <c r="H1660"/>
      <c r="I1660"/>
      <c r="J1660"/>
      <c r="K1660"/>
      <c r="L166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1EC8-5D18-B148-B499-F6A7FAD14A5A}">
  <dimension ref="A1:O234"/>
  <sheetViews>
    <sheetView workbookViewId="0">
      <selection sqref="A1:O234"/>
    </sheetView>
  </sheetViews>
  <sheetFormatPr defaultColWidth="10.90625" defaultRowHeight="14.5" x14ac:dyDescent="0.35"/>
  <cols>
    <col min="6" max="6" width="12" customWidth="1"/>
    <col min="7" max="7" width="11.1796875" customWidth="1"/>
    <col min="8" max="8" width="18.36328125" customWidth="1"/>
    <col min="10" max="10" width="16.6328125" customWidth="1"/>
    <col min="11" max="11" width="13" customWidth="1"/>
    <col min="12" max="12" width="17.36328125" customWidth="1"/>
    <col min="15" max="15" width="11.6328125" customWidth="1"/>
  </cols>
  <sheetData>
    <row r="1" spans="1:15" x14ac:dyDescent="0.35">
      <c r="A1" t="s">
        <v>0</v>
      </c>
      <c r="B1" t="s">
        <v>1</v>
      </c>
      <c r="C1" t="s">
        <v>2</v>
      </c>
      <c r="D1" t="s">
        <v>3</v>
      </c>
      <c r="E1" t="s">
        <v>4</v>
      </c>
      <c r="F1" t="s">
        <v>5</v>
      </c>
      <c r="G1" t="s">
        <v>6</v>
      </c>
      <c r="H1" t="s">
        <v>7</v>
      </c>
      <c r="I1" t="s">
        <v>8</v>
      </c>
      <c r="J1" t="s">
        <v>9</v>
      </c>
      <c r="K1" t="s">
        <v>10</v>
      </c>
      <c r="L1" t="s">
        <v>11</v>
      </c>
      <c r="M1" t="s">
        <v>2775</v>
      </c>
      <c r="N1" t="s">
        <v>2774</v>
      </c>
      <c r="O1" t="s">
        <v>2776</v>
      </c>
    </row>
    <row r="2" spans="1:15" x14ac:dyDescent="0.35">
      <c r="A2">
        <v>9895</v>
      </c>
      <c r="B2" t="s">
        <v>1665</v>
      </c>
      <c r="C2">
        <v>32</v>
      </c>
      <c r="D2" t="s">
        <v>31</v>
      </c>
      <c r="E2" t="s">
        <v>37</v>
      </c>
      <c r="F2" t="s">
        <v>17</v>
      </c>
      <c r="G2" t="s">
        <v>26</v>
      </c>
      <c r="H2" t="s">
        <v>23</v>
      </c>
      <c r="I2">
        <v>38000</v>
      </c>
      <c r="J2" t="s">
        <v>16</v>
      </c>
      <c r="K2">
        <v>610</v>
      </c>
      <c r="L2" t="s">
        <v>2549</v>
      </c>
      <c r="M2">
        <v>2019</v>
      </c>
      <c r="N2" t="s">
        <v>2782</v>
      </c>
      <c r="O2" t="s">
        <v>2783</v>
      </c>
    </row>
    <row r="3" spans="1:15" x14ac:dyDescent="0.35">
      <c r="A3">
        <v>9043</v>
      </c>
      <c r="B3" t="s">
        <v>39</v>
      </c>
      <c r="C3">
        <v>17</v>
      </c>
      <c r="D3" t="s">
        <v>31</v>
      </c>
      <c r="E3" t="s">
        <v>12</v>
      </c>
      <c r="F3" t="s">
        <v>17</v>
      </c>
      <c r="G3" t="s">
        <v>14</v>
      </c>
      <c r="H3" t="s">
        <v>18</v>
      </c>
      <c r="I3">
        <v>0</v>
      </c>
      <c r="J3" t="s">
        <v>19</v>
      </c>
      <c r="K3" t="s">
        <v>20</v>
      </c>
      <c r="L3" t="s">
        <v>1686</v>
      </c>
      <c r="M3">
        <v>2019</v>
      </c>
      <c r="N3" t="s">
        <v>2782</v>
      </c>
      <c r="O3" t="s">
        <v>2784</v>
      </c>
    </row>
    <row r="4" spans="1:15" x14ac:dyDescent="0.35">
      <c r="A4">
        <v>4307</v>
      </c>
      <c r="B4" t="s">
        <v>1660</v>
      </c>
      <c r="C4">
        <v>14</v>
      </c>
      <c r="D4" t="s">
        <v>31</v>
      </c>
      <c r="E4" t="s">
        <v>37</v>
      </c>
      <c r="F4" t="s">
        <v>22</v>
      </c>
      <c r="G4" t="s">
        <v>26</v>
      </c>
      <c r="H4" t="s">
        <v>1681</v>
      </c>
      <c r="I4">
        <v>0</v>
      </c>
      <c r="J4" t="s">
        <v>19</v>
      </c>
      <c r="K4" t="s">
        <v>20</v>
      </c>
      <c r="L4" t="s">
        <v>1907</v>
      </c>
      <c r="M4">
        <v>2019</v>
      </c>
      <c r="N4" t="s">
        <v>2785</v>
      </c>
      <c r="O4" t="s">
        <v>2784</v>
      </c>
    </row>
    <row r="5" spans="1:15" x14ac:dyDescent="0.35">
      <c r="A5">
        <v>7419</v>
      </c>
      <c r="B5" t="s">
        <v>1658</v>
      </c>
      <c r="C5">
        <v>18</v>
      </c>
      <c r="D5" t="s">
        <v>31</v>
      </c>
      <c r="E5" t="s">
        <v>37</v>
      </c>
      <c r="F5" t="s">
        <v>34</v>
      </c>
      <c r="G5" t="s">
        <v>1680</v>
      </c>
      <c r="H5" t="s">
        <v>18</v>
      </c>
      <c r="I5">
        <v>0</v>
      </c>
      <c r="J5" t="s">
        <v>24</v>
      </c>
      <c r="K5" t="s">
        <v>20</v>
      </c>
      <c r="L5" t="s">
        <v>2765</v>
      </c>
      <c r="M5">
        <v>2019</v>
      </c>
      <c r="N5" t="s">
        <v>2786</v>
      </c>
      <c r="O5" t="s">
        <v>2784</v>
      </c>
    </row>
    <row r="6" spans="1:15" x14ac:dyDescent="0.35">
      <c r="A6">
        <v>1226</v>
      </c>
      <c r="B6" t="s">
        <v>1651</v>
      </c>
      <c r="C6">
        <v>30</v>
      </c>
      <c r="D6" t="s">
        <v>31</v>
      </c>
      <c r="E6" t="s">
        <v>37</v>
      </c>
      <c r="F6" t="s">
        <v>13</v>
      </c>
      <c r="G6" t="s">
        <v>1680</v>
      </c>
      <c r="H6" t="s">
        <v>23</v>
      </c>
      <c r="I6">
        <v>140000</v>
      </c>
      <c r="J6" t="s">
        <v>19</v>
      </c>
      <c r="K6">
        <v>850</v>
      </c>
      <c r="L6" t="s">
        <v>2760</v>
      </c>
      <c r="M6">
        <v>2019</v>
      </c>
      <c r="N6" t="s">
        <v>2787</v>
      </c>
      <c r="O6" t="s">
        <v>2783</v>
      </c>
    </row>
    <row r="7" spans="1:15" x14ac:dyDescent="0.35">
      <c r="A7">
        <v>3169</v>
      </c>
      <c r="B7" t="s">
        <v>1617</v>
      </c>
      <c r="C7">
        <v>21</v>
      </c>
      <c r="D7" t="s">
        <v>31</v>
      </c>
      <c r="E7" t="s">
        <v>37</v>
      </c>
      <c r="F7" t="s">
        <v>22</v>
      </c>
      <c r="G7" t="s">
        <v>1680</v>
      </c>
      <c r="H7" t="s">
        <v>15</v>
      </c>
      <c r="I7">
        <v>110000</v>
      </c>
      <c r="J7" t="s">
        <v>16</v>
      </c>
      <c r="K7">
        <v>770</v>
      </c>
      <c r="L7" t="s">
        <v>2489</v>
      </c>
      <c r="M7">
        <v>2019</v>
      </c>
      <c r="N7" t="s">
        <v>2785</v>
      </c>
      <c r="O7" t="s">
        <v>2783</v>
      </c>
    </row>
    <row r="8" spans="1:15" x14ac:dyDescent="0.35">
      <c r="A8">
        <v>3887</v>
      </c>
      <c r="B8" t="s">
        <v>1610</v>
      </c>
      <c r="C8">
        <v>19</v>
      </c>
      <c r="D8" t="s">
        <v>31</v>
      </c>
      <c r="E8" t="s">
        <v>37</v>
      </c>
      <c r="F8" t="s">
        <v>25</v>
      </c>
      <c r="G8" t="s">
        <v>14</v>
      </c>
      <c r="H8" t="s">
        <v>1683</v>
      </c>
      <c r="I8">
        <v>85000</v>
      </c>
      <c r="J8" t="s">
        <v>19</v>
      </c>
      <c r="K8">
        <v>720</v>
      </c>
      <c r="L8" t="s">
        <v>2464</v>
      </c>
      <c r="M8">
        <v>2019</v>
      </c>
      <c r="N8" t="s">
        <v>2786</v>
      </c>
      <c r="O8" t="s">
        <v>2784</v>
      </c>
    </row>
    <row r="9" spans="1:15" x14ac:dyDescent="0.35">
      <c r="A9">
        <v>3299</v>
      </c>
      <c r="B9" t="s">
        <v>1609</v>
      </c>
      <c r="C9">
        <v>35</v>
      </c>
      <c r="D9" t="s">
        <v>31</v>
      </c>
      <c r="E9" t="s">
        <v>37</v>
      </c>
      <c r="F9" t="s">
        <v>17</v>
      </c>
      <c r="G9" t="s">
        <v>26</v>
      </c>
      <c r="H9" t="s">
        <v>23</v>
      </c>
      <c r="I9">
        <v>30000</v>
      </c>
      <c r="J9" t="s">
        <v>24</v>
      </c>
      <c r="K9">
        <v>580</v>
      </c>
      <c r="L9" t="s">
        <v>2582</v>
      </c>
      <c r="M9">
        <v>2019</v>
      </c>
      <c r="N9" t="s">
        <v>2788</v>
      </c>
      <c r="O9" t="s">
        <v>2783</v>
      </c>
    </row>
    <row r="10" spans="1:15" x14ac:dyDescent="0.35">
      <c r="A10">
        <v>6177</v>
      </c>
      <c r="B10" t="s">
        <v>1606</v>
      </c>
      <c r="C10">
        <v>24</v>
      </c>
      <c r="D10" t="s">
        <v>31</v>
      </c>
      <c r="E10" t="s">
        <v>37</v>
      </c>
      <c r="F10" t="s">
        <v>25</v>
      </c>
      <c r="G10" t="s">
        <v>26</v>
      </c>
      <c r="H10" t="s">
        <v>18</v>
      </c>
      <c r="I10">
        <v>0</v>
      </c>
      <c r="J10" t="s">
        <v>24</v>
      </c>
      <c r="K10">
        <v>420</v>
      </c>
      <c r="L10" t="s">
        <v>1750</v>
      </c>
      <c r="M10">
        <v>2019</v>
      </c>
      <c r="N10" t="s">
        <v>2786</v>
      </c>
      <c r="O10" t="s">
        <v>2783</v>
      </c>
    </row>
    <row r="11" spans="1:15" x14ac:dyDescent="0.35">
      <c r="A11">
        <v>4504</v>
      </c>
      <c r="B11" t="s">
        <v>1599</v>
      </c>
      <c r="C11">
        <v>40</v>
      </c>
      <c r="D11" t="s">
        <v>31</v>
      </c>
      <c r="E11" t="s">
        <v>37</v>
      </c>
      <c r="F11" t="s">
        <v>25</v>
      </c>
      <c r="G11" t="s">
        <v>26</v>
      </c>
      <c r="H11" t="s">
        <v>1683</v>
      </c>
      <c r="I11">
        <v>25000</v>
      </c>
      <c r="J11" t="s">
        <v>19</v>
      </c>
      <c r="K11">
        <v>740</v>
      </c>
      <c r="L11" t="s">
        <v>2731</v>
      </c>
      <c r="M11">
        <v>2019</v>
      </c>
      <c r="N11" t="s">
        <v>2789</v>
      </c>
      <c r="O11" t="s">
        <v>2783</v>
      </c>
    </row>
    <row r="12" spans="1:15" x14ac:dyDescent="0.35">
      <c r="A12">
        <v>6279</v>
      </c>
      <c r="B12" t="s">
        <v>1593</v>
      </c>
      <c r="C12">
        <v>27</v>
      </c>
      <c r="D12" t="s">
        <v>31</v>
      </c>
      <c r="E12" t="s">
        <v>37</v>
      </c>
      <c r="F12" t="s">
        <v>25</v>
      </c>
      <c r="G12" t="s">
        <v>26</v>
      </c>
      <c r="H12" t="s">
        <v>1683</v>
      </c>
      <c r="I12">
        <v>15000</v>
      </c>
      <c r="J12" t="s">
        <v>19</v>
      </c>
      <c r="K12">
        <v>690</v>
      </c>
      <c r="L12" t="s">
        <v>2727</v>
      </c>
      <c r="M12">
        <v>2019</v>
      </c>
      <c r="N12" t="s">
        <v>2790</v>
      </c>
      <c r="O12" t="s">
        <v>2783</v>
      </c>
    </row>
    <row r="13" spans="1:15" x14ac:dyDescent="0.35">
      <c r="A13">
        <v>6915</v>
      </c>
      <c r="B13" t="s">
        <v>1591</v>
      </c>
      <c r="C13">
        <v>29</v>
      </c>
      <c r="D13" t="s">
        <v>31</v>
      </c>
      <c r="E13" t="s">
        <v>37</v>
      </c>
      <c r="F13" t="s">
        <v>27</v>
      </c>
      <c r="G13" t="s">
        <v>14</v>
      </c>
      <c r="H13" t="s">
        <v>18</v>
      </c>
      <c r="I13">
        <v>0</v>
      </c>
      <c r="J13" t="s">
        <v>24</v>
      </c>
      <c r="K13" t="s">
        <v>20</v>
      </c>
      <c r="L13" t="s">
        <v>2726</v>
      </c>
      <c r="M13">
        <v>2019</v>
      </c>
      <c r="N13" t="s">
        <v>2790</v>
      </c>
      <c r="O13" t="s">
        <v>2783</v>
      </c>
    </row>
    <row r="14" spans="1:15" x14ac:dyDescent="0.35">
      <c r="A14">
        <v>4233</v>
      </c>
      <c r="B14" t="s">
        <v>50</v>
      </c>
      <c r="C14">
        <v>46</v>
      </c>
      <c r="D14" t="s">
        <v>21</v>
      </c>
      <c r="E14" t="s">
        <v>12</v>
      </c>
      <c r="F14" t="s">
        <v>17</v>
      </c>
      <c r="G14" t="s">
        <v>26</v>
      </c>
      <c r="H14" t="s">
        <v>18</v>
      </c>
      <c r="I14">
        <v>0</v>
      </c>
      <c r="J14" t="s">
        <v>16</v>
      </c>
      <c r="K14">
        <v>457</v>
      </c>
      <c r="L14" t="s">
        <v>1697</v>
      </c>
      <c r="M14">
        <v>2019</v>
      </c>
      <c r="N14" t="s">
        <v>2787</v>
      </c>
      <c r="O14" t="s">
        <v>2791</v>
      </c>
    </row>
    <row r="15" spans="1:15" x14ac:dyDescent="0.35">
      <c r="A15">
        <v>7241</v>
      </c>
      <c r="B15" t="s">
        <v>1580</v>
      </c>
      <c r="C15">
        <v>18</v>
      </c>
      <c r="D15" t="s">
        <v>31</v>
      </c>
      <c r="E15" t="s">
        <v>37</v>
      </c>
      <c r="F15" t="s">
        <v>22</v>
      </c>
      <c r="G15" t="s">
        <v>1680</v>
      </c>
      <c r="H15" t="s">
        <v>18</v>
      </c>
      <c r="I15">
        <v>0</v>
      </c>
      <c r="J15" t="s">
        <v>24</v>
      </c>
      <c r="K15" t="s">
        <v>20</v>
      </c>
      <c r="L15" t="s">
        <v>2077</v>
      </c>
      <c r="M15">
        <v>2019</v>
      </c>
      <c r="N15" t="s">
        <v>2785</v>
      </c>
      <c r="O15" t="s">
        <v>2784</v>
      </c>
    </row>
    <row r="16" spans="1:15" x14ac:dyDescent="0.35">
      <c r="A16">
        <v>7526</v>
      </c>
      <c r="B16" t="s">
        <v>1579</v>
      </c>
      <c r="C16">
        <v>26</v>
      </c>
      <c r="D16" t="s">
        <v>31</v>
      </c>
      <c r="E16" t="s">
        <v>37</v>
      </c>
      <c r="F16" t="s">
        <v>17</v>
      </c>
      <c r="G16" t="s">
        <v>1680</v>
      </c>
      <c r="H16" t="s">
        <v>28</v>
      </c>
      <c r="I16">
        <v>50000</v>
      </c>
      <c r="J16" t="s">
        <v>16</v>
      </c>
      <c r="K16">
        <v>700</v>
      </c>
      <c r="L16" t="s">
        <v>2719</v>
      </c>
      <c r="M16">
        <v>2019</v>
      </c>
      <c r="N16" t="s">
        <v>2792</v>
      </c>
      <c r="O16" t="s">
        <v>2783</v>
      </c>
    </row>
    <row r="17" spans="1:15" x14ac:dyDescent="0.35">
      <c r="A17">
        <v>8825</v>
      </c>
      <c r="B17" t="s">
        <v>1564</v>
      </c>
      <c r="C17">
        <v>20</v>
      </c>
      <c r="D17" t="s">
        <v>31</v>
      </c>
      <c r="E17" t="s">
        <v>37</v>
      </c>
      <c r="F17" t="s">
        <v>34</v>
      </c>
      <c r="G17" t="s">
        <v>1680</v>
      </c>
      <c r="H17" t="s">
        <v>1681</v>
      </c>
      <c r="I17">
        <v>0</v>
      </c>
      <c r="J17" t="s">
        <v>19</v>
      </c>
      <c r="K17" t="s">
        <v>20</v>
      </c>
      <c r="L17" t="s">
        <v>2711</v>
      </c>
      <c r="M17">
        <v>2019</v>
      </c>
      <c r="N17" t="s">
        <v>2790</v>
      </c>
      <c r="O17" t="s">
        <v>2784</v>
      </c>
    </row>
    <row r="18" spans="1:15" x14ac:dyDescent="0.35">
      <c r="A18">
        <v>3662</v>
      </c>
      <c r="B18" t="s">
        <v>1558</v>
      </c>
      <c r="C18">
        <v>44</v>
      </c>
      <c r="D18" t="s">
        <v>31</v>
      </c>
      <c r="E18" t="s">
        <v>37</v>
      </c>
      <c r="F18" t="s">
        <v>34</v>
      </c>
      <c r="G18" t="s">
        <v>26</v>
      </c>
      <c r="H18" t="s">
        <v>18</v>
      </c>
      <c r="I18">
        <v>0</v>
      </c>
      <c r="J18" t="s">
        <v>16</v>
      </c>
      <c r="K18">
        <v>450</v>
      </c>
      <c r="L18" t="s">
        <v>2708</v>
      </c>
      <c r="M18">
        <v>2019</v>
      </c>
      <c r="N18" t="s">
        <v>2785</v>
      </c>
      <c r="O18" t="s">
        <v>2791</v>
      </c>
    </row>
    <row r="19" spans="1:15" x14ac:dyDescent="0.35">
      <c r="A19">
        <v>8508</v>
      </c>
      <c r="B19" t="s">
        <v>1540</v>
      </c>
      <c r="C19">
        <v>59</v>
      </c>
      <c r="D19" t="s">
        <v>31</v>
      </c>
      <c r="E19" t="s">
        <v>37</v>
      </c>
      <c r="F19" t="s">
        <v>13</v>
      </c>
      <c r="G19" t="s">
        <v>14</v>
      </c>
      <c r="H19" t="s">
        <v>18</v>
      </c>
      <c r="I19">
        <v>0</v>
      </c>
      <c r="J19" t="s">
        <v>24</v>
      </c>
      <c r="K19">
        <v>550</v>
      </c>
      <c r="L19" t="s">
        <v>2286</v>
      </c>
      <c r="M19">
        <v>2019</v>
      </c>
      <c r="N19" t="s">
        <v>2782</v>
      </c>
      <c r="O19" t="s">
        <v>2791</v>
      </c>
    </row>
    <row r="20" spans="1:15" x14ac:dyDescent="0.35">
      <c r="A20">
        <v>8474</v>
      </c>
      <c r="B20" t="s">
        <v>1539</v>
      </c>
      <c r="C20">
        <v>15</v>
      </c>
      <c r="D20" t="s">
        <v>31</v>
      </c>
      <c r="E20" t="s">
        <v>37</v>
      </c>
      <c r="F20" t="s">
        <v>17</v>
      </c>
      <c r="G20" t="s">
        <v>1680</v>
      </c>
      <c r="H20" t="s">
        <v>15</v>
      </c>
      <c r="I20">
        <v>120000</v>
      </c>
      <c r="J20" t="s">
        <v>19</v>
      </c>
      <c r="K20">
        <v>830</v>
      </c>
      <c r="L20" t="s">
        <v>2038</v>
      </c>
      <c r="M20">
        <v>2019</v>
      </c>
      <c r="N20" t="s">
        <v>2785</v>
      </c>
      <c r="O20" t="s">
        <v>2784</v>
      </c>
    </row>
    <row r="21" spans="1:15" x14ac:dyDescent="0.35">
      <c r="A21">
        <v>3627</v>
      </c>
      <c r="B21" t="s">
        <v>1527</v>
      </c>
      <c r="C21">
        <v>36</v>
      </c>
      <c r="D21" t="s">
        <v>31</v>
      </c>
      <c r="E21" t="s">
        <v>37</v>
      </c>
      <c r="F21" t="s">
        <v>22</v>
      </c>
      <c r="G21" t="s">
        <v>1680</v>
      </c>
      <c r="H21" t="s">
        <v>23</v>
      </c>
      <c r="I21">
        <v>0</v>
      </c>
      <c r="J21" t="s">
        <v>24</v>
      </c>
      <c r="K21">
        <v>480</v>
      </c>
      <c r="L21" t="s">
        <v>2692</v>
      </c>
      <c r="M21">
        <v>2019</v>
      </c>
      <c r="N21" t="s">
        <v>2785</v>
      </c>
      <c r="O21" t="s">
        <v>2783</v>
      </c>
    </row>
    <row r="22" spans="1:15" x14ac:dyDescent="0.35">
      <c r="A22">
        <v>5597</v>
      </c>
      <c r="B22" t="s">
        <v>1523</v>
      </c>
      <c r="C22">
        <v>40</v>
      </c>
      <c r="D22" t="s">
        <v>31</v>
      </c>
      <c r="E22" t="s">
        <v>37</v>
      </c>
      <c r="F22" t="s">
        <v>13</v>
      </c>
      <c r="G22" t="s">
        <v>1680</v>
      </c>
      <c r="H22" t="s">
        <v>15</v>
      </c>
      <c r="I22">
        <v>110000</v>
      </c>
      <c r="J22" t="s">
        <v>16</v>
      </c>
      <c r="K22">
        <v>830</v>
      </c>
      <c r="L22" t="s">
        <v>2152</v>
      </c>
      <c r="M22">
        <v>2019</v>
      </c>
      <c r="N22" t="s">
        <v>2782</v>
      </c>
      <c r="O22" t="s">
        <v>2783</v>
      </c>
    </row>
    <row r="23" spans="1:15" x14ac:dyDescent="0.35">
      <c r="A23">
        <v>8806</v>
      </c>
      <c r="B23" t="s">
        <v>1521</v>
      </c>
      <c r="C23">
        <v>35</v>
      </c>
      <c r="D23" t="s">
        <v>31</v>
      </c>
      <c r="E23" t="s">
        <v>37</v>
      </c>
      <c r="F23" t="s">
        <v>25</v>
      </c>
      <c r="G23" t="s">
        <v>14</v>
      </c>
      <c r="H23" t="s">
        <v>23</v>
      </c>
      <c r="I23">
        <v>150000</v>
      </c>
      <c r="J23" t="s">
        <v>24</v>
      </c>
      <c r="K23">
        <v>500</v>
      </c>
      <c r="L23" t="s">
        <v>2690</v>
      </c>
      <c r="M23">
        <v>2019</v>
      </c>
      <c r="N23" t="s">
        <v>2792</v>
      </c>
      <c r="O23" t="s">
        <v>2783</v>
      </c>
    </row>
    <row r="24" spans="1:15" x14ac:dyDescent="0.35">
      <c r="A24">
        <v>1861</v>
      </c>
      <c r="B24" t="s">
        <v>1517</v>
      </c>
      <c r="C24">
        <v>23</v>
      </c>
      <c r="D24" t="s">
        <v>31</v>
      </c>
      <c r="E24" t="s">
        <v>37</v>
      </c>
      <c r="F24" t="s">
        <v>33</v>
      </c>
      <c r="G24" t="s">
        <v>1680</v>
      </c>
      <c r="H24" t="s">
        <v>23</v>
      </c>
      <c r="I24">
        <v>102073</v>
      </c>
      <c r="J24" t="s">
        <v>24</v>
      </c>
      <c r="K24">
        <v>780</v>
      </c>
      <c r="L24" t="s">
        <v>1825</v>
      </c>
      <c r="M24">
        <v>2019</v>
      </c>
      <c r="N24" t="s">
        <v>2782</v>
      </c>
      <c r="O24" t="s">
        <v>2783</v>
      </c>
    </row>
    <row r="25" spans="1:15" x14ac:dyDescent="0.35">
      <c r="A25">
        <v>7786</v>
      </c>
      <c r="B25" t="s">
        <v>1512</v>
      </c>
      <c r="C25">
        <v>28</v>
      </c>
      <c r="D25" t="s">
        <v>31</v>
      </c>
      <c r="E25" t="s">
        <v>37</v>
      </c>
      <c r="F25" t="s">
        <v>13</v>
      </c>
      <c r="G25" t="s">
        <v>14</v>
      </c>
      <c r="H25" t="s">
        <v>28</v>
      </c>
      <c r="I25">
        <v>0</v>
      </c>
      <c r="J25" t="s">
        <v>19</v>
      </c>
      <c r="K25" t="s">
        <v>20</v>
      </c>
      <c r="L25" t="s">
        <v>2566</v>
      </c>
      <c r="M25">
        <v>2019</v>
      </c>
      <c r="N25" t="s">
        <v>2787</v>
      </c>
      <c r="O25" t="s">
        <v>2783</v>
      </c>
    </row>
    <row r="26" spans="1:15" x14ac:dyDescent="0.35">
      <c r="A26">
        <v>9375</v>
      </c>
      <c r="B26" t="s">
        <v>1504</v>
      </c>
      <c r="C26">
        <v>30</v>
      </c>
      <c r="D26" t="s">
        <v>31</v>
      </c>
      <c r="E26" t="s">
        <v>37</v>
      </c>
      <c r="F26" t="s">
        <v>27</v>
      </c>
      <c r="G26" t="s">
        <v>26</v>
      </c>
      <c r="H26" t="s">
        <v>29</v>
      </c>
      <c r="I26">
        <v>0</v>
      </c>
      <c r="J26" t="s">
        <v>16</v>
      </c>
      <c r="K26" t="s">
        <v>20</v>
      </c>
      <c r="L26" t="s">
        <v>1887</v>
      </c>
      <c r="M26">
        <v>2019</v>
      </c>
      <c r="N26" t="s">
        <v>2792</v>
      </c>
      <c r="O26" t="s">
        <v>2783</v>
      </c>
    </row>
    <row r="27" spans="1:15" x14ac:dyDescent="0.35">
      <c r="A27">
        <v>1740</v>
      </c>
      <c r="B27" t="s">
        <v>1490</v>
      </c>
      <c r="C27">
        <v>49</v>
      </c>
      <c r="D27" t="s">
        <v>31</v>
      </c>
      <c r="E27" t="s">
        <v>37</v>
      </c>
      <c r="F27" t="s">
        <v>25</v>
      </c>
      <c r="G27" t="s">
        <v>26</v>
      </c>
      <c r="H27" t="s">
        <v>1681</v>
      </c>
      <c r="I27">
        <v>20000</v>
      </c>
      <c r="J27" t="s">
        <v>16</v>
      </c>
      <c r="K27" t="s">
        <v>20</v>
      </c>
      <c r="L27" t="s">
        <v>1796</v>
      </c>
      <c r="M27">
        <v>2019</v>
      </c>
      <c r="N27" t="s">
        <v>2787</v>
      </c>
      <c r="O27" t="s">
        <v>2791</v>
      </c>
    </row>
    <row r="28" spans="1:15" x14ac:dyDescent="0.35">
      <c r="A28">
        <v>1164</v>
      </c>
      <c r="B28" t="s">
        <v>1476</v>
      </c>
      <c r="C28">
        <v>23</v>
      </c>
      <c r="D28" t="s">
        <v>31</v>
      </c>
      <c r="E28" t="s">
        <v>37</v>
      </c>
      <c r="F28" t="s">
        <v>30</v>
      </c>
      <c r="G28" t="s">
        <v>1680</v>
      </c>
      <c r="H28" t="s">
        <v>28</v>
      </c>
      <c r="I28">
        <v>50000</v>
      </c>
      <c r="J28" t="s">
        <v>16</v>
      </c>
      <c r="K28">
        <v>700</v>
      </c>
      <c r="L28" t="s">
        <v>2532</v>
      </c>
      <c r="M28">
        <v>2019</v>
      </c>
      <c r="N28" t="s">
        <v>2792</v>
      </c>
      <c r="O28" t="s">
        <v>2783</v>
      </c>
    </row>
    <row r="29" spans="1:15" x14ac:dyDescent="0.35">
      <c r="A29">
        <v>7034</v>
      </c>
      <c r="B29" t="s">
        <v>1473</v>
      </c>
      <c r="C29">
        <v>23</v>
      </c>
      <c r="D29" t="s">
        <v>31</v>
      </c>
      <c r="E29" t="s">
        <v>37</v>
      </c>
      <c r="F29" t="s">
        <v>27</v>
      </c>
      <c r="G29" t="s">
        <v>14</v>
      </c>
      <c r="H29" t="s">
        <v>18</v>
      </c>
      <c r="I29">
        <v>0</v>
      </c>
      <c r="J29" t="s">
        <v>16</v>
      </c>
      <c r="K29" t="s">
        <v>20</v>
      </c>
      <c r="L29" t="s">
        <v>1794</v>
      </c>
      <c r="M29">
        <v>2019</v>
      </c>
      <c r="N29" t="s">
        <v>2792</v>
      </c>
      <c r="O29" t="s">
        <v>2783</v>
      </c>
    </row>
    <row r="30" spans="1:15" x14ac:dyDescent="0.35">
      <c r="A30">
        <v>8946</v>
      </c>
      <c r="B30" t="s">
        <v>1472</v>
      </c>
      <c r="C30">
        <v>24</v>
      </c>
      <c r="D30" t="s">
        <v>31</v>
      </c>
      <c r="E30" t="s">
        <v>37</v>
      </c>
      <c r="F30" t="s">
        <v>13</v>
      </c>
      <c r="G30" t="s">
        <v>1680</v>
      </c>
      <c r="H30" t="s">
        <v>15</v>
      </c>
      <c r="I30">
        <v>100000</v>
      </c>
      <c r="J30" t="s">
        <v>16</v>
      </c>
      <c r="K30">
        <v>750</v>
      </c>
      <c r="L30" t="s">
        <v>2285</v>
      </c>
      <c r="M30">
        <v>2019</v>
      </c>
      <c r="N30" t="s">
        <v>2785</v>
      </c>
      <c r="O30" t="s">
        <v>2783</v>
      </c>
    </row>
    <row r="31" spans="1:15" x14ac:dyDescent="0.35">
      <c r="A31">
        <v>7037</v>
      </c>
      <c r="B31" t="s">
        <v>1465</v>
      </c>
      <c r="C31">
        <v>31</v>
      </c>
      <c r="D31" t="s">
        <v>31</v>
      </c>
      <c r="E31" t="s">
        <v>37</v>
      </c>
      <c r="F31" t="s">
        <v>13</v>
      </c>
      <c r="G31" t="s">
        <v>14</v>
      </c>
      <c r="H31" t="s">
        <v>23</v>
      </c>
      <c r="I31">
        <v>70000</v>
      </c>
      <c r="J31" t="s">
        <v>16</v>
      </c>
      <c r="K31">
        <v>670</v>
      </c>
      <c r="L31" t="s">
        <v>2489</v>
      </c>
      <c r="M31">
        <v>2019</v>
      </c>
      <c r="N31" t="s">
        <v>2785</v>
      </c>
      <c r="O31" t="s">
        <v>2783</v>
      </c>
    </row>
    <row r="32" spans="1:15" x14ac:dyDescent="0.35">
      <c r="A32">
        <v>2863</v>
      </c>
      <c r="B32" t="s">
        <v>68</v>
      </c>
      <c r="C32">
        <v>42</v>
      </c>
      <c r="D32" t="s">
        <v>31</v>
      </c>
      <c r="E32" t="s">
        <v>12</v>
      </c>
      <c r="F32" t="s">
        <v>13</v>
      </c>
      <c r="G32" t="s">
        <v>26</v>
      </c>
      <c r="H32" t="s">
        <v>18</v>
      </c>
      <c r="I32">
        <v>0</v>
      </c>
      <c r="J32" t="s">
        <v>19</v>
      </c>
      <c r="K32" t="s">
        <v>20</v>
      </c>
      <c r="L32" t="s">
        <v>1714</v>
      </c>
      <c r="M32">
        <v>2019</v>
      </c>
      <c r="N32" t="s">
        <v>2782</v>
      </c>
      <c r="O32" t="s">
        <v>2791</v>
      </c>
    </row>
    <row r="33" spans="1:15" x14ac:dyDescent="0.35">
      <c r="A33">
        <v>4638</v>
      </c>
      <c r="B33" t="s">
        <v>69</v>
      </c>
      <c r="C33">
        <v>50</v>
      </c>
      <c r="D33" t="s">
        <v>31</v>
      </c>
      <c r="E33" t="s">
        <v>12</v>
      </c>
      <c r="F33" t="s">
        <v>17</v>
      </c>
      <c r="G33" t="s">
        <v>26</v>
      </c>
      <c r="H33" t="s">
        <v>15</v>
      </c>
      <c r="I33">
        <v>40000</v>
      </c>
      <c r="J33" t="s">
        <v>16</v>
      </c>
      <c r="K33">
        <v>720</v>
      </c>
      <c r="L33" t="s">
        <v>1715</v>
      </c>
      <c r="M33">
        <v>2019</v>
      </c>
      <c r="N33" t="s">
        <v>2786</v>
      </c>
      <c r="O33" t="s">
        <v>2791</v>
      </c>
    </row>
    <row r="34" spans="1:15" x14ac:dyDescent="0.35">
      <c r="A34">
        <v>3797</v>
      </c>
      <c r="B34" t="s">
        <v>1460</v>
      </c>
      <c r="C34">
        <v>25</v>
      </c>
      <c r="D34" t="s">
        <v>31</v>
      </c>
      <c r="E34" t="s">
        <v>37</v>
      </c>
      <c r="F34" t="s">
        <v>30</v>
      </c>
      <c r="G34" t="s">
        <v>1680</v>
      </c>
      <c r="H34" t="s">
        <v>15</v>
      </c>
      <c r="I34">
        <v>130000</v>
      </c>
      <c r="J34" t="s">
        <v>16</v>
      </c>
      <c r="K34">
        <v>740</v>
      </c>
      <c r="L34" t="s">
        <v>2306</v>
      </c>
      <c r="M34">
        <v>2019</v>
      </c>
      <c r="N34" t="s">
        <v>2782</v>
      </c>
      <c r="O34" t="s">
        <v>2783</v>
      </c>
    </row>
    <row r="35" spans="1:15" x14ac:dyDescent="0.35">
      <c r="A35">
        <v>8061</v>
      </c>
      <c r="B35" t="s">
        <v>1454</v>
      </c>
      <c r="C35">
        <v>25</v>
      </c>
      <c r="D35" t="s">
        <v>31</v>
      </c>
      <c r="E35" t="s">
        <v>37</v>
      </c>
      <c r="F35" t="s">
        <v>25</v>
      </c>
      <c r="G35" t="s">
        <v>1680</v>
      </c>
      <c r="H35" t="s">
        <v>18</v>
      </c>
      <c r="I35">
        <v>0</v>
      </c>
      <c r="J35" t="s">
        <v>24</v>
      </c>
      <c r="K35" t="s">
        <v>20</v>
      </c>
      <c r="L35" t="s">
        <v>2649</v>
      </c>
      <c r="M35">
        <v>2019</v>
      </c>
      <c r="N35" t="s">
        <v>2788</v>
      </c>
      <c r="O35" t="s">
        <v>2783</v>
      </c>
    </row>
    <row r="36" spans="1:15" x14ac:dyDescent="0.35">
      <c r="A36">
        <v>4010</v>
      </c>
      <c r="B36" t="s">
        <v>1442</v>
      </c>
      <c r="C36">
        <v>17</v>
      </c>
      <c r="D36" t="s">
        <v>31</v>
      </c>
      <c r="E36" t="s">
        <v>37</v>
      </c>
      <c r="F36" t="s">
        <v>22</v>
      </c>
      <c r="G36" t="s">
        <v>14</v>
      </c>
      <c r="H36" t="s">
        <v>18</v>
      </c>
      <c r="I36">
        <v>0</v>
      </c>
      <c r="J36" t="s">
        <v>24</v>
      </c>
      <c r="K36" t="s">
        <v>20</v>
      </c>
      <c r="L36" t="s">
        <v>2236</v>
      </c>
      <c r="M36">
        <v>2019</v>
      </c>
      <c r="N36" t="s">
        <v>2789</v>
      </c>
      <c r="O36" t="s">
        <v>2784</v>
      </c>
    </row>
    <row r="37" spans="1:15" x14ac:dyDescent="0.35">
      <c r="A37">
        <v>6443</v>
      </c>
      <c r="B37" t="s">
        <v>1424</v>
      </c>
      <c r="C37">
        <v>17</v>
      </c>
      <c r="D37" t="s">
        <v>31</v>
      </c>
      <c r="E37" t="s">
        <v>37</v>
      </c>
      <c r="F37" t="s">
        <v>30</v>
      </c>
      <c r="G37" t="s">
        <v>1680</v>
      </c>
      <c r="H37" t="s">
        <v>23</v>
      </c>
      <c r="I37">
        <v>140000</v>
      </c>
      <c r="J37" t="s">
        <v>19</v>
      </c>
      <c r="K37">
        <v>850</v>
      </c>
      <c r="L37" t="s">
        <v>2357</v>
      </c>
      <c r="M37">
        <v>2019</v>
      </c>
      <c r="N37" t="s">
        <v>2782</v>
      </c>
      <c r="O37" t="s">
        <v>2784</v>
      </c>
    </row>
    <row r="38" spans="1:15" x14ac:dyDescent="0.35">
      <c r="A38">
        <v>5900</v>
      </c>
      <c r="B38" t="s">
        <v>74</v>
      </c>
      <c r="C38">
        <v>46</v>
      </c>
      <c r="D38" t="s">
        <v>31</v>
      </c>
      <c r="E38" t="s">
        <v>12</v>
      </c>
      <c r="F38" t="s">
        <v>27</v>
      </c>
      <c r="G38" t="s">
        <v>14</v>
      </c>
      <c r="H38" t="s">
        <v>15</v>
      </c>
      <c r="I38">
        <v>50000</v>
      </c>
      <c r="J38" t="s">
        <v>16</v>
      </c>
      <c r="K38">
        <v>780</v>
      </c>
      <c r="L38" t="s">
        <v>1720</v>
      </c>
      <c r="M38">
        <v>2019</v>
      </c>
      <c r="N38" t="s">
        <v>2790</v>
      </c>
      <c r="O38" t="s">
        <v>2791</v>
      </c>
    </row>
    <row r="39" spans="1:15" x14ac:dyDescent="0.35">
      <c r="A39">
        <v>4201</v>
      </c>
      <c r="B39" t="s">
        <v>866</v>
      </c>
      <c r="C39">
        <v>18</v>
      </c>
      <c r="D39" t="s">
        <v>31</v>
      </c>
      <c r="E39" t="s">
        <v>37</v>
      </c>
      <c r="F39" t="s">
        <v>30</v>
      </c>
      <c r="G39" t="s">
        <v>14</v>
      </c>
      <c r="H39" t="s">
        <v>23</v>
      </c>
      <c r="I39">
        <v>42000</v>
      </c>
      <c r="J39" t="s">
        <v>16</v>
      </c>
      <c r="K39">
        <v>640</v>
      </c>
      <c r="L39" t="s">
        <v>2651</v>
      </c>
      <c r="M39">
        <v>2019</v>
      </c>
      <c r="N39" t="s">
        <v>2787</v>
      </c>
      <c r="O39" t="s">
        <v>2784</v>
      </c>
    </row>
    <row r="40" spans="1:15" x14ac:dyDescent="0.35">
      <c r="A40">
        <v>7401</v>
      </c>
      <c r="B40" t="s">
        <v>1419</v>
      </c>
      <c r="C40">
        <v>22</v>
      </c>
      <c r="D40" t="s">
        <v>31</v>
      </c>
      <c r="E40" t="s">
        <v>37</v>
      </c>
      <c r="F40" t="s">
        <v>25</v>
      </c>
      <c r="G40" t="s">
        <v>26</v>
      </c>
      <c r="H40" t="s">
        <v>1683</v>
      </c>
      <c r="I40">
        <v>25000</v>
      </c>
      <c r="J40" t="s">
        <v>19</v>
      </c>
      <c r="K40">
        <v>740</v>
      </c>
      <c r="L40" t="s">
        <v>2649</v>
      </c>
      <c r="M40">
        <v>2019</v>
      </c>
      <c r="N40" t="s">
        <v>2788</v>
      </c>
      <c r="O40" t="s">
        <v>2783</v>
      </c>
    </row>
    <row r="41" spans="1:15" x14ac:dyDescent="0.35">
      <c r="A41">
        <v>6746</v>
      </c>
      <c r="B41" t="s">
        <v>1399</v>
      </c>
      <c r="C41">
        <v>30</v>
      </c>
      <c r="D41" t="s">
        <v>31</v>
      </c>
      <c r="E41" t="s">
        <v>37</v>
      </c>
      <c r="F41" t="s">
        <v>27</v>
      </c>
      <c r="G41" t="s">
        <v>1680</v>
      </c>
      <c r="H41" t="s">
        <v>28</v>
      </c>
      <c r="I41">
        <v>50000</v>
      </c>
      <c r="J41" t="s">
        <v>16</v>
      </c>
      <c r="K41">
        <v>700</v>
      </c>
      <c r="L41" t="s">
        <v>2529</v>
      </c>
      <c r="M41">
        <v>2019</v>
      </c>
      <c r="N41" t="s">
        <v>2789</v>
      </c>
      <c r="O41" t="s">
        <v>2783</v>
      </c>
    </row>
    <row r="42" spans="1:15" x14ac:dyDescent="0.35">
      <c r="A42">
        <v>2001</v>
      </c>
      <c r="B42" t="s">
        <v>1396</v>
      </c>
      <c r="C42">
        <v>36</v>
      </c>
      <c r="D42" t="s">
        <v>31</v>
      </c>
      <c r="E42" t="s">
        <v>37</v>
      </c>
      <c r="F42" t="s">
        <v>34</v>
      </c>
      <c r="G42" t="s">
        <v>14</v>
      </c>
      <c r="H42" t="s">
        <v>18</v>
      </c>
      <c r="I42">
        <v>0</v>
      </c>
      <c r="J42" t="s">
        <v>16</v>
      </c>
      <c r="K42" t="s">
        <v>20</v>
      </c>
      <c r="L42" t="s">
        <v>2638</v>
      </c>
      <c r="M42">
        <v>2019</v>
      </c>
      <c r="N42" t="s">
        <v>2787</v>
      </c>
      <c r="O42" t="s">
        <v>2783</v>
      </c>
    </row>
    <row r="43" spans="1:15" x14ac:dyDescent="0.35">
      <c r="A43">
        <v>6374</v>
      </c>
      <c r="B43" t="s">
        <v>1385</v>
      </c>
      <c r="C43">
        <v>46</v>
      </c>
      <c r="D43" t="s">
        <v>31</v>
      </c>
      <c r="E43" t="s">
        <v>37</v>
      </c>
      <c r="F43" t="s">
        <v>34</v>
      </c>
      <c r="G43" t="s">
        <v>1680</v>
      </c>
      <c r="H43" t="s">
        <v>15</v>
      </c>
      <c r="I43">
        <v>90000</v>
      </c>
      <c r="J43" t="s">
        <v>16</v>
      </c>
      <c r="K43">
        <v>800</v>
      </c>
      <c r="L43" t="s">
        <v>2285</v>
      </c>
      <c r="M43">
        <v>2019</v>
      </c>
      <c r="N43" t="s">
        <v>2785</v>
      </c>
      <c r="O43" t="s">
        <v>2791</v>
      </c>
    </row>
    <row r="44" spans="1:15" x14ac:dyDescent="0.35">
      <c r="A44">
        <v>3625</v>
      </c>
      <c r="B44" t="s">
        <v>1377</v>
      </c>
      <c r="C44">
        <v>16</v>
      </c>
      <c r="D44" t="s">
        <v>31</v>
      </c>
      <c r="E44" t="s">
        <v>36</v>
      </c>
      <c r="F44" t="s">
        <v>34</v>
      </c>
      <c r="G44" t="s">
        <v>14</v>
      </c>
      <c r="H44" t="s">
        <v>23</v>
      </c>
      <c r="I44">
        <v>120000</v>
      </c>
      <c r="J44" t="s">
        <v>19</v>
      </c>
      <c r="K44">
        <v>840</v>
      </c>
      <c r="L44" t="s">
        <v>2589</v>
      </c>
      <c r="M44">
        <v>2019</v>
      </c>
      <c r="N44" t="s">
        <v>2786</v>
      </c>
      <c r="O44" t="s">
        <v>2784</v>
      </c>
    </row>
    <row r="45" spans="1:15" x14ac:dyDescent="0.35">
      <c r="A45">
        <v>9571</v>
      </c>
      <c r="B45" t="s">
        <v>1376</v>
      </c>
      <c r="C45">
        <v>22</v>
      </c>
      <c r="D45" t="s">
        <v>31</v>
      </c>
      <c r="E45" t="s">
        <v>36</v>
      </c>
      <c r="F45" t="s">
        <v>22</v>
      </c>
      <c r="G45" t="s">
        <v>26</v>
      </c>
      <c r="H45" t="s">
        <v>1681</v>
      </c>
      <c r="I45">
        <v>0</v>
      </c>
      <c r="J45" t="s">
        <v>19</v>
      </c>
      <c r="K45" t="s">
        <v>20</v>
      </c>
      <c r="L45" t="s">
        <v>2629</v>
      </c>
      <c r="M45">
        <v>2019</v>
      </c>
      <c r="N45" t="s">
        <v>2790</v>
      </c>
      <c r="O45" t="s">
        <v>2783</v>
      </c>
    </row>
    <row r="46" spans="1:15" x14ac:dyDescent="0.35">
      <c r="A46">
        <v>6398</v>
      </c>
      <c r="B46" t="s">
        <v>1124</v>
      </c>
      <c r="C46">
        <v>27</v>
      </c>
      <c r="D46" t="s">
        <v>31</v>
      </c>
      <c r="E46" t="s">
        <v>36</v>
      </c>
      <c r="F46" t="s">
        <v>33</v>
      </c>
      <c r="G46" t="s">
        <v>1680</v>
      </c>
      <c r="H46" t="s">
        <v>18</v>
      </c>
      <c r="I46">
        <v>0</v>
      </c>
      <c r="J46" t="s">
        <v>24</v>
      </c>
      <c r="K46" t="s">
        <v>20</v>
      </c>
      <c r="L46" t="s">
        <v>1979</v>
      </c>
      <c r="M46">
        <v>2019</v>
      </c>
      <c r="N46" t="s">
        <v>2782</v>
      </c>
      <c r="O46" t="s">
        <v>2783</v>
      </c>
    </row>
    <row r="47" spans="1:15" x14ac:dyDescent="0.35">
      <c r="A47">
        <v>1377</v>
      </c>
      <c r="B47" t="s">
        <v>1361</v>
      </c>
      <c r="C47">
        <v>16</v>
      </c>
      <c r="D47" t="s">
        <v>31</v>
      </c>
      <c r="E47" t="s">
        <v>36</v>
      </c>
      <c r="F47" t="s">
        <v>17</v>
      </c>
      <c r="G47" t="s">
        <v>14</v>
      </c>
      <c r="H47" t="s">
        <v>18</v>
      </c>
      <c r="I47">
        <v>0</v>
      </c>
      <c r="J47" t="s">
        <v>24</v>
      </c>
      <c r="K47">
        <v>550</v>
      </c>
      <c r="L47" t="s">
        <v>2621</v>
      </c>
      <c r="M47">
        <v>2019</v>
      </c>
      <c r="N47" t="s">
        <v>2792</v>
      </c>
      <c r="O47" t="s">
        <v>2784</v>
      </c>
    </row>
    <row r="48" spans="1:15" x14ac:dyDescent="0.35">
      <c r="A48">
        <v>3490</v>
      </c>
      <c r="B48" t="s">
        <v>1360</v>
      </c>
      <c r="C48">
        <v>40</v>
      </c>
      <c r="D48" t="s">
        <v>31</v>
      </c>
      <c r="E48" t="s">
        <v>36</v>
      </c>
      <c r="F48" t="s">
        <v>34</v>
      </c>
      <c r="G48" t="s">
        <v>1680</v>
      </c>
      <c r="H48" t="s">
        <v>15</v>
      </c>
      <c r="I48">
        <v>120000</v>
      </c>
      <c r="J48" t="s">
        <v>19</v>
      </c>
      <c r="K48">
        <v>830</v>
      </c>
      <c r="L48" t="s">
        <v>2116</v>
      </c>
      <c r="M48">
        <v>2019</v>
      </c>
      <c r="N48" t="s">
        <v>2788</v>
      </c>
      <c r="O48" t="s">
        <v>2783</v>
      </c>
    </row>
    <row r="49" spans="1:15" x14ac:dyDescent="0.35">
      <c r="A49">
        <v>8671</v>
      </c>
      <c r="B49" t="s">
        <v>1353</v>
      </c>
      <c r="C49">
        <v>50</v>
      </c>
      <c r="D49" t="s">
        <v>31</v>
      </c>
      <c r="E49" t="s">
        <v>36</v>
      </c>
      <c r="F49" t="s">
        <v>13</v>
      </c>
      <c r="G49" t="s">
        <v>1680</v>
      </c>
      <c r="H49" t="s">
        <v>18</v>
      </c>
      <c r="I49">
        <v>0</v>
      </c>
      <c r="J49" t="s">
        <v>16</v>
      </c>
      <c r="K49">
        <v>650</v>
      </c>
      <c r="L49" t="s">
        <v>2117</v>
      </c>
      <c r="M49">
        <v>2019</v>
      </c>
      <c r="N49" t="s">
        <v>2789</v>
      </c>
      <c r="O49" t="s">
        <v>2791</v>
      </c>
    </row>
    <row r="50" spans="1:15" x14ac:dyDescent="0.35">
      <c r="A50">
        <v>9266</v>
      </c>
      <c r="B50" t="s">
        <v>1338</v>
      </c>
      <c r="C50">
        <v>50</v>
      </c>
      <c r="D50" t="s">
        <v>31</v>
      </c>
      <c r="E50" t="s">
        <v>36</v>
      </c>
      <c r="F50" t="s">
        <v>34</v>
      </c>
      <c r="G50" t="s">
        <v>1680</v>
      </c>
      <c r="H50" t="s">
        <v>18</v>
      </c>
      <c r="I50">
        <v>0</v>
      </c>
      <c r="J50" t="s">
        <v>16</v>
      </c>
      <c r="K50">
        <v>814</v>
      </c>
      <c r="L50" t="s">
        <v>2610</v>
      </c>
      <c r="M50">
        <v>2019</v>
      </c>
      <c r="N50" t="s">
        <v>2792</v>
      </c>
      <c r="O50" t="s">
        <v>2791</v>
      </c>
    </row>
    <row r="51" spans="1:15" x14ac:dyDescent="0.35">
      <c r="A51">
        <v>3708</v>
      </c>
      <c r="B51" t="s">
        <v>87</v>
      </c>
      <c r="C51">
        <v>36</v>
      </c>
      <c r="D51" t="s">
        <v>31</v>
      </c>
      <c r="E51" t="s">
        <v>12</v>
      </c>
      <c r="F51" t="s">
        <v>25</v>
      </c>
      <c r="G51" t="s">
        <v>14</v>
      </c>
      <c r="H51" t="s">
        <v>23</v>
      </c>
      <c r="I51">
        <v>110000</v>
      </c>
      <c r="J51" t="s">
        <v>19</v>
      </c>
      <c r="K51">
        <v>820</v>
      </c>
      <c r="L51" t="s">
        <v>1733</v>
      </c>
      <c r="M51">
        <v>2019</v>
      </c>
      <c r="N51" t="s">
        <v>2785</v>
      </c>
      <c r="O51" t="s">
        <v>2783</v>
      </c>
    </row>
    <row r="52" spans="1:15" x14ac:dyDescent="0.35">
      <c r="A52">
        <v>8925</v>
      </c>
      <c r="B52" t="s">
        <v>1336</v>
      </c>
      <c r="C52">
        <v>58</v>
      </c>
      <c r="D52" t="s">
        <v>31</v>
      </c>
      <c r="E52" t="s">
        <v>36</v>
      </c>
      <c r="F52" t="s">
        <v>27</v>
      </c>
      <c r="G52" t="s">
        <v>1680</v>
      </c>
      <c r="H52" t="s">
        <v>23</v>
      </c>
      <c r="I52">
        <v>135068</v>
      </c>
      <c r="J52" t="s">
        <v>16</v>
      </c>
      <c r="K52">
        <v>794</v>
      </c>
      <c r="L52" t="s">
        <v>2079</v>
      </c>
      <c r="M52">
        <v>2019</v>
      </c>
      <c r="N52" t="s">
        <v>2788</v>
      </c>
      <c r="O52" t="s">
        <v>2791</v>
      </c>
    </row>
    <row r="53" spans="1:15" x14ac:dyDescent="0.35">
      <c r="A53">
        <v>8578</v>
      </c>
      <c r="B53" t="s">
        <v>89</v>
      </c>
      <c r="C53">
        <v>30</v>
      </c>
      <c r="D53" t="s">
        <v>31</v>
      </c>
      <c r="E53" t="s">
        <v>12</v>
      </c>
      <c r="F53" t="s">
        <v>22</v>
      </c>
      <c r="G53" t="s">
        <v>1680</v>
      </c>
      <c r="H53" t="s">
        <v>15</v>
      </c>
      <c r="I53">
        <v>130000</v>
      </c>
      <c r="J53" t="s">
        <v>16</v>
      </c>
      <c r="K53">
        <v>710</v>
      </c>
      <c r="L53" t="s">
        <v>1735</v>
      </c>
      <c r="M53">
        <v>2019</v>
      </c>
      <c r="N53" t="s">
        <v>2792</v>
      </c>
      <c r="O53" t="s">
        <v>2783</v>
      </c>
    </row>
    <row r="54" spans="1:15" x14ac:dyDescent="0.35">
      <c r="A54">
        <v>1745</v>
      </c>
      <c r="B54" t="s">
        <v>1327</v>
      </c>
      <c r="C54">
        <v>20</v>
      </c>
      <c r="D54" t="s">
        <v>31</v>
      </c>
      <c r="E54" t="s">
        <v>36</v>
      </c>
      <c r="F54" t="s">
        <v>17</v>
      </c>
      <c r="G54" t="s">
        <v>14</v>
      </c>
      <c r="H54" t="s">
        <v>15</v>
      </c>
      <c r="I54">
        <v>65000</v>
      </c>
      <c r="J54" t="s">
        <v>19</v>
      </c>
      <c r="K54">
        <v>750</v>
      </c>
      <c r="L54" t="s">
        <v>2605</v>
      </c>
      <c r="M54">
        <v>2019</v>
      </c>
      <c r="N54" t="s">
        <v>2792</v>
      </c>
      <c r="O54" t="s">
        <v>2784</v>
      </c>
    </row>
    <row r="55" spans="1:15" x14ac:dyDescent="0.35">
      <c r="A55">
        <v>4537</v>
      </c>
      <c r="B55" t="s">
        <v>1322</v>
      </c>
      <c r="C55">
        <v>55</v>
      </c>
      <c r="D55" t="s">
        <v>31</v>
      </c>
      <c r="E55" t="s">
        <v>36</v>
      </c>
      <c r="F55" t="s">
        <v>22</v>
      </c>
      <c r="G55" t="s">
        <v>1680</v>
      </c>
      <c r="H55" t="s">
        <v>23</v>
      </c>
      <c r="I55">
        <v>120000</v>
      </c>
      <c r="J55" t="s">
        <v>24</v>
      </c>
      <c r="K55">
        <v>550</v>
      </c>
      <c r="L55" t="s">
        <v>2359</v>
      </c>
      <c r="M55">
        <v>2019</v>
      </c>
      <c r="N55" t="s">
        <v>2788</v>
      </c>
      <c r="O55" t="s">
        <v>2791</v>
      </c>
    </row>
    <row r="56" spans="1:15" x14ac:dyDescent="0.35">
      <c r="A56">
        <v>4439</v>
      </c>
      <c r="B56" t="s">
        <v>1321</v>
      </c>
      <c r="C56">
        <v>67</v>
      </c>
      <c r="D56" t="s">
        <v>31</v>
      </c>
      <c r="E56" t="s">
        <v>36</v>
      </c>
      <c r="F56" t="s">
        <v>22</v>
      </c>
      <c r="G56" t="s">
        <v>14</v>
      </c>
      <c r="H56" t="s">
        <v>18</v>
      </c>
      <c r="I56">
        <v>0</v>
      </c>
      <c r="J56" t="s">
        <v>19</v>
      </c>
      <c r="K56" t="s">
        <v>20</v>
      </c>
      <c r="L56" t="s">
        <v>2423</v>
      </c>
      <c r="M56">
        <v>2019</v>
      </c>
      <c r="N56" t="s">
        <v>2786</v>
      </c>
      <c r="O56" t="s">
        <v>2793</v>
      </c>
    </row>
    <row r="57" spans="1:15" x14ac:dyDescent="0.35">
      <c r="A57">
        <v>3903</v>
      </c>
      <c r="B57" t="s">
        <v>1304</v>
      </c>
      <c r="C57">
        <v>20</v>
      </c>
      <c r="D57" t="s">
        <v>31</v>
      </c>
      <c r="E57" t="s">
        <v>36</v>
      </c>
      <c r="F57" t="s">
        <v>25</v>
      </c>
      <c r="G57" t="s">
        <v>14</v>
      </c>
      <c r="H57" t="s">
        <v>18</v>
      </c>
      <c r="I57">
        <v>0</v>
      </c>
      <c r="J57" t="s">
        <v>24</v>
      </c>
      <c r="K57" t="s">
        <v>20</v>
      </c>
      <c r="L57" t="s">
        <v>2081</v>
      </c>
      <c r="M57">
        <v>2019</v>
      </c>
      <c r="N57" t="s">
        <v>2782</v>
      </c>
      <c r="O57" t="s">
        <v>2784</v>
      </c>
    </row>
    <row r="58" spans="1:15" x14ac:dyDescent="0.35">
      <c r="A58">
        <v>6039</v>
      </c>
      <c r="B58" t="s">
        <v>1296</v>
      </c>
      <c r="C58">
        <v>19</v>
      </c>
      <c r="D58" t="s">
        <v>31</v>
      </c>
      <c r="E58" t="s">
        <v>36</v>
      </c>
      <c r="F58" t="s">
        <v>30</v>
      </c>
      <c r="G58" t="s">
        <v>14</v>
      </c>
      <c r="H58" t="s">
        <v>1683</v>
      </c>
      <c r="I58">
        <v>85000</v>
      </c>
      <c r="J58" t="s">
        <v>19</v>
      </c>
      <c r="K58">
        <v>720</v>
      </c>
      <c r="L58" t="s">
        <v>2351</v>
      </c>
      <c r="M58">
        <v>2019</v>
      </c>
      <c r="N58" t="s">
        <v>2786</v>
      </c>
      <c r="O58" t="s">
        <v>2784</v>
      </c>
    </row>
    <row r="59" spans="1:15" x14ac:dyDescent="0.35">
      <c r="A59">
        <v>7794</v>
      </c>
      <c r="B59" t="s">
        <v>1294</v>
      </c>
      <c r="C59">
        <v>35</v>
      </c>
      <c r="D59" t="s">
        <v>31</v>
      </c>
      <c r="E59" t="s">
        <v>36</v>
      </c>
      <c r="F59" t="s">
        <v>33</v>
      </c>
      <c r="G59" t="s">
        <v>14</v>
      </c>
      <c r="H59" t="s">
        <v>18</v>
      </c>
      <c r="I59">
        <v>0</v>
      </c>
      <c r="J59" t="s">
        <v>16</v>
      </c>
      <c r="K59" t="s">
        <v>20</v>
      </c>
      <c r="L59" t="s">
        <v>2118</v>
      </c>
      <c r="M59">
        <v>2019</v>
      </c>
      <c r="N59" t="s">
        <v>2787</v>
      </c>
      <c r="O59" t="s">
        <v>2783</v>
      </c>
    </row>
    <row r="60" spans="1:15" x14ac:dyDescent="0.35">
      <c r="A60">
        <v>1834</v>
      </c>
      <c r="B60" t="s">
        <v>1293</v>
      </c>
      <c r="C60">
        <v>89</v>
      </c>
      <c r="D60" t="s">
        <v>31</v>
      </c>
      <c r="E60" t="s">
        <v>36</v>
      </c>
      <c r="F60" t="s">
        <v>33</v>
      </c>
      <c r="G60" t="s">
        <v>1680</v>
      </c>
      <c r="H60" t="s">
        <v>15</v>
      </c>
      <c r="I60">
        <v>100000</v>
      </c>
      <c r="J60" t="s">
        <v>16</v>
      </c>
      <c r="K60">
        <v>750</v>
      </c>
      <c r="L60" t="s">
        <v>2593</v>
      </c>
      <c r="M60">
        <v>2019</v>
      </c>
      <c r="N60" t="s">
        <v>2788</v>
      </c>
      <c r="O60" t="s">
        <v>2794</v>
      </c>
    </row>
    <row r="61" spans="1:15" x14ac:dyDescent="0.35">
      <c r="A61">
        <v>7210</v>
      </c>
      <c r="B61" t="s">
        <v>1292</v>
      </c>
      <c r="C61">
        <v>29</v>
      </c>
      <c r="D61" t="s">
        <v>31</v>
      </c>
      <c r="E61" t="s">
        <v>36</v>
      </c>
      <c r="F61" t="s">
        <v>30</v>
      </c>
      <c r="G61" t="s">
        <v>26</v>
      </c>
      <c r="H61" t="s">
        <v>18</v>
      </c>
      <c r="I61">
        <v>0</v>
      </c>
      <c r="J61" t="s">
        <v>24</v>
      </c>
      <c r="K61">
        <v>420</v>
      </c>
      <c r="L61" t="s">
        <v>2592</v>
      </c>
      <c r="M61">
        <v>2019</v>
      </c>
      <c r="N61" t="s">
        <v>2789</v>
      </c>
      <c r="O61" t="s">
        <v>2783</v>
      </c>
    </row>
    <row r="62" spans="1:15" x14ac:dyDescent="0.35">
      <c r="A62">
        <v>5461</v>
      </c>
      <c r="B62" t="s">
        <v>98</v>
      </c>
      <c r="C62">
        <v>49</v>
      </c>
      <c r="D62" t="s">
        <v>31</v>
      </c>
      <c r="E62" t="s">
        <v>12</v>
      </c>
      <c r="F62" t="s">
        <v>27</v>
      </c>
      <c r="G62" t="s">
        <v>26</v>
      </c>
      <c r="H62" t="s">
        <v>18</v>
      </c>
      <c r="I62">
        <v>0</v>
      </c>
      <c r="J62" t="s">
        <v>16</v>
      </c>
      <c r="K62">
        <v>450</v>
      </c>
      <c r="L62" t="s">
        <v>1744</v>
      </c>
      <c r="M62">
        <v>2019</v>
      </c>
      <c r="N62" t="s">
        <v>2786</v>
      </c>
      <c r="O62" t="s">
        <v>2791</v>
      </c>
    </row>
    <row r="63" spans="1:15" x14ac:dyDescent="0.35">
      <c r="A63">
        <v>3512</v>
      </c>
      <c r="B63" t="s">
        <v>1289</v>
      </c>
      <c r="C63">
        <v>44</v>
      </c>
      <c r="D63" t="s">
        <v>31</v>
      </c>
      <c r="E63" t="s">
        <v>36</v>
      </c>
      <c r="F63" t="s">
        <v>22</v>
      </c>
      <c r="G63" t="s">
        <v>26</v>
      </c>
      <c r="H63" t="s">
        <v>15</v>
      </c>
      <c r="I63">
        <v>55000</v>
      </c>
      <c r="J63" t="s">
        <v>19</v>
      </c>
      <c r="K63">
        <v>780</v>
      </c>
      <c r="L63" t="s">
        <v>2591</v>
      </c>
      <c r="M63">
        <v>2019</v>
      </c>
      <c r="N63" t="s">
        <v>2789</v>
      </c>
      <c r="O63" t="s">
        <v>2791</v>
      </c>
    </row>
    <row r="64" spans="1:15" x14ac:dyDescent="0.35">
      <c r="A64">
        <v>3007</v>
      </c>
      <c r="B64" t="s">
        <v>1288</v>
      </c>
      <c r="C64">
        <v>28</v>
      </c>
      <c r="D64" t="s">
        <v>31</v>
      </c>
      <c r="E64" t="s">
        <v>36</v>
      </c>
      <c r="F64" t="s">
        <v>22</v>
      </c>
      <c r="G64" t="s">
        <v>14</v>
      </c>
      <c r="H64" t="s">
        <v>23</v>
      </c>
      <c r="I64">
        <v>42000</v>
      </c>
      <c r="J64" t="s">
        <v>16</v>
      </c>
      <c r="K64">
        <v>640</v>
      </c>
      <c r="L64" t="s">
        <v>2590</v>
      </c>
      <c r="M64">
        <v>2019</v>
      </c>
      <c r="N64" t="s">
        <v>2790</v>
      </c>
      <c r="O64" t="s">
        <v>2783</v>
      </c>
    </row>
    <row r="65" spans="1:15" x14ac:dyDescent="0.35">
      <c r="A65">
        <v>2520</v>
      </c>
      <c r="B65" t="s">
        <v>1286</v>
      </c>
      <c r="C65">
        <v>18</v>
      </c>
      <c r="D65" t="s">
        <v>31</v>
      </c>
      <c r="E65" t="s">
        <v>36</v>
      </c>
      <c r="F65" t="s">
        <v>33</v>
      </c>
      <c r="G65" t="s">
        <v>26</v>
      </c>
      <c r="H65" t="s">
        <v>1683</v>
      </c>
      <c r="I65">
        <v>25000</v>
      </c>
      <c r="J65" t="s">
        <v>19</v>
      </c>
      <c r="K65">
        <v>740</v>
      </c>
      <c r="L65" t="s">
        <v>2589</v>
      </c>
      <c r="M65">
        <v>2019</v>
      </c>
      <c r="N65" t="s">
        <v>2786</v>
      </c>
      <c r="O65" t="s">
        <v>2784</v>
      </c>
    </row>
    <row r="66" spans="1:15" x14ac:dyDescent="0.35">
      <c r="A66">
        <v>3363</v>
      </c>
      <c r="B66" t="s">
        <v>1277</v>
      </c>
      <c r="C66">
        <v>48</v>
      </c>
      <c r="D66" t="s">
        <v>31</v>
      </c>
      <c r="E66" t="s">
        <v>36</v>
      </c>
      <c r="F66" t="s">
        <v>22</v>
      </c>
      <c r="G66" t="s">
        <v>1680</v>
      </c>
      <c r="H66" t="s">
        <v>18</v>
      </c>
      <c r="I66">
        <v>0</v>
      </c>
      <c r="J66" t="s">
        <v>24</v>
      </c>
      <c r="K66" t="s">
        <v>20</v>
      </c>
      <c r="L66" t="s">
        <v>2369</v>
      </c>
      <c r="M66">
        <v>2019</v>
      </c>
      <c r="N66" t="s">
        <v>2788</v>
      </c>
      <c r="O66" t="s">
        <v>2791</v>
      </c>
    </row>
    <row r="67" spans="1:15" x14ac:dyDescent="0.35">
      <c r="A67">
        <v>5845</v>
      </c>
      <c r="B67" t="s">
        <v>103</v>
      </c>
      <c r="C67">
        <v>43</v>
      </c>
      <c r="D67" t="s">
        <v>31</v>
      </c>
      <c r="E67" t="s">
        <v>12</v>
      </c>
      <c r="F67" t="s">
        <v>30</v>
      </c>
      <c r="G67" t="s">
        <v>1680</v>
      </c>
      <c r="H67" t="s">
        <v>28</v>
      </c>
      <c r="I67">
        <v>65000</v>
      </c>
      <c r="J67" t="s">
        <v>16</v>
      </c>
      <c r="K67">
        <v>760</v>
      </c>
      <c r="L67" t="s">
        <v>1749</v>
      </c>
      <c r="M67">
        <v>2019</v>
      </c>
      <c r="N67" t="s">
        <v>2787</v>
      </c>
      <c r="O67" t="s">
        <v>2791</v>
      </c>
    </row>
    <row r="68" spans="1:15" x14ac:dyDescent="0.35">
      <c r="A68">
        <v>4072</v>
      </c>
      <c r="B68" t="s">
        <v>104</v>
      </c>
      <c r="C68">
        <v>31</v>
      </c>
      <c r="D68" t="s">
        <v>31</v>
      </c>
      <c r="E68" t="s">
        <v>12</v>
      </c>
      <c r="F68" t="s">
        <v>33</v>
      </c>
      <c r="G68" t="s">
        <v>1680</v>
      </c>
      <c r="H68" t="s">
        <v>1681</v>
      </c>
      <c r="I68">
        <v>0</v>
      </c>
      <c r="J68" t="s">
        <v>19</v>
      </c>
      <c r="K68" t="s">
        <v>20</v>
      </c>
      <c r="L68" t="s">
        <v>1750</v>
      </c>
      <c r="M68">
        <v>2019</v>
      </c>
      <c r="N68" t="s">
        <v>2786</v>
      </c>
      <c r="O68" t="s">
        <v>2783</v>
      </c>
    </row>
    <row r="69" spans="1:15" x14ac:dyDescent="0.35">
      <c r="A69">
        <v>8592</v>
      </c>
      <c r="B69" t="s">
        <v>1271</v>
      </c>
      <c r="C69">
        <v>24</v>
      </c>
      <c r="D69" t="s">
        <v>31</v>
      </c>
      <c r="E69" t="s">
        <v>36</v>
      </c>
      <c r="F69" t="s">
        <v>33</v>
      </c>
      <c r="G69" t="s">
        <v>1680</v>
      </c>
      <c r="H69" t="s">
        <v>23</v>
      </c>
      <c r="I69">
        <v>100000</v>
      </c>
      <c r="J69" t="s">
        <v>16</v>
      </c>
      <c r="K69">
        <v>680</v>
      </c>
      <c r="L69" t="s">
        <v>2062</v>
      </c>
      <c r="M69">
        <v>2019</v>
      </c>
      <c r="N69" t="s">
        <v>2789</v>
      </c>
      <c r="O69" t="s">
        <v>2783</v>
      </c>
    </row>
    <row r="70" spans="1:15" x14ac:dyDescent="0.35">
      <c r="A70">
        <v>6872</v>
      </c>
      <c r="B70" t="s">
        <v>1270</v>
      </c>
      <c r="C70">
        <v>33</v>
      </c>
      <c r="D70" t="s">
        <v>31</v>
      </c>
      <c r="E70" t="s">
        <v>36</v>
      </c>
      <c r="F70" t="s">
        <v>22</v>
      </c>
      <c r="G70" t="s">
        <v>14</v>
      </c>
      <c r="H70" t="s">
        <v>1681</v>
      </c>
      <c r="I70">
        <v>15000</v>
      </c>
      <c r="J70" t="s">
        <v>16</v>
      </c>
      <c r="K70" t="s">
        <v>20</v>
      </c>
      <c r="L70" t="s">
        <v>2582</v>
      </c>
      <c r="M70">
        <v>2019</v>
      </c>
      <c r="N70" t="s">
        <v>2788</v>
      </c>
      <c r="O70" t="s">
        <v>2783</v>
      </c>
    </row>
    <row r="71" spans="1:15" x14ac:dyDescent="0.35">
      <c r="A71">
        <v>1648</v>
      </c>
      <c r="B71" t="s">
        <v>1260</v>
      </c>
      <c r="C71">
        <v>21</v>
      </c>
      <c r="D71" t="s">
        <v>31</v>
      </c>
      <c r="E71" t="s">
        <v>36</v>
      </c>
      <c r="F71" t="s">
        <v>13</v>
      </c>
      <c r="G71" t="s">
        <v>14</v>
      </c>
      <c r="H71" t="s">
        <v>1683</v>
      </c>
      <c r="I71">
        <v>95000</v>
      </c>
      <c r="J71" t="s">
        <v>19</v>
      </c>
      <c r="K71">
        <v>790</v>
      </c>
      <c r="L71" t="s">
        <v>2576</v>
      </c>
      <c r="M71">
        <v>2019</v>
      </c>
      <c r="N71" t="s">
        <v>2790</v>
      </c>
      <c r="O71" t="s">
        <v>2783</v>
      </c>
    </row>
    <row r="72" spans="1:15" x14ac:dyDescent="0.35">
      <c r="A72">
        <v>6892</v>
      </c>
      <c r="B72" t="s">
        <v>1255</v>
      </c>
      <c r="C72">
        <v>28</v>
      </c>
      <c r="D72" t="s">
        <v>31</v>
      </c>
      <c r="E72" t="s">
        <v>36</v>
      </c>
      <c r="F72" t="s">
        <v>30</v>
      </c>
      <c r="G72" t="s">
        <v>14</v>
      </c>
      <c r="H72" t="s">
        <v>1684</v>
      </c>
      <c r="I72">
        <v>0</v>
      </c>
      <c r="J72" t="s">
        <v>24</v>
      </c>
      <c r="K72">
        <v>450</v>
      </c>
      <c r="L72" t="s">
        <v>2574</v>
      </c>
      <c r="M72">
        <v>2019</v>
      </c>
      <c r="N72" t="s">
        <v>2789</v>
      </c>
      <c r="O72" t="s">
        <v>2783</v>
      </c>
    </row>
    <row r="73" spans="1:15" x14ac:dyDescent="0.35">
      <c r="A73">
        <v>2586</v>
      </c>
      <c r="B73" t="s">
        <v>1254</v>
      </c>
      <c r="C73">
        <v>47</v>
      </c>
      <c r="D73" t="s">
        <v>31</v>
      </c>
      <c r="E73" t="s">
        <v>36</v>
      </c>
      <c r="F73" t="s">
        <v>13</v>
      </c>
      <c r="G73" t="s">
        <v>26</v>
      </c>
      <c r="H73" t="s">
        <v>1681</v>
      </c>
      <c r="I73">
        <v>0</v>
      </c>
      <c r="J73" t="s">
        <v>19</v>
      </c>
      <c r="K73" t="s">
        <v>20</v>
      </c>
      <c r="L73" t="s">
        <v>2098</v>
      </c>
      <c r="M73">
        <v>2019</v>
      </c>
      <c r="N73" t="s">
        <v>2789</v>
      </c>
      <c r="O73" t="s">
        <v>2791</v>
      </c>
    </row>
    <row r="74" spans="1:15" x14ac:dyDescent="0.35">
      <c r="A74">
        <v>6436</v>
      </c>
      <c r="B74" t="s">
        <v>1232</v>
      </c>
      <c r="C74">
        <v>68</v>
      </c>
      <c r="D74" t="s">
        <v>31</v>
      </c>
      <c r="E74" t="s">
        <v>36</v>
      </c>
      <c r="F74" t="s">
        <v>27</v>
      </c>
      <c r="G74" t="s">
        <v>1680</v>
      </c>
      <c r="H74" t="s">
        <v>23</v>
      </c>
      <c r="I74">
        <v>120000</v>
      </c>
      <c r="J74" t="s">
        <v>16</v>
      </c>
      <c r="K74">
        <v>810</v>
      </c>
      <c r="L74" t="s">
        <v>2566</v>
      </c>
      <c r="M74">
        <v>2019</v>
      </c>
      <c r="N74" t="s">
        <v>2787</v>
      </c>
      <c r="O74" t="s">
        <v>2793</v>
      </c>
    </row>
    <row r="75" spans="1:15" x14ac:dyDescent="0.35">
      <c r="A75">
        <v>9515</v>
      </c>
      <c r="B75" t="s">
        <v>1224</v>
      </c>
      <c r="C75">
        <v>50</v>
      </c>
      <c r="D75" t="s">
        <v>31</v>
      </c>
      <c r="E75" t="s">
        <v>36</v>
      </c>
      <c r="F75" t="s">
        <v>22</v>
      </c>
      <c r="G75" t="s">
        <v>26</v>
      </c>
      <c r="H75" t="s">
        <v>18</v>
      </c>
      <c r="I75">
        <v>0</v>
      </c>
      <c r="J75" t="s">
        <v>16</v>
      </c>
      <c r="K75">
        <v>400</v>
      </c>
      <c r="L75" t="s">
        <v>2025</v>
      </c>
      <c r="M75">
        <v>2019</v>
      </c>
      <c r="N75" t="s">
        <v>2792</v>
      </c>
      <c r="O75" t="s">
        <v>2791</v>
      </c>
    </row>
    <row r="76" spans="1:15" x14ac:dyDescent="0.35">
      <c r="A76">
        <v>6844</v>
      </c>
      <c r="B76" t="s">
        <v>1222</v>
      </c>
      <c r="C76">
        <v>24</v>
      </c>
      <c r="D76" t="s">
        <v>31</v>
      </c>
      <c r="E76" t="s">
        <v>36</v>
      </c>
      <c r="F76" t="s">
        <v>22</v>
      </c>
      <c r="G76" t="s">
        <v>26</v>
      </c>
      <c r="H76" t="s">
        <v>1681</v>
      </c>
      <c r="I76">
        <v>0</v>
      </c>
      <c r="J76" t="s">
        <v>19</v>
      </c>
      <c r="K76" t="s">
        <v>20</v>
      </c>
      <c r="L76" t="s">
        <v>2092</v>
      </c>
      <c r="M76">
        <v>2019</v>
      </c>
      <c r="N76" t="s">
        <v>2786</v>
      </c>
      <c r="O76" t="s">
        <v>2783</v>
      </c>
    </row>
    <row r="77" spans="1:15" x14ac:dyDescent="0.35">
      <c r="A77">
        <v>8587</v>
      </c>
      <c r="B77" t="s">
        <v>1221</v>
      </c>
      <c r="C77">
        <v>28</v>
      </c>
      <c r="D77" t="s">
        <v>31</v>
      </c>
      <c r="E77" t="s">
        <v>36</v>
      </c>
      <c r="F77" t="s">
        <v>33</v>
      </c>
      <c r="G77" t="s">
        <v>14</v>
      </c>
      <c r="H77" t="s">
        <v>15</v>
      </c>
      <c r="I77">
        <v>40000</v>
      </c>
      <c r="J77" t="s">
        <v>16</v>
      </c>
      <c r="K77">
        <v>650</v>
      </c>
      <c r="L77" t="s">
        <v>2562</v>
      </c>
      <c r="M77">
        <v>2019</v>
      </c>
      <c r="N77" t="s">
        <v>2789</v>
      </c>
      <c r="O77" t="s">
        <v>2783</v>
      </c>
    </row>
    <row r="78" spans="1:15" x14ac:dyDescent="0.35">
      <c r="A78">
        <v>7543</v>
      </c>
      <c r="B78" t="s">
        <v>1217</v>
      </c>
      <c r="C78">
        <v>42</v>
      </c>
      <c r="D78" t="s">
        <v>31</v>
      </c>
      <c r="E78" t="s">
        <v>36</v>
      </c>
      <c r="F78" t="s">
        <v>25</v>
      </c>
      <c r="G78" t="s">
        <v>26</v>
      </c>
      <c r="H78" t="s">
        <v>23</v>
      </c>
      <c r="I78">
        <v>30000</v>
      </c>
      <c r="J78" t="s">
        <v>24</v>
      </c>
      <c r="K78">
        <v>580</v>
      </c>
      <c r="L78" t="s">
        <v>2560</v>
      </c>
      <c r="M78">
        <v>2019</v>
      </c>
      <c r="N78" t="s">
        <v>2787</v>
      </c>
      <c r="O78" t="s">
        <v>2791</v>
      </c>
    </row>
    <row r="79" spans="1:15" x14ac:dyDescent="0.35">
      <c r="A79">
        <v>4452</v>
      </c>
      <c r="B79" t="s">
        <v>1212</v>
      </c>
      <c r="C79">
        <v>37</v>
      </c>
      <c r="D79" t="s">
        <v>31</v>
      </c>
      <c r="E79" t="s">
        <v>36</v>
      </c>
      <c r="F79" t="s">
        <v>30</v>
      </c>
      <c r="G79" t="s">
        <v>14</v>
      </c>
      <c r="H79" t="s">
        <v>1681</v>
      </c>
      <c r="I79">
        <v>18000</v>
      </c>
      <c r="J79" t="s">
        <v>16</v>
      </c>
      <c r="K79" t="s">
        <v>20</v>
      </c>
      <c r="L79" t="s">
        <v>2451</v>
      </c>
      <c r="M79">
        <v>2019</v>
      </c>
      <c r="N79" t="s">
        <v>2788</v>
      </c>
      <c r="O79" t="s">
        <v>2783</v>
      </c>
    </row>
    <row r="80" spans="1:15" x14ac:dyDescent="0.35">
      <c r="A80">
        <v>9801</v>
      </c>
      <c r="B80" t="s">
        <v>1202</v>
      </c>
      <c r="C80">
        <v>40</v>
      </c>
      <c r="D80" t="s">
        <v>31</v>
      </c>
      <c r="E80" t="s">
        <v>36</v>
      </c>
      <c r="F80" t="s">
        <v>33</v>
      </c>
      <c r="G80" t="s">
        <v>14</v>
      </c>
      <c r="H80" t="s">
        <v>1683</v>
      </c>
      <c r="I80">
        <v>100000</v>
      </c>
      <c r="J80" t="s">
        <v>19</v>
      </c>
      <c r="K80">
        <v>790</v>
      </c>
      <c r="L80" t="s">
        <v>2496</v>
      </c>
      <c r="M80">
        <v>2019</v>
      </c>
      <c r="N80" t="s">
        <v>2792</v>
      </c>
      <c r="O80" t="s">
        <v>2783</v>
      </c>
    </row>
    <row r="81" spans="1:15" x14ac:dyDescent="0.35">
      <c r="A81">
        <v>9703</v>
      </c>
      <c r="B81" t="s">
        <v>1193</v>
      </c>
      <c r="C81">
        <v>41</v>
      </c>
      <c r="D81" t="s">
        <v>31</v>
      </c>
      <c r="E81" t="s">
        <v>36</v>
      </c>
      <c r="F81" t="s">
        <v>22</v>
      </c>
      <c r="G81" t="s">
        <v>1680</v>
      </c>
      <c r="H81" t="s">
        <v>28</v>
      </c>
      <c r="I81">
        <v>60000</v>
      </c>
      <c r="J81" t="s">
        <v>16</v>
      </c>
      <c r="K81">
        <v>740</v>
      </c>
      <c r="L81" t="s">
        <v>2549</v>
      </c>
      <c r="M81">
        <v>2019</v>
      </c>
      <c r="N81" t="s">
        <v>2782</v>
      </c>
      <c r="O81" t="s">
        <v>2791</v>
      </c>
    </row>
    <row r="82" spans="1:15" x14ac:dyDescent="0.35">
      <c r="A82">
        <v>7892</v>
      </c>
      <c r="B82" t="s">
        <v>1179</v>
      </c>
      <c r="C82">
        <v>25</v>
      </c>
      <c r="D82" t="s">
        <v>31</v>
      </c>
      <c r="E82" t="s">
        <v>36</v>
      </c>
      <c r="F82" t="s">
        <v>33</v>
      </c>
      <c r="G82" t="s">
        <v>1680</v>
      </c>
      <c r="H82" t="s">
        <v>15</v>
      </c>
      <c r="I82">
        <v>120000</v>
      </c>
      <c r="J82" t="s">
        <v>19</v>
      </c>
      <c r="K82">
        <v>830</v>
      </c>
      <c r="L82" t="s">
        <v>2198</v>
      </c>
      <c r="M82">
        <v>2019</v>
      </c>
      <c r="N82" t="s">
        <v>2792</v>
      </c>
      <c r="O82" t="s">
        <v>2783</v>
      </c>
    </row>
    <row r="83" spans="1:15" x14ac:dyDescent="0.35">
      <c r="A83">
        <v>8371</v>
      </c>
      <c r="B83" t="s">
        <v>1178</v>
      </c>
      <c r="C83">
        <v>26</v>
      </c>
      <c r="D83" t="s">
        <v>31</v>
      </c>
      <c r="E83" t="s">
        <v>36</v>
      </c>
      <c r="F83" t="s">
        <v>25</v>
      </c>
      <c r="G83" t="s">
        <v>26</v>
      </c>
      <c r="H83" t="s">
        <v>1681</v>
      </c>
      <c r="I83">
        <v>0</v>
      </c>
      <c r="J83" t="s">
        <v>16</v>
      </c>
      <c r="K83" t="s">
        <v>20</v>
      </c>
      <c r="L83" t="s">
        <v>2542</v>
      </c>
      <c r="M83">
        <v>2019</v>
      </c>
      <c r="N83" t="s">
        <v>2788</v>
      </c>
      <c r="O83" t="s">
        <v>2783</v>
      </c>
    </row>
    <row r="84" spans="1:15" x14ac:dyDescent="0.35">
      <c r="A84">
        <v>7038</v>
      </c>
      <c r="B84" t="s">
        <v>1177</v>
      </c>
      <c r="C84">
        <v>36</v>
      </c>
      <c r="D84" t="s">
        <v>31</v>
      </c>
      <c r="E84" t="s">
        <v>36</v>
      </c>
      <c r="F84" t="s">
        <v>30</v>
      </c>
      <c r="G84" t="s">
        <v>1680</v>
      </c>
      <c r="H84" t="s">
        <v>23</v>
      </c>
      <c r="I84">
        <v>100000</v>
      </c>
      <c r="J84" t="s">
        <v>16</v>
      </c>
      <c r="K84">
        <v>690</v>
      </c>
      <c r="L84" t="s">
        <v>2541</v>
      </c>
      <c r="M84">
        <v>2019</v>
      </c>
      <c r="N84" t="s">
        <v>2785</v>
      </c>
      <c r="O84" t="s">
        <v>2783</v>
      </c>
    </row>
    <row r="85" spans="1:15" x14ac:dyDescent="0.35">
      <c r="A85">
        <v>6558</v>
      </c>
      <c r="B85" t="s">
        <v>1172</v>
      </c>
      <c r="C85">
        <v>29</v>
      </c>
      <c r="D85" t="s">
        <v>31</v>
      </c>
      <c r="E85" t="s">
        <v>36</v>
      </c>
      <c r="F85" t="s">
        <v>17</v>
      </c>
      <c r="G85" t="s">
        <v>1680</v>
      </c>
      <c r="H85" t="s">
        <v>18</v>
      </c>
      <c r="I85">
        <v>0</v>
      </c>
      <c r="J85" t="s">
        <v>16</v>
      </c>
      <c r="K85">
        <v>650</v>
      </c>
      <c r="L85" t="s">
        <v>2050</v>
      </c>
      <c r="M85">
        <v>2019</v>
      </c>
      <c r="N85" t="s">
        <v>2782</v>
      </c>
      <c r="O85" t="s">
        <v>2783</v>
      </c>
    </row>
    <row r="86" spans="1:15" x14ac:dyDescent="0.35">
      <c r="A86">
        <v>1530</v>
      </c>
      <c r="B86" t="s">
        <v>1171</v>
      </c>
      <c r="C86">
        <v>47</v>
      </c>
      <c r="D86" t="s">
        <v>31</v>
      </c>
      <c r="E86" t="s">
        <v>36</v>
      </c>
      <c r="F86" t="s">
        <v>25</v>
      </c>
      <c r="G86" t="s">
        <v>26</v>
      </c>
      <c r="H86" t="s">
        <v>23</v>
      </c>
      <c r="I86">
        <v>60000</v>
      </c>
      <c r="J86" t="s">
        <v>24</v>
      </c>
      <c r="K86">
        <v>580</v>
      </c>
      <c r="L86" t="s">
        <v>2062</v>
      </c>
      <c r="M86">
        <v>2019</v>
      </c>
      <c r="N86" t="s">
        <v>2789</v>
      </c>
      <c r="O86" t="s">
        <v>2791</v>
      </c>
    </row>
    <row r="87" spans="1:15" x14ac:dyDescent="0.35">
      <c r="A87">
        <v>4403</v>
      </c>
      <c r="B87" t="s">
        <v>1169</v>
      </c>
      <c r="C87">
        <v>19</v>
      </c>
      <c r="D87" t="s">
        <v>31</v>
      </c>
      <c r="E87" t="s">
        <v>36</v>
      </c>
      <c r="F87" t="s">
        <v>30</v>
      </c>
      <c r="G87" t="s">
        <v>26</v>
      </c>
      <c r="H87" t="s">
        <v>15</v>
      </c>
      <c r="I87">
        <v>40000</v>
      </c>
      <c r="J87" t="s">
        <v>16</v>
      </c>
      <c r="K87">
        <v>720</v>
      </c>
      <c r="L87" t="s">
        <v>2537</v>
      </c>
      <c r="M87">
        <v>2019</v>
      </c>
      <c r="N87" t="s">
        <v>2782</v>
      </c>
      <c r="O87" t="s">
        <v>2784</v>
      </c>
    </row>
    <row r="88" spans="1:15" x14ac:dyDescent="0.35">
      <c r="A88">
        <v>6059</v>
      </c>
      <c r="B88" t="s">
        <v>1162</v>
      </c>
      <c r="C88">
        <v>31</v>
      </c>
      <c r="D88" t="s">
        <v>31</v>
      </c>
      <c r="E88" t="s">
        <v>36</v>
      </c>
      <c r="F88" t="s">
        <v>27</v>
      </c>
      <c r="G88" t="s">
        <v>14</v>
      </c>
      <c r="H88" t="s">
        <v>18</v>
      </c>
      <c r="I88">
        <v>0</v>
      </c>
      <c r="J88" t="s">
        <v>19</v>
      </c>
      <c r="K88" t="s">
        <v>20</v>
      </c>
      <c r="L88" t="s">
        <v>2338</v>
      </c>
      <c r="M88">
        <v>2019</v>
      </c>
      <c r="N88" t="s">
        <v>2787</v>
      </c>
      <c r="O88" t="s">
        <v>2783</v>
      </c>
    </row>
    <row r="89" spans="1:15" x14ac:dyDescent="0.35">
      <c r="A89">
        <v>7700</v>
      </c>
      <c r="B89" t="s">
        <v>1149</v>
      </c>
      <c r="C89">
        <v>18</v>
      </c>
      <c r="D89" t="s">
        <v>31</v>
      </c>
      <c r="E89" t="s">
        <v>36</v>
      </c>
      <c r="F89" t="s">
        <v>33</v>
      </c>
      <c r="G89" t="s">
        <v>14</v>
      </c>
      <c r="H89" t="s">
        <v>18</v>
      </c>
      <c r="I89">
        <v>0</v>
      </c>
      <c r="J89" t="s">
        <v>19</v>
      </c>
      <c r="K89" t="s">
        <v>20</v>
      </c>
      <c r="L89" t="s">
        <v>2532</v>
      </c>
      <c r="M89">
        <v>2019</v>
      </c>
      <c r="N89" t="s">
        <v>2792</v>
      </c>
      <c r="O89" t="s">
        <v>2784</v>
      </c>
    </row>
    <row r="90" spans="1:15" x14ac:dyDescent="0.35">
      <c r="A90">
        <v>9192</v>
      </c>
      <c r="B90" t="s">
        <v>1147</v>
      </c>
      <c r="C90">
        <v>37</v>
      </c>
      <c r="D90" t="s">
        <v>31</v>
      </c>
      <c r="E90" t="s">
        <v>36</v>
      </c>
      <c r="F90" t="s">
        <v>33</v>
      </c>
      <c r="G90" t="s">
        <v>1680</v>
      </c>
      <c r="H90" t="s">
        <v>15</v>
      </c>
      <c r="I90">
        <v>100000</v>
      </c>
      <c r="J90" t="s">
        <v>16</v>
      </c>
      <c r="K90">
        <v>790</v>
      </c>
      <c r="L90" t="s">
        <v>2531</v>
      </c>
      <c r="M90">
        <v>2019</v>
      </c>
      <c r="N90" t="s">
        <v>2785</v>
      </c>
      <c r="O90" t="s">
        <v>2783</v>
      </c>
    </row>
    <row r="91" spans="1:15" x14ac:dyDescent="0.35">
      <c r="A91">
        <v>1524</v>
      </c>
      <c r="B91" t="s">
        <v>1145</v>
      </c>
      <c r="C91">
        <v>32</v>
      </c>
      <c r="D91" t="s">
        <v>31</v>
      </c>
      <c r="E91" t="s">
        <v>36</v>
      </c>
      <c r="F91" t="s">
        <v>33</v>
      </c>
      <c r="G91" t="s">
        <v>14</v>
      </c>
      <c r="H91" t="s">
        <v>15</v>
      </c>
      <c r="I91">
        <v>65000</v>
      </c>
      <c r="J91" t="s">
        <v>19</v>
      </c>
      <c r="K91">
        <v>750</v>
      </c>
      <c r="L91" t="s">
        <v>2529</v>
      </c>
      <c r="M91">
        <v>2019</v>
      </c>
      <c r="N91" t="s">
        <v>2789</v>
      </c>
      <c r="O91" t="s">
        <v>2783</v>
      </c>
    </row>
    <row r="92" spans="1:15" x14ac:dyDescent="0.35">
      <c r="A92">
        <v>9844</v>
      </c>
      <c r="B92" t="s">
        <v>1135</v>
      </c>
      <c r="C92">
        <v>29</v>
      </c>
      <c r="D92" t="s">
        <v>31</v>
      </c>
      <c r="E92" t="s">
        <v>36</v>
      </c>
      <c r="F92" t="s">
        <v>27</v>
      </c>
      <c r="G92" t="s">
        <v>26</v>
      </c>
      <c r="H92" t="s">
        <v>23</v>
      </c>
      <c r="I92">
        <v>120000</v>
      </c>
      <c r="J92" t="s">
        <v>16</v>
      </c>
      <c r="K92">
        <v>660</v>
      </c>
      <c r="L92" t="s">
        <v>1992</v>
      </c>
      <c r="M92">
        <v>2019</v>
      </c>
      <c r="N92" t="s">
        <v>2788</v>
      </c>
      <c r="O92" t="s">
        <v>2783</v>
      </c>
    </row>
    <row r="93" spans="1:15" x14ac:dyDescent="0.35">
      <c r="A93">
        <v>1979</v>
      </c>
      <c r="B93" t="s">
        <v>1133</v>
      </c>
      <c r="C93">
        <v>21</v>
      </c>
      <c r="D93" t="s">
        <v>31</v>
      </c>
      <c r="E93" t="s">
        <v>36</v>
      </c>
      <c r="F93" t="s">
        <v>27</v>
      </c>
      <c r="G93" t="s">
        <v>26</v>
      </c>
      <c r="H93" t="s">
        <v>15</v>
      </c>
      <c r="I93">
        <v>60000</v>
      </c>
      <c r="J93" t="s">
        <v>19</v>
      </c>
      <c r="K93">
        <v>810</v>
      </c>
      <c r="L93" t="s">
        <v>1714</v>
      </c>
      <c r="M93">
        <v>2019</v>
      </c>
      <c r="N93" t="s">
        <v>2782</v>
      </c>
      <c r="O93" t="s">
        <v>2783</v>
      </c>
    </row>
    <row r="94" spans="1:15" x14ac:dyDescent="0.35">
      <c r="A94">
        <v>8822</v>
      </c>
      <c r="B94" t="s">
        <v>1130</v>
      </c>
      <c r="C94">
        <v>54</v>
      </c>
      <c r="D94" t="s">
        <v>31</v>
      </c>
      <c r="E94" t="s">
        <v>36</v>
      </c>
      <c r="F94" t="s">
        <v>25</v>
      </c>
      <c r="G94" t="s">
        <v>14</v>
      </c>
      <c r="H94" t="s">
        <v>1683</v>
      </c>
      <c r="I94">
        <v>30000</v>
      </c>
      <c r="J94" t="s">
        <v>19</v>
      </c>
      <c r="K94">
        <v>760</v>
      </c>
      <c r="L94" t="s">
        <v>2420</v>
      </c>
      <c r="M94">
        <v>2019</v>
      </c>
      <c r="N94" t="s">
        <v>2787</v>
      </c>
      <c r="O94" t="s">
        <v>2791</v>
      </c>
    </row>
    <row r="95" spans="1:15" x14ac:dyDescent="0.35">
      <c r="A95">
        <v>7312</v>
      </c>
      <c r="B95" t="s">
        <v>1122</v>
      </c>
      <c r="C95">
        <v>23</v>
      </c>
      <c r="D95" t="s">
        <v>31</v>
      </c>
      <c r="E95" t="s">
        <v>36</v>
      </c>
      <c r="F95" t="s">
        <v>33</v>
      </c>
      <c r="G95" t="s">
        <v>14</v>
      </c>
      <c r="H95" t="s">
        <v>18</v>
      </c>
      <c r="I95">
        <v>0</v>
      </c>
      <c r="J95" t="s">
        <v>24</v>
      </c>
      <c r="K95" t="s">
        <v>20</v>
      </c>
      <c r="L95" t="s">
        <v>2517</v>
      </c>
      <c r="M95">
        <v>2019</v>
      </c>
      <c r="N95" t="s">
        <v>2785</v>
      </c>
      <c r="O95" t="s">
        <v>2783</v>
      </c>
    </row>
    <row r="96" spans="1:15" x14ac:dyDescent="0.35">
      <c r="A96">
        <v>9603</v>
      </c>
      <c r="B96" t="s">
        <v>1120</v>
      </c>
      <c r="C96">
        <v>68</v>
      </c>
      <c r="D96" t="s">
        <v>31</v>
      </c>
      <c r="E96" t="s">
        <v>36</v>
      </c>
      <c r="F96" t="s">
        <v>22</v>
      </c>
      <c r="G96" t="s">
        <v>26</v>
      </c>
      <c r="H96" t="s">
        <v>18</v>
      </c>
      <c r="I96">
        <v>0</v>
      </c>
      <c r="J96" t="s">
        <v>16</v>
      </c>
      <c r="K96">
        <v>400</v>
      </c>
      <c r="L96" t="s">
        <v>2515</v>
      </c>
      <c r="M96">
        <v>2019</v>
      </c>
      <c r="N96" t="s">
        <v>2790</v>
      </c>
      <c r="O96" t="s">
        <v>2793</v>
      </c>
    </row>
    <row r="97" spans="1:15" x14ac:dyDescent="0.35">
      <c r="A97">
        <v>9967</v>
      </c>
      <c r="B97" t="s">
        <v>133</v>
      </c>
      <c r="C97">
        <v>53</v>
      </c>
      <c r="D97" t="s">
        <v>31</v>
      </c>
      <c r="E97" t="s">
        <v>12</v>
      </c>
      <c r="F97" t="s">
        <v>22</v>
      </c>
      <c r="G97" t="s">
        <v>26</v>
      </c>
      <c r="H97" t="s">
        <v>1683</v>
      </c>
      <c r="I97">
        <v>15000</v>
      </c>
      <c r="J97" t="s">
        <v>19</v>
      </c>
      <c r="K97">
        <v>690</v>
      </c>
      <c r="L97" t="s">
        <v>1779</v>
      </c>
      <c r="M97">
        <v>2019</v>
      </c>
      <c r="N97" t="s">
        <v>2782</v>
      </c>
      <c r="O97" t="s">
        <v>2791</v>
      </c>
    </row>
    <row r="98" spans="1:15" x14ac:dyDescent="0.35">
      <c r="A98">
        <v>8441</v>
      </c>
      <c r="B98" t="s">
        <v>1112</v>
      </c>
      <c r="C98">
        <v>64</v>
      </c>
      <c r="D98" t="s">
        <v>31</v>
      </c>
      <c r="E98" t="s">
        <v>36</v>
      </c>
      <c r="F98" t="s">
        <v>17</v>
      </c>
      <c r="G98" t="s">
        <v>14</v>
      </c>
      <c r="H98" t="s">
        <v>18</v>
      </c>
      <c r="I98">
        <v>0</v>
      </c>
      <c r="J98" t="s">
        <v>16</v>
      </c>
      <c r="K98" t="s">
        <v>20</v>
      </c>
      <c r="L98" t="s">
        <v>2509</v>
      </c>
      <c r="M98">
        <v>2019</v>
      </c>
      <c r="N98" t="s">
        <v>2788</v>
      </c>
      <c r="O98" t="s">
        <v>2793</v>
      </c>
    </row>
    <row r="99" spans="1:15" x14ac:dyDescent="0.35">
      <c r="A99">
        <v>2032</v>
      </c>
      <c r="B99" t="s">
        <v>1091</v>
      </c>
      <c r="C99">
        <v>22</v>
      </c>
      <c r="D99" t="s">
        <v>31</v>
      </c>
      <c r="E99" t="s">
        <v>36</v>
      </c>
      <c r="F99" t="s">
        <v>30</v>
      </c>
      <c r="G99" t="s">
        <v>26</v>
      </c>
      <c r="H99" t="s">
        <v>1681</v>
      </c>
      <c r="I99">
        <v>20000</v>
      </c>
      <c r="J99" t="s">
        <v>16</v>
      </c>
      <c r="K99" t="s">
        <v>20</v>
      </c>
      <c r="L99" t="s">
        <v>1697</v>
      </c>
      <c r="M99">
        <v>2019</v>
      </c>
      <c r="N99" t="s">
        <v>2787</v>
      </c>
      <c r="O99" t="s">
        <v>2783</v>
      </c>
    </row>
    <row r="100" spans="1:15" x14ac:dyDescent="0.35">
      <c r="A100">
        <v>8597</v>
      </c>
      <c r="B100" t="s">
        <v>1086</v>
      </c>
      <c r="C100">
        <v>25</v>
      </c>
      <c r="D100" t="s">
        <v>31</v>
      </c>
      <c r="E100" t="s">
        <v>36</v>
      </c>
      <c r="F100" t="s">
        <v>17</v>
      </c>
      <c r="G100" t="s">
        <v>14</v>
      </c>
      <c r="H100" t="s">
        <v>1681</v>
      </c>
      <c r="I100">
        <v>15000</v>
      </c>
      <c r="J100" t="s">
        <v>16</v>
      </c>
      <c r="K100" t="s">
        <v>20</v>
      </c>
      <c r="L100" t="s">
        <v>2496</v>
      </c>
      <c r="M100">
        <v>2019</v>
      </c>
      <c r="N100" t="s">
        <v>2792</v>
      </c>
      <c r="O100" t="s">
        <v>2783</v>
      </c>
    </row>
    <row r="101" spans="1:15" x14ac:dyDescent="0.35">
      <c r="A101">
        <v>4778</v>
      </c>
      <c r="B101" t="s">
        <v>1077</v>
      </c>
      <c r="C101">
        <v>33</v>
      </c>
      <c r="D101" t="s">
        <v>31</v>
      </c>
      <c r="E101" t="s">
        <v>36</v>
      </c>
      <c r="F101" t="s">
        <v>13</v>
      </c>
      <c r="G101" t="s">
        <v>1680</v>
      </c>
      <c r="H101" t="s">
        <v>28</v>
      </c>
      <c r="I101">
        <v>55000</v>
      </c>
      <c r="J101" t="s">
        <v>16</v>
      </c>
      <c r="K101">
        <v>730</v>
      </c>
      <c r="L101" t="s">
        <v>2489</v>
      </c>
      <c r="M101">
        <v>2019</v>
      </c>
      <c r="N101" t="s">
        <v>2785</v>
      </c>
      <c r="O101" t="s">
        <v>2783</v>
      </c>
    </row>
    <row r="102" spans="1:15" x14ac:dyDescent="0.35">
      <c r="A102">
        <v>7425</v>
      </c>
      <c r="B102" t="s">
        <v>1061</v>
      </c>
      <c r="C102">
        <v>56</v>
      </c>
      <c r="D102" t="s">
        <v>31</v>
      </c>
      <c r="E102" t="s">
        <v>36</v>
      </c>
      <c r="F102" t="s">
        <v>30</v>
      </c>
      <c r="G102" t="s">
        <v>1680</v>
      </c>
      <c r="H102" t="s">
        <v>23</v>
      </c>
      <c r="I102">
        <v>140000</v>
      </c>
      <c r="J102" t="s">
        <v>19</v>
      </c>
      <c r="K102">
        <v>850</v>
      </c>
      <c r="L102" t="s">
        <v>2477</v>
      </c>
      <c r="M102">
        <v>2019</v>
      </c>
      <c r="N102" t="s">
        <v>2790</v>
      </c>
      <c r="O102" t="s">
        <v>2791</v>
      </c>
    </row>
    <row r="103" spans="1:15" x14ac:dyDescent="0.35">
      <c r="A103">
        <v>4496</v>
      </c>
      <c r="B103" t="s">
        <v>1049</v>
      </c>
      <c r="C103">
        <v>32</v>
      </c>
      <c r="D103" t="s">
        <v>31</v>
      </c>
      <c r="E103" t="s">
        <v>36</v>
      </c>
      <c r="F103" t="s">
        <v>13</v>
      </c>
      <c r="G103" t="s">
        <v>26</v>
      </c>
      <c r="H103" t="s">
        <v>1683</v>
      </c>
      <c r="I103">
        <v>15000</v>
      </c>
      <c r="J103" t="s">
        <v>19</v>
      </c>
      <c r="K103">
        <v>690</v>
      </c>
      <c r="L103" t="s">
        <v>2148</v>
      </c>
      <c r="M103">
        <v>2019</v>
      </c>
      <c r="N103" t="s">
        <v>2786</v>
      </c>
      <c r="O103" t="s">
        <v>2783</v>
      </c>
    </row>
    <row r="104" spans="1:15" x14ac:dyDescent="0.35">
      <c r="A104">
        <v>2201</v>
      </c>
      <c r="B104" t="s">
        <v>1033</v>
      </c>
      <c r="C104">
        <v>19</v>
      </c>
      <c r="D104" t="s">
        <v>31</v>
      </c>
      <c r="E104" t="s">
        <v>36</v>
      </c>
      <c r="F104" t="s">
        <v>33</v>
      </c>
      <c r="G104" t="s">
        <v>26</v>
      </c>
      <c r="H104" t="s">
        <v>23</v>
      </c>
      <c r="I104">
        <v>30000</v>
      </c>
      <c r="J104" t="s">
        <v>24</v>
      </c>
      <c r="K104">
        <v>580</v>
      </c>
      <c r="L104" t="s">
        <v>2464</v>
      </c>
      <c r="M104">
        <v>2019</v>
      </c>
      <c r="N104" t="s">
        <v>2786</v>
      </c>
      <c r="O104" t="s">
        <v>2784</v>
      </c>
    </row>
    <row r="105" spans="1:15" x14ac:dyDescent="0.35">
      <c r="A105">
        <v>6682</v>
      </c>
      <c r="B105" t="s">
        <v>141</v>
      </c>
      <c r="C105">
        <v>66</v>
      </c>
      <c r="D105" t="s">
        <v>31</v>
      </c>
      <c r="E105" t="s">
        <v>12</v>
      </c>
      <c r="F105" t="s">
        <v>22</v>
      </c>
      <c r="G105" t="s">
        <v>26</v>
      </c>
      <c r="H105" t="s">
        <v>28</v>
      </c>
      <c r="I105">
        <v>40000</v>
      </c>
      <c r="J105" t="s">
        <v>16</v>
      </c>
      <c r="K105">
        <v>710</v>
      </c>
      <c r="L105" t="s">
        <v>1786</v>
      </c>
      <c r="M105">
        <v>2019</v>
      </c>
      <c r="N105" t="s">
        <v>2785</v>
      </c>
      <c r="O105" t="s">
        <v>2793</v>
      </c>
    </row>
    <row r="106" spans="1:15" x14ac:dyDescent="0.35">
      <c r="A106">
        <v>7968</v>
      </c>
      <c r="B106" t="s">
        <v>1031</v>
      </c>
      <c r="C106">
        <v>20</v>
      </c>
      <c r="D106" t="s">
        <v>31</v>
      </c>
      <c r="E106" t="s">
        <v>36</v>
      </c>
      <c r="F106" t="s">
        <v>17</v>
      </c>
      <c r="G106" t="s">
        <v>1680</v>
      </c>
      <c r="H106" t="s">
        <v>15</v>
      </c>
      <c r="I106">
        <v>100000</v>
      </c>
      <c r="J106" t="s">
        <v>16</v>
      </c>
      <c r="K106">
        <v>750</v>
      </c>
      <c r="L106" t="s">
        <v>2238</v>
      </c>
      <c r="M106">
        <v>2019</v>
      </c>
      <c r="N106" t="s">
        <v>2787</v>
      </c>
      <c r="O106" t="s">
        <v>2784</v>
      </c>
    </row>
    <row r="107" spans="1:15" x14ac:dyDescent="0.35">
      <c r="A107">
        <v>2963</v>
      </c>
      <c r="B107" t="s">
        <v>1017</v>
      </c>
      <c r="C107">
        <v>26</v>
      </c>
      <c r="D107" t="s">
        <v>31</v>
      </c>
      <c r="E107" t="s">
        <v>36</v>
      </c>
      <c r="F107" t="s">
        <v>34</v>
      </c>
      <c r="G107" t="s">
        <v>26</v>
      </c>
      <c r="H107" t="s">
        <v>23</v>
      </c>
      <c r="I107">
        <v>32000</v>
      </c>
      <c r="J107" t="s">
        <v>16</v>
      </c>
      <c r="K107">
        <v>600</v>
      </c>
      <c r="L107" t="s">
        <v>2208</v>
      </c>
      <c r="M107">
        <v>2019</v>
      </c>
      <c r="N107" t="s">
        <v>2782</v>
      </c>
      <c r="O107" t="s">
        <v>2783</v>
      </c>
    </row>
    <row r="108" spans="1:15" x14ac:dyDescent="0.35">
      <c r="A108">
        <v>7422</v>
      </c>
      <c r="B108" t="s">
        <v>144</v>
      </c>
      <c r="C108">
        <v>20</v>
      </c>
      <c r="D108" t="s">
        <v>31</v>
      </c>
      <c r="E108" t="s">
        <v>12</v>
      </c>
      <c r="F108" t="s">
        <v>22</v>
      </c>
      <c r="G108" t="s">
        <v>14</v>
      </c>
      <c r="H108" t="s">
        <v>1681</v>
      </c>
      <c r="I108">
        <v>18000</v>
      </c>
      <c r="J108" t="s">
        <v>16</v>
      </c>
      <c r="K108" t="s">
        <v>20</v>
      </c>
      <c r="L108" t="s">
        <v>1789</v>
      </c>
      <c r="M108">
        <v>2019</v>
      </c>
      <c r="N108" t="s">
        <v>2788</v>
      </c>
      <c r="O108" t="s">
        <v>2784</v>
      </c>
    </row>
    <row r="109" spans="1:15" x14ac:dyDescent="0.35">
      <c r="A109">
        <v>1949</v>
      </c>
      <c r="B109" t="s">
        <v>1015</v>
      </c>
      <c r="C109">
        <v>24</v>
      </c>
      <c r="D109" t="s">
        <v>31</v>
      </c>
      <c r="E109" t="s">
        <v>36</v>
      </c>
      <c r="F109" t="s">
        <v>17</v>
      </c>
      <c r="G109" t="s">
        <v>1680</v>
      </c>
      <c r="H109" t="s">
        <v>15</v>
      </c>
      <c r="I109">
        <v>140000</v>
      </c>
      <c r="J109" t="s">
        <v>16</v>
      </c>
      <c r="K109">
        <v>730</v>
      </c>
      <c r="L109" t="s">
        <v>2451</v>
      </c>
      <c r="M109">
        <v>2019</v>
      </c>
      <c r="N109" t="s">
        <v>2788</v>
      </c>
      <c r="O109" t="s">
        <v>2783</v>
      </c>
    </row>
    <row r="110" spans="1:15" x14ac:dyDescent="0.35">
      <c r="A110">
        <v>9368</v>
      </c>
      <c r="B110" t="s">
        <v>1001</v>
      </c>
      <c r="C110">
        <v>29</v>
      </c>
      <c r="D110" t="s">
        <v>31</v>
      </c>
      <c r="E110" t="s">
        <v>36</v>
      </c>
      <c r="F110" t="s">
        <v>13</v>
      </c>
      <c r="G110" t="s">
        <v>14</v>
      </c>
      <c r="H110" t="s">
        <v>15</v>
      </c>
      <c r="I110">
        <v>45000</v>
      </c>
      <c r="J110" t="s">
        <v>16</v>
      </c>
      <c r="K110">
        <v>680</v>
      </c>
      <c r="L110" t="s">
        <v>1898</v>
      </c>
      <c r="M110">
        <v>2019</v>
      </c>
      <c r="N110" t="s">
        <v>2788</v>
      </c>
      <c r="O110" t="s">
        <v>2783</v>
      </c>
    </row>
    <row r="111" spans="1:15" x14ac:dyDescent="0.35">
      <c r="A111">
        <v>2099</v>
      </c>
      <c r="B111" t="s">
        <v>982</v>
      </c>
      <c r="C111">
        <v>25</v>
      </c>
      <c r="D111" t="s">
        <v>31</v>
      </c>
      <c r="E111" t="s">
        <v>36</v>
      </c>
      <c r="F111" t="s">
        <v>33</v>
      </c>
      <c r="G111" t="s">
        <v>14</v>
      </c>
      <c r="H111" t="s">
        <v>1681</v>
      </c>
      <c r="I111">
        <v>0</v>
      </c>
      <c r="J111" t="s">
        <v>19</v>
      </c>
      <c r="K111" t="s">
        <v>20</v>
      </c>
      <c r="L111" t="s">
        <v>2257</v>
      </c>
      <c r="M111">
        <v>2019</v>
      </c>
      <c r="N111" t="s">
        <v>2788</v>
      </c>
      <c r="O111" t="s">
        <v>2783</v>
      </c>
    </row>
    <row r="112" spans="1:15" x14ac:dyDescent="0.35">
      <c r="A112">
        <v>1725</v>
      </c>
      <c r="B112" t="s">
        <v>981</v>
      </c>
      <c r="C112">
        <v>38</v>
      </c>
      <c r="D112" t="s">
        <v>31</v>
      </c>
      <c r="E112" t="s">
        <v>36</v>
      </c>
      <c r="F112" t="s">
        <v>25</v>
      </c>
      <c r="G112" t="s">
        <v>26</v>
      </c>
      <c r="H112" t="s">
        <v>1683</v>
      </c>
      <c r="I112">
        <v>30000</v>
      </c>
      <c r="J112" t="s">
        <v>24</v>
      </c>
      <c r="K112">
        <v>420</v>
      </c>
      <c r="L112" t="s">
        <v>2152</v>
      </c>
      <c r="M112">
        <v>2019</v>
      </c>
      <c r="N112" t="s">
        <v>2782</v>
      </c>
      <c r="O112" t="s">
        <v>2783</v>
      </c>
    </row>
    <row r="113" spans="1:15" x14ac:dyDescent="0.35">
      <c r="A113">
        <v>7580</v>
      </c>
      <c r="B113" t="s">
        <v>978</v>
      </c>
      <c r="C113">
        <v>23</v>
      </c>
      <c r="D113" t="s">
        <v>31</v>
      </c>
      <c r="E113" t="s">
        <v>36</v>
      </c>
      <c r="F113" t="s">
        <v>30</v>
      </c>
      <c r="G113" t="s">
        <v>14</v>
      </c>
      <c r="H113" t="s">
        <v>18</v>
      </c>
      <c r="I113">
        <v>0</v>
      </c>
      <c r="J113" t="s">
        <v>19</v>
      </c>
      <c r="K113" t="s">
        <v>20</v>
      </c>
      <c r="L113" t="s">
        <v>1789</v>
      </c>
      <c r="M113">
        <v>2019</v>
      </c>
      <c r="N113" t="s">
        <v>2788</v>
      </c>
      <c r="O113" t="s">
        <v>2783</v>
      </c>
    </row>
    <row r="114" spans="1:15" x14ac:dyDescent="0.35">
      <c r="A114">
        <v>4661</v>
      </c>
      <c r="B114" t="s">
        <v>976</v>
      </c>
      <c r="C114">
        <v>60</v>
      </c>
      <c r="D114" t="s">
        <v>31</v>
      </c>
      <c r="E114" t="s">
        <v>36</v>
      </c>
      <c r="F114" t="s">
        <v>25</v>
      </c>
      <c r="G114" t="s">
        <v>1680</v>
      </c>
      <c r="H114" t="s">
        <v>1682</v>
      </c>
      <c r="I114">
        <v>35000</v>
      </c>
      <c r="J114" t="s">
        <v>16</v>
      </c>
      <c r="K114">
        <v>650</v>
      </c>
      <c r="L114" t="s">
        <v>2427</v>
      </c>
      <c r="M114">
        <v>2019</v>
      </c>
      <c r="N114" t="s">
        <v>2789</v>
      </c>
      <c r="O114" t="s">
        <v>2791</v>
      </c>
    </row>
    <row r="115" spans="1:15" x14ac:dyDescent="0.35">
      <c r="A115">
        <v>6332</v>
      </c>
      <c r="B115" t="s">
        <v>151</v>
      </c>
      <c r="C115">
        <v>33</v>
      </c>
      <c r="D115" t="s">
        <v>31</v>
      </c>
      <c r="E115" t="s">
        <v>12</v>
      </c>
      <c r="F115" t="s">
        <v>30</v>
      </c>
      <c r="G115" t="s">
        <v>1680</v>
      </c>
      <c r="H115" t="s">
        <v>28</v>
      </c>
      <c r="I115">
        <v>50000</v>
      </c>
      <c r="J115" t="s">
        <v>16</v>
      </c>
      <c r="K115">
        <v>700</v>
      </c>
      <c r="L115" t="s">
        <v>1794</v>
      </c>
      <c r="M115">
        <v>2019</v>
      </c>
      <c r="N115" t="s">
        <v>2792</v>
      </c>
      <c r="O115" t="s">
        <v>2783</v>
      </c>
    </row>
    <row r="116" spans="1:15" x14ac:dyDescent="0.35">
      <c r="A116">
        <v>9019</v>
      </c>
      <c r="B116" t="s">
        <v>974</v>
      </c>
      <c r="C116">
        <v>39</v>
      </c>
      <c r="D116" t="s">
        <v>31</v>
      </c>
      <c r="E116" t="s">
        <v>36</v>
      </c>
      <c r="F116" t="s">
        <v>22</v>
      </c>
      <c r="G116" t="s">
        <v>26</v>
      </c>
      <c r="H116" t="s">
        <v>23</v>
      </c>
      <c r="I116">
        <v>25000</v>
      </c>
      <c r="J116" t="s">
        <v>19</v>
      </c>
      <c r="K116">
        <v>720</v>
      </c>
      <c r="L116" t="s">
        <v>2257</v>
      </c>
      <c r="M116">
        <v>2019</v>
      </c>
      <c r="N116" t="s">
        <v>2788</v>
      </c>
      <c r="O116" t="s">
        <v>2783</v>
      </c>
    </row>
    <row r="117" spans="1:15" x14ac:dyDescent="0.35">
      <c r="A117">
        <v>8537</v>
      </c>
      <c r="B117" t="s">
        <v>153</v>
      </c>
      <c r="C117">
        <v>40</v>
      </c>
      <c r="D117" t="s">
        <v>31</v>
      </c>
      <c r="E117" t="s">
        <v>12</v>
      </c>
      <c r="F117" t="s">
        <v>25</v>
      </c>
      <c r="G117" t="s">
        <v>14</v>
      </c>
      <c r="H117" t="s">
        <v>15</v>
      </c>
      <c r="I117">
        <v>40000</v>
      </c>
      <c r="J117" t="s">
        <v>16</v>
      </c>
      <c r="K117">
        <v>650</v>
      </c>
      <c r="L117" t="s">
        <v>1796</v>
      </c>
      <c r="M117">
        <v>2019</v>
      </c>
      <c r="N117" t="s">
        <v>2787</v>
      </c>
      <c r="O117" t="s">
        <v>2783</v>
      </c>
    </row>
    <row r="118" spans="1:15" x14ac:dyDescent="0.35">
      <c r="A118">
        <v>6361</v>
      </c>
      <c r="B118" t="s">
        <v>972</v>
      </c>
      <c r="C118">
        <v>35</v>
      </c>
      <c r="D118" t="s">
        <v>31</v>
      </c>
      <c r="E118" t="s">
        <v>36</v>
      </c>
      <c r="F118" t="s">
        <v>13</v>
      </c>
      <c r="G118" t="s">
        <v>1680</v>
      </c>
      <c r="H118" t="s">
        <v>18</v>
      </c>
      <c r="I118">
        <v>0</v>
      </c>
      <c r="J118" t="s">
        <v>16</v>
      </c>
      <c r="K118">
        <v>814</v>
      </c>
      <c r="L118" t="s">
        <v>2424</v>
      </c>
      <c r="M118">
        <v>2019</v>
      </c>
      <c r="N118" t="s">
        <v>2785</v>
      </c>
      <c r="O118" t="s">
        <v>2783</v>
      </c>
    </row>
    <row r="119" spans="1:15" x14ac:dyDescent="0.35">
      <c r="A119">
        <v>6733</v>
      </c>
      <c r="B119" t="s">
        <v>971</v>
      </c>
      <c r="C119">
        <v>29</v>
      </c>
      <c r="D119" t="s">
        <v>31</v>
      </c>
      <c r="E119" t="s">
        <v>36</v>
      </c>
      <c r="F119" t="s">
        <v>30</v>
      </c>
      <c r="G119" t="s">
        <v>1680</v>
      </c>
      <c r="H119" t="s">
        <v>15</v>
      </c>
      <c r="I119">
        <v>50975</v>
      </c>
      <c r="J119" t="s">
        <v>16</v>
      </c>
      <c r="K119" t="s">
        <v>20</v>
      </c>
      <c r="L119" t="s">
        <v>2423</v>
      </c>
      <c r="M119">
        <v>2019</v>
      </c>
      <c r="N119" t="s">
        <v>2786</v>
      </c>
      <c r="O119" t="s">
        <v>2783</v>
      </c>
    </row>
    <row r="120" spans="1:15" x14ac:dyDescent="0.35">
      <c r="A120">
        <v>4838</v>
      </c>
      <c r="B120" t="s">
        <v>965</v>
      </c>
      <c r="C120">
        <v>24</v>
      </c>
      <c r="D120" t="s">
        <v>31</v>
      </c>
      <c r="E120" t="s">
        <v>36</v>
      </c>
      <c r="F120" t="s">
        <v>13</v>
      </c>
      <c r="G120" t="s">
        <v>14</v>
      </c>
      <c r="H120" t="s">
        <v>18</v>
      </c>
      <c r="I120">
        <v>0</v>
      </c>
      <c r="J120" t="s">
        <v>19</v>
      </c>
      <c r="K120" t="s">
        <v>20</v>
      </c>
      <c r="L120" t="s">
        <v>2420</v>
      </c>
      <c r="M120">
        <v>2019</v>
      </c>
      <c r="N120" t="s">
        <v>2787</v>
      </c>
      <c r="O120" t="s">
        <v>2783</v>
      </c>
    </row>
    <row r="121" spans="1:15" x14ac:dyDescent="0.35">
      <c r="A121">
        <v>8520</v>
      </c>
      <c r="B121" t="s">
        <v>433</v>
      </c>
      <c r="C121">
        <v>38</v>
      </c>
      <c r="D121" t="s">
        <v>31</v>
      </c>
      <c r="E121" t="s">
        <v>36</v>
      </c>
      <c r="F121" t="s">
        <v>13</v>
      </c>
      <c r="G121" t="s">
        <v>1680</v>
      </c>
      <c r="H121" t="s">
        <v>15</v>
      </c>
      <c r="I121">
        <v>100000</v>
      </c>
      <c r="J121" t="s">
        <v>16</v>
      </c>
      <c r="K121">
        <v>790</v>
      </c>
      <c r="L121" t="s">
        <v>2418</v>
      </c>
      <c r="M121">
        <v>2019</v>
      </c>
      <c r="N121" t="s">
        <v>2788</v>
      </c>
      <c r="O121" t="s">
        <v>2783</v>
      </c>
    </row>
    <row r="122" spans="1:15" x14ac:dyDescent="0.35">
      <c r="A122">
        <v>2894</v>
      </c>
      <c r="B122" t="s">
        <v>963</v>
      </c>
      <c r="C122">
        <v>52</v>
      </c>
      <c r="D122" t="s">
        <v>31</v>
      </c>
      <c r="E122" t="s">
        <v>36</v>
      </c>
      <c r="F122" t="s">
        <v>22</v>
      </c>
      <c r="G122" t="s">
        <v>26</v>
      </c>
      <c r="H122" t="s">
        <v>23</v>
      </c>
      <c r="I122">
        <v>30000</v>
      </c>
      <c r="J122" t="s">
        <v>19</v>
      </c>
      <c r="K122">
        <v>600</v>
      </c>
      <c r="L122" t="s">
        <v>2082</v>
      </c>
      <c r="M122">
        <v>2019</v>
      </c>
      <c r="N122" t="s">
        <v>2787</v>
      </c>
      <c r="O122" t="s">
        <v>2791</v>
      </c>
    </row>
    <row r="123" spans="1:15" x14ac:dyDescent="0.35">
      <c r="A123">
        <v>9669</v>
      </c>
      <c r="B123" t="s">
        <v>960</v>
      </c>
      <c r="C123">
        <v>18</v>
      </c>
      <c r="D123" t="s">
        <v>31</v>
      </c>
      <c r="E123" t="s">
        <v>36</v>
      </c>
      <c r="F123" t="s">
        <v>27</v>
      </c>
      <c r="G123" t="s">
        <v>26</v>
      </c>
      <c r="H123" t="s">
        <v>29</v>
      </c>
      <c r="I123">
        <v>0</v>
      </c>
      <c r="J123" t="s">
        <v>16</v>
      </c>
      <c r="K123" t="s">
        <v>20</v>
      </c>
      <c r="L123" t="s">
        <v>2416</v>
      </c>
      <c r="M123">
        <v>2019</v>
      </c>
      <c r="N123" t="s">
        <v>2790</v>
      </c>
      <c r="O123" t="s">
        <v>2784</v>
      </c>
    </row>
    <row r="124" spans="1:15" x14ac:dyDescent="0.35">
      <c r="A124">
        <v>9276</v>
      </c>
      <c r="B124" t="s">
        <v>958</v>
      </c>
      <c r="C124">
        <v>21</v>
      </c>
      <c r="D124" t="s">
        <v>31</v>
      </c>
      <c r="E124" t="s">
        <v>36</v>
      </c>
      <c r="F124" t="s">
        <v>27</v>
      </c>
      <c r="G124" t="s">
        <v>26</v>
      </c>
      <c r="H124" t="s">
        <v>15</v>
      </c>
      <c r="I124">
        <v>45000</v>
      </c>
      <c r="J124" t="s">
        <v>19</v>
      </c>
      <c r="K124">
        <v>800</v>
      </c>
      <c r="L124" t="s">
        <v>2336</v>
      </c>
      <c r="M124">
        <v>2019</v>
      </c>
      <c r="N124" t="s">
        <v>2782</v>
      </c>
      <c r="O124" t="s">
        <v>2783</v>
      </c>
    </row>
    <row r="125" spans="1:15" x14ac:dyDescent="0.35">
      <c r="A125">
        <v>4509</v>
      </c>
      <c r="B125" t="s">
        <v>953</v>
      </c>
      <c r="C125">
        <v>26</v>
      </c>
      <c r="D125" t="s">
        <v>31</v>
      </c>
      <c r="E125" t="s">
        <v>36</v>
      </c>
      <c r="F125" t="s">
        <v>25</v>
      </c>
      <c r="G125" t="s">
        <v>14</v>
      </c>
      <c r="H125" t="s">
        <v>18</v>
      </c>
      <c r="I125">
        <v>0</v>
      </c>
      <c r="J125" t="s">
        <v>24</v>
      </c>
      <c r="K125" t="s">
        <v>20</v>
      </c>
      <c r="L125" t="s">
        <v>2098</v>
      </c>
      <c r="M125">
        <v>2019</v>
      </c>
      <c r="N125" t="s">
        <v>2789</v>
      </c>
      <c r="O125" t="s">
        <v>2783</v>
      </c>
    </row>
    <row r="126" spans="1:15" x14ac:dyDescent="0.35">
      <c r="A126">
        <v>1202</v>
      </c>
      <c r="B126" t="s">
        <v>935</v>
      </c>
      <c r="C126">
        <v>29</v>
      </c>
      <c r="D126" t="s">
        <v>31</v>
      </c>
      <c r="E126" t="s">
        <v>36</v>
      </c>
      <c r="F126" t="s">
        <v>33</v>
      </c>
      <c r="G126" t="s">
        <v>26</v>
      </c>
      <c r="H126" t="s">
        <v>1681</v>
      </c>
      <c r="I126">
        <v>0</v>
      </c>
      <c r="J126" t="s">
        <v>19</v>
      </c>
      <c r="K126" t="s">
        <v>20</v>
      </c>
      <c r="L126" t="s">
        <v>2398</v>
      </c>
      <c r="M126">
        <v>2019</v>
      </c>
      <c r="N126" t="s">
        <v>2789</v>
      </c>
      <c r="O126" t="s">
        <v>2783</v>
      </c>
    </row>
    <row r="127" spans="1:15" x14ac:dyDescent="0.35">
      <c r="A127">
        <v>2386</v>
      </c>
      <c r="B127" t="s">
        <v>933</v>
      </c>
      <c r="C127">
        <v>56</v>
      </c>
      <c r="D127" t="s">
        <v>31</v>
      </c>
      <c r="E127" t="s">
        <v>36</v>
      </c>
      <c r="F127" t="s">
        <v>25</v>
      </c>
      <c r="G127" t="s">
        <v>1680</v>
      </c>
      <c r="H127" t="s">
        <v>18</v>
      </c>
      <c r="I127">
        <v>0</v>
      </c>
      <c r="J127" t="s">
        <v>24</v>
      </c>
      <c r="K127" t="s">
        <v>20</v>
      </c>
      <c r="L127" t="s">
        <v>2396</v>
      </c>
      <c r="M127">
        <v>2019</v>
      </c>
      <c r="N127" t="s">
        <v>2787</v>
      </c>
      <c r="O127" t="s">
        <v>2791</v>
      </c>
    </row>
    <row r="128" spans="1:15" x14ac:dyDescent="0.35">
      <c r="A128">
        <v>7953</v>
      </c>
      <c r="B128" t="s">
        <v>164</v>
      </c>
      <c r="C128">
        <v>45</v>
      </c>
      <c r="D128" t="s">
        <v>31</v>
      </c>
      <c r="E128" t="s">
        <v>12</v>
      </c>
      <c r="F128" t="s">
        <v>25</v>
      </c>
      <c r="G128" t="s">
        <v>14</v>
      </c>
      <c r="H128" t="s">
        <v>18</v>
      </c>
      <c r="I128">
        <v>0</v>
      </c>
      <c r="J128" t="s">
        <v>24</v>
      </c>
      <c r="K128" t="s">
        <v>20</v>
      </c>
      <c r="L128" t="s">
        <v>1806</v>
      </c>
      <c r="M128">
        <v>2019</v>
      </c>
      <c r="N128" t="s">
        <v>2782</v>
      </c>
      <c r="O128" t="s">
        <v>2791</v>
      </c>
    </row>
    <row r="129" spans="1:15" x14ac:dyDescent="0.35">
      <c r="A129">
        <v>6044</v>
      </c>
      <c r="B129" t="s">
        <v>913</v>
      </c>
      <c r="C129">
        <v>4</v>
      </c>
      <c r="D129" t="s">
        <v>31</v>
      </c>
      <c r="E129" t="s">
        <v>36</v>
      </c>
      <c r="F129" t="s">
        <v>13</v>
      </c>
      <c r="G129" t="s">
        <v>14</v>
      </c>
      <c r="H129" t="s">
        <v>1681</v>
      </c>
      <c r="I129">
        <v>0</v>
      </c>
      <c r="J129" t="s">
        <v>16</v>
      </c>
      <c r="K129" t="s">
        <v>20</v>
      </c>
      <c r="L129" t="s">
        <v>1812</v>
      </c>
      <c r="M129">
        <v>2019</v>
      </c>
      <c r="N129" t="s">
        <v>2786</v>
      </c>
      <c r="O129" t="s">
        <v>2784</v>
      </c>
    </row>
    <row r="130" spans="1:15" x14ac:dyDescent="0.35">
      <c r="A130">
        <v>5967</v>
      </c>
      <c r="B130" t="s">
        <v>910</v>
      </c>
      <c r="C130">
        <v>59</v>
      </c>
      <c r="D130" t="s">
        <v>31</v>
      </c>
      <c r="E130" t="s">
        <v>36</v>
      </c>
      <c r="F130" t="s">
        <v>30</v>
      </c>
      <c r="G130" t="s">
        <v>1680</v>
      </c>
      <c r="H130" t="s">
        <v>18</v>
      </c>
      <c r="I130">
        <v>0</v>
      </c>
      <c r="J130" t="s">
        <v>24</v>
      </c>
      <c r="K130" t="s">
        <v>20</v>
      </c>
      <c r="L130" t="s">
        <v>2380</v>
      </c>
      <c r="M130">
        <v>2019</v>
      </c>
      <c r="N130" t="s">
        <v>2786</v>
      </c>
      <c r="O130" t="s">
        <v>2791</v>
      </c>
    </row>
    <row r="131" spans="1:15" x14ac:dyDescent="0.35">
      <c r="A131">
        <v>7594</v>
      </c>
      <c r="B131" t="s">
        <v>901</v>
      </c>
      <c r="C131">
        <v>24</v>
      </c>
      <c r="D131" t="s">
        <v>31</v>
      </c>
      <c r="E131" t="s">
        <v>36</v>
      </c>
      <c r="F131" t="s">
        <v>30</v>
      </c>
      <c r="G131" t="s">
        <v>14</v>
      </c>
      <c r="H131" t="s">
        <v>1683</v>
      </c>
      <c r="I131">
        <v>12000</v>
      </c>
      <c r="J131" t="s">
        <v>16</v>
      </c>
      <c r="K131">
        <v>630</v>
      </c>
      <c r="L131" t="s">
        <v>1825</v>
      </c>
      <c r="M131">
        <v>2019</v>
      </c>
      <c r="N131" t="s">
        <v>2782</v>
      </c>
      <c r="O131" t="s">
        <v>2783</v>
      </c>
    </row>
    <row r="132" spans="1:15" x14ac:dyDescent="0.35">
      <c r="A132">
        <v>3199</v>
      </c>
      <c r="B132" t="s">
        <v>168</v>
      </c>
      <c r="C132">
        <v>38</v>
      </c>
      <c r="D132" t="s">
        <v>31</v>
      </c>
      <c r="E132" t="s">
        <v>12</v>
      </c>
      <c r="F132" t="s">
        <v>33</v>
      </c>
      <c r="G132" t="s">
        <v>14</v>
      </c>
      <c r="H132" t="s">
        <v>1683</v>
      </c>
      <c r="I132">
        <v>12000</v>
      </c>
      <c r="J132" t="s">
        <v>16</v>
      </c>
      <c r="K132">
        <v>630</v>
      </c>
      <c r="L132" t="s">
        <v>1810</v>
      </c>
      <c r="M132">
        <v>2019</v>
      </c>
      <c r="N132" t="s">
        <v>2790</v>
      </c>
      <c r="O132" t="s">
        <v>2783</v>
      </c>
    </row>
    <row r="133" spans="1:15" x14ac:dyDescent="0.35">
      <c r="A133">
        <v>9230</v>
      </c>
      <c r="B133" t="s">
        <v>900</v>
      </c>
      <c r="C133">
        <v>26</v>
      </c>
      <c r="D133" t="s">
        <v>31</v>
      </c>
      <c r="E133" t="s">
        <v>36</v>
      </c>
      <c r="F133" t="s">
        <v>34</v>
      </c>
      <c r="G133" t="s">
        <v>26</v>
      </c>
      <c r="H133" t="s">
        <v>18</v>
      </c>
      <c r="I133">
        <v>0</v>
      </c>
      <c r="J133" t="s">
        <v>24</v>
      </c>
      <c r="K133">
        <v>380</v>
      </c>
      <c r="L133" t="s">
        <v>2372</v>
      </c>
      <c r="M133">
        <v>2019</v>
      </c>
      <c r="N133" t="s">
        <v>2786</v>
      </c>
      <c r="O133" t="s">
        <v>2783</v>
      </c>
    </row>
    <row r="134" spans="1:15" x14ac:dyDescent="0.35">
      <c r="A134">
        <v>3973</v>
      </c>
      <c r="B134" t="s">
        <v>170</v>
      </c>
      <c r="C134">
        <v>26</v>
      </c>
      <c r="D134" t="s">
        <v>31</v>
      </c>
      <c r="E134" t="s">
        <v>12</v>
      </c>
      <c r="F134" t="s">
        <v>30</v>
      </c>
      <c r="G134" t="s">
        <v>14</v>
      </c>
      <c r="H134" t="s">
        <v>1681</v>
      </c>
      <c r="I134">
        <v>15000</v>
      </c>
      <c r="J134" t="s">
        <v>16</v>
      </c>
      <c r="K134" t="s">
        <v>20</v>
      </c>
      <c r="L134" t="s">
        <v>1812</v>
      </c>
      <c r="M134">
        <v>2019</v>
      </c>
      <c r="N134" t="s">
        <v>2786</v>
      </c>
      <c r="O134" t="s">
        <v>2783</v>
      </c>
    </row>
    <row r="135" spans="1:15" x14ac:dyDescent="0.35">
      <c r="A135">
        <v>7596</v>
      </c>
      <c r="B135" t="s">
        <v>895</v>
      </c>
      <c r="C135">
        <v>33</v>
      </c>
      <c r="D135" t="s">
        <v>31</v>
      </c>
      <c r="E135" t="s">
        <v>36</v>
      </c>
      <c r="F135" t="s">
        <v>17</v>
      </c>
      <c r="G135" t="s">
        <v>1680</v>
      </c>
      <c r="H135" t="s">
        <v>1681</v>
      </c>
      <c r="I135">
        <v>0</v>
      </c>
      <c r="J135" t="s">
        <v>19</v>
      </c>
      <c r="K135" t="s">
        <v>20</v>
      </c>
      <c r="L135" t="s">
        <v>2369</v>
      </c>
      <c r="M135">
        <v>2019</v>
      </c>
      <c r="N135" t="s">
        <v>2788</v>
      </c>
      <c r="O135" t="s">
        <v>2783</v>
      </c>
    </row>
    <row r="136" spans="1:15" x14ac:dyDescent="0.35">
      <c r="A136">
        <v>3571</v>
      </c>
      <c r="B136" t="s">
        <v>891</v>
      </c>
      <c r="C136">
        <v>23</v>
      </c>
      <c r="D136" t="s">
        <v>31</v>
      </c>
      <c r="E136" t="s">
        <v>36</v>
      </c>
      <c r="F136" t="s">
        <v>22</v>
      </c>
      <c r="G136" t="s">
        <v>14</v>
      </c>
      <c r="H136" t="s">
        <v>18</v>
      </c>
      <c r="I136">
        <v>0</v>
      </c>
      <c r="J136" t="s">
        <v>24</v>
      </c>
      <c r="K136" t="s">
        <v>20</v>
      </c>
      <c r="L136" t="s">
        <v>2366</v>
      </c>
      <c r="M136">
        <v>2019</v>
      </c>
      <c r="N136" t="s">
        <v>2787</v>
      </c>
      <c r="O136" t="s">
        <v>2783</v>
      </c>
    </row>
    <row r="137" spans="1:15" x14ac:dyDescent="0.35">
      <c r="A137">
        <v>8939</v>
      </c>
      <c r="B137" t="s">
        <v>881</v>
      </c>
      <c r="C137">
        <v>36</v>
      </c>
      <c r="D137" t="s">
        <v>31</v>
      </c>
      <c r="E137" t="s">
        <v>36</v>
      </c>
      <c r="F137" t="s">
        <v>25</v>
      </c>
      <c r="G137" t="s">
        <v>14</v>
      </c>
      <c r="H137" t="s">
        <v>18</v>
      </c>
      <c r="I137">
        <v>0</v>
      </c>
      <c r="J137" t="s">
        <v>16</v>
      </c>
      <c r="K137" t="s">
        <v>20</v>
      </c>
      <c r="L137" t="s">
        <v>2359</v>
      </c>
      <c r="M137">
        <v>2019</v>
      </c>
      <c r="N137" t="s">
        <v>2788</v>
      </c>
      <c r="O137" t="s">
        <v>2783</v>
      </c>
    </row>
    <row r="138" spans="1:15" x14ac:dyDescent="0.35">
      <c r="A138">
        <v>6384</v>
      </c>
      <c r="B138" t="s">
        <v>878</v>
      </c>
      <c r="C138">
        <v>34</v>
      </c>
      <c r="D138" t="s">
        <v>31</v>
      </c>
      <c r="E138" t="s">
        <v>36</v>
      </c>
      <c r="F138" t="s">
        <v>25</v>
      </c>
      <c r="G138" t="s">
        <v>1680</v>
      </c>
      <c r="H138" t="s">
        <v>23</v>
      </c>
      <c r="I138">
        <v>140000</v>
      </c>
      <c r="J138" t="s">
        <v>19</v>
      </c>
      <c r="K138">
        <v>850</v>
      </c>
      <c r="L138" t="s">
        <v>2357</v>
      </c>
      <c r="M138">
        <v>2019</v>
      </c>
      <c r="N138" t="s">
        <v>2782</v>
      </c>
      <c r="O138" t="s">
        <v>2783</v>
      </c>
    </row>
    <row r="139" spans="1:15" x14ac:dyDescent="0.35">
      <c r="A139">
        <v>5443</v>
      </c>
      <c r="B139" t="s">
        <v>871</v>
      </c>
      <c r="C139">
        <v>24</v>
      </c>
      <c r="D139" t="s">
        <v>31</v>
      </c>
      <c r="E139" t="s">
        <v>36</v>
      </c>
      <c r="F139" t="s">
        <v>30</v>
      </c>
      <c r="G139" t="s">
        <v>14</v>
      </c>
      <c r="H139" t="s">
        <v>18</v>
      </c>
      <c r="I139">
        <v>0</v>
      </c>
      <c r="J139" t="s">
        <v>24</v>
      </c>
      <c r="K139" t="s">
        <v>20</v>
      </c>
      <c r="L139" t="s">
        <v>2351</v>
      </c>
      <c r="M139">
        <v>2019</v>
      </c>
      <c r="N139" t="s">
        <v>2786</v>
      </c>
      <c r="O139" t="s">
        <v>2783</v>
      </c>
    </row>
    <row r="140" spans="1:15" x14ac:dyDescent="0.35">
      <c r="A140">
        <v>7114</v>
      </c>
      <c r="B140" t="s">
        <v>863</v>
      </c>
      <c r="C140">
        <v>21</v>
      </c>
      <c r="D140" t="s">
        <v>31</v>
      </c>
      <c r="E140" t="s">
        <v>36</v>
      </c>
      <c r="F140" t="s">
        <v>33</v>
      </c>
      <c r="G140" t="s">
        <v>1680</v>
      </c>
      <c r="H140" t="s">
        <v>18</v>
      </c>
      <c r="I140">
        <v>0</v>
      </c>
      <c r="J140" t="s">
        <v>19</v>
      </c>
      <c r="K140" t="s">
        <v>20</v>
      </c>
      <c r="L140" t="s">
        <v>1995</v>
      </c>
      <c r="M140">
        <v>2019</v>
      </c>
      <c r="N140" t="s">
        <v>2785</v>
      </c>
      <c r="O140" t="s">
        <v>2783</v>
      </c>
    </row>
    <row r="141" spans="1:15" x14ac:dyDescent="0.35">
      <c r="A141">
        <v>2280</v>
      </c>
      <c r="B141" t="s">
        <v>855</v>
      </c>
      <c r="C141">
        <v>36</v>
      </c>
      <c r="D141" t="s">
        <v>31</v>
      </c>
      <c r="E141" t="s">
        <v>36</v>
      </c>
      <c r="F141" t="s">
        <v>27</v>
      </c>
      <c r="G141" t="s">
        <v>26</v>
      </c>
      <c r="H141" t="s">
        <v>1681</v>
      </c>
      <c r="I141">
        <v>0</v>
      </c>
      <c r="J141" t="s">
        <v>19</v>
      </c>
      <c r="K141" t="s">
        <v>20</v>
      </c>
      <c r="L141" t="s">
        <v>2338</v>
      </c>
      <c r="M141">
        <v>2019</v>
      </c>
      <c r="N141" t="s">
        <v>2787</v>
      </c>
      <c r="O141" t="s">
        <v>2783</v>
      </c>
    </row>
    <row r="142" spans="1:15" x14ac:dyDescent="0.35">
      <c r="A142">
        <v>9747</v>
      </c>
      <c r="B142" t="s">
        <v>852</v>
      </c>
      <c r="C142">
        <v>39</v>
      </c>
      <c r="D142" t="s">
        <v>31</v>
      </c>
      <c r="E142" t="s">
        <v>36</v>
      </c>
      <c r="F142" t="s">
        <v>22</v>
      </c>
      <c r="G142" t="s">
        <v>1680</v>
      </c>
      <c r="H142" t="s">
        <v>28</v>
      </c>
      <c r="I142">
        <v>50000</v>
      </c>
      <c r="J142" t="s">
        <v>16</v>
      </c>
      <c r="K142">
        <v>700</v>
      </c>
      <c r="L142" t="s">
        <v>2336</v>
      </c>
      <c r="M142">
        <v>2019</v>
      </c>
      <c r="N142" t="s">
        <v>2782</v>
      </c>
      <c r="O142" t="s">
        <v>2783</v>
      </c>
    </row>
    <row r="143" spans="1:15" x14ac:dyDescent="0.35">
      <c r="A143">
        <v>4426</v>
      </c>
      <c r="B143" t="s">
        <v>851</v>
      </c>
      <c r="C143">
        <v>21</v>
      </c>
      <c r="D143" t="s">
        <v>31</v>
      </c>
      <c r="E143" t="s">
        <v>36</v>
      </c>
      <c r="F143" t="s">
        <v>17</v>
      </c>
      <c r="G143" t="s">
        <v>14</v>
      </c>
      <c r="H143" t="s">
        <v>1683</v>
      </c>
      <c r="I143">
        <v>85000</v>
      </c>
      <c r="J143" t="s">
        <v>19</v>
      </c>
      <c r="K143">
        <v>720</v>
      </c>
      <c r="L143" t="s">
        <v>2336</v>
      </c>
      <c r="M143">
        <v>2019</v>
      </c>
      <c r="N143" t="s">
        <v>2782</v>
      </c>
      <c r="O143" t="s">
        <v>2783</v>
      </c>
    </row>
    <row r="144" spans="1:15" x14ac:dyDescent="0.35">
      <c r="A144">
        <v>6039</v>
      </c>
      <c r="B144" t="s">
        <v>844</v>
      </c>
      <c r="C144">
        <v>0</v>
      </c>
      <c r="D144" t="s">
        <v>31</v>
      </c>
      <c r="E144" t="s">
        <v>36</v>
      </c>
      <c r="F144" t="s">
        <v>25</v>
      </c>
      <c r="G144" t="s">
        <v>26</v>
      </c>
      <c r="H144" t="s">
        <v>15</v>
      </c>
      <c r="I144">
        <v>55000</v>
      </c>
      <c r="J144" t="s">
        <v>19</v>
      </c>
      <c r="K144">
        <v>780</v>
      </c>
      <c r="L144" t="s">
        <v>2331</v>
      </c>
      <c r="M144">
        <v>2019</v>
      </c>
      <c r="N144" t="s">
        <v>2782</v>
      </c>
      <c r="O144" t="s">
        <v>2784</v>
      </c>
    </row>
    <row r="145" spans="1:15" x14ac:dyDescent="0.35">
      <c r="A145">
        <v>2690</v>
      </c>
      <c r="B145" t="s">
        <v>838</v>
      </c>
      <c r="C145">
        <v>37</v>
      </c>
      <c r="D145" t="s">
        <v>31</v>
      </c>
      <c r="E145" t="s">
        <v>36</v>
      </c>
      <c r="F145" t="s">
        <v>25</v>
      </c>
      <c r="G145" t="s">
        <v>1680</v>
      </c>
      <c r="H145" t="s">
        <v>15</v>
      </c>
      <c r="I145">
        <v>90000</v>
      </c>
      <c r="J145" t="s">
        <v>16</v>
      </c>
      <c r="K145">
        <v>800</v>
      </c>
      <c r="L145" t="s">
        <v>2328</v>
      </c>
      <c r="M145">
        <v>2019</v>
      </c>
      <c r="N145" t="s">
        <v>2792</v>
      </c>
      <c r="O145" t="s">
        <v>2783</v>
      </c>
    </row>
    <row r="146" spans="1:15" x14ac:dyDescent="0.35">
      <c r="A146">
        <v>1249</v>
      </c>
      <c r="B146" t="s">
        <v>832</v>
      </c>
      <c r="C146">
        <v>19</v>
      </c>
      <c r="D146" t="s">
        <v>31</v>
      </c>
      <c r="E146" t="s">
        <v>36</v>
      </c>
      <c r="F146" t="s">
        <v>33</v>
      </c>
      <c r="G146" t="s">
        <v>1680</v>
      </c>
      <c r="H146" t="s">
        <v>15</v>
      </c>
      <c r="I146">
        <v>140000</v>
      </c>
      <c r="J146" t="s">
        <v>16</v>
      </c>
      <c r="K146">
        <v>730</v>
      </c>
      <c r="L146" t="s">
        <v>1806</v>
      </c>
      <c r="M146">
        <v>2019</v>
      </c>
      <c r="N146" t="s">
        <v>2782</v>
      </c>
      <c r="O146" t="s">
        <v>2784</v>
      </c>
    </row>
    <row r="147" spans="1:15" x14ac:dyDescent="0.35">
      <c r="A147">
        <v>6893</v>
      </c>
      <c r="B147" t="s">
        <v>816</v>
      </c>
      <c r="C147">
        <v>51</v>
      </c>
      <c r="D147" t="s">
        <v>31</v>
      </c>
      <c r="E147" t="s">
        <v>36</v>
      </c>
      <c r="F147" t="s">
        <v>25</v>
      </c>
      <c r="G147" t="s">
        <v>1680</v>
      </c>
      <c r="H147" t="s">
        <v>28</v>
      </c>
      <c r="I147">
        <v>55000</v>
      </c>
      <c r="J147" t="s">
        <v>19</v>
      </c>
      <c r="K147">
        <v>790</v>
      </c>
      <c r="L147" t="s">
        <v>2317</v>
      </c>
      <c r="M147">
        <v>2019</v>
      </c>
      <c r="N147" t="s">
        <v>2792</v>
      </c>
      <c r="O147" t="s">
        <v>2791</v>
      </c>
    </row>
    <row r="148" spans="1:15" x14ac:dyDescent="0.35">
      <c r="A148">
        <v>1808</v>
      </c>
      <c r="B148" t="s">
        <v>184</v>
      </c>
      <c r="C148">
        <v>32</v>
      </c>
      <c r="D148" t="s">
        <v>31</v>
      </c>
      <c r="E148" t="s">
        <v>12</v>
      </c>
      <c r="F148" t="s">
        <v>33</v>
      </c>
      <c r="G148" t="s">
        <v>1680</v>
      </c>
      <c r="H148" t="s">
        <v>1681</v>
      </c>
      <c r="I148">
        <v>0</v>
      </c>
      <c r="J148" t="s">
        <v>19</v>
      </c>
      <c r="K148" t="s">
        <v>20</v>
      </c>
      <c r="L148" t="s">
        <v>1825</v>
      </c>
      <c r="M148">
        <v>2019</v>
      </c>
      <c r="N148" t="s">
        <v>2782</v>
      </c>
      <c r="O148" t="s">
        <v>2783</v>
      </c>
    </row>
    <row r="149" spans="1:15" x14ac:dyDescent="0.35">
      <c r="A149">
        <v>1647</v>
      </c>
      <c r="B149" t="s">
        <v>809</v>
      </c>
      <c r="C149">
        <v>39</v>
      </c>
      <c r="D149" t="s">
        <v>31</v>
      </c>
      <c r="E149" t="s">
        <v>36</v>
      </c>
      <c r="F149" t="s">
        <v>30</v>
      </c>
      <c r="G149" t="s">
        <v>14</v>
      </c>
      <c r="H149" t="s">
        <v>1683</v>
      </c>
      <c r="I149">
        <v>20000</v>
      </c>
      <c r="J149" t="s">
        <v>19</v>
      </c>
      <c r="K149">
        <v>700</v>
      </c>
      <c r="L149" t="s">
        <v>2313</v>
      </c>
      <c r="M149">
        <v>2019</v>
      </c>
      <c r="N149" t="s">
        <v>2790</v>
      </c>
      <c r="O149" t="s">
        <v>2783</v>
      </c>
    </row>
    <row r="150" spans="1:15" x14ac:dyDescent="0.35">
      <c r="A150">
        <v>6893</v>
      </c>
      <c r="B150" t="s">
        <v>796</v>
      </c>
      <c r="C150">
        <v>57</v>
      </c>
      <c r="D150" t="s">
        <v>31</v>
      </c>
      <c r="E150" t="s">
        <v>36</v>
      </c>
      <c r="F150" t="s">
        <v>25</v>
      </c>
      <c r="G150" t="s">
        <v>1680</v>
      </c>
      <c r="H150" t="s">
        <v>15</v>
      </c>
      <c r="I150">
        <v>110000</v>
      </c>
      <c r="J150" t="s">
        <v>16</v>
      </c>
      <c r="K150">
        <v>830</v>
      </c>
      <c r="L150" t="s">
        <v>2306</v>
      </c>
      <c r="M150">
        <v>2019</v>
      </c>
      <c r="N150" t="s">
        <v>2782</v>
      </c>
      <c r="O150" t="s">
        <v>2791</v>
      </c>
    </row>
    <row r="151" spans="1:15" x14ac:dyDescent="0.35">
      <c r="A151">
        <v>1822</v>
      </c>
      <c r="B151" t="s">
        <v>790</v>
      </c>
      <c r="C151">
        <v>48</v>
      </c>
      <c r="D151" t="s">
        <v>31</v>
      </c>
      <c r="E151" t="s">
        <v>36</v>
      </c>
      <c r="F151" t="s">
        <v>13</v>
      </c>
      <c r="G151" t="s">
        <v>1680</v>
      </c>
      <c r="H151" t="s">
        <v>23</v>
      </c>
      <c r="I151">
        <v>102073</v>
      </c>
      <c r="J151" t="s">
        <v>24</v>
      </c>
      <c r="K151">
        <v>780</v>
      </c>
      <c r="L151" t="s">
        <v>1884</v>
      </c>
      <c r="M151">
        <v>2019</v>
      </c>
      <c r="N151" t="s">
        <v>2785</v>
      </c>
      <c r="O151" t="s">
        <v>2791</v>
      </c>
    </row>
    <row r="152" spans="1:15" x14ac:dyDescent="0.35">
      <c r="A152">
        <v>3008</v>
      </c>
      <c r="B152" t="s">
        <v>788</v>
      </c>
      <c r="C152">
        <v>27</v>
      </c>
      <c r="D152" t="s">
        <v>31</v>
      </c>
      <c r="E152" t="s">
        <v>36</v>
      </c>
      <c r="F152" t="s">
        <v>34</v>
      </c>
      <c r="G152" t="s">
        <v>1680</v>
      </c>
      <c r="H152" t="s">
        <v>15</v>
      </c>
      <c r="I152">
        <v>50975</v>
      </c>
      <c r="J152" t="s">
        <v>16</v>
      </c>
      <c r="K152" t="s">
        <v>20</v>
      </c>
      <c r="L152" t="s">
        <v>1992</v>
      </c>
      <c r="M152">
        <v>2019</v>
      </c>
      <c r="N152" t="s">
        <v>2788</v>
      </c>
      <c r="O152" t="s">
        <v>2783</v>
      </c>
    </row>
    <row r="153" spans="1:15" x14ac:dyDescent="0.35">
      <c r="A153">
        <v>1074</v>
      </c>
      <c r="B153" t="s">
        <v>776</v>
      </c>
      <c r="C153">
        <v>3</v>
      </c>
      <c r="D153" t="s">
        <v>31</v>
      </c>
      <c r="E153" t="s">
        <v>36</v>
      </c>
      <c r="F153" t="s">
        <v>25</v>
      </c>
      <c r="G153" t="s">
        <v>26</v>
      </c>
      <c r="H153" t="s">
        <v>29</v>
      </c>
      <c r="I153">
        <v>0</v>
      </c>
      <c r="J153" t="s">
        <v>16</v>
      </c>
      <c r="K153" t="s">
        <v>20</v>
      </c>
      <c r="L153" t="s">
        <v>2292</v>
      </c>
      <c r="M153">
        <v>2019</v>
      </c>
      <c r="N153" t="s">
        <v>2788</v>
      </c>
      <c r="O153" t="s">
        <v>2784</v>
      </c>
    </row>
    <row r="154" spans="1:15" x14ac:dyDescent="0.35">
      <c r="A154">
        <v>7341</v>
      </c>
      <c r="B154" t="s">
        <v>774</v>
      </c>
      <c r="C154">
        <v>47</v>
      </c>
      <c r="D154" t="s">
        <v>31</v>
      </c>
      <c r="E154" t="s">
        <v>36</v>
      </c>
      <c r="F154" t="s">
        <v>17</v>
      </c>
      <c r="G154" t="s">
        <v>26</v>
      </c>
      <c r="H154" t="s">
        <v>15</v>
      </c>
      <c r="I154">
        <v>45000</v>
      </c>
      <c r="J154" t="s">
        <v>19</v>
      </c>
      <c r="K154">
        <v>800</v>
      </c>
      <c r="L154" t="s">
        <v>2290</v>
      </c>
      <c r="M154">
        <v>2019</v>
      </c>
      <c r="N154" t="s">
        <v>2788</v>
      </c>
      <c r="O154" t="s">
        <v>2791</v>
      </c>
    </row>
    <row r="155" spans="1:15" x14ac:dyDescent="0.35">
      <c r="A155">
        <v>1068</v>
      </c>
      <c r="B155" t="s">
        <v>772</v>
      </c>
      <c r="C155">
        <v>46</v>
      </c>
      <c r="D155" t="s">
        <v>31</v>
      </c>
      <c r="E155" t="s">
        <v>36</v>
      </c>
      <c r="F155" t="s">
        <v>27</v>
      </c>
      <c r="G155" t="s">
        <v>14</v>
      </c>
      <c r="H155" t="s">
        <v>18</v>
      </c>
      <c r="I155">
        <v>0</v>
      </c>
      <c r="J155" t="s">
        <v>19</v>
      </c>
      <c r="K155" t="s">
        <v>20</v>
      </c>
      <c r="L155" t="s">
        <v>2288</v>
      </c>
      <c r="M155">
        <v>2019</v>
      </c>
      <c r="N155" t="s">
        <v>2790</v>
      </c>
      <c r="O155" t="s">
        <v>2791</v>
      </c>
    </row>
    <row r="156" spans="1:15" x14ac:dyDescent="0.35">
      <c r="A156">
        <v>6230</v>
      </c>
      <c r="B156" t="s">
        <v>769</v>
      </c>
      <c r="C156">
        <v>33</v>
      </c>
      <c r="D156" t="s">
        <v>31</v>
      </c>
      <c r="E156" t="s">
        <v>36</v>
      </c>
      <c r="F156" t="s">
        <v>33</v>
      </c>
      <c r="G156" t="s">
        <v>14</v>
      </c>
      <c r="H156" t="s">
        <v>18</v>
      </c>
      <c r="I156">
        <v>0</v>
      </c>
      <c r="J156" t="s">
        <v>24</v>
      </c>
      <c r="K156" t="s">
        <v>20</v>
      </c>
      <c r="L156" t="s">
        <v>2286</v>
      </c>
      <c r="M156">
        <v>2019</v>
      </c>
      <c r="N156" t="s">
        <v>2782</v>
      </c>
      <c r="O156" t="s">
        <v>2783</v>
      </c>
    </row>
    <row r="157" spans="1:15" x14ac:dyDescent="0.35">
      <c r="A157">
        <v>2842</v>
      </c>
      <c r="B157" t="s">
        <v>767</v>
      </c>
      <c r="C157">
        <v>57</v>
      </c>
      <c r="D157" t="s">
        <v>31</v>
      </c>
      <c r="E157" t="s">
        <v>36</v>
      </c>
      <c r="F157" t="s">
        <v>33</v>
      </c>
      <c r="G157" t="s">
        <v>14</v>
      </c>
      <c r="H157" t="s">
        <v>1681</v>
      </c>
      <c r="I157">
        <v>0</v>
      </c>
      <c r="J157" t="s">
        <v>16</v>
      </c>
      <c r="K157" t="s">
        <v>20</v>
      </c>
      <c r="L157" t="s">
        <v>2285</v>
      </c>
      <c r="M157">
        <v>2019</v>
      </c>
      <c r="N157" t="s">
        <v>2785</v>
      </c>
      <c r="O157" t="s">
        <v>2791</v>
      </c>
    </row>
    <row r="158" spans="1:15" x14ac:dyDescent="0.35">
      <c r="A158">
        <v>7278</v>
      </c>
      <c r="B158" t="s">
        <v>730</v>
      </c>
      <c r="C158">
        <v>25</v>
      </c>
      <c r="D158" t="s">
        <v>31</v>
      </c>
      <c r="E158" t="s">
        <v>36</v>
      </c>
      <c r="F158" t="s">
        <v>34</v>
      </c>
      <c r="G158" t="s">
        <v>26</v>
      </c>
      <c r="H158" t="s">
        <v>23</v>
      </c>
      <c r="I158">
        <v>120000</v>
      </c>
      <c r="J158" t="s">
        <v>16</v>
      </c>
      <c r="K158">
        <v>660</v>
      </c>
      <c r="L158" t="s">
        <v>2258</v>
      </c>
      <c r="M158">
        <v>2019</v>
      </c>
      <c r="N158" t="s">
        <v>2786</v>
      </c>
      <c r="O158" t="s">
        <v>2783</v>
      </c>
    </row>
    <row r="159" spans="1:15" x14ac:dyDescent="0.35">
      <c r="A159">
        <v>3493</v>
      </c>
      <c r="B159" t="s">
        <v>729</v>
      </c>
      <c r="C159">
        <v>50</v>
      </c>
      <c r="D159" t="s">
        <v>31</v>
      </c>
      <c r="E159" t="s">
        <v>36</v>
      </c>
      <c r="F159" t="s">
        <v>33</v>
      </c>
      <c r="G159" t="s">
        <v>14</v>
      </c>
      <c r="H159" t="s">
        <v>1681</v>
      </c>
      <c r="I159">
        <v>0</v>
      </c>
      <c r="J159" t="s">
        <v>16</v>
      </c>
      <c r="K159" t="s">
        <v>20</v>
      </c>
      <c r="L159" t="s">
        <v>2257</v>
      </c>
      <c r="M159">
        <v>2019</v>
      </c>
      <c r="N159" t="s">
        <v>2788</v>
      </c>
      <c r="O159" t="s">
        <v>2791</v>
      </c>
    </row>
    <row r="160" spans="1:15" x14ac:dyDescent="0.35">
      <c r="A160">
        <v>9406</v>
      </c>
      <c r="B160" t="s">
        <v>725</v>
      </c>
      <c r="C160">
        <v>30</v>
      </c>
      <c r="D160" t="s">
        <v>31</v>
      </c>
      <c r="E160" t="s">
        <v>36</v>
      </c>
      <c r="F160" t="s">
        <v>17</v>
      </c>
      <c r="G160" t="s">
        <v>14</v>
      </c>
      <c r="H160" t="s">
        <v>1683</v>
      </c>
      <c r="I160">
        <v>30000</v>
      </c>
      <c r="J160" t="s">
        <v>19</v>
      </c>
      <c r="K160">
        <v>760</v>
      </c>
      <c r="L160" t="s">
        <v>2253</v>
      </c>
      <c r="M160">
        <v>2019</v>
      </c>
      <c r="N160" t="s">
        <v>2782</v>
      </c>
      <c r="O160" t="s">
        <v>2783</v>
      </c>
    </row>
    <row r="161" spans="1:15" x14ac:dyDescent="0.35">
      <c r="A161">
        <v>5692</v>
      </c>
      <c r="B161" t="s">
        <v>724</v>
      </c>
      <c r="C161">
        <v>46</v>
      </c>
      <c r="D161" t="s">
        <v>31</v>
      </c>
      <c r="E161" t="s">
        <v>36</v>
      </c>
      <c r="F161" t="s">
        <v>30</v>
      </c>
      <c r="G161" t="s">
        <v>26</v>
      </c>
      <c r="H161" t="s">
        <v>1681</v>
      </c>
      <c r="I161">
        <v>20000</v>
      </c>
      <c r="J161" t="s">
        <v>16</v>
      </c>
      <c r="K161" t="s">
        <v>20</v>
      </c>
      <c r="L161" t="s">
        <v>2252</v>
      </c>
      <c r="M161">
        <v>2019</v>
      </c>
      <c r="N161" t="s">
        <v>2790</v>
      </c>
      <c r="O161" t="s">
        <v>2791</v>
      </c>
    </row>
    <row r="162" spans="1:15" x14ac:dyDescent="0.35">
      <c r="A162">
        <v>9862</v>
      </c>
      <c r="B162" t="s">
        <v>705</v>
      </c>
      <c r="C162">
        <v>44</v>
      </c>
      <c r="D162" t="s">
        <v>31</v>
      </c>
      <c r="E162" t="s">
        <v>36</v>
      </c>
      <c r="F162" t="s">
        <v>33</v>
      </c>
      <c r="G162" t="s">
        <v>26</v>
      </c>
      <c r="H162" t="s">
        <v>18</v>
      </c>
      <c r="I162">
        <v>0</v>
      </c>
      <c r="J162" t="s">
        <v>16</v>
      </c>
      <c r="K162">
        <v>400</v>
      </c>
      <c r="L162" t="s">
        <v>2238</v>
      </c>
      <c r="M162">
        <v>2019</v>
      </c>
      <c r="N162" t="s">
        <v>2787</v>
      </c>
      <c r="O162" t="s">
        <v>2791</v>
      </c>
    </row>
    <row r="163" spans="1:15" x14ac:dyDescent="0.35">
      <c r="A163">
        <v>5655</v>
      </c>
      <c r="B163" t="s">
        <v>700</v>
      </c>
      <c r="C163">
        <v>20</v>
      </c>
      <c r="D163" t="s">
        <v>31</v>
      </c>
      <c r="E163" t="s">
        <v>36</v>
      </c>
      <c r="F163" t="s">
        <v>27</v>
      </c>
      <c r="G163" t="s">
        <v>1680</v>
      </c>
      <c r="H163" t="s">
        <v>28</v>
      </c>
      <c r="I163">
        <v>50000</v>
      </c>
      <c r="J163" t="s">
        <v>16</v>
      </c>
      <c r="K163">
        <v>700</v>
      </c>
      <c r="L163" t="s">
        <v>2236</v>
      </c>
      <c r="M163">
        <v>2019</v>
      </c>
      <c r="N163" t="s">
        <v>2789</v>
      </c>
      <c r="O163" t="s">
        <v>2784</v>
      </c>
    </row>
    <row r="164" spans="1:15" x14ac:dyDescent="0.35">
      <c r="A164">
        <v>7929</v>
      </c>
      <c r="B164" t="s">
        <v>699</v>
      </c>
      <c r="C164">
        <v>25</v>
      </c>
      <c r="D164" t="s">
        <v>31</v>
      </c>
      <c r="E164" t="s">
        <v>36</v>
      </c>
      <c r="F164" t="s">
        <v>34</v>
      </c>
      <c r="G164" t="s">
        <v>14</v>
      </c>
      <c r="H164" t="s">
        <v>1683</v>
      </c>
      <c r="I164">
        <v>85000</v>
      </c>
      <c r="J164" t="s">
        <v>19</v>
      </c>
      <c r="K164">
        <v>720</v>
      </c>
      <c r="L164" t="s">
        <v>2235</v>
      </c>
      <c r="M164">
        <v>2019</v>
      </c>
      <c r="N164" t="s">
        <v>2785</v>
      </c>
      <c r="O164" t="s">
        <v>2783</v>
      </c>
    </row>
    <row r="165" spans="1:15" x14ac:dyDescent="0.35">
      <c r="A165">
        <v>8104</v>
      </c>
      <c r="B165" t="s">
        <v>698</v>
      </c>
      <c r="C165">
        <v>35</v>
      </c>
      <c r="D165" t="s">
        <v>31</v>
      </c>
      <c r="E165" t="s">
        <v>36</v>
      </c>
      <c r="F165" t="s">
        <v>27</v>
      </c>
      <c r="G165" t="s">
        <v>26</v>
      </c>
      <c r="H165" t="s">
        <v>23</v>
      </c>
      <c r="I165">
        <v>30000</v>
      </c>
      <c r="J165" t="s">
        <v>24</v>
      </c>
      <c r="K165">
        <v>580</v>
      </c>
      <c r="L165" t="s">
        <v>2214</v>
      </c>
      <c r="M165">
        <v>2019</v>
      </c>
      <c r="N165" t="s">
        <v>2790</v>
      </c>
      <c r="O165" t="s">
        <v>2783</v>
      </c>
    </row>
    <row r="166" spans="1:15" x14ac:dyDescent="0.35">
      <c r="A166">
        <v>1178</v>
      </c>
      <c r="B166" t="s">
        <v>697</v>
      </c>
      <c r="C166">
        <v>48</v>
      </c>
      <c r="D166" t="s">
        <v>31</v>
      </c>
      <c r="E166" t="s">
        <v>36</v>
      </c>
      <c r="F166" t="s">
        <v>13</v>
      </c>
      <c r="G166" t="s">
        <v>14</v>
      </c>
      <c r="H166" t="s">
        <v>18</v>
      </c>
      <c r="I166">
        <v>0</v>
      </c>
      <c r="J166" t="s">
        <v>16</v>
      </c>
      <c r="K166" t="s">
        <v>20</v>
      </c>
      <c r="L166" t="s">
        <v>2038</v>
      </c>
      <c r="M166">
        <v>2019</v>
      </c>
      <c r="N166" t="s">
        <v>2785</v>
      </c>
      <c r="O166" t="s">
        <v>2791</v>
      </c>
    </row>
    <row r="167" spans="1:15" x14ac:dyDescent="0.35">
      <c r="A167">
        <v>7298</v>
      </c>
      <c r="B167" t="s">
        <v>696</v>
      </c>
      <c r="C167">
        <v>21</v>
      </c>
      <c r="D167" t="s">
        <v>31</v>
      </c>
      <c r="E167" t="s">
        <v>36</v>
      </c>
      <c r="F167" t="s">
        <v>17</v>
      </c>
      <c r="G167" t="s">
        <v>1680</v>
      </c>
      <c r="H167" t="s">
        <v>15</v>
      </c>
      <c r="I167">
        <v>100000</v>
      </c>
      <c r="J167" t="s">
        <v>16</v>
      </c>
      <c r="K167">
        <v>750</v>
      </c>
      <c r="L167" t="s">
        <v>1750</v>
      </c>
      <c r="M167">
        <v>2019</v>
      </c>
      <c r="N167" t="s">
        <v>2786</v>
      </c>
      <c r="O167" t="s">
        <v>2783</v>
      </c>
    </row>
    <row r="168" spans="1:15" x14ac:dyDescent="0.35">
      <c r="A168">
        <v>9536</v>
      </c>
      <c r="B168" t="s">
        <v>693</v>
      </c>
      <c r="C168">
        <v>38</v>
      </c>
      <c r="D168" t="s">
        <v>31</v>
      </c>
      <c r="E168" t="s">
        <v>36</v>
      </c>
      <c r="F168" t="s">
        <v>27</v>
      </c>
      <c r="G168" t="s">
        <v>14</v>
      </c>
      <c r="H168" t="s">
        <v>1681</v>
      </c>
      <c r="I168">
        <v>18000</v>
      </c>
      <c r="J168" t="s">
        <v>16</v>
      </c>
      <c r="K168" t="s">
        <v>20</v>
      </c>
      <c r="L168" t="s">
        <v>2234</v>
      </c>
      <c r="M168">
        <v>2019</v>
      </c>
      <c r="N168" t="s">
        <v>2787</v>
      </c>
      <c r="O168" t="s">
        <v>2783</v>
      </c>
    </row>
    <row r="169" spans="1:15" x14ac:dyDescent="0.35">
      <c r="A169">
        <v>5450</v>
      </c>
      <c r="B169" t="s">
        <v>687</v>
      </c>
      <c r="C169">
        <v>40</v>
      </c>
      <c r="D169" t="s">
        <v>31</v>
      </c>
      <c r="E169" t="s">
        <v>36</v>
      </c>
      <c r="F169" t="s">
        <v>34</v>
      </c>
      <c r="G169" t="s">
        <v>14</v>
      </c>
      <c r="H169" t="s">
        <v>18</v>
      </c>
      <c r="I169">
        <v>0</v>
      </c>
      <c r="J169" t="s">
        <v>24</v>
      </c>
      <c r="K169" t="s">
        <v>20</v>
      </c>
      <c r="L169" t="s">
        <v>2229</v>
      </c>
      <c r="M169">
        <v>2019</v>
      </c>
      <c r="N169" t="s">
        <v>2789</v>
      </c>
      <c r="O169" t="s">
        <v>2783</v>
      </c>
    </row>
    <row r="170" spans="1:15" x14ac:dyDescent="0.35">
      <c r="A170">
        <v>9894</v>
      </c>
      <c r="B170" t="s">
        <v>673</v>
      </c>
      <c r="C170">
        <v>20</v>
      </c>
      <c r="D170" t="s">
        <v>31</v>
      </c>
      <c r="E170" t="s">
        <v>36</v>
      </c>
      <c r="F170" t="s">
        <v>17</v>
      </c>
      <c r="G170" t="s">
        <v>26</v>
      </c>
      <c r="H170" t="s">
        <v>18</v>
      </c>
      <c r="I170">
        <v>0</v>
      </c>
      <c r="J170" t="s">
        <v>16</v>
      </c>
      <c r="K170">
        <v>400</v>
      </c>
      <c r="L170" t="s">
        <v>2169</v>
      </c>
      <c r="M170">
        <v>2019</v>
      </c>
      <c r="N170" t="s">
        <v>2786</v>
      </c>
      <c r="O170" t="s">
        <v>2784</v>
      </c>
    </row>
    <row r="171" spans="1:15" x14ac:dyDescent="0.35">
      <c r="A171">
        <v>5195</v>
      </c>
      <c r="B171" t="s">
        <v>670</v>
      </c>
      <c r="C171">
        <v>24</v>
      </c>
      <c r="D171" t="s">
        <v>31</v>
      </c>
      <c r="E171" t="s">
        <v>36</v>
      </c>
      <c r="F171" t="s">
        <v>13</v>
      </c>
      <c r="G171" t="s">
        <v>14</v>
      </c>
      <c r="H171" t="s">
        <v>15</v>
      </c>
      <c r="I171">
        <v>40000</v>
      </c>
      <c r="J171" t="s">
        <v>16</v>
      </c>
      <c r="K171">
        <v>650</v>
      </c>
      <c r="L171" t="s">
        <v>2216</v>
      </c>
      <c r="M171">
        <v>2019</v>
      </c>
      <c r="N171" t="s">
        <v>2788</v>
      </c>
      <c r="O171" t="s">
        <v>2783</v>
      </c>
    </row>
    <row r="172" spans="1:15" x14ac:dyDescent="0.35">
      <c r="A172">
        <v>1442</v>
      </c>
      <c r="B172" t="s">
        <v>668</v>
      </c>
      <c r="C172">
        <v>28</v>
      </c>
      <c r="D172" t="s">
        <v>31</v>
      </c>
      <c r="E172" t="s">
        <v>36</v>
      </c>
      <c r="F172" t="s">
        <v>33</v>
      </c>
      <c r="G172" t="s">
        <v>1680</v>
      </c>
      <c r="H172" t="s">
        <v>28</v>
      </c>
      <c r="I172">
        <v>50000</v>
      </c>
      <c r="J172" t="s">
        <v>16</v>
      </c>
      <c r="K172">
        <v>700</v>
      </c>
      <c r="L172" t="s">
        <v>2214</v>
      </c>
      <c r="M172">
        <v>2019</v>
      </c>
      <c r="N172" t="s">
        <v>2790</v>
      </c>
      <c r="O172" t="s">
        <v>2783</v>
      </c>
    </row>
    <row r="173" spans="1:15" x14ac:dyDescent="0.35">
      <c r="A173">
        <v>4861</v>
      </c>
      <c r="B173" t="s">
        <v>209</v>
      </c>
      <c r="C173">
        <v>0</v>
      </c>
      <c r="D173" t="s">
        <v>31</v>
      </c>
      <c r="E173" t="s">
        <v>12</v>
      </c>
      <c r="F173" t="s">
        <v>25</v>
      </c>
      <c r="G173" t="s">
        <v>1680</v>
      </c>
      <c r="H173" t="s">
        <v>28</v>
      </c>
      <c r="I173">
        <v>55000</v>
      </c>
      <c r="J173" t="s">
        <v>16</v>
      </c>
      <c r="K173">
        <v>730</v>
      </c>
      <c r="L173" t="s">
        <v>1848</v>
      </c>
      <c r="M173">
        <v>2019</v>
      </c>
      <c r="N173" t="s">
        <v>2786</v>
      </c>
      <c r="O173" t="s">
        <v>2784</v>
      </c>
    </row>
    <row r="174" spans="1:15" x14ac:dyDescent="0.35">
      <c r="A174">
        <v>8418</v>
      </c>
      <c r="B174" t="s">
        <v>662</v>
      </c>
      <c r="C174">
        <v>24</v>
      </c>
      <c r="D174" t="s">
        <v>31</v>
      </c>
      <c r="E174" t="s">
        <v>36</v>
      </c>
      <c r="F174" t="s">
        <v>17</v>
      </c>
      <c r="G174" t="s">
        <v>1680</v>
      </c>
      <c r="H174" t="s">
        <v>23</v>
      </c>
      <c r="I174">
        <v>140000</v>
      </c>
      <c r="J174" t="s">
        <v>19</v>
      </c>
      <c r="K174">
        <v>850</v>
      </c>
      <c r="L174" t="s">
        <v>2208</v>
      </c>
      <c r="M174">
        <v>2019</v>
      </c>
      <c r="N174" t="s">
        <v>2782</v>
      </c>
      <c r="O174" t="s">
        <v>2783</v>
      </c>
    </row>
    <row r="175" spans="1:15" x14ac:dyDescent="0.35">
      <c r="A175">
        <v>5486</v>
      </c>
      <c r="B175" t="s">
        <v>660</v>
      </c>
      <c r="C175">
        <v>58</v>
      </c>
      <c r="D175" t="s">
        <v>31</v>
      </c>
      <c r="E175" t="s">
        <v>36</v>
      </c>
      <c r="F175" t="s">
        <v>13</v>
      </c>
      <c r="G175" t="s">
        <v>26</v>
      </c>
      <c r="H175" t="s">
        <v>15</v>
      </c>
      <c r="I175">
        <v>55000</v>
      </c>
      <c r="J175" t="s">
        <v>19</v>
      </c>
      <c r="K175">
        <v>780</v>
      </c>
      <c r="L175" t="s">
        <v>2206</v>
      </c>
      <c r="M175">
        <v>2019</v>
      </c>
      <c r="N175" t="s">
        <v>2790</v>
      </c>
      <c r="O175" t="s">
        <v>2791</v>
      </c>
    </row>
    <row r="176" spans="1:15" x14ac:dyDescent="0.35">
      <c r="A176">
        <v>3259</v>
      </c>
      <c r="B176" t="s">
        <v>658</v>
      </c>
      <c r="C176">
        <v>49</v>
      </c>
      <c r="D176" t="s">
        <v>31</v>
      </c>
      <c r="E176" t="s">
        <v>36</v>
      </c>
      <c r="F176" t="s">
        <v>33</v>
      </c>
      <c r="G176" t="s">
        <v>26</v>
      </c>
      <c r="H176" t="s">
        <v>28</v>
      </c>
      <c r="I176">
        <v>40000</v>
      </c>
      <c r="J176" t="s">
        <v>16</v>
      </c>
      <c r="K176">
        <v>710</v>
      </c>
      <c r="L176" t="s">
        <v>2205</v>
      </c>
      <c r="M176">
        <v>2019</v>
      </c>
      <c r="N176" t="s">
        <v>2789</v>
      </c>
      <c r="O176" t="s">
        <v>2791</v>
      </c>
    </row>
    <row r="177" spans="1:15" x14ac:dyDescent="0.35">
      <c r="A177">
        <v>3685</v>
      </c>
      <c r="B177" t="s">
        <v>213</v>
      </c>
      <c r="C177">
        <v>22</v>
      </c>
      <c r="D177" t="s">
        <v>31</v>
      </c>
      <c r="E177" t="s">
        <v>12</v>
      </c>
      <c r="F177" t="s">
        <v>25</v>
      </c>
      <c r="G177" t="s">
        <v>26</v>
      </c>
      <c r="H177" t="s">
        <v>1681</v>
      </c>
      <c r="I177">
        <v>20000</v>
      </c>
      <c r="J177" t="s">
        <v>16</v>
      </c>
      <c r="K177" t="s">
        <v>20</v>
      </c>
      <c r="L177" t="s">
        <v>1851</v>
      </c>
      <c r="M177">
        <v>2019</v>
      </c>
      <c r="N177" t="s">
        <v>2789</v>
      </c>
      <c r="O177" t="s">
        <v>2783</v>
      </c>
    </row>
    <row r="178" spans="1:15" x14ac:dyDescent="0.35">
      <c r="A178">
        <v>7530</v>
      </c>
      <c r="B178" t="s">
        <v>656</v>
      </c>
      <c r="C178">
        <v>31</v>
      </c>
      <c r="D178" t="s">
        <v>31</v>
      </c>
      <c r="E178" t="s">
        <v>36</v>
      </c>
      <c r="F178" t="s">
        <v>22</v>
      </c>
      <c r="G178" t="s">
        <v>26</v>
      </c>
      <c r="H178" t="s">
        <v>1683</v>
      </c>
      <c r="I178">
        <v>25000</v>
      </c>
      <c r="J178" t="s">
        <v>19</v>
      </c>
      <c r="K178">
        <v>740</v>
      </c>
      <c r="L178" t="s">
        <v>2203</v>
      </c>
      <c r="M178">
        <v>2019</v>
      </c>
      <c r="N178" t="s">
        <v>2787</v>
      </c>
      <c r="O178" t="s">
        <v>2783</v>
      </c>
    </row>
    <row r="179" spans="1:15" x14ac:dyDescent="0.35">
      <c r="A179">
        <v>1919</v>
      </c>
      <c r="B179" t="s">
        <v>649</v>
      </c>
      <c r="C179">
        <v>38</v>
      </c>
      <c r="D179" t="s">
        <v>31</v>
      </c>
      <c r="E179" t="s">
        <v>36</v>
      </c>
      <c r="F179" t="s">
        <v>13</v>
      </c>
      <c r="G179" t="s">
        <v>14</v>
      </c>
      <c r="H179" t="s">
        <v>18</v>
      </c>
      <c r="I179">
        <v>0</v>
      </c>
      <c r="J179" t="s">
        <v>24</v>
      </c>
      <c r="K179" t="s">
        <v>20</v>
      </c>
      <c r="L179" t="s">
        <v>1733</v>
      </c>
      <c r="M179">
        <v>2019</v>
      </c>
      <c r="N179" t="s">
        <v>2785</v>
      </c>
      <c r="O179" t="s">
        <v>2783</v>
      </c>
    </row>
    <row r="180" spans="1:15" x14ac:dyDescent="0.35">
      <c r="A180">
        <v>5050</v>
      </c>
      <c r="B180" t="s">
        <v>648</v>
      </c>
      <c r="C180">
        <v>32</v>
      </c>
      <c r="D180" t="s">
        <v>31</v>
      </c>
      <c r="E180" t="s">
        <v>36</v>
      </c>
      <c r="F180" t="s">
        <v>25</v>
      </c>
      <c r="G180" t="s">
        <v>1680</v>
      </c>
      <c r="H180" t="s">
        <v>15</v>
      </c>
      <c r="I180">
        <v>140000</v>
      </c>
      <c r="J180" t="s">
        <v>16</v>
      </c>
      <c r="K180">
        <v>730</v>
      </c>
      <c r="L180" t="s">
        <v>2198</v>
      </c>
      <c r="M180">
        <v>2019</v>
      </c>
      <c r="N180" t="s">
        <v>2792</v>
      </c>
      <c r="O180" t="s">
        <v>2783</v>
      </c>
    </row>
    <row r="181" spans="1:15" x14ac:dyDescent="0.35">
      <c r="A181">
        <v>5878</v>
      </c>
      <c r="B181" t="s">
        <v>634</v>
      </c>
      <c r="C181">
        <v>29</v>
      </c>
      <c r="D181" t="s">
        <v>31</v>
      </c>
      <c r="E181" t="s">
        <v>36</v>
      </c>
      <c r="F181" t="s">
        <v>25</v>
      </c>
      <c r="G181" t="s">
        <v>14</v>
      </c>
      <c r="H181" t="s">
        <v>15</v>
      </c>
      <c r="I181">
        <v>45000</v>
      </c>
      <c r="J181" t="s">
        <v>16</v>
      </c>
      <c r="K181">
        <v>680</v>
      </c>
      <c r="L181" t="s">
        <v>1848</v>
      </c>
      <c r="M181">
        <v>2019</v>
      </c>
      <c r="N181" t="s">
        <v>2786</v>
      </c>
      <c r="O181" t="s">
        <v>2783</v>
      </c>
    </row>
    <row r="182" spans="1:15" x14ac:dyDescent="0.35">
      <c r="A182">
        <v>4098</v>
      </c>
      <c r="B182" t="s">
        <v>610</v>
      </c>
      <c r="C182">
        <v>33</v>
      </c>
      <c r="D182" t="s">
        <v>31</v>
      </c>
      <c r="E182" t="s">
        <v>36</v>
      </c>
      <c r="F182" t="s">
        <v>25</v>
      </c>
      <c r="G182" t="s">
        <v>14</v>
      </c>
      <c r="H182" t="s">
        <v>23</v>
      </c>
      <c r="I182">
        <v>150000</v>
      </c>
      <c r="J182" t="s">
        <v>24</v>
      </c>
      <c r="K182">
        <v>500</v>
      </c>
      <c r="L182" t="s">
        <v>2172</v>
      </c>
      <c r="M182">
        <v>2019</v>
      </c>
      <c r="N182" t="s">
        <v>2792</v>
      </c>
      <c r="O182" t="s">
        <v>2783</v>
      </c>
    </row>
    <row r="183" spans="1:15" x14ac:dyDescent="0.35">
      <c r="A183">
        <v>5814</v>
      </c>
      <c r="B183" t="s">
        <v>608</v>
      </c>
      <c r="C183">
        <v>27</v>
      </c>
      <c r="D183" t="s">
        <v>31</v>
      </c>
      <c r="E183" t="s">
        <v>36</v>
      </c>
      <c r="F183" t="s">
        <v>30</v>
      </c>
      <c r="G183" t="s">
        <v>26</v>
      </c>
      <c r="H183" t="s">
        <v>1681</v>
      </c>
      <c r="I183">
        <v>15000</v>
      </c>
      <c r="J183" t="s">
        <v>16</v>
      </c>
      <c r="K183" t="s">
        <v>20</v>
      </c>
      <c r="L183" t="s">
        <v>2170</v>
      </c>
      <c r="M183">
        <v>2019</v>
      </c>
      <c r="N183" t="s">
        <v>2789</v>
      </c>
      <c r="O183" t="s">
        <v>2783</v>
      </c>
    </row>
    <row r="184" spans="1:15" x14ac:dyDescent="0.35">
      <c r="A184">
        <v>7681</v>
      </c>
      <c r="B184" t="s">
        <v>607</v>
      </c>
      <c r="C184">
        <v>48</v>
      </c>
      <c r="D184" t="s">
        <v>31</v>
      </c>
      <c r="E184" t="s">
        <v>36</v>
      </c>
      <c r="F184" t="s">
        <v>22</v>
      </c>
      <c r="G184" t="s">
        <v>26</v>
      </c>
      <c r="H184" t="s">
        <v>23</v>
      </c>
      <c r="I184">
        <v>25000</v>
      </c>
      <c r="J184" t="s">
        <v>19</v>
      </c>
      <c r="K184">
        <v>720</v>
      </c>
      <c r="L184" t="s">
        <v>2169</v>
      </c>
      <c r="M184">
        <v>2019</v>
      </c>
      <c r="N184" t="s">
        <v>2786</v>
      </c>
      <c r="O184" t="s">
        <v>2791</v>
      </c>
    </row>
    <row r="185" spans="1:15" x14ac:dyDescent="0.35">
      <c r="A185">
        <v>2390</v>
      </c>
      <c r="B185" t="s">
        <v>594</v>
      </c>
      <c r="C185">
        <v>32</v>
      </c>
      <c r="D185" t="s">
        <v>31</v>
      </c>
      <c r="E185" t="s">
        <v>36</v>
      </c>
      <c r="F185" t="s">
        <v>17</v>
      </c>
      <c r="G185" t="s">
        <v>14</v>
      </c>
      <c r="H185" t="s">
        <v>15</v>
      </c>
      <c r="I185">
        <v>65000</v>
      </c>
      <c r="J185" t="s">
        <v>19</v>
      </c>
      <c r="K185">
        <v>750</v>
      </c>
      <c r="L185" t="s">
        <v>2161</v>
      </c>
      <c r="M185">
        <v>2019</v>
      </c>
      <c r="N185" t="s">
        <v>2786</v>
      </c>
      <c r="O185" t="s">
        <v>2783</v>
      </c>
    </row>
    <row r="186" spans="1:15" x14ac:dyDescent="0.35">
      <c r="A186">
        <v>5539</v>
      </c>
      <c r="B186" t="s">
        <v>587</v>
      </c>
      <c r="C186">
        <v>42</v>
      </c>
      <c r="D186" t="s">
        <v>31</v>
      </c>
      <c r="E186" t="s">
        <v>36</v>
      </c>
      <c r="F186" t="s">
        <v>22</v>
      </c>
      <c r="G186" t="s">
        <v>14</v>
      </c>
      <c r="H186" t="s">
        <v>15</v>
      </c>
      <c r="I186">
        <v>80000</v>
      </c>
      <c r="J186" t="s">
        <v>16</v>
      </c>
      <c r="K186">
        <v>720</v>
      </c>
      <c r="L186" t="s">
        <v>2016</v>
      </c>
      <c r="M186">
        <v>2019</v>
      </c>
      <c r="N186" t="s">
        <v>2790</v>
      </c>
      <c r="O186" t="s">
        <v>2791</v>
      </c>
    </row>
    <row r="187" spans="1:15" x14ac:dyDescent="0.35">
      <c r="A187">
        <v>3688</v>
      </c>
      <c r="B187" t="s">
        <v>584</v>
      </c>
      <c r="C187">
        <v>25</v>
      </c>
      <c r="D187" t="s">
        <v>31</v>
      </c>
      <c r="E187" t="s">
        <v>36</v>
      </c>
      <c r="F187" t="s">
        <v>33</v>
      </c>
      <c r="G187" t="s">
        <v>26</v>
      </c>
      <c r="H187" t="s">
        <v>23</v>
      </c>
      <c r="I187">
        <v>120000</v>
      </c>
      <c r="J187" t="s">
        <v>16</v>
      </c>
      <c r="K187">
        <v>660</v>
      </c>
      <c r="L187" t="s">
        <v>2152</v>
      </c>
      <c r="M187">
        <v>2019</v>
      </c>
      <c r="N187" t="s">
        <v>2782</v>
      </c>
      <c r="O187" t="s">
        <v>2783</v>
      </c>
    </row>
    <row r="188" spans="1:15" x14ac:dyDescent="0.35">
      <c r="A188">
        <v>7068</v>
      </c>
      <c r="B188" t="s">
        <v>579</v>
      </c>
      <c r="C188">
        <v>44</v>
      </c>
      <c r="D188" t="s">
        <v>31</v>
      </c>
      <c r="E188" t="s">
        <v>36</v>
      </c>
      <c r="F188" t="s">
        <v>34</v>
      </c>
      <c r="G188" t="s">
        <v>14</v>
      </c>
      <c r="H188" t="s">
        <v>1683</v>
      </c>
      <c r="I188">
        <v>30000</v>
      </c>
      <c r="J188" t="s">
        <v>19</v>
      </c>
      <c r="K188">
        <v>760</v>
      </c>
      <c r="L188" t="s">
        <v>2148</v>
      </c>
      <c r="M188">
        <v>2019</v>
      </c>
      <c r="N188" t="s">
        <v>2786</v>
      </c>
      <c r="O188" t="s">
        <v>2791</v>
      </c>
    </row>
    <row r="189" spans="1:15" x14ac:dyDescent="0.35">
      <c r="A189">
        <v>4952</v>
      </c>
      <c r="B189" t="s">
        <v>225</v>
      </c>
      <c r="C189">
        <v>23</v>
      </c>
      <c r="D189" t="s">
        <v>31</v>
      </c>
      <c r="E189" t="s">
        <v>12</v>
      </c>
      <c r="F189" t="s">
        <v>25</v>
      </c>
      <c r="G189" t="s">
        <v>26</v>
      </c>
      <c r="H189" t="s">
        <v>15</v>
      </c>
      <c r="I189">
        <v>45000</v>
      </c>
      <c r="J189" t="s">
        <v>19</v>
      </c>
      <c r="K189">
        <v>800</v>
      </c>
      <c r="L189" t="s">
        <v>1861</v>
      </c>
      <c r="M189">
        <v>2019</v>
      </c>
      <c r="N189" t="s">
        <v>2788</v>
      </c>
      <c r="O189" t="s">
        <v>2783</v>
      </c>
    </row>
    <row r="190" spans="1:15" x14ac:dyDescent="0.35">
      <c r="A190">
        <v>1679</v>
      </c>
      <c r="B190" t="s">
        <v>578</v>
      </c>
      <c r="C190">
        <v>42</v>
      </c>
      <c r="D190" t="s">
        <v>31</v>
      </c>
      <c r="E190" t="s">
        <v>36</v>
      </c>
      <c r="F190" t="s">
        <v>30</v>
      </c>
      <c r="G190" t="s">
        <v>26</v>
      </c>
      <c r="H190" t="s">
        <v>1681</v>
      </c>
      <c r="I190">
        <v>20000</v>
      </c>
      <c r="J190" t="s">
        <v>16</v>
      </c>
      <c r="K190" t="s">
        <v>20</v>
      </c>
      <c r="L190" t="s">
        <v>2147</v>
      </c>
      <c r="M190">
        <v>2019</v>
      </c>
      <c r="N190" t="s">
        <v>2782</v>
      </c>
      <c r="O190" t="s">
        <v>2791</v>
      </c>
    </row>
    <row r="191" spans="1:15" x14ac:dyDescent="0.35">
      <c r="A191">
        <v>3094</v>
      </c>
      <c r="B191" t="s">
        <v>575</v>
      </c>
      <c r="C191">
        <v>37</v>
      </c>
      <c r="D191" t="s">
        <v>31</v>
      </c>
      <c r="E191" t="s">
        <v>36</v>
      </c>
      <c r="F191" t="s">
        <v>33</v>
      </c>
      <c r="G191" t="s">
        <v>1680</v>
      </c>
      <c r="H191" t="s">
        <v>15</v>
      </c>
      <c r="I191">
        <v>150000</v>
      </c>
      <c r="J191" t="s">
        <v>19</v>
      </c>
      <c r="K191">
        <v>880</v>
      </c>
      <c r="L191" t="s">
        <v>1943</v>
      </c>
      <c r="M191">
        <v>2019</v>
      </c>
      <c r="N191" t="s">
        <v>2792</v>
      </c>
      <c r="O191" t="s">
        <v>2783</v>
      </c>
    </row>
    <row r="192" spans="1:15" x14ac:dyDescent="0.35">
      <c r="A192">
        <v>5123</v>
      </c>
      <c r="B192" t="s">
        <v>572</v>
      </c>
      <c r="C192">
        <v>35</v>
      </c>
      <c r="D192" t="s">
        <v>31</v>
      </c>
      <c r="E192" t="s">
        <v>36</v>
      </c>
      <c r="F192" t="s">
        <v>34</v>
      </c>
      <c r="G192" t="s">
        <v>26</v>
      </c>
      <c r="H192" t="s">
        <v>23</v>
      </c>
      <c r="I192">
        <v>38000</v>
      </c>
      <c r="J192" t="s">
        <v>16</v>
      </c>
      <c r="K192">
        <v>610</v>
      </c>
      <c r="L192" t="s">
        <v>2144</v>
      </c>
      <c r="M192">
        <v>2019</v>
      </c>
      <c r="N192" t="s">
        <v>2790</v>
      </c>
      <c r="O192" t="s">
        <v>2783</v>
      </c>
    </row>
    <row r="193" spans="1:15" x14ac:dyDescent="0.35">
      <c r="A193">
        <v>8584</v>
      </c>
      <c r="B193" t="s">
        <v>168</v>
      </c>
      <c r="C193">
        <v>51</v>
      </c>
      <c r="D193" t="s">
        <v>31</v>
      </c>
      <c r="E193" t="s">
        <v>36</v>
      </c>
      <c r="F193" t="s">
        <v>17</v>
      </c>
      <c r="G193" t="s">
        <v>26</v>
      </c>
      <c r="H193" t="s">
        <v>1681</v>
      </c>
      <c r="I193">
        <v>0</v>
      </c>
      <c r="J193" t="s">
        <v>19</v>
      </c>
      <c r="K193" t="s">
        <v>20</v>
      </c>
      <c r="L193" t="s">
        <v>2141</v>
      </c>
      <c r="M193">
        <v>2019</v>
      </c>
      <c r="N193" t="s">
        <v>2792</v>
      </c>
      <c r="O193" t="s">
        <v>2791</v>
      </c>
    </row>
    <row r="194" spans="1:15" x14ac:dyDescent="0.35">
      <c r="A194">
        <v>3524</v>
      </c>
      <c r="B194" t="s">
        <v>561</v>
      </c>
      <c r="C194">
        <v>36</v>
      </c>
      <c r="D194" t="s">
        <v>31</v>
      </c>
      <c r="E194" t="s">
        <v>36</v>
      </c>
      <c r="F194" t="s">
        <v>30</v>
      </c>
      <c r="G194" t="s">
        <v>1680</v>
      </c>
      <c r="H194" t="s">
        <v>15</v>
      </c>
      <c r="I194">
        <v>100000</v>
      </c>
      <c r="J194" t="s">
        <v>16</v>
      </c>
      <c r="K194">
        <v>750</v>
      </c>
      <c r="L194" t="s">
        <v>2136</v>
      </c>
      <c r="M194">
        <v>2019</v>
      </c>
      <c r="N194" t="s">
        <v>2786</v>
      </c>
      <c r="O194" t="s">
        <v>2783</v>
      </c>
    </row>
    <row r="195" spans="1:15" x14ac:dyDescent="0.35">
      <c r="A195">
        <v>5502</v>
      </c>
      <c r="B195" t="s">
        <v>535</v>
      </c>
      <c r="C195">
        <v>17</v>
      </c>
      <c r="D195" t="s">
        <v>31</v>
      </c>
      <c r="E195" t="s">
        <v>36</v>
      </c>
      <c r="F195" t="s">
        <v>34</v>
      </c>
      <c r="G195" t="s">
        <v>26</v>
      </c>
      <c r="H195" t="s">
        <v>15</v>
      </c>
      <c r="I195">
        <v>60000</v>
      </c>
      <c r="J195" t="s">
        <v>19</v>
      </c>
      <c r="K195">
        <v>800</v>
      </c>
      <c r="L195" t="s">
        <v>2118</v>
      </c>
      <c r="M195">
        <v>2019</v>
      </c>
      <c r="N195" t="s">
        <v>2787</v>
      </c>
      <c r="O195" t="s">
        <v>2784</v>
      </c>
    </row>
    <row r="196" spans="1:15" x14ac:dyDescent="0.35">
      <c r="A196">
        <v>3132</v>
      </c>
      <c r="B196" t="s">
        <v>532</v>
      </c>
      <c r="C196">
        <v>28</v>
      </c>
      <c r="D196" t="s">
        <v>31</v>
      </c>
      <c r="E196" t="s">
        <v>36</v>
      </c>
      <c r="F196" t="s">
        <v>17</v>
      </c>
      <c r="G196" t="s">
        <v>14</v>
      </c>
      <c r="H196" t="s">
        <v>23</v>
      </c>
      <c r="I196">
        <v>80000</v>
      </c>
      <c r="J196" t="s">
        <v>19</v>
      </c>
      <c r="K196">
        <v>760</v>
      </c>
      <c r="L196" t="s">
        <v>2117</v>
      </c>
      <c r="M196">
        <v>2019</v>
      </c>
      <c r="N196" t="s">
        <v>2789</v>
      </c>
      <c r="O196" t="s">
        <v>2783</v>
      </c>
    </row>
    <row r="197" spans="1:15" x14ac:dyDescent="0.35">
      <c r="A197">
        <v>2371</v>
      </c>
      <c r="B197" t="s">
        <v>531</v>
      </c>
      <c r="C197">
        <v>44</v>
      </c>
      <c r="D197" t="s">
        <v>31</v>
      </c>
      <c r="E197" t="s">
        <v>36</v>
      </c>
      <c r="F197" t="s">
        <v>27</v>
      </c>
      <c r="G197" t="s">
        <v>26</v>
      </c>
      <c r="H197" t="s">
        <v>23</v>
      </c>
      <c r="I197">
        <v>22000</v>
      </c>
      <c r="J197" t="s">
        <v>16</v>
      </c>
      <c r="K197">
        <v>540</v>
      </c>
      <c r="L197" t="s">
        <v>2116</v>
      </c>
      <c r="M197">
        <v>2019</v>
      </c>
      <c r="N197" t="s">
        <v>2788</v>
      </c>
      <c r="O197" t="s">
        <v>2791</v>
      </c>
    </row>
    <row r="198" spans="1:15" x14ac:dyDescent="0.35">
      <c r="A198">
        <v>1313</v>
      </c>
      <c r="B198" t="s">
        <v>506</v>
      </c>
      <c r="C198">
        <v>20</v>
      </c>
      <c r="D198" t="s">
        <v>31</v>
      </c>
      <c r="E198" t="s">
        <v>36</v>
      </c>
      <c r="F198" t="s">
        <v>30</v>
      </c>
      <c r="G198" t="s">
        <v>14</v>
      </c>
      <c r="H198" t="s">
        <v>23</v>
      </c>
      <c r="I198">
        <v>70000</v>
      </c>
      <c r="J198" t="s">
        <v>16</v>
      </c>
      <c r="K198">
        <v>670</v>
      </c>
      <c r="L198" t="s">
        <v>2098</v>
      </c>
      <c r="M198">
        <v>2019</v>
      </c>
      <c r="N198" t="s">
        <v>2789</v>
      </c>
      <c r="O198" t="s">
        <v>2784</v>
      </c>
    </row>
    <row r="199" spans="1:15" x14ac:dyDescent="0.35">
      <c r="A199">
        <v>2594</v>
      </c>
      <c r="B199" t="s">
        <v>498</v>
      </c>
      <c r="C199">
        <v>21</v>
      </c>
      <c r="D199" t="s">
        <v>31</v>
      </c>
      <c r="E199" t="s">
        <v>36</v>
      </c>
      <c r="F199" t="s">
        <v>25</v>
      </c>
      <c r="G199" t="s">
        <v>1680</v>
      </c>
      <c r="H199" t="s">
        <v>23</v>
      </c>
      <c r="I199">
        <v>120000</v>
      </c>
      <c r="J199" t="s">
        <v>16</v>
      </c>
      <c r="K199">
        <v>810</v>
      </c>
      <c r="L199" t="s">
        <v>2092</v>
      </c>
      <c r="M199">
        <v>2019</v>
      </c>
      <c r="N199" t="s">
        <v>2786</v>
      </c>
      <c r="O199" t="s">
        <v>2783</v>
      </c>
    </row>
    <row r="200" spans="1:15" x14ac:dyDescent="0.35">
      <c r="A200">
        <v>7112</v>
      </c>
      <c r="B200" t="s">
        <v>488</v>
      </c>
      <c r="C200">
        <v>9</v>
      </c>
      <c r="D200" t="s">
        <v>31</v>
      </c>
      <c r="E200" t="s">
        <v>36</v>
      </c>
      <c r="F200" t="s">
        <v>22</v>
      </c>
      <c r="G200" t="s">
        <v>26</v>
      </c>
      <c r="H200" t="s">
        <v>1681</v>
      </c>
      <c r="I200">
        <v>0</v>
      </c>
      <c r="J200" t="s">
        <v>19</v>
      </c>
      <c r="K200" t="s">
        <v>20</v>
      </c>
      <c r="L200" t="s">
        <v>2083</v>
      </c>
      <c r="M200">
        <v>2019</v>
      </c>
      <c r="N200" t="s">
        <v>2782</v>
      </c>
      <c r="O200" t="s">
        <v>2784</v>
      </c>
    </row>
    <row r="201" spans="1:15" x14ac:dyDescent="0.35">
      <c r="A201">
        <v>6897</v>
      </c>
      <c r="B201" t="s">
        <v>487</v>
      </c>
      <c r="C201">
        <v>36</v>
      </c>
      <c r="D201" t="s">
        <v>31</v>
      </c>
      <c r="E201" t="s">
        <v>36</v>
      </c>
      <c r="F201" t="s">
        <v>25</v>
      </c>
      <c r="G201" t="s">
        <v>14</v>
      </c>
      <c r="H201" t="s">
        <v>15</v>
      </c>
      <c r="I201">
        <v>40000</v>
      </c>
      <c r="J201" t="s">
        <v>16</v>
      </c>
      <c r="K201">
        <v>650</v>
      </c>
      <c r="L201" t="s">
        <v>2082</v>
      </c>
      <c r="M201">
        <v>2019</v>
      </c>
      <c r="N201" t="s">
        <v>2787</v>
      </c>
      <c r="O201" t="s">
        <v>2783</v>
      </c>
    </row>
    <row r="202" spans="1:15" x14ac:dyDescent="0.35">
      <c r="A202">
        <v>2775</v>
      </c>
      <c r="B202" t="s">
        <v>486</v>
      </c>
      <c r="C202">
        <v>26</v>
      </c>
      <c r="D202" t="s">
        <v>31</v>
      </c>
      <c r="E202" t="s">
        <v>36</v>
      </c>
      <c r="F202" t="s">
        <v>17</v>
      </c>
      <c r="G202" t="s">
        <v>1680</v>
      </c>
      <c r="H202" t="s">
        <v>18</v>
      </c>
      <c r="I202">
        <v>0</v>
      </c>
      <c r="J202" t="s">
        <v>24</v>
      </c>
      <c r="K202" t="s">
        <v>20</v>
      </c>
      <c r="L202" t="s">
        <v>2081</v>
      </c>
      <c r="M202">
        <v>2019</v>
      </c>
      <c r="N202" t="s">
        <v>2782</v>
      </c>
      <c r="O202" t="s">
        <v>2783</v>
      </c>
    </row>
    <row r="203" spans="1:15" x14ac:dyDescent="0.35">
      <c r="A203">
        <v>9848</v>
      </c>
      <c r="B203" t="s">
        <v>483</v>
      </c>
      <c r="C203">
        <v>27</v>
      </c>
      <c r="D203" t="s">
        <v>31</v>
      </c>
      <c r="E203" t="s">
        <v>36</v>
      </c>
      <c r="F203" t="s">
        <v>27</v>
      </c>
      <c r="G203" t="s">
        <v>26</v>
      </c>
      <c r="H203" t="s">
        <v>23</v>
      </c>
      <c r="I203">
        <v>30000</v>
      </c>
      <c r="J203" t="s">
        <v>24</v>
      </c>
      <c r="K203">
        <v>580</v>
      </c>
      <c r="L203" t="s">
        <v>2079</v>
      </c>
      <c r="M203">
        <v>2019</v>
      </c>
      <c r="N203" t="s">
        <v>2788</v>
      </c>
      <c r="O203" t="s">
        <v>2783</v>
      </c>
    </row>
    <row r="204" spans="1:15" x14ac:dyDescent="0.35">
      <c r="A204">
        <v>3852</v>
      </c>
      <c r="B204" t="s">
        <v>480</v>
      </c>
      <c r="C204">
        <v>22</v>
      </c>
      <c r="D204" t="s">
        <v>31</v>
      </c>
      <c r="E204" t="s">
        <v>36</v>
      </c>
      <c r="F204" t="s">
        <v>25</v>
      </c>
      <c r="G204" t="s">
        <v>26</v>
      </c>
      <c r="H204" t="s">
        <v>18</v>
      </c>
      <c r="I204">
        <v>0</v>
      </c>
      <c r="J204" t="s">
        <v>24</v>
      </c>
      <c r="K204">
        <v>420</v>
      </c>
      <c r="L204" t="s">
        <v>2077</v>
      </c>
      <c r="M204">
        <v>2019</v>
      </c>
      <c r="N204" t="s">
        <v>2785</v>
      </c>
      <c r="O204" t="s">
        <v>2783</v>
      </c>
    </row>
    <row r="205" spans="1:15" x14ac:dyDescent="0.35">
      <c r="A205">
        <v>3323</v>
      </c>
      <c r="B205" t="s">
        <v>466</v>
      </c>
      <c r="C205">
        <v>23</v>
      </c>
      <c r="D205" t="s">
        <v>31</v>
      </c>
      <c r="E205" t="s">
        <v>36</v>
      </c>
      <c r="F205" t="s">
        <v>27</v>
      </c>
      <c r="G205" t="s">
        <v>14</v>
      </c>
      <c r="H205" t="s">
        <v>18</v>
      </c>
      <c r="I205">
        <v>0</v>
      </c>
      <c r="J205" t="s">
        <v>24</v>
      </c>
      <c r="K205" t="s">
        <v>20</v>
      </c>
      <c r="L205" t="s">
        <v>2065</v>
      </c>
      <c r="M205">
        <v>2019</v>
      </c>
      <c r="N205" t="s">
        <v>2785</v>
      </c>
      <c r="O205" t="s">
        <v>2783</v>
      </c>
    </row>
    <row r="206" spans="1:15" x14ac:dyDescent="0.35">
      <c r="A206">
        <v>5554</v>
      </c>
      <c r="B206" t="s">
        <v>464</v>
      </c>
      <c r="C206">
        <v>1</v>
      </c>
      <c r="D206" t="s">
        <v>31</v>
      </c>
      <c r="E206" t="s">
        <v>36</v>
      </c>
      <c r="F206" t="s">
        <v>33</v>
      </c>
      <c r="G206" t="s">
        <v>26</v>
      </c>
      <c r="H206" t="s">
        <v>18</v>
      </c>
      <c r="I206">
        <v>0</v>
      </c>
      <c r="J206" t="s">
        <v>16</v>
      </c>
      <c r="K206">
        <v>450</v>
      </c>
      <c r="L206" t="s">
        <v>1900</v>
      </c>
      <c r="M206">
        <v>2019</v>
      </c>
      <c r="N206" t="s">
        <v>2786</v>
      </c>
      <c r="O206" t="s">
        <v>2784</v>
      </c>
    </row>
    <row r="207" spans="1:15" x14ac:dyDescent="0.35">
      <c r="A207">
        <v>7342</v>
      </c>
      <c r="B207" t="s">
        <v>461</v>
      </c>
      <c r="C207">
        <v>35</v>
      </c>
      <c r="D207" t="s">
        <v>31</v>
      </c>
      <c r="E207" t="s">
        <v>36</v>
      </c>
      <c r="F207" t="s">
        <v>25</v>
      </c>
      <c r="G207" t="s">
        <v>14</v>
      </c>
      <c r="H207" t="s">
        <v>15</v>
      </c>
      <c r="I207">
        <v>50000</v>
      </c>
      <c r="J207" t="s">
        <v>16</v>
      </c>
      <c r="K207">
        <v>690</v>
      </c>
      <c r="L207" t="s">
        <v>2062</v>
      </c>
      <c r="M207">
        <v>2019</v>
      </c>
      <c r="N207" t="s">
        <v>2789</v>
      </c>
      <c r="O207" t="s">
        <v>2783</v>
      </c>
    </row>
    <row r="208" spans="1:15" x14ac:dyDescent="0.35">
      <c r="A208">
        <v>4313</v>
      </c>
      <c r="B208" t="s">
        <v>453</v>
      </c>
      <c r="C208">
        <v>29</v>
      </c>
      <c r="D208" t="s">
        <v>31</v>
      </c>
      <c r="E208" t="s">
        <v>36</v>
      </c>
      <c r="F208" t="s">
        <v>30</v>
      </c>
      <c r="G208" t="s">
        <v>14</v>
      </c>
      <c r="H208" t="s">
        <v>23</v>
      </c>
      <c r="I208">
        <v>110000</v>
      </c>
      <c r="J208" t="s">
        <v>19</v>
      </c>
      <c r="K208">
        <v>820</v>
      </c>
      <c r="L208" t="s">
        <v>1989</v>
      </c>
      <c r="M208">
        <v>2019</v>
      </c>
      <c r="N208" t="s">
        <v>2790</v>
      </c>
      <c r="O208" t="s">
        <v>2783</v>
      </c>
    </row>
    <row r="209" spans="1:15" x14ac:dyDescent="0.35">
      <c r="A209">
        <v>8972</v>
      </c>
      <c r="B209" t="s">
        <v>449</v>
      </c>
      <c r="C209">
        <v>22</v>
      </c>
      <c r="D209" t="s">
        <v>31</v>
      </c>
      <c r="E209" t="s">
        <v>36</v>
      </c>
      <c r="F209" t="s">
        <v>17</v>
      </c>
      <c r="G209" t="s">
        <v>1680</v>
      </c>
      <c r="H209" t="s">
        <v>28</v>
      </c>
      <c r="I209">
        <v>55000</v>
      </c>
      <c r="J209" t="s">
        <v>19</v>
      </c>
      <c r="K209">
        <v>790</v>
      </c>
      <c r="L209" t="s">
        <v>2052</v>
      </c>
      <c r="M209">
        <v>2019</v>
      </c>
      <c r="N209" t="s">
        <v>2788</v>
      </c>
      <c r="O209" t="s">
        <v>2783</v>
      </c>
    </row>
    <row r="210" spans="1:15" x14ac:dyDescent="0.35">
      <c r="A210">
        <v>8217</v>
      </c>
      <c r="B210" t="s">
        <v>446</v>
      </c>
      <c r="C210">
        <v>40</v>
      </c>
      <c r="D210" t="s">
        <v>31</v>
      </c>
      <c r="E210" t="s">
        <v>36</v>
      </c>
      <c r="F210" t="s">
        <v>25</v>
      </c>
      <c r="G210" t="s">
        <v>14</v>
      </c>
      <c r="H210" t="s">
        <v>18</v>
      </c>
      <c r="I210">
        <v>0</v>
      </c>
      <c r="J210" t="s">
        <v>24</v>
      </c>
      <c r="K210">
        <v>550</v>
      </c>
      <c r="L210" t="s">
        <v>2050</v>
      </c>
      <c r="M210">
        <v>2019</v>
      </c>
      <c r="N210" t="s">
        <v>2782</v>
      </c>
      <c r="O210" t="s">
        <v>2783</v>
      </c>
    </row>
    <row r="211" spans="1:15" x14ac:dyDescent="0.35">
      <c r="A211">
        <v>3199</v>
      </c>
      <c r="B211" t="s">
        <v>435</v>
      </c>
      <c r="C211">
        <v>22</v>
      </c>
      <c r="D211" t="s">
        <v>31</v>
      </c>
      <c r="E211" t="s">
        <v>36</v>
      </c>
      <c r="F211" t="s">
        <v>13</v>
      </c>
      <c r="G211" t="s">
        <v>26</v>
      </c>
      <c r="H211" t="s">
        <v>15</v>
      </c>
      <c r="I211">
        <v>40000</v>
      </c>
      <c r="J211" t="s">
        <v>16</v>
      </c>
      <c r="K211">
        <v>720</v>
      </c>
      <c r="L211" t="s">
        <v>2042</v>
      </c>
      <c r="M211">
        <v>2019</v>
      </c>
      <c r="N211" t="s">
        <v>2792</v>
      </c>
      <c r="O211" t="s">
        <v>2783</v>
      </c>
    </row>
    <row r="212" spans="1:15" x14ac:dyDescent="0.35">
      <c r="A212">
        <v>2297</v>
      </c>
      <c r="B212" t="s">
        <v>429</v>
      </c>
      <c r="C212">
        <v>35</v>
      </c>
      <c r="D212" t="s">
        <v>31</v>
      </c>
      <c r="E212" t="s">
        <v>36</v>
      </c>
      <c r="F212" t="s">
        <v>33</v>
      </c>
      <c r="G212" t="s">
        <v>1680</v>
      </c>
      <c r="H212" t="s">
        <v>15</v>
      </c>
      <c r="I212">
        <v>110000</v>
      </c>
      <c r="J212" t="s">
        <v>16</v>
      </c>
      <c r="K212">
        <v>830</v>
      </c>
      <c r="L212" t="s">
        <v>2038</v>
      </c>
      <c r="M212">
        <v>2019</v>
      </c>
      <c r="N212" t="s">
        <v>2785</v>
      </c>
      <c r="O212" t="s">
        <v>2783</v>
      </c>
    </row>
    <row r="213" spans="1:15" x14ac:dyDescent="0.35">
      <c r="A213">
        <v>8396</v>
      </c>
      <c r="B213" t="s">
        <v>414</v>
      </c>
      <c r="C213">
        <v>29</v>
      </c>
      <c r="D213" t="s">
        <v>31</v>
      </c>
      <c r="E213" t="s">
        <v>36</v>
      </c>
      <c r="F213" t="s">
        <v>13</v>
      </c>
      <c r="G213" t="s">
        <v>1680</v>
      </c>
      <c r="H213" t="s">
        <v>28</v>
      </c>
      <c r="I213">
        <v>0</v>
      </c>
      <c r="J213" t="s">
        <v>16</v>
      </c>
      <c r="K213">
        <v>537</v>
      </c>
      <c r="L213" t="s">
        <v>2025</v>
      </c>
      <c r="M213">
        <v>2019</v>
      </c>
      <c r="N213" t="s">
        <v>2792</v>
      </c>
      <c r="O213" t="s">
        <v>2783</v>
      </c>
    </row>
    <row r="214" spans="1:15" x14ac:dyDescent="0.35">
      <c r="A214">
        <v>6731</v>
      </c>
      <c r="B214" t="s">
        <v>250</v>
      </c>
      <c r="C214">
        <v>33</v>
      </c>
      <c r="D214" t="s">
        <v>31</v>
      </c>
      <c r="E214" t="s">
        <v>12</v>
      </c>
      <c r="F214" t="s">
        <v>25</v>
      </c>
      <c r="G214" t="s">
        <v>14</v>
      </c>
      <c r="H214" t="s">
        <v>1681</v>
      </c>
      <c r="I214">
        <v>0</v>
      </c>
      <c r="J214" t="s">
        <v>19</v>
      </c>
      <c r="K214" t="s">
        <v>20</v>
      </c>
      <c r="L214" t="s">
        <v>1884</v>
      </c>
      <c r="M214">
        <v>2019</v>
      </c>
      <c r="N214" t="s">
        <v>2785</v>
      </c>
      <c r="O214" t="s">
        <v>2783</v>
      </c>
    </row>
    <row r="215" spans="1:15" x14ac:dyDescent="0.35">
      <c r="A215">
        <v>7951</v>
      </c>
      <c r="B215" t="s">
        <v>403</v>
      </c>
      <c r="C215">
        <v>40</v>
      </c>
      <c r="D215" t="s">
        <v>31</v>
      </c>
      <c r="E215" t="s">
        <v>12</v>
      </c>
      <c r="F215" t="s">
        <v>17</v>
      </c>
      <c r="G215" t="s">
        <v>1680</v>
      </c>
      <c r="H215" t="s">
        <v>15</v>
      </c>
      <c r="I215">
        <v>130000</v>
      </c>
      <c r="J215" t="s">
        <v>16</v>
      </c>
      <c r="K215">
        <v>740</v>
      </c>
      <c r="L215" t="s">
        <v>2016</v>
      </c>
      <c r="M215">
        <v>2019</v>
      </c>
      <c r="N215" t="s">
        <v>2790</v>
      </c>
      <c r="O215" t="s">
        <v>2783</v>
      </c>
    </row>
    <row r="216" spans="1:15" x14ac:dyDescent="0.35">
      <c r="A216">
        <v>9648</v>
      </c>
      <c r="B216" t="s">
        <v>381</v>
      </c>
      <c r="C216">
        <v>59</v>
      </c>
      <c r="D216" t="s">
        <v>31</v>
      </c>
      <c r="E216" t="s">
        <v>12</v>
      </c>
      <c r="F216" t="s">
        <v>27</v>
      </c>
      <c r="G216" t="s">
        <v>1680</v>
      </c>
      <c r="H216" t="s">
        <v>28</v>
      </c>
      <c r="I216">
        <v>50000</v>
      </c>
      <c r="J216" t="s">
        <v>16</v>
      </c>
      <c r="K216">
        <v>700</v>
      </c>
      <c r="L216" t="s">
        <v>1995</v>
      </c>
      <c r="M216">
        <v>2019</v>
      </c>
      <c r="N216" t="s">
        <v>2785</v>
      </c>
      <c r="O216" t="s">
        <v>2791</v>
      </c>
    </row>
    <row r="217" spans="1:15" x14ac:dyDescent="0.35">
      <c r="A217">
        <v>7765</v>
      </c>
      <c r="B217" t="s">
        <v>253</v>
      </c>
      <c r="C217">
        <v>60</v>
      </c>
      <c r="D217" t="s">
        <v>31</v>
      </c>
      <c r="E217" t="s">
        <v>12</v>
      </c>
      <c r="F217" t="s">
        <v>25</v>
      </c>
      <c r="G217" t="s">
        <v>26</v>
      </c>
      <c r="H217" t="s">
        <v>15</v>
      </c>
      <c r="I217">
        <v>40000</v>
      </c>
      <c r="J217" t="s">
        <v>16</v>
      </c>
      <c r="K217">
        <v>720</v>
      </c>
      <c r="L217" t="s">
        <v>1887</v>
      </c>
      <c r="M217">
        <v>2019</v>
      </c>
      <c r="N217" t="s">
        <v>2792</v>
      </c>
      <c r="O217" t="s">
        <v>2791</v>
      </c>
    </row>
    <row r="218" spans="1:15" x14ac:dyDescent="0.35">
      <c r="A218">
        <v>9317</v>
      </c>
      <c r="B218" t="s">
        <v>377</v>
      </c>
      <c r="C218">
        <v>33</v>
      </c>
      <c r="D218" t="s">
        <v>31</v>
      </c>
      <c r="E218" t="s">
        <v>12</v>
      </c>
      <c r="F218" t="s">
        <v>25</v>
      </c>
      <c r="G218" t="s">
        <v>1680</v>
      </c>
      <c r="H218" t="s">
        <v>15</v>
      </c>
      <c r="I218">
        <v>100000</v>
      </c>
      <c r="J218" t="s">
        <v>16</v>
      </c>
      <c r="K218">
        <v>750</v>
      </c>
      <c r="L218" t="s">
        <v>1992</v>
      </c>
      <c r="M218">
        <v>2019</v>
      </c>
      <c r="N218" t="s">
        <v>2788</v>
      </c>
      <c r="O218" t="s">
        <v>2783</v>
      </c>
    </row>
    <row r="219" spans="1:15" x14ac:dyDescent="0.35">
      <c r="A219">
        <v>6964</v>
      </c>
      <c r="B219" t="s">
        <v>373</v>
      </c>
      <c r="C219">
        <v>24</v>
      </c>
      <c r="D219" t="s">
        <v>31</v>
      </c>
      <c r="E219" t="s">
        <v>12</v>
      </c>
      <c r="F219" t="s">
        <v>22</v>
      </c>
      <c r="G219" t="s">
        <v>26</v>
      </c>
      <c r="H219" t="s">
        <v>15</v>
      </c>
      <c r="I219">
        <v>55000</v>
      </c>
      <c r="J219" t="s">
        <v>19</v>
      </c>
      <c r="K219">
        <v>780</v>
      </c>
      <c r="L219" t="s">
        <v>1989</v>
      </c>
      <c r="M219">
        <v>2019</v>
      </c>
      <c r="N219" t="s">
        <v>2790</v>
      </c>
      <c r="O219" t="s">
        <v>2783</v>
      </c>
    </row>
    <row r="220" spans="1:15" x14ac:dyDescent="0.35">
      <c r="A220">
        <v>3284</v>
      </c>
      <c r="B220" t="s">
        <v>362</v>
      </c>
      <c r="C220">
        <v>32</v>
      </c>
      <c r="D220" t="s">
        <v>31</v>
      </c>
      <c r="E220" t="s">
        <v>12</v>
      </c>
      <c r="F220" t="s">
        <v>25</v>
      </c>
      <c r="G220" t="s">
        <v>14</v>
      </c>
      <c r="H220" t="s">
        <v>1681</v>
      </c>
      <c r="I220">
        <v>0</v>
      </c>
      <c r="J220" t="s">
        <v>16</v>
      </c>
      <c r="K220" t="s">
        <v>20</v>
      </c>
      <c r="L220" t="s">
        <v>1979</v>
      </c>
      <c r="M220">
        <v>2019</v>
      </c>
      <c r="N220" t="s">
        <v>2782</v>
      </c>
      <c r="O220" t="s">
        <v>2783</v>
      </c>
    </row>
    <row r="221" spans="1:15" x14ac:dyDescent="0.35">
      <c r="A221">
        <v>8154</v>
      </c>
      <c r="B221" t="s">
        <v>360</v>
      </c>
      <c r="C221">
        <v>66</v>
      </c>
      <c r="D221" t="s">
        <v>31</v>
      </c>
      <c r="E221" t="s">
        <v>12</v>
      </c>
      <c r="F221" t="s">
        <v>34</v>
      </c>
      <c r="G221" t="s">
        <v>1680</v>
      </c>
      <c r="H221" t="s">
        <v>23</v>
      </c>
      <c r="I221">
        <v>45000</v>
      </c>
      <c r="J221" t="s">
        <v>16</v>
      </c>
      <c r="K221">
        <v>590</v>
      </c>
      <c r="L221" t="s">
        <v>1907</v>
      </c>
      <c r="M221">
        <v>2019</v>
      </c>
      <c r="N221" t="s">
        <v>2785</v>
      </c>
      <c r="O221" t="s">
        <v>2793</v>
      </c>
    </row>
    <row r="222" spans="1:15" x14ac:dyDescent="0.35">
      <c r="A222">
        <v>4625</v>
      </c>
      <c r="B222" t="s">
        <v>354</v>
      </c>
      <c r="C222">
        <v>30</v>
      </c>
      <c r="D222" t="s">
        <v>31</v>
      </c>
      <c r="E222" t="s">
        <v>12</v>
      </c>
      <c r="F222" t="s">
        <v>34</v>
      </c>
      <c r="G222" t="s">
        <v>1680</v>
      </c>
      <c r="H222" t="s">
        <v>15</v>
      </c>
      <c r="I222">
        <v>150000</v>
      </c>
      <c r="J222" t="s">
        <v>19</v>
      </c>
      <c r="K222">
        <v>880</v>
      </c>
      <c r="L222" t="s">
        <v>1812</v>
      </c>
      <c r="M222">
        <v>2019</v>
      </c>
      <c r="N222" t="s">
        <v>2786</v>
      </c>
      <c r="O222" t="s">
        <v>2783</v>
      </c>
    </row>
    <row r="223" spans="1:15" x14ac:dyDescent="0.35">
      <c r="A223">
        <v>5135</v>
      </c>
      <c r="B223" t="s">
        <v>350</v>
      </c>
      <c r="C223">
        <v>26</v>
      </c>
      <c r="D223" t="s">
        <v>31</v>
      </c>
      <c r="E223" t="s">
        <v>12</v>
      </c>
      <c r="F223" t="s">
        <v>27</v>
      </c>
      <c r="G223" t="s">
        <v>14</v>
      </c>
      <c r="H223" t="s">
        <v>1683</v>
      </c>
      <c r="I223">
        <v>12000</v>
      </c>
      <c r="J223" t="s">
        <v>16</v>
      </c>
      <c r="K223">
        <v>630</v>
      </c>
      <c r="L223" t="s">
        <v>1806</v>
      </c>
      <c r="M223">
        <v>2019</v>
      </c>
      <c r="N223" t="s">
        <v>2782</v>
      </c>
      <c r="O223" t="s">
        <v>2783</v>
      </c>
    </row>
    <row r="224" spans="1:15" x14ac:dyDescent="0.35">
      <c r="A224">
        <v>2928</v>
      </c>
      <c r="B224" t="s">
        <v>344</v>
      </c>
      <c r="C224">
        <v>39</v>
      </c>
      <c r="D224" t="s">
        <v>31</v>
      </c>
      <c r="E224" t="s">
        <v>12</v>
      </c>
      <c r="F224" t="s">
        <v>33</v>
      </c>
      <c r="G224" t="s">
        <v>1680</v>
      </c>
      <c r="H224" t="s">
        <v>1681</v>
      </c>
      <c r="I224">
        <v>0</v>
      </c>
      <c r="J224" t="s">
        <v>19</v>
      </c>
      <c r="K224" t="s">
        <v>20</v>
      </c>
      <c r="L224" t="s">
        <v>1848</v>
      </c>
      <c r="M224">
        <v>2019</v>
      </c>
      <c r="N224" t="s">
        <v>2786</v>
      </c>
      <c r="O224" t="s">
        <v>2783</v>
      </c>
    </row>
    <row r="225" spans="1:15" x14ac:dyDescent="0.35">
      <c r="A225">
        <v>5510</v>
      </c>
      <c r="B225" t="s">
        <v>342</v>
      </c>
      <c r="C225">
        <v>39</v>
      </c>
      <c r="D225" t="s">
        <v>31</v>
      </c>
      <c r="E225" t="s">
        <v>12</v>
      </c>
      <c r="F225" t="s">
        <v>22</v>
      </c>
      <c r="G225" t="s">
        <v>14</v>
      </c>
      <c r="H225" t="s">
        <v>1683</v>
      </c>
      <c r="I225">
        <v>95000</v>
      </c>
      <c r="J225" t="s">
        <v>19</v>
      </c>
      <c r="K225">
        <v>790</v>
      </c>
      <c r="L225" t="s">
        <v>1966</v>
      </c>
      <c r="M225">
        <v>2019</v>
      </c>
      <c r="N225" t="s">
        <v>2786</v>
      </c>
      <c r="O225" t="s">
        <v>2783</v>
      </c>
    </row>
    <row r="226" spans="1:15" x14ac:dyDescent="0.35">
      <c r="A226">
        <v>1316</v>
      </c>
      <c r="B226" t="s">
        <v>329</v>
      </c>
      <c r="C226">
        <v>22</v>
      </c>
      <c r="D226" t="s">
        <v>31</v>
      </c>
      <c r="E226" t="s">
        <v>12</v>
      </c>
      <c r="F226" t="s">
        <v>22</v>
      </c>
      <c r="G226" t="s">
        <v>1680</v>
      </c>
      <c r="H226" t="s">
        <v>15</v>
      </c>
      <c r="I226">
        <v>100000</v>
      </c>
      <c r="J226" t="s">
        <v>16</v>
      </c>
      <c r="K226">
        <v>750</v>
      </c>
      <c r="L226" t="s">
        <v>1955</v>
      </c>
      <c r="M226">
        <v>2019</v>
      </c>
      <c r="N226" t="s">
        <v>2786</v>
      </c>
      <c r="O226" t="s">
        <v>2783</v>
      </c>
    </row>
    <row r="227" spans="1:15" x14ac:dyDescent="0.35">
      <c r="A227">
        <v>2879</v>
      </c>
      <c r="B227" t="s">
        <v>316</v>
      </c>
      <c r="C227">
        <v>70</v>
      </c>
      <c r="D227" t="s">
        <v>31</v>
      </c>
      <c r="E227" t="s">
        <v>12</v>
      </c>
      <c r="F227" t="s">
        <v>17</v>
      </c>
      <c r="G227" t="s">
        <v>1680</v>
      </c>
      <c r="H227" t="s">
        <v>23</v>
      </c>
      <c r="I227">
        <v>50000</v>
      </c>
      <c r="J227" t="s">
        <v>16</v>
      </c>
      <c r="K227">
        <v>700</v>
      </c>
      <c r="L227" t="s">
        <v>1943</v>
      </c>
      <c r="M227">
        <v>2019</v>
      </c>
      <c r="N227" t="s">
        <v>2792</v>
      </c>
      <c r="O227" t="s">
        <v>2793</v>
      </c>
    </row>
    <row r="228" spans="1:15" x14ac:dyDescent="0.35">
      <c r="A228">
        <v>8629</v>
      </c>
      <c r="B228" t="s">
        <v>264</v>
      </c>
      <c r="C228">
        <v>49</v>
      </c>
      <c r="D228" t="s">
        <v>31</v>
      </c>
      <c r="E228" t="s">
        <v>12</v>
      </c>
      <c r="F228" t="s">
        <v>27</v>
      </c>
      <c r="G228" t="s">
        <v>14</v>
      </c>
      <c r="H228" t="s">
        <v>18</v>
      </c>
      <c r="I228">
        <v>0</v>
      </c>
      <c r="J228" t="s">
        <v>24</v>
      </c>
      <c r="K228">
        <v>550</v>
      </c>
      <c r="L228" t="s">
        <v>1897</v>
      </c>
      <c r="M228">
        <v>2019</v>
      </c>
      <c r="N228" t="s">
        <v>2792</v>
      </c>
      <c r="O228" t="s">
        <v>2791</v>
      </c>
    </row>
    <row r="229" spans="1:15" x14ac:dyDescent="0.35">
      <c r="A229">
        <v>4307</v>
      </c>
      <c r="B229" t="s">
        <v>265</v>
      </c>
      <c r="C229">
        <v>60</v>
      </c>
      <c r="D229" t="s">
        <v>31</v>
      </c>
      <c r="E229" t="s">
        <v>12</v>
      </c>
      <c r="F229" t="s">
        <v>30</v>
      </c>
      <c r="G229" t="s">
        <v>26</v>
      </c>
      <c r="H229" t="s">
        <v>23</v>
      </c>
      <c r="I229">
        <v>35000</v>
      </c>
      <c r="J229" t="s">
        <v>16</v>
      </c>
      <c r="K229">
        <v>620</v>
      </c>
      <c r="L229" t="s">
        <v>1898</v>
      </c>
      <c r="M229">
        <v>2019</v>
      </c>
      <c r="N229" t="s">
        <v>2788</v>
      </c>
      <c r="O229" t="s">
        <v>2791</v>
      </c>
    </row>
    <row r="230" spans="1:15" x14ac:dyDescent="0.35">
      <c r="A230">
        <v>2799</v>
      </c>
      <c r="B230" t="s">
        <v>309</v>
      </c>
      <c r="C230">
        <v>33</v>
      </c>
      <c r="D230" t="s">
        <v>31</v>
      </c>
      <c r="E230" t="s">
        <v>12</v>
      </c>
      <c r="F230" t="s">
        <v>30</v>
      </c>
      <c r="G230" t="s">
        <v>14</v>
      </c>
      <c r="H230" t="s">
        <v>18</v>
      </c>
      <c r="I230">
        <v>0</v>
      </c>
      <c r="J230" t="s">
        <v>24</v>
      </c>
      <c r="K230" t="s">
        <v>20</v>
      </c>
      <c r="L230" t="s">
        <v>1825</v>
      </c>
      <c r="M230">
        <v>2019</v>
      </c>
      <c r="N230" t="s">
        <v>2782</v>
      </c>
      <c r="O230" t="s">
        <v>2783</v>
      </c>
    </row>
    <row r="231" spans="1:15" x14ac:dyDescent="0.35">
      <c r="A231">
        <v>6079</v>
      </c>
      <c r="B231" t="s">
        <v>267</v>
      </c>
      <c r="C231">
        <v>31</v>
      </c>
      <c r="D231" t="s">
        <v>31</v>
      </c>
      <c r="E231" t="s">
        <v>12</v>
      </c>
      <c r="F231" t="s">
        <v>22</v>
      </c>
      <c r="G231" t="s">
        <v>1680</v>
      </c>
      <c r="H231" t="s">
        <v>28</v>
      </c>
      <c r="I231">
        <v>55000</v>
      </c>
      <c r="J231" t="s">
        <v>19</v>
      </c>
      <c r="K231">
        <v>790</v>
      </c>
      <c r="L231" t="s">
        <v>1900</v>
      </c>
      <c r="M231">
        <v>2019</v>
      </c>
      <c r="N231" t="s">
        <v>2786</v>
      </c>
      <c r="O231" t="s">
        <v>2783</v>
      </c>
    </row>
    <row r="232" spans="1:15" x14ac:dyDescent="0.35">
      <c r="A232">
        <v>4850</v>
      </c>
      <c r="B232" t="s">
        <v>304</v>
      </c>
      <c r="C232">
        <v>46</v>
      </c>
      <c r="D232" t="s">
        <v>31</v>
      </c>
      <c r="E232" t="s">
        <v>12</v>
      </c>
      <c r="F232" t="s">
        <v>33</v>
      </c>
      <c r="G232" t="s">
        <v>14</v>
      </c>
      <c r="H232" t="s">
        <v>15</v>
      </c>
      <c r="I232">
        <v>40000</v>
      </c>
      <c r="J232" t="s">
        <v>16</v>
      </c>
      <c r="K232">
        <v>650</v>
      </c>
      <c r="L232" t="s">
        <v>1933</v>
      </c>
      <c r="M232">
        <v>2019</v>
      </c>
      <c r="N232" t="s">
        <v>2790</v>
      </c>
      <c r="O232" t="s">
        <v>2791</v>
      </c>
    </row>
    <row r="233" spans="1:15" x14ac:dyDescent="0.35">
      <c r="A233">
        <v>6880</v>
      </c>
      <c r="B233" t="s">
        <v>292</v>
      </c>
      <c r="C233">
        <v>26</v>
      </c>
      <c r="D233" t="s">
        <v>31</v>
      </c>
      <c r="E233" t="s">
        <v>12</v>
      </c>
      <c r="F233" t="s">
        <v>30</v>
      </c>
      <c r="G233" t="s">
        <v>26</v>
      </c>
      <c r="H233" t="s">
        <v>28</v>
      </c>
      <c r="I233">
        <v>40000</v>
      </c>
      <c r="J233" t="s">
        <v>16</v>
      </c>
      <c r="K233">
        <v>710</v>
      </c>
      <c r="L233" t="s">
        <v>1923</v>
      </c>
      <c r="M233">
        <v>2019</v>
      </c>
      <c r="N233" t="s">
        <v>2790</v>
      </c>
      <c r="O233" t="s">
        <v>2783</v>
      </c>
    </row>
    <row r="234" spans="1:15" x14ac:dyDescent="0.35">
      <c r="A234">
        <v>1370</v>
      </c>
      <c r="B234" t="s">
        <v>273</v>
      </c>
      <c r="C234">
        <v>33</v>
      </c>
      <c r="D234" t="s">
        <v>31</v>
      </c>
      <c r="E234" t="s">
        <v>12</v>
      </c>
      <c r="F234" t="s">
        <v>22</v>
      </c>
      <c r="G234" t="s">
        <v>14</v>
      </c>
      <c r="H234" t="s">
        <v>18</v>
      </c>
      <c r="I234">
        <v>0</v>
      </c>
      <c r="J234" t="s">
        <v>16</v>
      </c>
      <c r="K234" t="s">
        <v>20</v>
      </c>
      <c r="L234" t="s">
        <v>1907</v>
      </c>
      <c r="M234">
        <v>2019</v>
      </c>
      <c r="N234" t="s">
        <v>2785</v>
      </c>
      <c r="O234" t="s">
        <v>2783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C0AB-AAF0-5941-A153-22646E189AD9}">
  <dimension ref="A1:O1657"/>
  <sheetViews>
    <sheetView workbookViewId="0">
      <selection sqref="A1:O1657"/>
    </sheetView>
  </sheetViews>
  <sheetFormatPr defaultColWidth="10.90625" defaultRowHeight="14.5" x14ac:dyDescent="0.35"/>
  <cols>
    <col min="6" max="6" width="12" customWidth="1"/>
    <col min="7" max="7" width="11.1796875" customWidth="1"/>
    <col min="8" max="8" width="18.36328125" customWidth="1"/>
    <col min="10" max="10" width="16.6328125" customWidth="1"/>
    <col min="11" max="11" width="13" customWidth="1"/>
    <col min="12" max="12" width="17.36328125" customWidth="1"/>
    <col min="15" max="15" width="11.6328125" customWidth="1"/>
  </cols>
  <sheetData>
    <row r="1" spans="1:15" x14ac:dyDescent="0.35">
      <c r="A1" t="s">
        <v>0</v>
      </c>
      <c r="B1" t="s">
        <v>1</v>
      </c>
      <c r="C1" t="s">
        <v>2</v>
      </c>
      <c r="D1" t="s">
        <v>3</v>
      </c>
      <c r="E1" t="s">
        <v>4</v>
      </c>
      <c r="F1" t="s">
        <v>5</v>
      </c>
      <c r="G1" t="s">
        <v>6</v>
      </c>
      <c r="H1" t="s">
        <v>7</v>
      </c>
      <c r="I1" t="s">
        <v>8</v>
      </c>
      <c r="J1" t="s">
        <v>9</v>
      </c>
      <c r="K1" t="s">
        <v>10</v>
      </c>
      <c r="L1" t="s">
        <v>11</v>
      </c>
      <c r="M1" t="s">
        <v>2775</v>
      </c>
      <c r="N1" t="s">
        <v>2774</v>
      </c>
      <c r="O1" t="s">
        <v>2776</v>
      </c>
    </row>
    <row r="2" spans="1:15" x14ac:dyDescent="0.35">
      <c r="A2">
        <v>9043</v>
      </c>
      <c r="B2" t="s">
        <v>39</v>
      </c>
      <c r="C2">
        <v>17</v>
      </c>
      <c r="D2" t="s">
        <v>31</v>
      </c>
      <c r="E2" t="s">
        <v>12</v>
      </c>
      <c r="F2" t="s">
        <v>17</v>
      </c>
      <c r="G2" t="s">
        <v>14</v>
      </c>
      <c r="H2" t="s">
        <v>18</v>
      </c>
      <c r="I2">
        <v>0</v>
      </c>
      <c r="J2" t="s">
        <v>19</v>
      </c>
      <c r="K2" t="s">
        <v>20</v>
      </c>
      <c r="L2" t="s">
        <v>1686</v>
      </c>
      <c r="M2">
        <v>2019</v>
      </c>
      <c r="N2" t="s">
        <v>2782</v>
      </c>
      <c r="O2" t="s">
        <v>2784</v>
      </c>
    </row>
    <row r="3" spans="1:15" x14ac:dyDescent="0.35">
      <c r="A3">
        <v>4309</v>
      </c>
      <c r="B3" t="s">
        <v>41</v>
      </c>
      <c r="C3">
        <v>32</v>
      </c>
      <c r="D3" t="s">
        <v>31</v>
      </c>
      <c r="E3" t="s">
        <v>12</v>
      </c>
      <c r="F3" t="s">
        <v>25</v>
      </c>
      <c r="G3" t="s">
        <v>26</v>
      </c>
      <c r="H3" t="s">
        <v>15</v>
      </c>
      <c r="I3">
        <v>45000</v>
      </c>
      <c r="J3" t="s">
        <v>19</v>
      </c>
      <c r="K3">
        <v>800</v>
      </c>
      <c r="L3" t="s">
        <v>1688</v>
      </c>
      <c r="M3">
        <v>2020</v>
      </c>
      <c r="N3" t="s">
        <v>2786</v>
      </c>
      <c r="O3" t="s">
        <v>2783</v>
      </c>
    </row>
    <row r="4" spans="1:15" x14ac:dyDescent="0.35">
      <c r="A4">
        <v>3420</v>
      </c>
      <c r="B4" t="s">
        <v>45</v>
      </c>
      <c r="C4">
        <v>52</v>
      </c>
      <c r="D4" t="s">
        <v>31</v>
      </c>
      <c r="E4" t="s">
        <v>12</v>
      </c>
      <c r="F4" t="s">
        <v>17</v>
      </c>
      <c r="G4" t="s">
        <v>14</v>
      </c>
      <c r="H4" t="s">
        <v>15</v>
      </c>
      <c r="I4">
        <v>65000</v>
      </c>
      <c r="J4" t="s">
        <v>19</v>
      </c>
      <c r="K4">
        <v>750</v>
      </c>
      <c r="L4" t="s">
        <v>1692</v>
      </c>
      <c r="M4">
        <v>2021</v>
      </c>
      <c r="N4" t="s">
        <v>2787</v>
      </c>
      <c r="O4" t="s">
        <v>2791</v>
      </c>
    </row>
    <row r="5" spans="1:15" x14ac:dyDescent="0.35">
      <c r="A5">
        <v>8338</v>
      </c>
      <c r="B5" t="s">
        <v>46</v>
      </c>
      <c r="C5">
        <v>56</v>
      </c>
      <c r="D5" t="s">
        <v>21</v>
      </c>
      <c r="E5" t="s">
        <v>12</v>
      </c>
      <c r="F5" t="s">
        <v>27</v>
      </c>
      <c r="G5" t="s">
        <v>26</v>
      </c>
      <c r="H5" t="s">
        <v>23</v>
      </c>
      <c r="I5">
        <v>30000</v>
      </c>
      <c r="J5" t="s">
        <v>19</v>
      </c>
      <c r="K5">
        <v>600</v>
      </c>
      <c r="L5" t="s">
        <v>1693</v>
      </c>
      <c r="M5">
        <v>2020</v>
      </c>
      <c r="N5" t="s">
        <v>2785</v>
      </c>
      <c r="O5" t="s">
        <v>2791</v>
      </c>
    </row>
    <row r="6" spans="1:15" x14ac:dyDescent="0.35">
      <c r="A6">
        <v>5518</v>
      </c>
      <c r="B6" t="s">
        <v>49</v>
      </c>
      <c r="C6">
        <v>33</v>
      </c>
      <c r="D6" t="s">
        <v>21</v>
      </c>
      <c r="E6" t="s">
        <v>12</v>
      </c>
      <c r="F6" t="s">
        <v>22</v>
      </c>
      <c r="G6" t="s">
        <v>14</v>
      </c>
      <c r="H6" t="s">
        <v>18</v>
      </c>
      <c r="I6">
        <v>0</v>
      </c>
      <c r="J6" t="s">
        <v>19</v>
      </c>
      <c r="K6" t="s">
        <v>20</v>
      </c>
      <c r="L6" t="s">
        <v>1696</v>
      </c>
      <c r="M6">
        <v>2023</v>
      </c>
      <c r="N6" t="s">
        <v>2782</v>
      </c>
      <c r="O6" t="s">
        <v>2783</v>
      </c>
    </row>
    <row r="7" spans="1:15" x14ac:dyDescent="0.35">
      <c r="A7">
        <v>3752</v>
      </c>
      <c r="B7" t="s">
        <v>51</v>
      </c>
      <c r="C7">
        <v>16</v>
      </c>
      <c r="D7" t="s">
        <v>21</v>
      </c>
      <c r="E7" t="s">
        <v>12</v>
      </c>
      <c r="F7" t="s">
        <v>27</v>
      </c>
      <c r="G7" t="s">
        <v>1680</v>
      </c>
      <c r="H7" t="s">
        <v>18</v>
      </c>
      <c r="I7">
        <v>0</v>
      </c>
      <c r="J7" t="s">
        <v>19</v>
      </c>
      <c r="K7" t="s">
        <v>20</v>
      </c>
      <c r="L7" t="s">
        <v>1698</v>
      </c>
      <c r="M7">
        <v>2020</v>
      </c>
      <c r="N7" t="s">
        <v>2789</v>
      </c>
      <c r="O7" t="s">
        <v>2784</v>
      </c>
    </row>
    <row r="8" spans="1:15" x14ac:dyDescent="0.35">
      <c r="A8">
        <v>7948</v>
      </c>
      <c r="B8" t="s">
        <v>52</v>
      </c>
      <c r="C8">
        <v>54</v>
      </c>
      <c r="D8" t="s">
        <v>31</v>
      </c>
      <c r="E8" t="s">
        <v>12</v>
      </c>
      <c r="F8" t="s">
        <v>27</v>
      </c>
      <c r="G8" t="s">
        <v>14</v>
      </c>
      <c r="H8" t="s">
        <v>28</v>
      </c>
      <c r="I8">
        <v>0</v>
      </c>
      <c r="J8" t="s">
        <v>19</v>
      </c>
      <c r="K8" t="s">
        <v>20</v>
      </c>
      <c r="L8" t="s">
        <v>1699</v>
      </c>
      <c r="M8">
        <v>2021</v>
      </c>
      <c r="N8" t="s">
        <v>2790</v>
      </c>
      <c r="O8" t="s">
        <v>2791</v>
      </c>
    </row>
    <row r="9" spans="1:15" x14ac:dyDescent="0.35">
      <c r="A9">
        <v>8963</v>
      </c>
      <c r="B9" t="s">
        <v>53</v>
      </c>
      <c r="C9">
        <v>43</v>
      </c>
      <c r="D9" t="s">
        <v>21</v>
      </c>
      <c r="E9" t="s">
        <v>12</v>
      </c>
      <c r="F9" t="s">
        <v>30</v>
      </c>
      <c r="G9" t="s">
        <v>26</v>
      </c>
      <c r="H9" t="s">
        <v>29</v>
      </c>
      <c r="I9">
        <v>0</v>
      </c>
      <c r="J9" t="s">
        <v>19</v>
      </c>
      <c r="K9" t="s">
        <v>20</v>
      </c>
      <c r="L9" t="s">
        <v>1700</v>
      </c>
      <c r="M9">
        <v>2023</v>
      </c>
      <c r="N9" t="s">
        <v>2798</v>
      </c>
      <c r="O9" t="s">
        <v>2791</v>
      </c>
    </row>
    <row r="10" spans="1:15" x14ac:dyDescent="0.35">
      <c r="A10">
        <v>7611</v>
      </c>
      <c r="B10" t="s">
        <v>58</v>
      </c>
      <c r="C10">
        <v>15</v>
      </c>
      <c r="D10" t="s">
        <v>31</v>
      </c>
      <c r="E10" t="s">
        <v>12</v>
      </c>
      <c r="F10" t="s">
        <v>22</v>
      </c>
      <c r="G10" t="s">
        <v>26</v>
      </c>
      <c r="H10" t="s">
        <v>23</v>
      </c>
      <c r="I10">
        <v>25000</v>
      </c>
      <c r="J10" t="s">
        <v>19</v>
      </c>
      <c r="K10">
        <v>720</v>
      </c>
      <c r="L10" t="s">
        <v>1705</v>
      </c>
      <c r="M10">
        <v>2023</v>
      </c>
      <c r="N10" t="s">
        <v>2792</v>
      </c>
      <c r="O10" t="s">
        <v>2784</v>
      </c>
    </row>
    <row r="11" spans="1:15" x14ac:dyDescent="0.35">
      <c r="A11">
        <v>1619</v>
      </c>
      <c r="B11" t="s">
        <v>62</v>
      </c>
      <c r="C11">
        <v>88</v>
      </c>
      <c r="D11" t="s">
        <v>31</v>
      </c>
      <c r="E11" t="s">
        <v>12</v>
      </c>
      <c r="F11" t="s">
        <v>27</v>
      </c>
      <c r="G11" t="s">
        <v>14</v>
      </c>
      <c r="H11" t="s">
        <v>18</v>
      </c>
      <c r="I11">
        <v>0</v>
      </c>
      <c r="J11" t="s">
        <v>19</v>
      </c>
      <c r="K11" t="s">
        <v>20</v>
      </c>
      <c r="L11" t="s">
        <v>1709</v>
      </c>
      <c r="M11">
        <v>2020</v>
      </c>
      <c r="N11" t="s">
        <v>2789</v>
      </c>
      <c r="O11" t="s">
        <v>2794</v>
      </c>
    </row>
    <row r="12" spans="1:15" x14ac:dyDescent="0.35">
      <c r="A12">
        <v>1010</v>
      </c>
      <c r="B12" t="s">
        <v>64</v>
      </c>
      <c r="C12">
        <v>36</v>
      </c>
      <c r="D12" t="s">
        <v>31</v>
      </c>
      <c r="E12" t="s">
        <v>12</v>
      </c>
      <c r="F12" t="s">
        <v>34</v>
      </c>
      <c r="G12" t="s">
        <v>1680</v>
      </c>
      <c r="H12" t="s">
        <v>28</v>
      </c>
      <c r="I12">
        <v>48000</v>
      </c>
      <c r="J12" t="s">
        <v>19</v>
      </c>
      <c r="K12">
        <v>750</v>
      </c>
      <c r="L12" t="s">
        <v>1710</v>
      </c>
      <c r="M12">
        <v>2023</v>
      </c>
      <c r="N12" t="s">
        <v>2787</v>
      </c>
      <c r="O12" t="s">
        <v>2783</v>
      </c>
    </row>
    <row r="13" spans="1:15" x14ac:dyDescent="0.35">
      <c r="A13">
        <v>8460</v>
      </c>
      <c r="B13" t="s">
        <v>66</v>
      </c>
      <c r="C13">
        <v>1</v>
      </c>
      <c r="D13" t="s">
        <v>31</v>
      </c>
      <c r="E13" t="s">
        <v>12</v>
      </c>
      <c r="F13" t="s">
        <v>34</v>
      </c>
      <c r="G13" t="s">
        <v>14</v>
      </c>
      <c r="H13" t="s">
        <v>1681</v>
      </c>
      <c r="I13">
        <v>0</v>
      </c>
      <c r="J13" t="s">
        <v>19</v>
      </c>
      <c r="K13" t="s">
        <v>20</v>
      </c>
      <c r="L13" t="s">
        <v>1712</v>
      </c>
      <c r="M13">
        <v>2021</v>
      </c>
      <c r="N13" t="s">
        <v>2798</v>
      </c>
      <c r="O13" t="s">
        <v>2784</v>
      </c>
    </row>
    <row r="14" spans="1:15" x14ac:dyDescent="0.35">
      <c r="A14">
        <v>2863</v>
      </c>
      <c r="B14" t="s">
        <v>68</v>
      </c>
      <c r="C14">
        <v>42</v>
      </c>
      <c r="D14" t="s">
        <v>31</v>
      </c>
      <c r="E14" t="s">
        <v>12</v>
      </c>
      <c r="F14" t="s">
        <v>13</v>
      </c>
      <c r="G14" t="s">
        <v>26</v>
      </c>
      <c r="H14" t="s">
        <v>18</v>
      </c>
      <c r="I14">
        <v>0</v>
      </c>
      <c r="J14" t="s">
        <v>19</v>
      </c>
      <c r="K14" t="s">
        <v>20</v>
      </c>
      <c r="L14" t="s">
        <v>1714</v>
      </c>
      <c r="M14">
        <v>2019</v>
      </c>
      <c r="N14" t="s">
        <v>2782</v>
      </c>
      <c r="O14" t="s">
        <v>2791</v>
      </c>
    </row>
    <row r="15" spans="1:15" x14ac:dyDescent="0.35">
      <c r="A15">
        <v>8111</v>
      </c>
      <c r="B15" t="s">
        <v>70</v>
      </c>
      <c r="C15">
        <v>3</v>
      </c>
      <c r="D15" t="s">
        <v>31</v>
      </c>
      <c r="E15" t="s">
        <v>12</v>
      </c>
      <c r="F15" t="s">
        <v>32</v>
      </c>
      <c r="G15" t="s">
        <v>14</v>
      </c>
      <c r="H15" t="s">
        <v>29</v>
      </c>
      <c r="I15">
        <v>0</v>
      </c>
      <c r="J15" t="s">
        <v>19</v>
      </c>
      <c r="K15" t="s">
        <v>20</v>
      </c>
      <c r="L15" t="s">
        <v>1716</v>
      </c>
      <c r="M15">
        <v>2023</v>
      </c>
      <c r="N15" t="s">
        <v>2789</v>
      </c>
      <c r="O15" t="s">
        <v>2784</v>
      </c>
    </row>
    <row r="16" spans="1:15" x14ac:dyDescent="0.35">
      <c r="A16">
        <v>3438</v>
      </c>
      <c r="B16" t="s">
        <v>73</v>
      </c>
      <c r="C16">
        <v>19</v>
      </c>
      <c r="D16" t="s">
        <v>31</v>
      </c>
      <c r="E16" t="s">
        <v>12</v>
      </c>
      <c r="F16" t="s">
        <v>27</v>
      </c>
      <c r="G16" t="s">
        <v>1680</v>
      </c>
      <c r="H16" t="s">
        <v>28</v>
      </c>
      <c r="I16">
        <v>75000</v>
      </c>
      <c r="J16" t="s">
        <v>19</v>
      </c>
      <c r="K16">
        <v>810</v>
      </c>
      <c r="L16" t="s">
        <v>1719</v>
      </c>
      <c r="M16">
        <v>2021</v>
      </c>
      <c r="N16" t="s">
        <v>2798</v>
      </c>
      <c r="O16" t="s">
        <v>2784</v>
      </c>
    </row>
    <row r="17" spans="1:15" x14ac:dyDescent="0.35">
      <c r="A17">
        <v>5313</v>
      </c>
      <c r="B17" t="s">
        <v>76</v>
      </c>
      <c r="C17">
        <v>24</v>
      </c>
      <c r="D17" t="s">
        <v>31</v>
      </c>
      <c r="E17" t="s">
        <v>12</v>
      </c>
      <c r="F17" t="s">
        <v>34</v>
      </c>
      <c r="G17" t="s">
        <v>14</v>
      </c>
      <c r="H17" t="s">
        <v>1683</v>
      </c>
      <c r="I17">
        <v>20000</v>
      </c>
      <c r="J17" t="s">
        <v>19</v>
      </c>
      <c r="K17">
        <v>700</v>
      </c>
      <c r="L17" t="s">
        <v>1722</v>
      </c>
      <c r="M17">
        <v>2022</v>
      </c>
      <c r="N17" t="s">
        <v>2799</v>
      </c>
      <c r="O17" t="s">
        <v>2783</v>
      </c>
    </row>
    <row r="18" spans="1:15" x14ac:dyDescent="0.35">
      <c r="A18">
        <v>4464</v>
      </c>
      <c r="B18" t="s">
        <v>79</v>
      </c>
      <c r="C18">
        <v>51</v>
      </c>
      <c r="D18" t="s">
        <v>31</v>
      </c>
      <c r="E18" t="s">
        <v>12</v>
      </c>
      <c r="F18" t="s">
        <v>32</v>
      </c>
      <c r="G18" t="s">
        <v>1680</v>
      </c>
      <c r="H18" t="s">
        <v>15</v>
      </c>
      <c r="I18">
        <v>120000</v>
      </c>
      <c r="J18" t="s">
        <v>19</v>
      </c>
      <c r="K18">
        <v>830</v>
      </c>
      <c r="L18" t="s">
        <v>1725</v>
      </c>
      <c r="M18">
        <v>2020</v>
      </c>
      <c r="N18" t="s">
        <v>2798</v>
      </c>
      <c r="O18" t="s">
        <v>2791</v>
      </c>
    </row>
    <row r="19" spans="1:15" x14ac:dyDescent="0.35">
      <c r="A19">
        <v>2203</v>
      </c>
      <c r="B19" t="s">
        <v>83</v>
      </c>
      <c r="C19">
        <v>27</v>
      </c>
      <c r="D19" t="s">
        <v>31</v>
      </c>
      <c r="E19" t="s">
        <v>12</v>
      </c>
      <c r="F19" t="s">
        <v>25</v>
      </c>
      <c r="G19" t="s">
        <v>1680</v>
      </c>
      <c r="H19" t="s">
        <v>28</v>
      </c>
      <c r="I19">
        <v>55000</v>
      </c>
      <c r="J19" t="s">
        <v>19</v>
      </c>
      <c r="K19">
        <v>790</v>
      </c>
      <c r="L19" t="s">
        <v>1729</v>
      </c>
      <c r="M19">
        <v>2022</v>
      </c>
      <c r="N19" t="s">
        <v>2790</v>
      </c>
      <c r="O19" t="s">
        <v>2783</v>
      </c>
    </row>
    <row r="20" spans="1:15" x14ac:dyDescent="0.35">
      <c r="A20">
        <v>3708</v>
      </c>
      <c r="B20" t="s">
        <v>87</v>
      </c>
      <c r="C20">
        <v>36</v>
      </c>
      <c r="D20" t="s">
        <v>31</v>
      </c>
      <c r="E20" t="s">
        <v>12</v>
      </c>
      <c r="F20" t="s">
        <v>25</v>
      </c>
      <c r="G20" t="s">
        <v>14</v>
      </c>
      <c r="H20" t="s">
        <v>23</v>
      </c>
      <c r="I20">
        <v>110000</v>
      </c>
      <c r="J20" t="s">
        <v>19</v>
      </c>
      <c r="K20">
        <v>820</v>
      </c>
      <c r="L20" t="s">
        <v>1733</v>
      </c>
      <c r="M20">
        <v>2019</v>
      </c>
      <c r="N20" t="s">
        <v>2785</v>
      </c>
      <c r="O20" t="s">
        <v>2783</v>
      </c>
    </row>
    <row r="21" spans="1:15" x14ac:dyDescent="0.35">
      <c r="A21">
        <v>3496</v>
      </c>
      <c r="B21" t="s">
        <v>92</v>
      </c>
      <c r="C21">
        <v>39</v>
      </c>
      <c r="D21" t="s">
        <v>31</v>
      </c>
      <c r="E21" t="s">
        <v>12</v>
      </c>
      <c r="F21" t="s">
        <v>13</v>
      </c>
      <c r="G21" t="s">
        <v>14</v>
      </c>
      <c r="H21" t="s">
        <v>1683</v>
      </c>
      <c r="I21">
        <v>90000</v>
      </c>
      <c r="J21" t="s">
        <v>19</v>
      </c>
      <c r="K21">
        <v>770</v>
      </c>
      <c r="L21" t="s">
        <v>1738</v>
      </c>
      <c r="M21">
        <v>2023</v>
      </c>
      <c r="N21" t="s">
        <v>2782</v>
      </c>
      <c r="O21" t="s">
        <v>2783</v>
      </c>
    </row>
    <row r="22" spans="1:15" x14ac:dyDescent="0.35">
      <c r="A22">
        <v>8742</v>
      </c>
      <c r="B22" t="s">
        <v>96</v>
      </c>
      <c r="C22">
        <v>42</v>
      </c>
      <c r="D22" t="s">
        <v>31</v>
      </c>
      <c r="E22" t="s">
        <v>12</v>
      </c>
      <c r="F22" t="s">
        <v>30</v>
      </c>
      <c r="G22" t="s">
        <v>26</v>
      </c>
      <c r="H22" t="s">
        <v>1681</v>
      </c>
      <c r="I22">
        <v>0</v>
      </c>
      <c r="J22" t="s">
        <v>19</v>
      </c>
      <c r="K22" t="s">
        <v>20</v>
      </c>
      <c r="L22" t="s">
        <v>1742</v>
      </c>
      <c r="M22">
        <v>2021</v>
      </c>
      <c r="N22" t="s">
        <v>2798</v>
      </c>
      <c r="O22" t="s">
        <v>2791</v>
      </c>
    </row>
    <row r="23" spans="1:15" x14ac:dyDescent="0.35">
      <c r="A23">
        <v>9731</v>
      </c>
      <c r="B23" t="s">
        <v>97</v>
      </c>
      <c r="C23">
        <v>33</v>
      </c>
      <c r="D23" t="s">
        <v>31</v>
      </c>
      <c r="E23" t="s">
        <v>12</v>
      </c>
      <c r="F23" t="s">
        <v>25</v>
      </c>
      <c r="G23" t="s">
        <v>14</v>
      </c>
      <c r="H23" t="s">
        <v>23</v>
      </c>
      <c r="I23">
        <v>120000</v>
      </c>
      <c r="J23" t="s">
        <v>19</v>
      </c>
      <c r="K23">
        <v>840</v>
      </c>
      <c r="L23" t="s">
        <v>1743</v>
      </c>
      <c r="M23">
        <v>2020</v>
      </c>
      <c r="N23" t="s">
        <v>2785</v>
      </c>
      <c r="O23" t="s">
        <v>2783</v>
      </c>
    </row>
    <row r="24" spans="1:15" x14ac:dyDescent="0.35">
      <c r="A24">
        <v>9584</v>
      </c>
      <c r="B24" t="s">
        <v>102</v>
      </c>
      <c r="C24">
        <v>49</v>
      </c>
      <c r="D24" t="s">
        <v>31</v>
      </c>
      <c r="E24" t="s">
        <v>12</v>
      </c>
      <c r="F24" t="s">
        <v>22</v>
      </c>
      <c r="G24" t="s">
        <v>14</v>
      </c>
      <c r="H24" t="s">
        <v>1683</v>
      </c>
      <c r="I24">
        <v>100000</v>
      </c>
      <c r="J24" t="s">
        <v>19</v>
      </c>
      <c r="K24">
        <v>790</v>
      </c>
      <c r="L24" t="s">
        <v>1748</v>
      </c>
      <c r="M24">
        <v>2020</v>
      </c>
      <c r="N24" t="s">
        <v>2789</v>
      </c>
      <c r="O24" t="s">
        <v>2791</v>
      </c>
    </row>
    <row r="25" spans="1:15" x14ac:dyDescent="0.35">
      <c r="A25">
        <v>4072</v>
      </c>
      <c r="B25" t="s">
        <v>104</v>
      </c>
      <c r="C25">
        <v>31</v>
      </c>
      <c r="D25" t="s">
        <v>31</v>
      </c>
      <c r="E25" t="s">
        <v>12</v>
      </c>
      <c r="F25" t="s">
        <v>33</v>
      </c>
      <c r="G25" t="s">
        <v>1680</v>
      </c>
      <c r="H25" t="s">
        <v>1681</v>
      </c>
      <c r="I25">
        <v>0</v>
      </c>
      <c r="J25" t="s">
        <v>19</v>
      </c>
      <c r="K25" t="s">
        <v>20</v>
      </c>
      <c r="L25" t="s">
        <v>1750</v>
      </c>
      <c r="M25">
        <v>2019</v>
      </c>
      <c r="N25" t="s">
        <v>2786</v>
      </c>
      <c r="O25" t="s">
        <v>2783</v>
      </c>
    </row>
    <row r="26" spans="1:15" x14ac:dyDescent="0.35">
      <c r="A26">
        <v>1101</v>
      </c>
      <c r="B26" t="s">
        <v>107</v>
      </c>
      <c r="C26">
        <v>23</v>
      </c>
      <c r="D26" t="s">
        <v>31</v>
      </c>
      <c r="E26" t="s">
        <v>12</v>
      </c>
      <c r="F26" t="s">
        <v>17</v>
      </c>
      <c r="G26" t="s">
        <v>26</v>
      </c>
      <c r="H26" t="s">
        <v>1683</v>
      </c>
      <c r="I26">
        <v>25000</v>
      </c>
      <c r="J26" t="s">
        <v>19</v>
      </c>
      <c r="K26">
        <v>740</v>
      </c>
      <c r="L26" t="s">
        <v>1753</v>
      </c>
      <c r="M26">
        <v>2020</v>
      </c>
      <c r="N26" t="s">
        <v>2798</v>
      </c>
      <c r="O26" t="s">
        <v>2783</v>
      </c>
    </row>
    <row r="27" spans="1:15" x14ac:dyDescent="0.35">
      <c r="A27">
        <v>4047</v>
      </c>
      <c r="B27" t="s">
        <v>111</v>
      </c>
      <c r="C27">
        <v>16</v>
      </c>
      <c r="D27" t="s">
        <v>31</v>
      </c>
      <c r="E27" t="s">
        <v>12</v>
      </c>
      <c r="F27" t="s">
        <v>30</v>
      </c>
      <c r="G27" t="s">
        <v>26</v>
      </c>
      <c r="H27" t="s">
        <v>15</v>
      </c>
      <c r="I27">
        <v>55000</v>
      </c>
      <c r="J27" t="s">
        <v>19</v>
      </c>
      <c r="K27">
        <v>780</v>
      </c>
      <c r="L27" t="s">
        <v>1757</v>
      </c>
      <c r="M27">
        <v>2021</v>
      </c>
      <c r="N27" t="s">
        <v>2788</v>
      </c>
      <c r="O27" t="s">
        <v>2784</v>
      </c>
    </row>
    <row r="28" spans="1:15" x14ac:dyDescent="0.35">
      <c r="A28">
        <v>3959</v>
      </c>
      <c r="B28" t="s">
        <v>113</v>
      </c>
      <c r="C28">
        <v>35</v>
      </c>
      <c r="D28" t="s">
        <v>31</v>
      </c>
      <c r="E28" t="s">
        <v>12</v>
      </c>
      <c r="F28" t="s">
        <v>17</v>
      </c>
      <c r="G28" t="s">
        <v>1680</v>
      </c>
      <c r="H28" t="s">
        <v>23</v>
      </c>
      <c r="I28">
        <v>140000</v>
      </c>
      <c r="J28" t="s">
        <v>19</v>
      </c>
      <c r="K28">
        <v>850</v>
      </c>
      <c r="L28" t="s">
        <v>1759</v>
      </c>
      <c r="M28">
        <v>2021</v>
      </c>
      <c r="N28" t="s">
        <v>2786</v>
      </c>
      <c r="O28" t="s">
        <v>2783</v>
      </c>
    </row>
    <row r="29" spans="1:15" x14ac:dyDescent="0.35">
      <c r="A29">
        <v>2110</v>
      </c>
      <c r="B29" t="s">
        <v>118</v>
      </c>
      <c r="C29">
        <v>52</v>
      </c>
      <c r="D29" t="s">
        <v>31</v>
      </c>
      <c r="E29" t="s">
        <v>12</v>
      </c>
      <c r="F29" t="s">
        <v>25</v>
      </c>
      <c r="G29" t="s">
        <v>14</v>
      </c>
      <c r="H29" t="s">
        <v>1683</v>
      </c>
      <c r="I29">
        <v>85000</v>
      </c>
      <c r="J29" t="s">
        <v>19</v>
      </c>
      <c r="K29">
        <v>720</v>
      </c>
      <c r="L29" t="s">
        <v>1764</v>
      </c>
      <c r="M29">
        <v>2020</v>
      </c>
      <c r="N29" t="s">
        <v>2787</v>
      </c>
      <c r="O29" t="s">
        <v>2791</v>
      </c>
    </row>
    <row r="30" spans="1:15" x14ac:dyDescent="0.35">
      <c r="A30">
        <v>1449</v>
      </c>
      <c r="B30" t="s">
        <v>122</v>
      </c>
      <c r="C30">
        <v>17</v>
      </c>
      <c r="D30" t="s">
        <v>31</v>
      </c>
      <c r="E30" t="s">
        <v>12</v>
      </c>
      <c r="F30" t="s">
        <v>13</v>
      </c>
      <c r="G30" t="s">
        <v>26</v>
      </c>
      <c r="H30" t="s">
        <v>1681</v>
      </c>
      <c r="I30">
        <v>0</v>
      </c>
      <c r="J30" t="s">
        <v>19</v>
      </c>
      <c r="K30" t="s">
        <v>20</v>
      </c>
      <c r="L30" t="s">
        <v>1768</v>
      </c>
      <c r="M30">
        <v>2023</v>
      </c>
      <c r="N30" t="s">
        <v>2789</v>
      </c>
      <c r="O30" t="s">
        <v>2784</v>
      </c>
    </row>
    <row r="31" spans="1:15" x14ac:dyDescent="0.35">
      <c r="A31">
        <v>4422</v>
      </c>
      <c r="B31" t="s">
        <v>128</v>
      </c>
      <c r="C31">
        <v>33</v>
      </c>
      <c r="D31" t="s">
        <v>31</v>
      </c>
      <c r="E31" t="s">
        <v>12</v>
      </c>
      <c r="F31" t="s">
        <v>33</v>
      </c>
      <c r="G31" t="s">
        <v>14</v>
      </c>
      <c r="H31" t="s">
        <v>1683</v>
      </c>
      <c r="I31">
        <v>95000</v>
      </c>
      <c r="J31" t="s">
        <v>19</v>
      </c>
      <c r="K31">
        <v>790</v>
      </c>
      <c r="L31" t="s">
        <v>1774</v>
      </c>
      <c r="M31">
        <v>2022</v>
      </c>
      <c r="N31" t="s">
        <v>2792</v>
      </c>
      <c r="O31" t="s">
        <v>2783</v>
      </c>
    </row>
    <row r="32" spans="1:15" x14ac:dyDescent="0.35">
      <c r="A32">
        <v>6268</v>
      </c>
      <c r="B32" t="s">
        <v>130</v>
      </c>
      <c r="C32">
        <v>57</v>
      </c>
      <c r="D32" t="s">
        <v>31</v>
      </c>
      <c r="E32" t="s">
        <v>12</v>
      </c>
      <c r="F32" t="s">
        <v>33</v>
      </c>
      <c r="G32" t="s">
        <v>1680</v>
      </c>
      <c r="H32" t="s">
        <v>18</v>
      </c>
      <c r="I32">
        <v>0</v>
      </c>
      <c r="J32" t="s">
        <v>19</v>
      </c>
      <c r="K32" t="s">
        <v>20</v>
      </c>
      <c r="L32" t="s">
        <v>1776</v>
      </c>
      <c r="M32">
        <v>2021</v>
      </c>
      <c r="N32" t="s">
        <v>2788</v>
      </c>
      <c r="O32" t="s">
        <v>2791</v>
      </c>
    </row>
    <row r="33" spans="1:15" x14ac:dyDescent="0.35">
      <c r="A33">
        <v>9967</v>
      </c>
      <c r="B33" t="s">
        <v>133</v>
      </c>
      <c r="C33">
        <v>53</v>
      </c>
      <c r="D33" t="s">
        <v>31</v>
      </c>
      <c r="E33" t="s">
        <v>12</v>
      </c>
      <c r="F33" t="s">
        <v>22</v>
      </c>
      <c r="G33" t="s">
        <v>26</v>
      </c>
      <c r="H33" t="s">
        <v>1683</v>
      </c>
      <c r="I33">
        <v>15000</v>
      </c>
      <c r="J33" t="s">
        <v>19</v>
      </c>
      <c r="K33">
        <v>690</v>
      </c>
      <c r="L33" t="s">
        <v>1779</v>
      </c>
      <c r="M33">
        <v>2019</v>
      </c>
      <c r="N33" t="s">
        <v>2782</v>
      </c>
      <c r="O33" t="s">
        <v>2791</v>
      </c>
    </row>
    <row r="34" spans="1:15" x14ac:dyDescent="0.35">
      <c r="A34">
        <v>2554</v>
      </c>
      <c r="B34" t="s">
        <v>136</v>
      </c>
      <c r="C34">
        <v>23</v>
      </c>
      <c r="D34" t="s">
        <v>31</v>
      </c>
      <c r="E34" t="s">
        <v>12</v>
      </c>
      <c r="F34" t="s">
        <v>13</v>
      </c>
      <c r="G34" t="s">
        <v>1680</v>
      </c>
      <c r="H34" t="s">
        <v>1681</v>
      </c>
      <c r="I34">
        <v>0</v>
      </c>
      <c r="J34" t="s">
        <v>19</v>
      </c>
      <c r="K34" t="s">
        <v>20</v>
      </c>
      <c r="L34" t="s">
        <v>1782</v>
      </c>
      <c r="M34">
        <v>2022</v>
      </c>
      <c r="N34" t="s">
        <v>2788</v>
      </c>
      <c r="O34" t="s">
        <v>2783</v>
      </c>
    </row>
    <row r="35" spans="1:15" x14ac:dyDescent="0.35">
      <c r="A35">
        <v>7069</v>
      </c>
      <c r="B35" t="s">
        <v>139</v>
      </c>
      <c r="C35">
        <v>26</v>
      </c>
      <c r="D35" t="s">
        <v>31</v>
      </c>
      <c r="E35" t="s">
        <v>12</v>
      </c>
      <c r="F35" t="s">
        <v>33</v>
      </c>
      <c r="G35" t="s">
        <v>26</v>
      </c>
      <c r="H35" t="s">
        <v>1683</v>
      </c>
      <c r="I35">
        <v>25000</v>
      </c>
      <c r="J35" t="s">
        <v>19</v>
      </c>
      <c r="K35">
        <v>740</v>
      </c>
      <c r="L35" t="s">
        <v>1784</v>
      </c>
      <c r="M35">
        <v>2022</v>
      </c>
      <c r="N35" t="s">
        <v>2785</v>
      </c>
      <c r="O35" t="s">
        <v>2783</v>
      </c>
    </row>
    <row r="36" spans="1:15" x14ac:dyDescent="0.35">
      <c r="A36">
        <v>8865</v>
      </c>
      <c r="B36" t="s">
        <v>143</v>
      </c>
      <c r="C36">
        <v>74</v>
      </c>
      <c r="D36" t="s">
        <v>31</v>
      </c>
      <c r="E36" t="s">
        <v>12</v>
      </c>
      <c r="F36" t="s">
        <v>25</v>
      </c>
      <c r="G36" t="s">
        <v>26</v>
      </c>
      <c r="H36" t="s">
        <v>15</v>
      </c>
      <c r="I36">
        <v>55000</v>
      </c>
      <c r="J36" t="s">
        <v>19</v>
      </c>
      <c r="K36">
        <v>780</v>
      </c>
      <c r="L36" t="s">
        <v>1788</v>
      </c>
      <c r="M36">
        <v>2024</v>
      </c>
      <c r="N36" t="s">
        <v>2798</v>
      </c>
      <c r="O36" t="s">
        <v>2793</v>
      </c>
    </row>
    <row r="37" spans="1:15" x14ac:dyDescent="0.35">
      <c r="A37">
        <v>9921</v>
      </c>
      <c r="B37" t="s">
        <v>145</v>
      </c>
      <c r="C37">
        <v>20</v>
      </c>
      <c r="D37" t="s">
        <v>31</v>
      </c>
      <c r="E37" t="s">
        <v>12</v>
      </c>
      <c r="F37" t="s">
        <v>13</v>
      </c>
      <c r="G37" t="s">
        <v>1680</v>
      </c>
      <c r="H37" t="s">
        <v>23</v>
      </c>
      <c r="I37">
        <v>140000</v>
      </c>
      <c r="J37" t="s">
        <v>19</v>
      </c>
      <c r="K37">
        <v>850</v>
      </c>
      <c r="L37" t="s">
        <v>1790</v>
      </c>
      <c r="M37">
        <v>2021</v>
      </c>
      <c r="N37" t="s">
        <v>2799</v>
      </c>
      <c r="O37" t="s">
        <v>2784</v>
      </c>
    </row>
    <row r="38" spans="1:15" x14ac:dyDescent="0.35">
      <c r="A38">
        <v>8767</v>
      </c>
      <c r="B38" t="s">
        <v>150</v>
      </c>
      <c r="C38">
        <v>59</v>
      </c>
      <c r="D38" t="s">
        <v>31</v>
      </c>
      <c r="E38" t="s">
        <v>12</v>
      </c>
      <c r="F38" t="s">
        <v>30</v>
      </c>
      <c r="G38" t="s">
        <v>14</v>
      </c>
      <c r="H38" t="s">
        <v>1683</v>
      </c>
      <c r="I38">
        <v>85000</v>
      </c>
      <c r="J38" t="s">
        <v>19</v>
      </c>
      <c r="K38">
        <v>720</v>
      </c>
      <c r="L38" t="s">
        <v>1793</v>
      </c>
      <c r="M38">
        <v>2023</v>
      </c>
      <c r="N38" t="s">
        <v>2782</v>
      </c>
      <c r="O38" t="s">
        <v>2791</v>
      </c>
    </row>
    <row r="39" spans="1:15" x14ac:dyDescent="0.35">
      <c r="A39">
        <v>7594</v>
      </c>
      <c r="B39" t="s">
        <v>154</v>
      </c>
      <c r="C39">
        <v>20</v>
      </c>
      <c r="D39" t="s">
        <v>31</v>
      </c>
      <c r="E39" t="s">
        <v>12</v>
      </c>
      <c r="F39" t="s">
        <v>30</v>
      </c>
      <c r="G39" t="s">
        <v>26</v>
      </c>
      <c r="H39" t="s">
        <v>1681</v>
      </c>
      <c r="I39">
        <v>0</v>
      </c>
      <c r="J39" t="s">
        <v>19</v>
      </c>
      <c r="K39" t="s">
        <v>20</v>
      </c>
      <c r="L39" t="s">
        <v>1797</v>
      </c>
      <c r="M39">
        <v>2020</v>
      </c>
      <c r="N39" t="s">
        <v>2782</v>
      </c>
      <c r="O39" t="s">
        <v>2784</v>
      </c>
    </row>
    <row r="40" spans="1:15" x14ac:dyDescent="0.35">
      <c r="A40">
        <v>8589</v>
      </c>
      <c r="B40" t="s">
        <v>160</v>
      </c>
      <c r="C40">
        <v>54</v>
      </c>
      <c r="D40" t="s">
        <v>31</v>
      </c>
      <c r="E40" t="s">
        <v>12</v>
      </c>
      <c r="F40" t="s">
        <v>25</v>
      </c>
      <c r="G40" t="s">
        <v>14</v>
      </c>
      <c r="H40" t="s">
        <v>1683</v>
      </c>
      <c r="I40">
        <v>95000</v>
      </c>
      <c r="J40" t="s">
        <v>19</v>
      </c>
      <c r="K40">
        <v>790</v>
      </c>
      <c r="L40" t="s">
        <v>1802</v>
      </c>
      <c r="M40">
        <v>2020</v>
      </c>
      <c r="N40" t="s">
        <v>2789</v>
      </c>
      <c r="O40" t="s">
        <v>2791</v>
      </c>
    </row>
    <row r="41" spans="1:15" x14ac:dyDescent="0.35">
      <c r="A41">
        <v>3385</v>
      </c>
      <c r="B41" t="s">
        <v>162</v>
      </c>
      <c r="C41">
        <v>26</v>
      </c>
      <c r="D41" t="s">
        <v>31</v>
      </c>
      <c r="E41" t="s">
        <v>12</v>
      </c>
      <c r="F41" t="s">
        <v>13</v>
      </c>
      <c r="G41" t="s">
        <v>1680</v>
      </c>
      <c r="H41" t="s">
        <v>1681</v>
      </c>
      <c r="I41">
        <v>0</v>
      </c>
      <c r="J41" t="s">
        <v>19</v>
      </c>
      <c r="K41" t="s">
        <v>20</v>
      </c>
      <c r="L41" t="s">
        <v>1804</v>
      </c>
      <c r="M41">
        <v>2021</v>
      </c>
      <c r="N41" t="s">
        <v>2792</v>
      </c>
      <c r="O41" t="s">
        <v>2783</v>
      </c>
    </row>
    <row r="42" spans="1:15" x14ac:dyDescent="0.35">
      <c r="A42">
        <v>5376</v>
      </c>
      <c r="B42" t="s">
        <v>166</v>
      </c>
      <c r="C42">
        <v>1</v>
      </c>
      <c r="D42" t="s">
        <v>31</v>
      </c>
      <c r="E42" t="s">
        <v>12</v>
      </c>
      <c r="F42" t="s">
        <v>27</v>
      </c>
      <c r="G42" t="s">
        <v>14</v>
      </c>
      <c r="H42" t="s">
        <v>23</v>
      </c>
      <c r="I42">
        <v>80000</v>
      </c>
      <c r="J42" t="s">
        <v>19</v>
      </c>
      <c r="K42">
        <v>760</v>
      </c>
      <c r="L42" t="s">
        <v>1808</v>
      </c>
      <c r="M42">
        <v>2023</v>
      </c>
      <c r="N42" t="s">
        <v>2790</v>
      </c>
      <c r="O42" t="s">
        <v>2784</v>
      </c>
    </row>
    <row r="43" spans="1:15" x14ac:dyDescent="0.35">
      <c r="A43">
        <v>5943</v>
      </c>
      <c r="B43" t="s">
        <v>169</v>
      </c>
      <c r="C43">
        <v>19</v>
      </c>
      <c r="D43" t="s">
        <v>31</v>
      </c>
      <c r="E43" t="s">
        <v>12</v>
      </c>
      <c r="F43" t="s">
        <v>22</v>
      </c>
      <c r="G43" t="s">
        <v>26</v>
      </c>
      <c r="H43" t="s">
        <v>15</v>
      </c>
      <c r="I43">
        <v>60000</v>
      </c>
      <c r="J43" t="s">
        <v>19</v>
      </c>
      <c r="K43">
        <v>800</v>
      </c>
      <c r="L43" t="s">
        <v>1811</v>
      </c>
      <c r="M43">
        <v>2020</v>
      </c>
      <c r="N43" t="s">
        <v>2799</v>
      </c>
      <c r="O43" t="s">
        <v>2784</v>
      </c>
    </row>
    <row r="44" spans="1:15" x14ac:dyDescent="0.35">
      <c r="A44">
        <v>3855</v>
      </c>
      <c r="B44" t="s">
        <v>172</v>
      </c>
      <c r="C44">
        <v>38</v>
      </c>
      <c r="D44" t="s">
        <v>31</v>
      </c>
      <c r="E44" t="s">
        <v>12</v>
      </c>
      <c r="F44" t="s">
        <v>33</v>
      </c>
      <c r="G44" t="s">
        <v>1680</v>
      </c>
      <c r="H44" t="s">
        <v>15</v>
      </c>
      <c r="I44">
        <v>150000</v>
      </c>
      <c r="J44" t="s">
        <v>19</v>
      </c>
      <c r="K44">
        <v>880</v>
      </c>
      <c r="L44" t="s">
        <v>1814</v>
      </c>
      <c r="M44">
        <v>2021</v>
      </c>
      <c r="N44" t="s">
        <v>2790</v>
      </c>
      <c r="O44" t="s">
        <v>2783</v>
      </c>
    </row>
    <row r="45" spans="1:15" x14ac:dyDescent="0.35">
      <c r="A45">
        <v>6227</v>
      </c>
      <c r="B45" t="s">
        <v>176</v>
      </c>
      <c r="C45">
        <v>8</v>
      </c>
      <c r="D45" t="s">
        <v>31</v>
      </c>
      <c r="E45" t="s">
        <v>12</v>
      </c>
      <c r="F45" t="s">
        <v>27</v>
      </c>
      <c r="G45" t="s">
        <v>14</v>
      </c>
      <c r="H45" t="s">
        <v>1683</v>
      </c>
      <c r="I45">
        <v>30000</v>
      </c>
      <c r="J45" t="s">
        <v>19</v>
      </c>
      <c r="K45">
        <v>760</v>
      </c>
      <c r="L45" t="s">
        <v>1818</v>
      </c>
      <c r="M45">
        <v>2020</v>
      </c>
      <c r="N45" t="s">
        <v>2798</v>
      </c>
      <c r="O45" t="s">
        <v>2784</v>
      </c>
    </row>
    <row r="46" spans="1:15" x14ac:dyDescent="0.35">
      <c r="A46">
        <v>9638</v>
      </c>
      <c r="B46" t="s">
        <v>179</v>
      </c>
      <c r="C46">
        <v>28</v>
      </c>
      <c r="D46" t="s">
        <v>31</v>
      </c>
      <c r="E46" t="s">
        <v>12</v>
      </c>
      <c r="F46" t="s">
        <v>34</v>
      </c>
      <c r="G46" t="s">
        <v>26</v>
      </c>
      <c r="H46" t="s">
        <v>15</v>
      </c>
      <c r="I46">
        <v>60000</v>
      </c>
      <c r="J46" t="s">
        <v>19</v>
      </c>
      <c r="K46">
        <v>810</v>
      </c>
      <c r="L46" t="s">
        <v>1821</v>
      </c>
      <c r="M46">
        <v>2024</v>
      </c>
      <c r="N46" t="s">
        <v>2798</v>
      </c>
      <c r="O46" t="s">
        <v>2783</v>
      </c>
    </row>
    <row r="47" spans="1:15" x14ac:dyDescent="0.35">
      <c r="A47">
        <v>1808</v>
      </c>
      <c r="B47" t="s">
        <v>184</v>
      </c>
      <c r="C47">
        <v>32</v>
      </c>
      <c r="D47" t="s">
        <v>31</v>
      </c>
      <c r="E47" t="s">
        <v>12</v>
      </c>
      <c r="F47" t="s">
        <v>33</v>
      </c>
      <c r="G47" t="s">
        <v>1680</v>
      </c>
      <c r="H47" t="s">
        <v>1681</v>
      </c>
      <c r="I47">
        <v>0</v>
      </c>
      <c r="J47" t="s">
        <v>19</v>
      </c>
      <c r="K47" t="s">
        <v>20</v>
      </c>
      <c r="L47" t="s">
        <v>1825</v>
      </c>
      <c r="M47">
        <v>2019</v>
      </c>
      <c r="N47" t="s">
        <v>2782</v>
      </c>
      <c r="O47" t="s">
        <v>2783</v>
      </c>
    </row>
    <row r="48" spans="1:15" x14ac:dyDescent="0.35">
      <c r="A48">
        <v>7988</v>
      </c>
      <c r="B48" t="s">
        <v>187</v>
      </c>
      <c r="C48">
        <v>58</v>
      </c>
      <c r="D48" t="s">
        <v>31</v>
      </c>
      <c r="E48" t="s">
        <v>12</v>
      </c>
      <c r="F48" t="s">
        <v>13</v>
      </c>
      <c r="G48" t="s">
        <v>26</v>
      </c>
      <c r="H48" t="s">
        <v>1683</v>
      </c>
      <c r="I48">
        <v>25000</v>
      </c>
      <c r="J48" t="s">
        <v>19</v>
      </c>
      <c r="K48">
        <v>740</v>
      </c>
      <c r="L48" t="s">
        <v>1828</v>
      </c>
      <c r="M48">
        <v>2021</v>
      </c>
      <c r="N48" t="s">
        <v>2790</v>
      </c>
      <c r="O48" t="s">
        <v>2791</v>
      </c>
    </row>
    <row r="49" spans="1:15" x14ac:dyDescent="0.35">
      <c r="A49">
        <v>1949</v>
      </c>
      <c r="B49" t="s">
        <v>191</v>
      </c>
      <c r="C49">
        <v>31</v>
      </c>
      <c r="D49" t="s">
        <v>31</v>
      </c>
      <c r="E49" t="s">
        <v>12</v>
      </c>
      <c r="F49" t="s">
        <v>34</v>
      </c>
      <c r="G49" t="s">
        <v>26</v>
      </c>
      <c r="H49" t="s">
        <v>15</v>
      </c>
      <c r="I49">
        <v>55000</v>
      </c>
      <c r="J49" t="s">
        <v>19</v>
      </c>
      <c r="K49">
        <v>780</v>
      </c>
      <c r="L49" t="s">
        <v>1832</v>
      </c>
      <c r="M49">
        <v>2023</v>
      </c>
      <c r="N49" t="s">
        <v>2789</v>
      </c>
      <c r="O49" t="s">
        <v>2783</v>
      </c>
    </row>
    <row r="50" spans="1:15" x14ac:dyDescent="0.35">
      <c r="A50">
        <v>4055</v>
      </c>
      <c r="B50" t="s">
        <v>193</v>
      </c>
      <c r="C50">
        <v>15</v>
      </c>
      <c r="D50" t="s">
        <v>31</v>
      </c>
      <c r="E50" t="s">
        <v>12</v>
      </c>
      <c r="F50" t="s">
        <v>22</v>
      </c>
      <c r="G50" t="s">
        <v>1680</v>
      </c>
      <c r="H50" t="s">
        <v>23</v>
      </c>
      <c r="I50">
        <v>140000</v>
      </c>
      <c r="J50" t="s">
        <v>19</v>
      </c>
      <c r="K50">
        <v>850</v>
      </c>
      <c r="L50" t="s">
        <v>1834</v>
      </c>
      <c r="M50">
        <v>2023</v>
      </c>
      <c r="N50" t="s">
        <v>2786</v>
      </c>
      <c r="O50" t="s">
        <v>2784</v>
      </c>
    </row>
    <row r="51" spans="1:15" x14ac:dyDescent="0.35">
      <c r="A51">
        <v>3596</v>
      </c>
      <c r="B51" t="s">
        <v>198</v>
      </c>
      <c r="C51">
        <v>22</v>
      </c>
      <c r="D51" t="s">
        <v>31</v>
      </c>
      <c r="E51" t="s">
        <v>12</v>
      </c>
      <c r="F51" t="s">
        <v>30</v>
      </c>
      <c r="G51" t="s">
        <v>14</v>
      </c>
      <c r="H51" t="s">
        <v>1683</v>
      </c>
      <c r="I51">
        <v>85000</v>
      </c>
      <c r="J51" t="s">
        <v>19</v>
      </c>
      <c r="K51">
        <v>720</v>
      </c>
      <c r="L51" t="s">
        <v>1839</v>
      </c>
      <c r="M51">
        <v>2021</v>
      </c>
      <c r="N51" t="s">
        <v>2785</v>
      </c>
      <c r="O51" t="s">
        <v>2783</v>
      </c>
    </row>
    <row r="52" spans="1:15" x14ac:dyDescent="0.35">
      <c r="A52">
        <v>8511</v>
      </c>
      <c r="B52" t="s">
        <v>202</v>
      </c>
      <c r="C52">
        <v>33</v>
      </c>
      <c r="D52" t="s">
        <v>31</v>
      </c>
      <c r="E52" t="s">
        <v>12</v>
      </c>
      <c r="F52" t="s">
        <v>34</v>
      </c>
      <c r="G52" t="s">
        <v>26</v>
      </c>
      <c r="H52" t="s">
        <v>1681</v>
      </c>
      <c r="I52">
        <v>0</v>
      </c>
      <c r="J52" t="s">
        <v>19</v>
      </c>
      <c r="K52" t="s">
        <v>20</v>
      </c>
      <c r="L52" t="s">
        <v>1805</v>
      </c>
      <c r="M52">
        <v>2020</v>
      </c>
      <c r="N52" t="s">
        <v>2790</v>
      </c>
      <c r="O52" t="s">
        <v>2783</v>
      </c>
    </row>
    <row r="53" spans="1:15" x14ac:dyDescent="0.35">
      <c r="A53">
        <v>5840</v>
      </c>
      <c r="B53" t="s">
        <v>208</v>
      </c>
      <c r="C53">
        <v>53</v>
      </c>
      <c r="D53" t="s">
        <v>31</v>
      </c>
      <c r="E53" t="s">
        <v>12</v>
      </c>
      <c r="F53" t="s">
        <v>25</v>
      </c>
      <c r="G53" t="s">
        <v>14</v>
      </c>
      <c r="H53" t="s">
        <v>1683</v>
      </c>
      <c r="I53">
        <v>95000</v>
      </c>
      <c r="J53" t="s">
        <v>19</v>
      </c>
      <c r="K53">
        <v>790</v>
      </c>
      <c r="L53" t="s">
        <v>1847</v>
      </c>
      <c r="M53">
        <v>2023</v>
      </c>
      <c r="N53" t="s">
        <v>2782</v>
      </c>
      <c r="O53" t="s">
        <v>2791</v>
      </c>
    </row>
    <row r="54" spans="1:15" x14ac:dyDescent="0.35">
      <c r="A54">
        <v>4802</v>
      </c>
      <c r="B54" t="s">
        <v>210</v>
      </c>
      <c r="C54">
        <v>53</v>
      </c>
      <c r="D54" t="s">
        <v>31</v>
      </c>
      <c r="E54" t="s">
        <v>12</v>
      </c>
      <c r="F54" t="s">
        <v>33</v>
      </c>
      <c r="G54" t="s">
        <v>1680</v>
      </c>
      <c r="H54" t="s">
        <v>15</v>
      </c>
      <c r="I54">
        <v>150000</v>
      </c>
      <c r="J54" t="s">
        <v>19</v>
      </c>
      <c r="K54">
        <v>880</v>
      </c>
      <c r="L54" t="s">
        <v>1849</v>
      </c>
      <c r="M54">
        <v>2020</v>
      </c>
      <c r="N54" t="s">
        <v>2786</v>
      </c>
      <c r="O54" t="s">
        <v>2791</v>
      </c>
    </row>
    <row r="55" spans="1:15" x14ac:dyDescent="0.35">
      <c r="A55">
        <v>5236</v>
      </c>
      <c r="B55" t="s">
        <v>214</v>
      </c>
      <c r="C55">
        <v>27</v>
      </c>
      <c r="D55" t="s">
        <v>31</v>
      </c>
      <c r="E55" t="s">
        <v>12</v>
      </c>
      <c r="F55" t="s">
        <v>27</v>
      </c>
      <c r="G55" t="s">
        <v>14</v>
      </c>
      <c r="H55" t="s">
        <v>1683</v>
      </c>
      <c r="I55">
        <v>30000</v>
      </c>
      <c r="J55" t="s">
        <v>19</v>
      </c>
      <c r="K55">
        <v>760</v>
      </c>
      <c r="L55" t="s">
        <v>1852</v>
      </c>
      <c r="M55">
        <v>2021</v>
      </c>
      <c r="N55" t="s">
        <v>2782</v>
      </c>
      <c r="O55" t="s">
        <v>2783</v>
      </c>
    </row>
    <row r="56" spans="1:15" x14ac:dyDescent="0.35">
      <c r="A56">
        <v>1451</v>
      </c>
      <c r="B56" t="s">
        <v>217</v>
      </c>
      <c r="C56">
        <v>24</v>
      </c>
      <c r="D56" t="s">
        <v>31</v>
      </c>
      <c r="E56" t="s">
        <v>12</v>
      </c>
      <c r="F56" t="s">
        <v>34</v>
      </c>
      <c r="G56" t="s">
        <v>26</v>
      </c>
      <c r="H56" t="s">
        <v>15</v>
      </c>
      <c r="I56">
        <v>60000</v>
      </c>
      <c r="J56" t="s">
        <v>19</v>
      </c>
      <c r="K56">
        <v>810</v>
      </c>
      <c r="L56" t="s">
        <v>1855</v>
      </c>
      <c r="M56">
        <v>2020</v>
      </c>
      <c r="N56" t="s">
        <v>2787</v>
      </c>
      <c r="O56" t="s">
        <v>2783</v>
      </c>
    </row>
    <row r="57" spans="1:15" x14ac:dyDescent="0.35">
      <c r="A57">
        <v>3118</v>
      </c>
      <c r="B57" t="s">
        <v>223</v>
      </c>
      <c r="C57">
        <v>33</v>
      </c>
      <c r="D57" t="s">
        <v>31</v>
      </c>
      <c r="E57" t="s">
        <v>12</v>
      </c>
      <c r="F57" t="s">
        <v>17</v>
      </c>
      <c r="G57" t="s">
        <v>14</v>
      </c>
      <c r="H57" t="s">
        <v>18</v>
      </c>
      <c r="I57">
        <v>0</v>
      </c>
      <c r="J57" t="s">
        <v>19</v>
      </c>
      <c r="K57" t="s">
        <v>20</v>
      </c>
      <c r="L57" t="s">
        <v>1859</v>
      </c>
      <c r="M57">
        <v>2020</v>
      </c>
      <c r="N57" t="s">
        <v>2787</v>
      </c>
      <c r="O57" t="s">
        <v>2783</v>
      </c>
    </row>
    <row r="58" spans="1:15" x14ac:dyDescent="0.35">
      <c r="A58">
        <v>4952</v>
      </c>
      <c r="B58" t="s">
        <v>225</v>
      </c>
      <c r="C58">
        <v>23</v>
      </c>
      <c r="D58" t="s">
        <v>31</v>
      </c>
      <c r="E58" t="s">
        <v>12</v>
      </c>
      <c r="F58" t="s">
        <v>25</v>
      </c>
      <c r="G58" t="s">
        <v>26</v>
      </c>
      <c r="H58" t="s">
        <v>15</v>
      </c>
      <c r="I58">
        <v>45000</v>
      </c>
      <c r="J58" t="s">
        <v>19</v>
      </c>
      <c r="K58">
        <v>800</v>
      </c>
      <c r="L58" t="s">
        <v>1861</v>
      </c>
      <c r="M58">
        <v>2019</v>
      </c>
      <c r="N58" t="s">
        <v>2788</v>
      </c>
      <c r="O58" t="s">
        <v>2783</v>
      </c>
    </row>
    <row r="59" spans="1:15" x14ac:dyDescent="0.35">
      <c r="A59">
        <v>9065</v>
      </c>
      <c r="B59" t="s">
        <v>229</v>
      </c>
      <c r="C59">
        <v>21</v>
      </c>
      <c r="D59" t="s">
        <v>31</v>
      </c>
      <c r="E59" t="s">
        <v>12</v>
      </c>
      <c r="F59" t="s">
        <v>27</v>
      </c>
      <c r="G59" t="s">
        <v>14</v>
      </c>
      <c r="H59" t="s">
        <v>15</v>
      </c>
      <c r="I59">
        <v>65000</v>
      </c>
      <c r="J59" t="s">
        <v>19</v>
      </c>
      <c r="K59">
        <v>750</v>
      </c>
      <c r="L59" t="s">
        <v>1865</v>
      </c>
      <c r="M59">
        <v>2022</v>
      </c>
      <c r="N59" t="s">
        <v>2792</v>
      </c>
      <c r="O59" t="s">
        <v>2783</v>
      </c>
    </row>
    <row r="60" spans="1:15" x14ac:dyDescent="0.35">
      <c r="A60">
        <v>4823</v>
      </c>
      <c r="B60" t="s">
        <v>230</v>
      </c>
      <c r="C60">
        <v>48</v>
      </c>
      <c r="D60" t="s">
        <v>31</v>
      </c>
      <c r="E60" t="s">
        <v>12</v>
      </c>
      <c r="F60" t="s">
        <v>17</v>
      </c>
      <c r="G60" t="s">
        <v>26</v>
      </c>
      <c r="H60" t="s">
        <v>23</v>
      </c>
      <c r="I60">
        <v>30000</v>
      </c>
      <c r="J60" t="s">
        <v>19</v>
      </c>
      <c r="K60">
        <v>600</v>
      </c>
      <c r="L60" t="s">
        <v>1866</v>
      </c>
      <c r="M60">
        <v>2024</v>
      </c>
      <c r="N60" t="s">
        <v>2800</v>
      </c>
      <c r="O60" t="s">
        <v>2791</v>
      </c>
    </row>
    <row r="61" spans="1:15" x14ac:dyDescent="0.35">
      <c r="A61">
        <v>7029</v>
      </c>
      <c r="B61" t="s">
        <v>233</v>
      </c>
      <c r="C61">
        <v>43</v>
      </c>
      <c r="D61" t="s">
        <v>31</v>
      </c>
      <c r="E61" t="s">
        <v>12</v>
      </c>
      <c r="F61" t="s">
        <v>34</v>
      </c>
      <c r="G61" t="s">
        <v>14</v>
      </c>
      <c r="H61" t="s">
        <v>18</v>
      </c>
      <c r="I61">
        <v>0</v>
      </c>
      <c r="J61" t="s">
        <v>19</v>
      </c>
      <c r="K61" t="s">
        <v>20</v>
      </c>
      <c r="L61" t="s">
        <v>1869</v>
      </c>
      <c r="M61">
        <v>2022</v>
      </c>
      <c r="N61" t="s">
        <v>2800</v>
      </c>
      <c r="O61" t="s">
        <v>2791</v>
      </c>
    </row>
    <row r="62" spans="1:15" x14ac:dyDescent="0.35">
      <c r="A62">
        <v>8585</v>
      </c>
      <c r="B62" t="s">
        <v>235</v>
      </c>
      <c r="C62">
        <v>36</v>
      </c>
      <c r="D62" t="s">
        <v>31</v>
      </c>
      <c r="E62" t="s">
        <v>12</v>
      </c>
      <c r="F62" t="s">
        <v>34</v>
      </c>
      <c r="G62" t="s">
        <v>1680</v>
      </c>
      <c r="H62" t="s">
        <v>18</v>
      </c>
      <c r="I62">
        <v>0</v>
      </c>
      <c r="J62" t="s">
        <v>19</v>
      </c>
      <c r="K62" t="s">
        <v>20</v>
      </c>
      <c r="L62" t="s">
        <v>1871</v>
      </c>
      <c r="M62">
        <v>2021</v>
      </c>
      <c r="N62" t="s">
        <v>2790</v>
      </c>
      <c r="O62" t="s">
        <v>2783</v>
      </c>
    </row>
    <row r="63" spans="1:15" x14ac:dyDescent="0.35">
      <c r="A63">
        <v>7027</v>
      </c>
      <c r="B63" t="s">
        <v>236</v>
      </c>
      <c r="C63">
        <v>33</v>
      </c>
      <c r="D63" t="s">
        <v>31</v>
      </c>
      <c r="E63" t="s">
        <v>12</v>
      </c>
      <c r="F63" t="s">
        <v>25</v>
      </c>
      <c r="G63" t="s">
        <v>14</v>
      </c>
      <c r="H63" t="s">
        <v>28</v>
      </c>
      <c r="I63">
        <v>0</v>
      </c>
      <c r="J63" t="s">
        <v>19</v>
      </c>
      <c r="K63" t="s">
        <v>20</v>
      </c>
      <c r="L63" t="s">
        <v>1872</v>
      </c>
      <c r="M63">
        <v>2021</v>
      </c>
      <c r="N63" t="s">
        <v>2787</v>
      </c>
      <c r="O63" t="s">
        <v>2783</v>
      </c>
    </row>
    <row r="64" spans="1:15" x14ac:dyDescent="0.35">
      <c r="A64">
        <v>7973</v>
      </c>
      <c r="B64" t="s">
        <v>237</v>
      </c>
      <c r="C64">
        <v>32</v>
      </c>
      <c r="D64" t="s">
        <v>31</v>
      </c>
      <c r="E64" t="s">
        <v>12</v>
      </c>
      <c r="F64" t="s">
        <v>25</v>
      </c>
      <c r="G64" t="s">
        <v>26</v>
      </c>
      <c r="H64" t="s">
        <v>29</v>
      </c>
      <c r="I64">
        <v>0</v>
      </c>
      <c r="J64" t="s">
        <v>19</v>
      </c>
      <c r="K64" t="s">
        <v>20</v>
      </c>
      <c r="L64" t="s">
        <v>1873</v>
      </c>
      <c r="M64">
        <v>2023</v>
      </c>
      <c r="N64" t="s">
        <v>2785</v>
      </c>
      <c r="O64" t="s">
        <v>2783</v>
      </c>
    </row>
    <row r="65" spans="1:15" x14ac:dyDescent="0.35">
      <c r="A65">
        <v>5088</v>
      </c>
      <c r="B65" t="s">
        <v>242</v>
      </c>
      <c r="C65">
        <v>23</v>
      </c>
      <c r="D65" t="s">
        <v>31</v>
      </c>
      <c r="E65" t="s">
        <v>12</v>
      </c>
      <c r="F65" t="s">
        <v>34</v>
      </c>
      <c r="G65" t="s">
        <v>26</v>
      </c>
      <c r="H65" t="s">
        <v>23</v>
      </c>
      <c r="I65">
        <v>25000</v>
      </c>
      <c r="J65" t="s">
        <v>19</v>
      </c>
      <c r="K65">
        <v>720</v>
      </c>
      <c r="L65" t="s">
        <v>1877</v>
      </c>
      <c r="M65">
        <v>2022</v>
      </c>
      <c r="N65" t="s">
        <v>2798</v>
      </c>
      <c r="O65" t="s">
        <v>2783</v>
      </c>
    </row>
    <row r="66" spans="1:15" x14ac:dyDescent="0.35">
      <c r="A66">
        <v>3650</v>
      </c>
      <c r="B66" t="s">
        <v>246</v>
      </c>
      <c r="C66">
        <v>18</v>
      </c>
      <c r="D66" t="s">
        <v>31</v>
      </c>
      <c r="E66" t="s">
        <v>12</v>
      </c>
      <c r="F66" t="s">
        <v>17</v>
      </c>
      <c r="G66" t="s">
        <v>14</v>
      </c>
      <c r="H66" t="s">
        <v>18</v>
      </c>
      <c r="I66">
        <v>0</v>
      </c>
      <c r="J66" t="s">
        <v>19</v>
      </c>
      <c r="K66" t="s">
        <v>20</v>
      </c>
      <c r="L66" t="s">
        <v>1850</v>
      </c>
      <c r="M66">
        <v>2022</v>
      </c>
      <c r="N66" t="s">
        <v>2800</v>
      </c>
      <c r="O66" t="s">
        <v>2784</v>
      </c>
    </row>
    <row r="67" spans="1:15" x14ac:dyDescent="0.35">
      <c r="A67">
        <v>5167</v>
      </c>
      <c r="B67" t="s">
        <v>248</v>
      </c>
      <c r="C67">
        <v>33</v>
      </c>
      <c r="D67" t="s">
        <v>31</v>
      </c>
      <c r="E67" t="s">
        <v>12</v>
      </c>
      <c r="F67" t="s">
        <v>33</v>
      </c>
      <c r="G67" t="s">
        <v>1680</v>
      </c>
      <c r="H67" t="s">
        <v>28</v>
      </c>
      <c r="I67">
        <v>48000</v>
      </c>
      <c r="J67" t="s">
        <v>19</v>
      </c>
      <c r="K67">
        <v>750</v>
      </c>
      <c r="L67" t="s">
        <v>1882</v>
      </c>
      <c r="M67">
        <v>2020</v>
      </c>
      <c r="N67" t="s">
        <v>2799</v>
      </c>
      <c r="O67" t="s">
        <v>2783</v>
      </c>
    </row>
    <row r="68" spans="1:15" x14ac:dyDescent="0.35">
      <c r="A68">
        <v>6731</v>
      </c>
      <c r="B68" t="s">
        <v>250</v>
      </c>
      <c r="C68">
        <v>33</v>
      </c>
      <c r="D68" t="s">
        <v>31</v>
      </c>
      <c r="E68" t="s">
        <v>12</v>
      </c>
      <c r="F68" t="s">
        <v>25</v>
      </c>
      <c r="G68" t="s">
        <v>14</v>
      </c>
      <c r="H68" t="s">
        <v>1681</v>
      </c>
      <c r="I68">
        <v>0</v>
      </c>
      <c r="J68" t="s">
        <v>19</v>
      </c>
      <c r="K68" t="s">
        <v>20</v>
      </c>
      <c r="L68" t="s">
        <v>1884</v>
      </c>
      <c r="M68">
        <v>2019</v>
      </c>
      <c r="N68" t="s">
        <v>2785</v>
      </c>
      <c r="O68" t="s">
        <v>2783</v>
      </c>
    </row>
    <row r="69" spans="1:15" x14ac:dyDescent="0.35">
      <c r="A69">
        <v>4815</v>
      </c>
      <c r="B69" t="s">
        <v>252</v>
      </c>
      <c r="C69">
        <v>33</v>
      </c>
      <c r="D69" t="s">
        <v>31</v>
      </c>
      <c r="E69" t="s">
        <v>12</v>
      </c>
      <c r="F69" t="s">
        <v>13</v>
      </c>
      <c r="G69" t="s">
        <v>26</v>
      </c>
      <c r="H69" t="s">
        <v>18</v>
      </c>
      <c r="I69">
        <v>0</v>
      </c>
      <c r="J69" t="s">
        <v>19</v>
      </c>
      <c r="K69" t="s">
        <v>20</v>
      </c>
      <c r="L69" t="s">
        <v>1886</v>
      </c>
      <c r="M69">
        <v>2024</v>
      </c>
      <c r="N69" t="s">
        <v>2798</v>
      </c>
      <c r="O69" t="s">
        <v>2783</v>
      </c>
    </row>
    <row r="70" spans="1:15" x14ac:dyDescent="0.35">
      <c r="A70">
        <v>1415</v>
      </c>
      <c r="B70" t="s">
        <v>254</v>
      </c>
      <c r="C70">
        <v>17</v>
      </c>
      <c r="D70" t="s">
        <v>31</v>
      </c>
      <c r="E70" t="s">
        <v>12</v>
      </c>
      <c r="F70" t="s">
        <v>30</v>
      </c>
      <c r="G70" t="s">
        <v>14</v>
      </c>
      <c r="H70" t="s">
        <v>29</v>
      </c>
      <c r="I70">
        <v>0</v>
      </c>
      <c r="J70" t="s">
        <v>19</v>
      </c>
      <c r="K70" t="s">
        <v>20</v>
      </c>
      <c r="L70" t="s">
        <v>1888</v>
      </c>
      <c r="M70">
        <v>2021</v>
      </c>
      <c r="N70" t="s">
        <v>2789</v>
      </c>
      <c r="O70" t="s">
        <v>2784</v>
      </c>
    </row>
    <row r="71" spans="1:15" x14ac:dyDescent="0.35">
      <c r="A71">
        <v>1077</v>
      </c>
      <c r="B71" t="s">
        <v>257</v>
      </c>
      <c r="C71">
        <v>29</v>
      </c>
      <c r="D71" t="s">
        <v>31</v>
      </c>
      <c r="E71" t="s">
        <v>12</v>
      </c>
      <c r="F71" t="s">
        <v>30</v>
      </c>
      <c r="G71" t="s">
        <v>1680</v>
      </c>
      <c r="H71" t="s">
        <v>28</v>
      </c>
      <c r="I71">
        <v>75000</v>
      </c>
      <c r="J71" t="s">
        <v>19</v>
      </c>
      <c r="K71">
        <v>810</v>
      </c>
      <c r="L71" t="s">
        <v>1890</v>
      </c>
      <c r="M71">
        <v>2021</v>
      </c>
      <c r="N71" t="s">
        <v>2787</v>
      </c>
      <c r="O71" t="s">
        <v>2783</v>
      </c>
    </row>
    <row r="72" spans="1:15" x14ac:dyDescent="0.35">
      <c r="A72">
        <v>8099</v>
      </c>
      <c r="B72" t="s">
        <v>260</v>
      </c>
      <c r="C72">
        <v>0</v>
      </c>
      <c r="D72" t="s">
        <v>31</v>
      </c>
      <c r="E72" t="s">
        <v>12</v>
      </c>
      <c r="F72" t="s">
        <v>17</v>
      </c>
      <c r="G72" t="s">
        <v>14</v>
      </c>
      <c r="H72" t="s">
        <v>1683</v>
      </c>
      <c r="I72">
        <v>20000</v>
      </c>
      <c r="J72" t="s">
        <v>19</v>
      </c>
      <c r="K72">
        <v>700</v>
      </c>
      <c r="L72" t="s">
        <v>1893</v>
      </c>
      <c r="M72">
        <v>2022</v>
      </c>
      <c r="N72" t="s">
        <v>2782</v>
      </c>
      <c r="O72" t="s">
        <v>2784</v>
      </c>
    </row>
    <row r="73" spans="1:15" x14ac:dyDescent="0.35">
      <c r="A73">
        <v>7085</v>
      </c>
      <c r="B73" t="s">
        <v>263</v>
      </c>
      <c r="C73">
        <v>62</v>
      </c>
      <c r="D73" t="s">
        <v>31</v>
      </c>
      <c r="E73" t="s">
        <v>12</v>
      </c>
      <c r="F73" t="s">
        <v>27</v>
      </c>
      <c r="G73" t="s">
        <v>1680</v>
      </c>
      <c r="H73" t="s">
        <v>15</v>
      </c>
      <c r="I73">
        <v>120000</v>
      </c>
      <c r="J73" t="s">
        <v>19</v>
      </c>
      <c r="K73">
        <v>830</v>
      </c>
      <c r="L73" t="s">
        <v>1896</v>
      </c>
      <c r="M73">
        <v>2020</v>
      </c>
      <c r="N73" t="s">
        <v>2782</v>
      </c>
      <c r="O73" t="s">
        <v>2793</v>
      </c>
    </row>
    <row r="74" spans="1:15" x14ac:dyDescent="0.35">
      <c r="A74">
        <v>6079</v>
      </c>
      <c r="B74" t="s">
        <v>267</v>
      </c>
      <c r="C74">
        <v>31</v>
      </c>
      <c r="D74" t="s">
        <v>31</v>
      </c>
      <c r="E74" t="s">
        <v>12</v>
      </c>
      <c r="F74" t="s">
        <v>22</v>
      </c>
      <c r="G74" t="s">
        <v>1680</v>
      </c>
      <c r="H74" t="s">
        <v>28</v>
      </c>
      <c r="I74">
        <v>55000</v>
      </c>
      <c r="J74" t="s">
        <v>19</v>
      </c>
      <c r="K74">
        <v>790</v>
      </c>
      <c r="L74" t="s">
        <v>1900</v>
      </c>
      <c r="M74">
        <v>2019</v>
      </c>
      <c r="N74" t="s">
        <v>2786</v>
      </c>
      <c r="O74" t="s">
        <v>2783</v>
      </c>
    </row>
    <row r="75" spans="1:15" x14ac:dyDescent="0.35">
      <c r="A75">
        <v>2576</v>
      </c>
      <c r="B75" t="s">
        <v>271</v>
      </c>
      <c r="C75">
        <v>37</v>
      </c>
      <c r="D75" t="s">
        <v>31</v>
      </c>
      <c r="E75" t="s">
        <v>12</v>
      </c>
      <c r="F75" t="s">
        <v>25</v>
      </c>
      <c r="G75" t="s">
        <v>14</v>
      </c>
      <c r="H75" t="s">
        <v>23</v>
      </c>
      <c r="I75">
        <v>110000</v>
      </c>
      <c r="J75" t="s">
        <v>19</v>
      </c>
      <c r="K75">
        <v>820</v>
      </c>
      <c r="L75" t="s">
        <v>1904</v>
      </c>
      <c r="M75">
        <v>2021</v>
      </c>
      <c r="N75" t="s">
        <v>2798</v>
      </c>
      <c r="O75" t="s">
        <v>2783</v>
      </c>
    </row>
    <row r="76" spans="1:15" x14ac:dyDescent="0.35">
      <c r="A76">
        <v>9922</v>
      </c>
      <c r="B76" t="s">
        <v>275</v>
      </c>
      <c r="C76">
        <v>29</v>
      </c>
      <c r="D76" t="s">
        <v>31</v>
      </c>
      <c r="E76" t="s">
        <v>12</v>
      </c>
      <c r="F76" t="s">
        <v>13</v>
      </c>
      <c r="G76" t="s">
        <v>14</v>
      </c>
      <c r="H76" t="s">
        <v>1683</v>
      </c>
      <c r="I76">
        <v>90000</v>
      </c>
      <c r="J76" t="s">
        <v>19</v>
      </c>
      <c r="K76">
        <v>770</v>
      </c>
      <c r="L76" t="s">
        <v>1909</v>
      </c>
      <c r="M76">
        <v>2021</v>
      </c>
      <c r="N76" t="s">
        <v>2792</v>
      </c>
      <c r="O76" t="s">
        <v>2783</v>
      </c>
    </row>
    <row r="77" spans="1:15" x14ac:dyDescent="0.35">
      <c r="A77">
        <v>6222</v>
      </c>
      <c r="B77" t="s">
        <v>279</v>
      </c>
      <c r="C77">
        <v>18</v>
      </c>
      <c r="D77" t="s">
        <v>31</v>
      </c>
      <c r="E77" t="s">
        <v>12</v>
      </c>
      <c r="F77" t="s">
        <v>25</v>
      </c>
      <c r="G77" t="s">
        <v>26</v>
      </c>
      <c r="H77" t="s">
        <v>1681</v>
      </c>
      <c r="I77">
        <v>0</v>
      </c>
      <c r="J77" t="s">
        <v>19</v>
      </c>
      <c r="K77" t="s">
        <v>20</v>
      </c>
      <c r="L77" t="s">
        <v>1911</v>
      </c>
      <c r="M77">
        <v>2023</v>
      </c>
      <c r="N77" t="s">
        <v>2788</v>
      </c>
      <c r="O77" t="s">
        <v>2784</v>
      </c>
    </row>
    <row r="78" spans="1:15" x14ac:dyDescent="0.35">
      <c r="A78">
        <v>8712</v>
      </c>
      <c r="B78" t="s">
        <v>280</v>
      </c>
      <c r="C78">
        <v>25</v>
      </c>
      <c r="D78" t="s">
        <v>31</v>
      </c>
      <c r="E78" t="s">
        <v>12</v>
      </c>
      <c r="F78" t="s">
        <v>33</v>
      </c>
      <c r="G78" t="s">
        <v>14</v>
      </c>
      <c r="H78" t="s">
        <v>23</v>
      </c>
      <c r="I78">
        <v>120000</v>
      </c>
      <c r="J78" t="s">
        <v>19</v>
      </c>
      <c r="K78">
        <v>840</v>
      </c>
      <c r="L78" t="s">
        <v>1831</v>
      </c>
      <c r="M78">
        <v>2022</v>
      </c>
      <c r="N78" t="s">
        <v>2792</v>
      </c>
      <c r="O78" t="s">
        <v>2783</v>
      </c>
    </row>
    <row r="79" spans="1:15" x14ac:dyDescent="0.35">
      <c r="A79">
        <v>7061</v>
      </c>
      <c r="B79" t="s">
        <v>285</v>
      </c>
      <c r="C79">
        <v>24</v>
      </c>
      <c r="D79" t="s">
        <v>31</v>
      </c>
      <c r="E79" t="s">
        <v>12</v>
      </c>
      <c r="F79" t="s">
        <v>25</v>
      </c>
      <c r="G79" t="s">
        <v>14</v>
      </c>
      <c r="H79" t="s">
        <v>1683</v>
      </c>
      <c r="I79">
        <v>100000</v>
      </c>
      <c r="J79" t="s">
        <v>19</v>
      </c>
      <c r="K79">
        <v>790</v>
      </c>
      <c r="L79" t="s">
        <v>1916</v>
      </c>
      <c r="M79">
        <v>2024</v>
      </c>
      <c r="N79" t="s">
        <v>2801</v>
      </c>
      <c r="O79" t="s">
        <v>2783</v>
      </c>
    </row>
    <row r="80" spans="1:15" x14ac:dyDescent="0.35">
      <c r="A80">
        <v>1890</v>
      </c>
      <c r="B80" t="s">
        <v>287</v>
      </c>
      <c r="C80">
        <v>1</v>
      </c>
      <c r="D80" t="s">
        <v>31</v>
      </c>
      <c r="E80" t="s">
        <v>12</v>
      </c>
      <c r="F80" t="s">
        <v>34</v>
      </c>
      <c r="G80" t="s">
        <v>1680</v>
      </c>
      <c r="H80" t="s">
        <v>1681</v>
      </c>
      <c r="I80">
        <v>0</v>
      </c>
      <c r="J80" t="s">
        <v>19</v>
      </c>
      <c r="K80" t="s">
        <v>20</v>
      </c>
      <c r="L80" t="s">
        <v>1918</v>
      </c>
      <c r="M80">
        <v>2021</v>
      </c>
      <c r="N80" t="s">
        <v>2788</v>
      </c>
      <c r="O80" t="s">
        <v>2784</v>
      </c>
    </row>
    <row r="81" spans="1:15" x14ac:dyDescent="0.35">
      <c r="A81">
        <v>1111</v>
      </c>
      <c r="B81" t="s">
        <v>290</v>
      </c>
      <c r="C81">
        <v>58</v>
      </c>
      <c r="D81" t="s">
        <v>31</v>
      </c>
      <c r="E81" t="s">
        <v>12</v>
      </c>
      <c r="F81" t="s">
        <v>34</v>
      </c>
      <c r="G81" t="s">
        <v>26</v>
      </c>
      <c r="H81" t="s">
        <v>1683</v>
      </c>
      <c r="I81">
        <v>25000</v>
      </c>
      <c r="J81" t="s">
        <v>19</v>
      </c>
      <c r="K81">
        <v>740</v>
      </c>
      <c r="L81" t="s">
        <v>1921</v>
      </c>
      <c r="M81">
        <v>2023</v>
      </c>
      <c r="N81" t="s">
        <v>2782</v>
      </c>
      <c r="O81" t="s">
        <v>2791</v>
      </c>
    </row>
    <row r="82" spans="1:15" x14ac:dyDescent="0.35">
      <c r="A82">
        <v>4157</v>
      </c>
      <c r="B82" t="s">
        <v>294</v>
      </c>
      <c r="C82">
        <v>31</v>
      </c>
      <c r="D82" t="s">
        <v>31</v>
      </c>
      <c r="E82" t="s">
        <v>12</v>
      </c>
      <c r="F82" t="s">
        <v>25</v>
      </c>
      <c r="G82" t="s">
        <v>26</v>
      </c>
      <c r="H82" t="s">
        <v>15</v>
      </c>
      <c r="I82">
        <v>55000</v>
      </c>
      <c r="J82" t="s">
        <v>19</v>
      </c>
      <c r="K82">
        <v>780</v>
      </c>
      <c r="L82" t="s">
        <v>1925</v>
      </c>
      <c r="M82">
        <v>2022</v>
      </c>
      <c r="N82" t="s">
        <v>2787</v>
      </c>
      <c r="O82" t="s">
        <v>2783</v>
      </c>
    </row>
    <row r="83" spans="1:15" x14ac:dyDescent="0.35">
      <c r="A83">
        <v>5775</v>
      </c>
      <c r="B83" t="s">
        <v>296</v>
      </c>
      <c r="C83">
        <v>52</v>
      </c>
      <c r="D83" t="s">
        <v>31</v>
      </c>
      <c r="E83" t="s">
        <v>12</v>
      </c>
      <c r="F83" t="s">
        <v>17</v>
      </c>
      <c r="G83" t="s">
        <v>1680</v>
      </c>
      <c r="H83" t="s">
        <v>23</v>
      </c>
      <c r="I83">
        <v>140000</v>
      </c>
      <c r="J83" t="s">
        <v>19</v>
      </c>
      <c r="K83">
        <v>850</v>
      </c>
      <c r="L83" t="s">
        <v>1927</v>
      </c>
      <c r="M83">
        <v>2023</v>
      </c>
      <c r="N83" t="s">
        <v>2786</v>
      </c>
      <c r="O83" t="s">
        <v>2791</v>
      </c>
    </row>
    <row r="84" spans="1:15" x14ac:dyDescent="0.35">
      <c r="A84">
        <v>9175</v>
      </c>
      <c r="B84" t="s">
        <v>301</v>
      </c>
      <c r="C84">
        <v>28</v>
      </c>
      <c r="D84" t="s">
        <v>31</v>
      </c>
      <c r="E84" t="s">
        <v>12</v>
      </c>
      <c r="F84" t="s">
        <v>33</v>
      </c>
      <c r="G84" t="s">
        <v>14</v>
      </c>
      <c r="H84" t="s">
        <v>1683</v>
      </c>
      <c r="I84">
        <v>85000</v>
      </c>
      <c r="J84" t="s">
        <v>19</v>
      </c>
      <c r="K84">
        <v>720</v>
      </c>
      <c r="L84" t="s">
        <v>1931</v>
      </c>
      <c r="M84">
        <v>2020</v>
      </c>
      <c r="N84" t="s">
        <v>2786</v>
      </c>
      <c r="O84" t="s">
        <v>2783</v>
      </c>
    </row>
    <row r="85" spans="1:15" x14ac:dyDescent="0.35">
      <c r="A85">
        <v>5985</v>
      </c>
      <c r="B85" t="s">
        <v>305</v>
      </c>
      <c r="C85">
        <v>23</v>
      </c>
      <c r="D85" t="s">
        <v>31</v>
      </c>
      <c r="E85" t="s">
        <v>12</v>
      </c>
      <c r="F85" t="s">
        <v>34</v>
      </c>
      <c r="G85" t="s">
        <v>26</v>
      </c>
      <c r="H85" t="s">
        <v>1681</v>
      </c>
      <c r="I85">
        <v>0</v>
      </c>
      <c r="J85" t="s">
        <v>19</v>
      </c>
      <c r="K85" t="s">
        <v>20</v>
      </c>
      <c r="L85" t="s">
        <v>1934</v>
      </c>
      <c r="M85">
        <v>2022</v>
      </c>
      <c r="N85" t="s">
        <v>2799</v>
      </c>
      <c r="O85" t="s">
        <v>2783</v>
      </c>
    </row>
    <row r="86" spans="1:15" x14ac:dyDescent="0.35">
      <c r="A86">
        <v>7123</v>
      </c>
      <c r="B86" t="s">
        <v>311</v>
      </c>
      <c r="C86">
        <v>33</v>
      </c>
      <c r="D86" t="s">
        <v>31</v>
      </c>
      <c r="E86" t="s">
        <v>12</v>
      </c>
      <c r="F86" t="s">
        <v>25</v>
      </c>
      <c r="G86" t="s">
        <v>14</v>
      </c>
      <c r="H86" t="s">
        <v>1683</v>
      </c>
      <c r="I86">
        <v>95000</v>
      </c>
      <c r="J86" t="s">
        <v>19</v>
      </c>
      <c r="K86">
        <v>790</v>
      </c>
      <c r="L86" t="s">
        <v>1938</v>
      </c>
      <c r="M86">
        <v>2020</v>
      </c>
      <c r="N86" t="s">
        <v>2798</v>
      </c>
      <c r="O86" t="s">
        <v>2783</v>
      </c>
    </row>
    <row r="87" spans="1:15" x14ac:dyDescent="0.35">
      <c r="A87">
        <v>2624</v>
      </c>
      <c r="B87" t="s">
        <v>313</v>
      </c>
      <c r="C87">
        <v>35</v>
      </c>
      <c r="D87" t="s">
        <v>31</v>
      </c>
      <c r="E87" t="s">
        <v>12</v>
      </c>
      <c r="F87" t="s">
        <v>13</v>
      </c>
      <c r="G87" t="s">
        <v>1680</v>
      </c>
      <c r="H87" t="s">
        <v>18</v>
      </c>
      <c r="I87">
        <v>0</v>
      </c>
      <c r="J87" t="s">
        <v>19</v>
      </c>
      <c r="K87" t="s">
        <v>20</v>
      </c>
      <c r="L87" t="s">
        <v>1940</v>
      </c>
      <c r="M87">
        <v>2022</v>
      </c>
      <c r="N87" t="s">
        <v>2787</v>
      </c>
      <c r="O87" t="s">
        <v>2783</v>
      </c>
    </row>
    <row r="88" spans="1:15" x14ac:dyDescent="0.35">
      <c r="A88">
        <v>1355</v>
      </c>
      <c r="B88" t="s">
        <v>35</v>
      </c>
      <c r="C88">
        <v>20</v>
      </c>
      <c r="D88" t="s">
        <v>31</v>
      </c>
      <c r="E88" t="s">
        <v>12</v>
      </c>
      <c r="F88" t="s">
        <v>22</v>
      </c>
      <c r="G88" t="s">
        <v>26</v>
      </c>
      <c r="H88" t="s">
        <v>1683</v>
      </c>
      <c r="I88">
        <v>15000</v>
      </c>
      <c r="J88" t="s">
        <v>19</v>
      </c>
      <c r="K88">
        <v>690</v>
      </c>
      <c r="L88" t="s">
        <v>1942</v>
      </c>
      <c r="M88">
        <v>2020</v>
      </c>
      <c r="N88" t="s">
        <v>2800</v>
      </c>
      <c r="O88" t="s">
        <v>2784</v>
      </c>
    </row>
    <row r="89" spans="1:15" x14ac:dyDescent="0.35">
      <c r="A89">
        <v>6487</v>
      </c>
      <c r="B89" t="s">
        <v>318</v>
      </c>
      <c r="C89">
        <v>34</v>
      </c>
      <c r="D89" t="s">
        <v>31</v>
      </c>
      <c r="E89" t="s">
        <v>12</v>
      </c>
      <c r="F89" t="s">
        <v>13</v>
      </c>
      <c r="G89" t="s">
        <v>1680</v>
      </c>
      <c r="H89" t="s">
        <v>1681</v>
      </c>
      <c r="I89">
        <v>0</v>
      </c>
      <c r="J89" t="s">
        <v>19</v>
      </c>
      <c r="K89" t="s">
        <v>20</v>
      </c>
      <c r="L89" t="s">
        <v>1945</v>
      </c>
      <c r="M89">
        <v>2021</v>
      </c>
      <c r="N89" t="s">
        <v>2782</v>
      </c>
      <c r="O89" t="s">
        <v>2783</v>
      </c>
    </row>
    <row r="90" spans="1:15" x14ac:dyDescent="0.35">
      <c r="A90">
        <v>8820</v>
      </c>
      <c r="B90" t="s">
        <v>321</v>
      </c>
      <c r="C90">
        <v>33</v>
      </c>
      <c r="D90" t="s">
        <v>31</v>
      </c>
      <c r="E90" t="s">
        <v>12</v>
      </c>
      <c r="F90" t="s">
        <v>30</v>
      </c>
      <c r="G90" t="s">
        <v>26</v>
      </c>
      <c r="H90" t="s">
        <v>1683</v>
      </c>
      <c r="I90">
        <v>25000</v>
      </c>
      <c r="J90" t="s">
        <v>19</v>
      </c>
      <c r="K90">
        <v>740</v>
      </c>
      <c r="L90" t="s">
        <v>1948</v>
      </c>
      <c r="M90">
        <v>2023</v>
      </c>
      <c r="N90" t="s">
        <v>2787</v>
      </c>
      <c r="O90" t="s">
        <v>2783</v>
      </c>
    </row>
    <row r="91" spans="1:15" x14ac:dyDescent="0.35">
      <c r="A91">
        <v>1082</v>
      </c>
      <c r="B91" t="s">
        <v>325</v>
      </c>
      <c r="C91">
        <v>23</v>
      </c>
      <c r="D91" t="s">
        <v>31</v>
      </c>
      <c r="E91" t="s">
        <v>12</v>
      </c>
      <c r="F91" t="s">
        <v>34</v>
      </c>
      <c r="G91" t="s">
        <v>26</v>
      </c>
      <c r="H91" t="s">
        <v>15</v>
      </c>
      <c r="I91">
        <v>55000</v>
      </c>
      <c r="J91" t="s">
        <v>19</v>
      </c>
      <c r="K91">
        <v>780</v>
      </c>
      <c r="L91" t="s">
        <v>1951</v>
      </c>
      <c r="M91">
        <v>2020</v>
      </c>
      <c r="N91" t="s">
        <v>2798</v>
      </c>
      <c r="O91" t="s">
        <v>2783</v>
      </c>
    </row>
    <row r="92" spans="1:15" x14ac:dyDescent="0.35">
      <c r="A92">
        <v>9669</v>
      </c>
      <c r="B92" t="s">
        <v>327</v>
      </c>
      <c r="C92">
        <v>47</v>
      </c>
      <c r="D92" t="s">
        <v>31</v>
      </c>
      <c r="E92" t="s">
        <v>12</v>
      </c>
      <c r="F92" t="s">
        <v>27</v>
      </c>
      <c r="G92" t="s">
        <v>1680</v>
      </c>
      <c r="H92" t="s">
        <v>23</v>
      </c>
      <c r="I92">
        <v>140000</v>
      </c>
      <c r="J92" t="s">
        <v>19</v>
      </c>
      <c r="K92">
        <v>850</v>
      </c>
      <c r="L92" t="s">
        <v>1953</v>
      </c>
      <c r="M92">
        <v>2020</v>
      </c>
      <c r="N92" t="s">
        <v>2789</v>
      </c>
      <c r="O92" t="s">
        <v>2791</v>
      </c>
    </row>
    <row r="93" spans="1:15" x14ac:dyDescent="0.35">
      <c r="A93">
        <v>1170</v>
      </c>
      <c r="B93" t="s">
        <v>332</v>
      </c>
      <c r="C93">
        <v>33</v>
      </c>
      <c r="D93" t="s">
        <v>31</v>
      </c>
      <c r="E93" t="s">
        <v>12</v>
      </c>
      <c r="F93" t="s">
        <v>25</v>
      </c>
      <c r="G93" t="s">
        <v>14</v>
      </c>
      <c r="H93" t="s">
        <v>1683</v>
      </c>
      <c r="I93">
        <v>85000</v>
      </c>
      <c r="J93" t="s">
        <v>19</v>
      </c>
      <c r="K93">
        <v>720</v>
      </c>
      <c r="L93" t="s">
        <v>1957</v>
      </c>
      <c r="M93">
        <v>2022</v>
      </c>
      <c r="N93" t="s">
        <v>2790</v>
      </c>
      <c r="O93" t="s">
        <v>2783</v>
      </c>
    </row>
    <row r="94" spans="1:15" x14ac:dyDescent="0.35">
      <c r="A94">
        <v>8606</v>
      </c>
      <c r="B94" t="s">
        <v>336</v>
      </c>
      <c r="C94">
        <v>32</v>
      </c>
      <c r="D94" t="s">
        <v>31</v>
      </c>
      <c r="E94" t="s">
        <v>12</v>
      </c>
      <c r="F94" t="s">
        <v>17</v>
      </c>
      <c r="G94" t="s">
        <v>26</v>
      </c>
      <c r="H94" t="s">
        <v>1681</v>
      </c>
      <c r="I94">
        <v>0</v>
      </c>
      <c r="J94" t="s">
        <v>19</v>
      </c>
      <c r="K94" t="s">
        <v>20</v>
      </c>
      <c r="L94" t="s">
        <v>1961</v>
      </c>
      <c r="M94">
        <v>2023</v>
      </c>
      <c r="N94" t="s">
        <v>2801</v>
      </c>
      <c r="O94" t="s">
        <v>2783</v>
      </c>
    </row>
    <row r="95" spans="1:15" x14ac:dyDescent="0.35">
      <c r="A95">
        <v>5510</v>
      </c>
      <c r="B95" t="s">
        <v>342</v>
      </c>
      <c r="C95">
        <v>39</v>
      </c>
      <c r="D95" t="s">
        <v>31</v>
      </c>
      <c r="E95" t="s">
        <v>12</v>
      </c>
      <c r="F95" t="s">
        <v>22</v>
      </c>
      <c r="G95" t="s">
        <v>14</v>
      </c>
      <c r="H95" t="s">
        <v>1683</v>
      </c>
      <c r="I95">
        <v>95000</v>
      </c>
      <c r="J95" t="s">
        <v>19</v>
      </c>
      <c r="K95">
        <v>790</v>
      </c>
      <c r="L95" t="s">
        <v>1966</v>
      </c>
      <c r="M95">
        <v>2019</v>
      </c>
      <c r="N95" t="s">
        <v>2786</v>
      </c>
      <c r="O95" t="s">
        <v>2783</v>
      </c>
    </row>
    <row r="96" spans="1:15" x14ac:dyDescent="0.35">
      <c r="A96">
        <v>2928</v>
      </c>
      <c r="B96" t="s">
        <v>344</v>
      </c>
      <c r="C96">
        <v>39</v>
      </c>
      <c r="D96" t="s">
        <v>31</v>
      </c>
      <c r="E96" t="s">
        <v>12</v>
      </c>
      <c r="F96" t="s">
        <v>33</v>
      </c>
      <c r="G96" t="s">
        <v>1680</v>
      </c>
      <c r="H96" t="s">
        <v>1681</v>
      </c>
      <c r="I96">
        <v>0</v>
      </c>
      <c r="J96" t="s">
        <v>19</v>
      </c>
      <c r="K96" t="s">
        <v>20</v>
      </c>
      <c r="L96" t="s">
        <v>1848</v>
      </c>
      <c r="M96">
        <v>2019</v>
      </c>
      <c r="N96" t="s">
        <v>2786</v>
      </c>
      <c r="O96" t="s">
        <v>2783</v>
      </c>
    </row>
    <row r="97" spans="1:15" x14ac:dyDescent="0.35">
      <c r="A97">
        <v>6778</v>
      </c>
      <c r="B97" t="s">
        <v>348</v>
      </c>
      <c r="C97">
        <v>43</v>
      </c>
      <c r="D97" t="s">
        <v>31</v>
      </c>
      <c r="E97" t="s">
        <v>12</v>
      </c>
      <c r="F97" t="s">
        <v>17</v>
      </c>
      <c r="G97" t="s">
        <v>14</v>
      </c>
      <c r="H97" t="s">
        <v>23</v>
      </c>
      <c r="I97">
        <v>80000</v>
      </c>
      <c r="J97" t="s">
        <v>19</v>
      </c>
      <c r="K97">
        <v>760</v>
      </c>
      <c r="L97" t="s">
        <v>1971</v>
      </c>
      <c r="M97">
        <v>2023</v>
      </c>
      <c r="N97" t="s">
        <v>2785</v>
      </c>
      <c r="O97" t="s">
        <v>2791</v>
      </c>
    </row>
    <row r="98" spans="1:15" x14ac:dyDescent="0.35">
      <c r="A98">
        <v>6811</v>
      </c>
      <c r="B98" t="s">
        <v>351</v>
      </c>
      <c r="C98">
        <v>58</v>
      </c>
      <c r="D98" t="s">
        <v>31</v>
      </c>
      <c r="E98" t="s">
        <v>12</v>
      </c>
      <c r="F98" t="s">
        <v>30</v>
      </c>
      <c r="G98" t="s">
        <v>26</v>
      </c>
      <c r="H98" t="s">
        <v>15</v>
      </c>
      <c r="I98">
        <v>60000</v>
      </c>
      <c r="J98" t="s">
        <v>19</v>
      </c>
      <c r="K98">
        <v>800</v>
      </c>
      <c r="L98" t="s">
        <v>1973</v>
      </c>
      <c r="M98">
        <v>2022</v>
      </c>
      <c r="N98" t="s">
        <v>2789</v>
      </c>
      <c r="O98" t="s">
        <v>2791</v>
      </c>
    </row>
    <row r="99" spans="1:15" x14ac:dyDescent="0.35">
      <c r="A99">
        <v>4625</v>
      </c>
      <c r="B99" t="s">
        <v>354</v>
      </c>
      <c r="C99">
        <v>30</v>
      </c>
      <c r="D99" t="s">
        <v>31</v>
      </c>
      <c r="E99" t="s">
        <v>12</v>
      </c>
      <c r="F99" t="s">
        <v>34</v>
      </c>
      <c r="G99" t="s">
        <v>1680</v>
      </c>
      <c r="H99" t="s">
        <v>15</v>
      </c>
      <c r="I99">
        <v>150000</v>
      </c>
      <c r="J99" t="s">
        <v>19</v>
      </c>
      <c r="K99">
        <v>880</v>
      </c>
      <c r="L99" t="s">
        <v>1812</v>
      </c>
      <c r="M99">
        <v>2019</v>
      </c>
      <c r="N99" t="s">
        <v>2786</v>
      </c>
      <c r="O99" t="s">
        <v>2783</v>
      </c>
    </row>
    <row r="100" spans="1:15" x14ac:dyDescent="0.35">
      <c r="A100">
        <v>6684</v>
      </c>
      <c r="B100" t="s">
        <v>358</v>
      </c>
      <c r="C100">
        <v>33</v>
      </c>
      <c r="D100" t="s">
        <v>31</v>
      </c>
      <c r="E100" t="s">
        <v>12</v>
      </c>
      <c r="F100" t="s">
        <v>22</v>
      </c>
      <c r="G100" t="s">
        <v>14</v>
      </c>
      <c r="H100" t="s">
        <v>1683</v>
      </c>
      <c r="I100">
        <v>30000</v>
      </c>
      <c r="J100" t="s">
        <v>19</v>
      </c>
      <c r="K100">
        <v>760</v>
      </c>
      <c r="L100" t="s">
        <v>1977</v>
      </c>
      <c r="M100">
        <v>2020</v>
      </c>
      <c r="N100" t="s">
        <v>2786</v>
      </c>
      <c r="O100" t="s">
        <v>2783</v>
      </c>
    </row>
    <row r="101" spans="1:15" x14ac:dyDescent="0.35">
      <c r="A101">
        <v>3111</v>
      </c>
      <c r="B101" t="s">
        <v>361</v>
      </c>
      <c r="C101">
        <v>44</v>
      </c>
      <c r="D101" t="s">
        <v>31</v>
      </c>
      <c r="E101" t="s">
        <v>12</v>
      </c>
      <c r="F101" t="s">
        <v>27</v>
      </c>
      <c r="G101" t="s">
        <v>26</v>
      </c>
      <c r="H101" t="s">
        <v>15</v>
      </c>
      <c r="I101">
        <v>60000</v>
      </c>
      <c r="J101" t="s">
        <v>19</v>
      </c>
      <c r="K101">
        <v>810</v>
      </c>
      <c r="L101" t="s">
        <v>1978</v>
      </c>
      <c r="M101">
        <v>2022</v>
      </c>
      <c r="N101" t="s">
        <v>2785</v>
      </c>
      <c r="O101" t="s">
        <v>2791</v>
      </c>
    </row>
    <row r="102" spans="1:15" x14ac:dyDescent="0.35">
      <c r="A102">
        <v>4566</v>
      </c>
      <c r="B102" t="s">
        <v>366</v>
      </c>
      <c r="C102">
        <v>25</v>
      </c>
      <c r="D102" t="s">
        <v>31</v>
      </c>
      <c r="E102" t="s">
        <v>12</v>
      </c>
      <c r="F102" t="s">
        <v>25</v>
      </c>
      <c r="G102" t="s">
        <v>1680</v>
      </c>
      <c r="H102" t="s">
        <v>1681</v>
      </c>
      <c r="I102">
        <v>0</v>
      </c>
      <c r="J102" t="s">
        <v>19</v>
      </c>
      <c r="K102" t="s">
        <v>20</v>
      </c>
      <c r="L102" t="s">
        <v>1983</v>
      </c>
      <c r="M102">
        <v>2024</v>
      </c>
      <c r="N102" t="s">
        <v>2799</v>
      </c>
      <c r="O102" t="s">
        <v>2783</v>
      </c>
    </row>
    <row r="103" spans="1:15" x14ac:dyDescent="0.35">
      <c r="A103">
        <v>5570</v>
      </c>
      <c r="B103" t="s">
        <v>369</v>
      </c>
      <c r="C103">
        <v>33</v>
      </c>
      <c r="D103" t="s">
        <v>31</v>
      </c>
      <c r="E103" t="s">
        <v>12</v>
      </c>
      <c r="F103" t="s">
        <v>33</v>
      </c>
      <c r="G103" t="s">
        <v>26</v>
      </c>
      <c r="H103" t="s">
        <v>1683</v>
      </c>
      <c r="I103">
        <v>25000</v>
      </c>
      <c r="J103" t="s">
        <v>19</v>
      </c>
      <c r="K103">
        <v>740</v>
      </c>
      <c r="L103" t="s">
        <v>1832</v>
      </c>
      <c r="M103">
        <v>2023</v>
      </c>
      <c r="N103" t="s">
        <v>2789</v>
      </c>
      <c r="O103" t="s">
        <v>2783</v>
      </c>
    </row>
    <row r="104" spans="1:15" x14ac:dyDescent="0.35">
      <c r="A104">
        <v>6964</v>
      </c>
      <c r="B104" t="s">
        <v>373</v>
      </c>
      <c r="C104">
        <v>24</v>
      </c>
      <c r="D104" t="s">
        <v>31</v>
      </c>
      <c r="E104" t="s">
        <v>12</v>
      </c>
      <c r="F104" t="s">
        <v>22</v>
      </c>
      <c r="G104" t="s">
        <v>26</v>
      </c>
      <c r="H104" t="s">
        <v>15</v>
      </c>
      <c r="I104">
        <v>55000</v>
      </c>
      <c r="J104" t="s">
        <v>19</v>
      </c>
      <c r="K104">
        <v>780</v>
      </c>
      <c r="L104" t="s">
        <v>1989</v>
      </c>
      <c r="M104">
        <v>2019</v>
      </c>
      <c r="N104" t="s">
        <v>2790</v>
      </c>
      <c r="O104" t="s">
        <v>2783</v>
      </c>
    </row>
    <row r="105" spans="1:15" x14ac:dyDescent="0.35">
      <c r="A105">
        <v>2966</v>
      </c>
      <c r="B105" t="s">
        <v>375</v>
      </c>
      <c r="C105">
        <v>19</v>
      </c>
      <c r="D105" t="s">
        <v>31</v>
      </c>
      <c r="E105" t="s">
        <v>12</v>
      </c>
      <c r="F105" t="s">
        <v>17</v>
      </c>
      <c r="G105" t="s">
        <v>1680</v>
      </c>
      <c r="H105" t="s">
        <v>23</v>
      </c>
      <c r="I105">
        <v>140000</v>
      </c>
      <c r="J105" t="s">
        <v>19</v>
      </c>
      <c r="K105">
        <v>850</v>
      </c>
      <c r="L105" t="s">
        <v>1915</v>
      </c>
      <c r="M105">
        <v>2021</v>
      </c>
      <c r="N105" t="s">
        <v>2785</v>
      </c>
      <c r="O105" t="s">
        <v>2784</v>
      </c>
    </row>
    <row r="106" spans="1:15" x14ac:dyDescent="0.35">
      <c r="A106">
        <v>1360</v>
      </c>
      <c r="B106" t="s">
        <v>380</v>
      </c>
      <c r="C106">
        <v>59</v>
      </c>
      <c r="D106" t="s">
        <v>31</v>
      </c>
      <c r="E106" t="s">
        <v>12</v>
      </c>
      <c r="F106" t="s">
        <v>30</v>
      </c>
      <c r="G106" t="s">
        <v>14</v>
      </c>
      <c r="H106" t="s">
        <v>1683</v>
      </c>
      <c r="I106">
        <v>85000</v>
      </c>
      <c r="J106" t="s">
        <v>19</v>
      </c>
      <c r="K106">
        <v>720</v>
      </c>
      <c r="L106" t="s">
        <v>1881</v>
      </c>
      <c r="M106">
        <v>2024</v>
      </c>
      <c r="N106" t="s">
        <v>2799</v>
      </c>
      <c r="O106" t="s">
        <v>2791</v>
      </c>
    </row>
    <row r="107" spans="1:15" x14ac:dyDescent="0.35">
      <c r="A107">
        <v>6329</v>
      </c>
      <c r="B107" t="s">
        <v>384</v>
      </c>
      <c r="C107">
        <v>33</v>
      </c>
      <c r="D107" t="s">
        <v>31</v>
      </c>
      <c r="E107" t="s">
        <v>12</v>
      </c>
      <c r="F107" t="s">
        <v>27</v>
      </c>
      <c r="G107" t="s">
        <v>26</v>
      </c>
      <c r="H107" t="s">
        <v>1681</v>
      </c>
      <c r="I107">
        <v>0</v>
      </c>
      <c r="J107" t="s">
        <v>19</v>
      </c>
      <c r="K107" t="s">
        <v>20</v>
      </c>
      <c r="L107" t="s">
        <v>1998</v>
      </c>
      <c r="M107">
        <v>2024</v>
      </c>
      <c r="N107" t="s">
        <v>2799</v>
      </c>
      <c r="O107" t="s">
        <v>2783</v>
      </c>
    </row>
    <row r="108" spans="1:15" x14ac:dyDescent="0.35">
      <c r="A108">
        <v>6908</v>
      </c>
      <c r="B108" t="s">
        <v>390</v>
      </c>
      <c r="C108">
        <v>34</v>
      </c>
      <c r="D108" t="s">
        <v>31</v>
      </c>
      <c r="E108" t="s">
        <v>12</v>
      </c>
      <c r="F108" t="s">
        <v>33</v>
      </c>
      <c r="G108" t="s">
        <v>14</v>
      </c>
      <c r="H108" t="s">
        <v>1683</v>
      </c>
      <c r="I108">
        <v>95000</v>
      </c>
      <c r="J108" t="s">
        <v>19</v>
      </c>
      <c r="K108">
        <v>790</v>
      </c>
      <c r="L108" t="s">
        <v>2004</v>
      </c>
      <c r="M108">
        <v>2024</v>
      </c>
      <c r="N108" t="s">
        <v>2799</v>
      </c>
      <c r="O108" t="s">
        <v>2783</v>
      </c>
    </row>
    <row r="109" spans="1:15" x14ac:dyDescent="0.35">
      <c r="A109">
        <v>6292</v>
      </c>
      <c r="B109" t="s">
        <v>392</v>
      </c>
      <c r="C109">
        <v>56</v>
      </c>
      <c r="D109" t="s">
        <v>31</v>
      </c>
      <c r="E109" t="s">
        <v>12</v>
      </c>
      <c r="F109" t="s">
        <v>30</v>
      </c>
      <c r="G109" t="s">
        <v>1680</v>
      </c>
      <c r="H109" t="s">
        <v>15</v>
      </c>
      <c r="I109">
        <v>150000</v>
      </c>
      <c r="J109" t="s">
        <v>19</v>
      </c>
      <c r="K109">
        <v>880</v>
      </c>
      <c r="L109" t="s">
        <v>2006</v>
      </c>
      <c r="M109">
        <v>2023</v>
      </c>
      <c r="N109" t="s">
        <v>2789</v>
      </c>
      <c r="O109" t="s">
        <v>2791</v>
      </c>
    </row>
    <row r="110" spans="1:15" x14ac:dyDescent="0.35">
      <c r="A110">
        <v>6786</v>
      </c>
      <c r="B110" t="s">
        <v>396</v>
      </c>
      <c r="C110">
        <v>33</v>
      </c>
      <c r="D110" t="s">
        <v>31</v>
      </c>
      <c r="E110" t="s">
        <v>12</v>
      </c>
      <c r="F110" t="s">
        <v>17</v>
      </c>
      <c r="G110" t="s">
        <v>14</v>
      </c>
      <c r="H110" t="s">
        <v>1683</v>
      </c>
      <c r="I110">
        <v>30000</v>
      </c>
      <c r="J110" t="s">
        <v>19</v>
      </c>
      <c r="K110">
        <v>760</v>
      </c>
      <c r="L110" t="s">
        <v>2010</v>
      </c>
      <c r="M110">
        <v>2024</v>
      </c>
      <c r="N110" t="s">
        <v>2798</v>
      </c>
      <c r="O110" t="s">
        <v>2783</v>
      </c>
    </row>
    <row r="111" spans="1:15" x14ac:dyDescent="0.35">
      <c r="A111">
        <v>4534</v>
      </c>
      <c r="B111" t="s">
        <v>399</v>
      </c>
      <c r="C111">
        <v>20</v>
      </c>
      <c r="D111" t="s">
        <v>31</v>
      </c>
      <c r="E111" t="s">
        <v>12</v>
      </c>
      <c r="F111" t="s">
        <v>22</v>
      </c>
      <c r="G111" t="s">
        <v>26</v>
      </c>
      <c r="H111" t="s">
        <v>15</v>
      </c>
      <c r="I111">
        <v>60000</v>
      </c>
      <c r="J111" t="s">
        <v>19</v>
      </c>
      <c r="K111">
        <v>810</v>
      </c>
      <c r="L111" t="s">
        <v>1997</v>
      </c>
      <c r="M111">
        <v>2020</v>
      </c>
      <c r="N111" t="s">
        <v>2789</v>
      </c>
      <c r="O111" t="s">
        <v>2784</v>
      </c>
    </row>
    <row r="112" spans="1:15" x14ac:dyDescent="0.35">
      <c r="A112">
        <v>8327</v>
      </c>
      <c r="B112" t="s">
        <v>405</v>
      </c>
      <c r="C112">
        <v>33</v>
      </c>
      <c r="D112" t="s">
        <v>31</v>
      </c>
      <c r="E112" t="s">
        <v>12</v>
      </c>
      <c r="F112" t="s">
        <v>30</v>
      </c>
      <c r="G112" t="s">
        <v>14</v>
      </c>
      <c r="H112" t="s">
        <v>18</v>
      </c>
      <c r="I112">
        <v>0</v>
      </c>
      <c r="J112" t="s">
        <v>19</v>
      </c>
      <c r="K112" t="s">
        <v>20</v>
      </c>
      <c r="L112" t="s">
        <v>2018</v>
      </c>
      <c r="M112">
        <v>2022</v>
      </c>
      <c r="N112" t="s">
        <v>2801</v>
      </c>
      <c r="O112" t="s">
        <v>2783</v>
      </c>
    </row>
    <row r="113" spans="1:15" x14ac:dyDescent="0.35">
      <c r="A113">
        <v>3204</v>
      </c>
      <c r="B113" t="s">
        <v>407</v>
      </c>
      <c r="C113">
        <v>33</v>
      </c>
      <c r="D113" t="s">
        <v>31</v>
      </c>
      <c r="E113" t="s">
        <v>12</v>
      </c>
      <c r="F113" t="s">
        <v>17</v>
      </c>
      <c r="G113" t="s">
        <v>26</v>
      </c>
      <c r="H113" t="s">
        <v>15</v>
      </c>
      <c r="I113">
        <v>45000</v>
      </c>
      <c r="J113" t="s">
        <v>19</v>
      </c>
      <c r="K113">
        <v>800</v>
      </c>
      <c r="L113" t="s">
        <v>2019</v>
      </c>
      <c r="M113">
        <v>2022</v>
      </c>
      <c r="N113" t="s">
        <v>2787</v>
      </c>
      <c r="O113" t="s">
        <v>2783</v>
      </c>
    </row>
    <row r="114" spans="1:15" x14ac:dyDescent="0.35">
      <c r="A114">
        <v>1658</v>
      </c>
      <c r="B114" t="s">
        <v>411</v>
      </c>
      <c r="C114">
        <v>33</v>
      </c>
      <c r="D114" t="s">
        <v>31</v>
      </c>
      <c r="E114" t="s">
        <v>12</v>
      </c>
      <c r="F114" t="s">
        <v>13</v>
      </c>
      <c r="G114" t="s">
        <v>14</v>
      </c>
      <c r="H114" t="s">
        <v>15</v>
      </c>
      <c r="I114">
        <v>65000</v>
      </c>
      <c r="J114" t="s">
        <v>19</v>
      </c>
      <c r="K114">
        <v>750</v>
      </c>
      <c r="L114" t="s">
        <v>2023</v>
      </c>
      <c r="M114">
        <v>2023</v>
      </c>
      <c r="N114" t="s">
        <v>2789</v>
      </c>
      <c r="O114" t="s">
        <v>2783</v>
      </c>
    </row>
    <row r="115" spans="1:15" x14ac:dyDescent="0.35">
      <c r="A115">
        <v>6642</v>
      </c>
      <c r="B115" t="s">
        <v>412</v>
      </c>
      <c r="C115">
        <v>31</v>
      </c>
      <c r="D115" t="s">
        <v>31</v>
      </c>
      <c r="E115" t="s">
        <v>12</v>
      </c>
      <c r="F115" t="s">
        <v>34</v>
      </c>
      <c r="G115" t="s">
        <v>26</v>
      </c>
      <c r="H115" t="s">
        <v>23</v>
      </c>
      <c r="I115">
        <v>30000</v>
      </c>
      <c r="J115" t="s">
        <v>19</v>
      </c>
      <c r="K115">
        <v>600</v>
      </c>
      <c r="L115" t="s">
        <v>2024</v>
      </c>
      <c r="M115">
        <v>2020</v>
      </c>
      <c r="N115" t="s">
        <v>2785</v>
      </c>
      <c r="O115" t="s">
        <v>2783</v>
      </c>
    </row>
    <row r="116" spans="1:15" x14ac:dyDescent="0.35">
      <c r="A116">
        <v>3169</v>
      </c>
      <c r="B116" t="s">
        <v>415</v>
      </c>
      <c r="C116">
        <v>29</v>
      </c>
      <c r="D116" t="s">
        <v>31</v>
      </c>
      <c r="E116" t="s">
        <v>36</v>
      </c>
      <c r="F116" t="s">
        <v>25</v>
      </c>
      <c r="G116" t="s">
        <v>14</v>
      </c>
      <c r="H116" t="s">
        <v>18</v>
      </c>
      <c r="I116">
        <v>0</v>
      </c>
      <c r="J116" t="s">
        <v>19</v>
      </c>
      <c r="K116" t="s">
        <v>20</v>
      </c>
      <c r="L116" t="s">
        <v>2026</v>
      </c>
      <c r="M116">
        <v>2021</v>
      </c>
      <c r="N116" t="s">
        <v>2798</v>
      </c>
      <c r="O116" t="s">
        <v>2783</v>
      </c>
    </row>
    <row r="117" spans="1:15" x14ac:dyDescent="0.35">
      <c r="A117">
        <v>8614</v>
      </c>
      <c r="B117" t="s">
        <v>417</v>
      </c>
      <c r="C117">
        <v>26</v>
      </c>
      <c r="D117" t="s">
        <v>31</v>
      </c>
      <c r="E117" t="s">
        <v>36</v>
      </c>
      <c r="F117" t="s">
        <v>33</v>
      </c>
      <c r="G117" t="s">
        <v>1680</v>
      </c>
      <c r="H117" t="s">
        <v>18</v>
      </c>
      <c r="I117">
        <v>0</v>
      </c>
      <c r="J117" t="s">
        <v>19</v>
      </c>
      <c r="K117" t="s">
        <v>20</v>
      </c>
      <c r="L117" t="s">
        <v>2028</v>
      </c>
      <c r="M117">
        <v>2022</v>
      </c>
      <c r="N117" t="s">
        <v>2792</v>
      </c>
      <c r="O117" t="s">
        <v>2783</v>
      </c>
    </row>
    <row r="118" spans="1:15" x14ac:dyDescent="0.35">
      <c r="A118">
        <v>2207</v>
      </c>
      <c r="B118" t="s">
        <v>418</v>
      </c>
      <c r="C118">
        <v>75</v>
      </c>
      <c r="D118" t="s">
        <v>31</v>
      </c>
      <c r="E118" t="s">
        <v>36</v>
      </c>
      <c r="F118" t="s">
        <v>33</v>
      </c>
      <c r="G118" t="s">
        <v>14</v>
      </c>
      <c r="H118" t="s">
        <v>28</v>
      </c>
      <c r="I118">
        <v>0</v>
      </c>
      <c r="J118" t="s">
        <v>19</v>
      </c>
      <c r="K118" t="s">
        <v>20</v>
      </c>
      <c r="L118" t="s">
        <v>2029</v>
      </c>
      <c r="M118">
        <v>2023</v>
      </c>
      <c r="N118" t="s">
        <v>2786</v>
      </c>
      <c r="O118" t="s">
        <v>2793</v>
      </c>
    </row>
    <row r="119" spans="1:15" x14ac:dyDescent="0.35">
      <c r="A119">
        <v>3229</v>
      </c>
      <c r="B119" t="s">
        <v>419</v>
      </c>
      <c r="C119">
        <v>22</v>
      </c>
      <c r="D119" t="s">
        <v>31</v>
      </c>
      <c r="E119" t="s">
        <v>36</v>
      </c>
      <c r="F119" t="s">
        <v>34</v>
      </c>
      <c r="G119" t="s">
        <v>26</v>
      </c>
      <c r="H119" t="s">
        <v>29</v>
      </c>
      <c r="I119">
        <v>0</v>
      </c>
      <c r="J119" t="s">
        <v>19</v>
      </c>
      <c r="K119" t="s">
        <v>20</v>
      </c>
      <c r="L119" t="s">
        <v>2030</v>
      </c>
      <c r="M119">
        <v>2023</v>
      </c>
      <c r="N119" t="s">
        <v>2782</v>
      </c>
      <c r="O119" t="s">
        <v>2783</v>
      </c>
    </row>
    <row r="120" spans="1:15" x14ac:dyDescent="0.35">
      <c r="A120">
        <v>5875</v>
      </c>
      <c r="B120" t="s">
        <v>424</v>
      </c>
      <c r="C120">
        <v>46</v>
      </c>
      <c r="D120" t="s">
        <v>31</v>
      </c>
      <c r="E120" t="s">
        <v>36</v>
      </c>
      <c r="F120" t="s">
        <v>22</v>
      </c>
      <c r="G120" t="s">
        <v>26</v>
      </c>
      <c r="H120" t="s">
        <v>23</v>
      </c>
      <c r="I120">
        <v>25000</v>
      </c>
      <c r="J120" t="s">
        <v>19</v>
      </c>
      <c r="K120">
        <v>720</v>
      </c>
      <c r="L120" t="s">
        <v>2034</v>
      </c>
      <c r="M120">
        <v>2021</v>
      </c>
      <c r="N120" t="s">
        <v>2782</v>
      </c>
      <c r="O120" t="s">
        <v>2791</v>
      </c>
    </row>
    <row r="121" spans="1:15" x14ac:dyDescent="0.35">
      <c r="A121">
        <v>3636</v>
      </c>
      <c r="B121" t="s">
        <v>428</v>
      </c>
      <c r="C121">
        <v>35</v>
      </c>
      <c r="D121" t="s">
        <v>31</v>
      </c>
      <c r="E121" t="s">
        <v>36</v>
      </c>
      <c r="F121" t="s">
        <v>25</v>
      </c>
      <c r="G121" t="s">
        <v>14</v>
      </c>
      <c r="H121" t="s">
        <v>18</v>
      </c>
      <c r="I121">
        <v>0</v>
      </c>
      <c r="J121" t="s">
        <v>19</v>
      </c>
      <c r="K121" t="s">
        <v>20</v>
      </c>
      <c r="L121" t="s">
        <v>2037</v>
      </c>
      <c r="M121">
        <v>2023</v>
      </c>
      <c r="N121" t="s">
        <v>2798</v>
      </c>
      <c r="O121" t="s">
        <v>2783</v>
      </c>
    </row>
    <row r="122" spans="1:15" x14ac:dyDescent="0.35">
      <c r="A122">
        <v>5066</v>
      </c>
      <c r="B122" t="s">
        <v>430</v>
      </c>
      <c r="C122">
        <v>23</v>
      </c>
      <c r="D122" t="s">
        <v>31</v>
      </c>
      <c r="E122" t="s">
        <v>36</v>
      </c>
      <c r="F122" t="s">
        <v>17</v>
      </c>
      <c r="G122" t="s">
        <v>1680</v>
      </c>
      <c r="H122" t="s">
        <v>28</v>
      </c>
      <c r="I122">
        <v>48000</v>
      </c>
      <c r="J122" t="s">
        <v>19</v>
      </c>
      <c r="K122">
        <v>750</v>
      </c>
      <c r="L122" t="s">
        <v>2039</v>
      </c>
      <c r="M122">
        <v>2020</v>
      </c>
      <c r="N122" t="s">
        <v>2789</v>
      </c>
      <c r="O122" t="s">
        <v>2783</v>
      </c>
    </row>
    <row r="123" spans="1:15" x14ac:dyDescent="0.35">
      <c r="A123">
        <v>1571</v>
      </c>
      <c r="B123" t="s">
        <v>432</v>
      </c>
      <c r="C123">
        <v>29</v>
      </c>
      <c r="D123" t="s">
        <v>31</v>
      </c>
      <c r="E123" t="s">
        <v>36</v>
      </c>
      <c r="F123" t="s">
        <v>33</v>
      </c>
      <c r="G123" t="s">
        <v>14</v>
      </c>
      <c r="H123" t="s">
        <v>1681</v>
      </c>
      <c r="I123">
        <v>0</v>
      </c>
      <c r="J123" t="s">
        <v>19</v>
      </c>
      <c r="K123" t="s">
        <v>20</v>
      </c>
      <c r="L123" t="s">
        <v>1906</v>
      </c>
      <c r="M123">
        <v>2020</v>
      </c>
      <c r="N123" t="s">
        <v>2799</v>
      </c>
      <c r="O123" t="s">
        <v>2783</v>
      </c>
    </row>
    <row r="124" spans="1:15" x14ac:dyDescent="0.35">
      <c r="A124">
        <v>5234</v>
      </c>
      <c r="B124" t="s">
        <v>434</v>
      </c>
      <c r="C124">
        <v>29</v>
      </c>
      <c r="D124" t="s">
        <v>31</v>
      </c>
      <c r="E124" t="s">
        <v>36</v>
      </c>
      <c r="F124" t="s">
        <v>34</v>
      </c>
      <c r="G124" t="s">
        <v>26</v>
      </c>
      <c r="H124" t="s">
        <v>18</v>
      </c>
      <c r="I124">
        <v>0</v>
      </c>
      <c r="J124" t="s">
        <v>19</v>
      </c>
      <c r="K124" t="s">
        <v>20</v>
      </c>
      <c r="L124" t="s">
        <v>2041</v>
      </c>
      <c r="M124">
        <v>2020</v>
      </c>
      <c r="N124" t="s">
        <v>2792</v>
      </c>
      <c r="O124" t="s">
        <v>2783</v>
      </c>
    </row>
    <row r="125" spans="1:15" x14ac:dyDescent="0.35">
      <c r="A125">
        <v>3003</v>
      </c>
      <c r="B125" t="s">
        <v>436</v>
      </c>
      <c r="C125">
        <v>16</v>
      </c>
      <c r="D125" t="s">
        <v>31</v>
      </c>
      <c r="E125" t="s">
        <v>36</v>
      </c>
      <c r="F125" t="s">
        <v>13</v>
      </c>
      <c r="G125" t="s">
        <v>14</v>
      </c>
      <c r="H125" t="s">
        <v>29</v>
      </c>
      <c r="I125">
        <v>0</v>
      </c>
      <c r="J125" t="s">
        <v>19</v>
      </c>
      <c r="K125" t="s">
        <v>20</v>
      </c>
      <c r="L125" t="s">
        <v>2043</v>
      </c>
      <c r="M125">
        <v>2022</v>
      </c>
      <c r="N125" t="s">
        <v>2798</v>
      </c>
      <c r="O125" t="s">
        <v>2784</v>
      </c>
    </row>
    <row r="126" spans="1:15" x14ac:dyDescent="0.35">
      <c r="A126">
        <v>9291</v>
      </c>
      <c r="B126" t="s">
        <v>439</v>
      </c>
      <c r="C126">
        <v>2</v>
      </c>
      <c r="D126" t="s">
        <v>31</v>
      </c>
      <c r="E126" t="s">
        <v>36</v>
      </c>
      <c r="F126" t="s">
        <v>13</v>
      </c>
      <c r="G126" t="s">
        <v>1680</v>
      </c>
      <c r="H126" t="s">
        <v>28</v>
      </c>
      <c r="I126">
        <v>75000</v>
      </c>
      <c r="J126" t="s">
        <v>19</v>
      </c>
      <c r="K126">
        <v>810</v>
      </c>
      <c r="L126" t="s">
        <v>2045</v>
      </c>
      <c r="M126">
        <v>2022</v>
      </c>
      <c r="N126" t="s">
        <v>2789</v>
      </c>
      <c r="O126" t="s">
        <v>2784</v>
      </c>
    </row>
    <row r="127" spans="1:15" x14ac:dyDescent="0.35">
      <c r="A127">
        <v>7424</v>
      </c>
      <c r="B127" t="s">
        <v>442</v>
      </c>
      <c r="C127">
        <v>58</v>
      </c>
      <c r="D127" t="s">
        <v>31</v>
      </c>
      <c r="E127" t="s">
        <v>36</v>
      </c>
      <c r="F127" t="s">
        <v>30</v>
      </c>
      <c r="G127" t="s">
        <v>14</v>
      </c>
      <c r="H127" t="s">
        <v>1683</v>
      </c>
      <c r="I127">
        <v>20000</v>
      </c>
      <c r="J127" t="s">
        <v>19</v>
      </c>
      <c r="K127">
        <v>700</v>
      </c>
      <c r="L127" t="s">
        <v>1925</v>
      </c>
      <c r="M127">
        <v>2022</v>
      </c>
      <c r="N127" t="s">
        <v>2787</v>
      </c>
      <c r="O127" t="s">
        <v>2791</v>
      </c>
    </row>
    <row r="128" spans="1:15" x14ac:dyDescent="0.35">
      <c r="A128">
        <v>5809</v>
      </c>
      <c r="B128" t="s">
        <v>445</v>
      </c>
      <c r="C128">
        <v>19</v>
      </c>
      <c r="D128" t="s">
        <v>31</v>
      </c>
      <c r="E128" t="s">
        <v>36</v>
      </c>
      <c r="F128" t="s">
        <v>17</v>
      </c>
      <c r="G128" t="s">
        <v>1680</v>
      </c>
      <c r="H128" t="s">
        <v>15</v>
      </c>
      <c r="I128">
        <v>120000</v>
      </c>
      <c r="J128" t="s">
        <v>19</v>
      </c>
      <c r="K128">
        <v>830</v>
      </c>
      <c r="L128" t="s">
        <v>2049</v>
      </c>
      <c r="M128">
        <v>2024</v>
      </c>
      <c r="N128" t="s">
        <v>2789</v>
      </c>
      <c r="O128" t="s">
        <v>2784</v>
      </c>
    </row>
    <row r="129" spans="1:15" x14ac:dyDescent="0.35">
      <c r="A129">
        <v>8972</v>
      </c>
      <c r="B129" t="s">
        <v>449</v>
      </c>
      <c r="C129">
        <v>22</v>
      </c>
      <c r="D129" t="s">
        <v>31</v>
      </c>
      <c r="E129" t="s">
        <v>36</v>
      </c>
      <c r="F129" t="s">
        <v>17</v>
      </c>
      <c r="G129" t="s">
        <v>1680</v>
      </c>
      <c r="H129" t="s">
        <v>28</v>
      </c>
      <c r="I129">
        <v>55000</v>
      </c>
      <c r="J129" t="s">
        <v>19</v>
      </c>
      <c r="K129">
        <v>790</v>
      </c>
      <c r="L129" t="s">
        <v>2052</v>
      </c>
      <c r="M129">
        <v>2019</v>
      </c>
      <c r="N129" t="s">
        <v>2788</v>
      </c>
      <c r="O129" t="s">
        <v>2783</v>
      </c>
    </row>
    <row r="130" spans="1:15" x14ac:dyDescent="0.35">
      <c r="A130">
        <v>4313</v>
      </c>
      <c r="B130" t="s">
        <v>453</v>
      </c>
      <c r="C130">
        <v>29</v>
      </c>
      <c r="D130" t="s">
        <v>31</v>
      </c>
      <c r="E130" t="s">
        <v>36</v>
      </c>
      <c r="F130" t="s">
        <v>30</v>
      </c>
      <c r="G130" t="s">
        <v>14</v>
      </c>
      <c r="H130" t="s">
        <v>23</v>
      </c>
      <c r="I130">
        <v>110000</v>
      </c>
      <c r="J130" t="s">
        <v>19</v>
      </c>
      <c r="K130">
        <v>820</v>
      </c>
      <c r="L130" t="s">
        <v>1989</v>
      </c>
      <c r="M130">
        <v>2019</v>
      </c>
      <c r="N130" t="s">
        <v>2790</v>
      </c>
      <c r="O130" t="s">
        <v>2783</v>
      </c>
    </row>
    <row r="131" spans="1:15" x14ac:dyDescent="0.35">
      <c r="A131">
        <v>4819</v>
      </c>
      <c r="B131" t="s">
        <v>458</v>
      </c>
      <c r="C131">
        <v>35</v>
      </c>
      <c r="D131" t="s">
        <v>31</v>
      </c>
      <c r="E131" t="s">
        <v>36</v>
      </c>
      <c r="F131" t="s">
        <v>25</v>
      </c>
      <c r="G131" t="s">
        <v>14</v>
      </c>
      <c r="H131" t="s">
        <v>1683</v>
      </c>
      <c r="I131">
        <v>90000</v>
      </c>
      <c r="J131" t="s">
        <v>19</v>
      </c>
      <c r="K131">
        <v>770</v>
      </c>
      <c r="L131" t="s">
        <v>2059</v>
      </c>
      <c r="M131">
        <v>2020</v>
      </c>
      <c r="N131" t="s">
        <v>2782</v>
      </c>
      <c r="O131" t="s">
        <v>2783</v>
      </c>
    </row>
    <row r="132" spans="1:15" x14ac:dyDescent="0.35">
      <c r="A132">
        <v>5537</v>
      </c>
      <c r="B132" t="s">
        <v>462</v>
      </c>
      <c r="C132">
        <v>24</v>
      </c>
      <c r="D132" t="s">
        <v>31</v>
      </c>
      <c r="E132" t="s">
        <v>36</v>
      </c>
      <c r="F132" t="s">
        <v>27</v>
      </c>
      <c r="G132" t="s">
        <v>26</v>
      </c>
      <c r="H132" t="s">
        <v>1681</v>
      </c>
      <c r="I132">
        <v>0</v>
      </c>
      <c r="J132" t="s">
        <v>19</v>
      </c>
      <c r="K132" t="s">
        <v>20</v>
      </c>
      <c r="L132" t="s">
        <v>1894</v>
      </c>
      <c r="M132">
        <v>2024</v>
      </c>
      <c r="N132" t="s">
        <v>2799</v>
      </c>
      <c r="O132" t="s">
        <v>2783</v>
      </c>
    </row>
    <row r="133" spans="1:15" x14ac:dyDescent="0.35">
      <c r="A133">
        <v>1405</v>
      </c>
      <c r="B133" t="s">
        <v>463</v>
      </c>
      <c r="C133">
        <v>35</v>
      </c>
      <c r="D133" t="s">
        <v>31</v>
      </c>
      <c r="E133" t="s">
        <v>36</v>
      </c>
      <c r="F133" t="s">
        <v>33</v>
      </c>
      <c r="G133" t="s">
        <v>14</v>
      </c>
      <c r="H133" t="s">
        <v>23</v>
      </c>
      <c r="I133">
        <v>120000</v>
      </c>
      <c r="J133" t="s">
        <v>19</v>
      </c>
      <c r="K133">
        <v>840</v>
      </c>
      <c r="L133" t="s">
        <v>2063</v>
      </c>
      <c r="M133">
        <v>2020</v>
      </c>
      <c r="N133" t="s">
        <v>2798</v>
      </c>
      <c r="O133" t="s">
        <v>2783</v>
      </c>
    </row>
    <row r="134" spans="1:15" x14ac:dyDescent="0.35">
      <c r="A134">
        <v>9266</v>
      </c>
      <c r="B134" t="s">
        <v>468</v>
      </c>
      <c r="C134">
        <v>17</v>
      </c>
      <c r="D134" t="s">
        <v>31</v>
      </c>
      <c r="E134" t="s">
        <v>36</v>
      </c>
      <c r="F134" t="s">
        <v>17</v>
      </c>
      <c r="G134" t="s">
        <v>14</v>
      </c>
      <c r="H134" t="s">
        <v>1683</v>
      </c>
      <c r="I134">
        <v>100000</v>
      </c>
      <c r="J134" t="s">
        <v>19</v>
      </c>
      <c r="K134">
        <v>790</v>
      </c>
      <c r="L134" t="s">
        <v>2000</v>
      </c>
      <c r="M134">
        <v>2020</v>
      </c>
      <c r="N134" t="s">
        <v>2792</v>
      </c>
      <c r="O134" t="s">
        <v>2784</v>
      </c>
    </row>
    <row r="135" spans="1:15" x14ac:dyDescent="0.35">
      <c r="A135">
        <v>5177</v>
      </c>
      <c r="B135" t="s">
        <v>470</v>
      </c>
      <c r="C135">
        <v>19</v>
      </c>
      <c r="D135" t="s">
        <v>31</v>
      </c>
      <c r="E135" t="s">
        <v>36</v>
      </c>
      <c r="F135" t="s">
        <v>30</v>
      </c>
      <c r="G135" t="s">
        <v>1680</v>
      </c>
      <c r="H135" t="s">
        <v>1681</v>
      </c>
      <c r="I135">
        <v>0</v>
      </c>
      <c r="J135" t="s">
        <v>19</v>
      </c>
      <c r="K135" t="s">
        <v>20</v>
      </c>
      <c r="L135" t="s">
        <v>2068</v>
      </c>
      <c r="M135">
        <v>2020</v>
      </c>
      <c r="N135" t="s">
        <v>2801</v>
      </c>
      <c r="O135" t="s">
        <v>2784</v>
      </c>
    </row>
    <row r="136" spans="1:15" x14ac:dyDescent="0.35">
      <c r="A136">
        <v>2878</v>
      </c>
      <c r="B136" t="s">
        <v>473</v>
      </c>
      <c r="C136">
        <v>40</v>
      </c>
      <c r="D136" t="s">
        <v>31</v>
      </c>
      <c r="E136" t="s">
        <v>36</v>
      </c>
      <c r="F136" t="s">
        <v>30</v>
      </c>
      <c r="G136" t="s">
        <v>26</v>
      </c>
      <c r="H136" t="s">
        <v>1683</v>
      </c>
      <c r="I136">
        <v>25000</v>
      </c>
      <c r="J136" t="s">
        <v>19</v>
      </c>
      <c r="K136">
        <v>740</v>
      </c>
      <c r="L136" t="s">
        <v>2070</v>
      </c>
      <c r="M136">
        <v>2021</v>
      </c>
      <c r="N136" t="s">
        <v>2801</v>
      </c>
      <c r="O136" t="s">
        <v>2783</v>
      </c>
    </row>
    <row r="137" spans="1:15" x14ac:dyDescent="0.35">
      <c r="A137">
        <v>3505</v>
      </c>
      <c r="B137" t="s">
        <v>477</v>
      </c>
      <c r="C137">
        <v>46</v>
      </c>
      <c r="D137" t="s">
        <v>31</v>
      </c>
      <c r="E137" t="s">
        <v>36</v>
      </c>
      <c r="F137" t="s">
        <v>33</v>
      </c>
      <c r="G137" t="s">
        <v>26</v>
      </c>
      <c r="H137" t="s">
        <v>15</v>
      </c>
      <c r="I137">
        <v>55000</v>
      </c>
      <c r="J137" t="s">
        <v>19</v>
      </c>
      <c r="K137">
        <v>780</v>
      </c>
      <c r="L137" t="s">
        <v>2074</v>
      </c>
      <c r="M137">
        <v>2023</v>
      </c>
      <c r="N137" t="s">
        <v>2798</v>
      </c>
      <c r="O137" t="s">
        <v>2791</v>
      </c>
    </row>
    <row r="138" spans="1:15" x14ac:dyDescent="0.35">
      <c r="A138">
        <v>3977</v>
      </c>
      <c r="B138" t="s">
        <v>479</v>
      </c>
      <c r="C138">
        <v>24</v>
      </c>
      <c r="D138" t="s">
        <v>31</v>
      </c>
      <c r="E138" t="s">
        <v>36</v>
      </c>
      <c r="F138" t="s">
        <v>27</v>
      </c>
      <c r="G138" t="s">
        <v>1680</v>
      </c>
      <c r="H138" t="s">
        <v>23</v>
      </c>
      <c r="I138">
        <v>140000</v>
      </c>
      <c r="J138" t="s">
        <v>19</v>
      </c>
      <c r="K138">
        <v>850</v>
      </c>
      <c r="L138" t="s">
        <v>2076</v>
      </c>
      <c r="M138">
        <v>2020</v>
      </c>
      <c r="N138" t="s">
        <v>2800</v>
      </c>
      <c r="O138" t="s">
        <v>2783</v>
      </c>
    </row>
    <row r="139" spans="1:15" x14ac:dyDescent="0.35">
      <c r="A139">
        <v>9942</v>
      </c>
      <c r="B139" t="s">
        <v>484</v>
      </c>
      <c r="C139">
        <v>28</v>
      </c>
      <c r="D139" t="s">
        <v>31</v>
      </c>
      <c r="E139" t="s">
        <v>36</v>
      </c>
      <c r="F139" t="s">
        <v>33</v>
      </c>
      <c r="G139" t="s">
        <v>14</v>
      </c>
      <c r="H139" t="s">
        <v>1683</v>
      </c>
      <c r="I139">
        <v>85000</v>
      </c>
      <c r="J139" t="s">
        <v>19</v>
      </c>
      <c r="K139">
        <v>720</v>
      </c>
      <c r="L139" t="s">
        <v>2080</v>
      </c>
      <c r="M139">
        <v>2023</v>
      </c>
      <c r="N139" t="s">
        <v>2800</v>
      </c>
      <c r="O139" t="s">
        <v>2783</v>
      </c>
    </row>
    <row r="140" spans="1:15" x14ac:dyDescent="0.35">
      <c r="A140">
        <v>7112</v>
      </c>
      <c r="B140" t="s">
        <v>488</v>
      </c>
      <c r="C140">
        <v>9</v>
      </c>
      <c r="D140" t="s">
        <v>31</v>
      </c>
      <c r="E140" t="s">
        <v>36</v>
      </c>
      <c r="F140" t="s">
        <v>22</v>
      </c>
      <c r="G140" t="s">
        <v>26</v>
      </c>
      <c r="H140" t="s">
        <v>1681</v>
      </c>
      <c r="I140">
        <v>0</v>
      </c>
      <c r="J140" t="s">
        <v>19</v>
      </c>
      <c r="K140" t="s">
        <v>20</v>
      </c>
      <c r="L140" t="s">
        <v>2083</v>
      </c>
      <c r="M140">
        <v>2019</v>
      </c>
      <c r="N140" t="s">
        <v>2782</v>
      </c>
      <c r="O140" t="s">
        <v>2784</v>
      </c>
    </row>
    <row r="141" spans="1:15" x14ac:dyDescent="0.35">
      <c r="A141">
        <v>4573</v>
      </c>
      <c r="B141" t="s">
        <v>494</v>
      </c>
      <c r="C141">
        <v>20</v>
      </c>
      <c r="D141" t="s">
        <v>31</v>
      </c>
      <c r="E141" t="s">
        <v>36</v>
      </c>
      <c r="F141" t="s">
        <v>30</v>
      </c>
      <c r="G141" t="s">
        <v>14</v>
      </c>
      <c r="H141" t="s">
        <v>1683</v>
      </c>
      <c r="I141">
        <v>95000</v>
      </c>
      <c r="J141" t="s">
        <v>19</v>
      </c>
      <c r="K141">
        <v>790</v>
      </c>
      <c r="L141" t="s">
        <v>2088</v>
      </c>
      <c r="M141">
        <v>2023</v>
      </c>
      <c r="N141" t="s">
        <v>2785</v>
      </c>
      <c r="O141" t="s">
        <v>2784</v>
      </c>
    </row>
    <row r="142" spans="1:15" x14ac:dyDescent="0.35">
      <c r="A142">
        <v>8135</v>
      </c>
      <c r="B142" t="s">
        <v>496</v>
      </c>
      <c r="C142">
        <v>23</v>
      </c>
      <c r="D142" t="s">
        <v>31</v>
      </c>
      <c r="E142" t="s">
        <v>36</v>
      </c>
      <c r="F142" t="s">
        <v>34</v>
      </c>
      <c r="G142" t="s">
        <v>1680</v>
      </c>
      <c r="H142" t="s">
        <v>18</v>
      </c>
      <c r="I142">
        <v>0</v>
      </c>
      <c r="J142" t="s">
        <v>19</v>
      </c>
      <c r="K142" t="s">
        <v>20</v>
      </c>
      <c r="L142" t="s">
        <v>2090</v>
      </c>
      <c r="M142">
        <v>2021</v>
      </c>
      <c r="N142" t="s">
        <v>2786</v>
      </c>
      <c r="O142" t="s">
        <v>2783</v>
      </c>
    </row>
    <row r="143" spans="1:15" x14ac:dyDescent="0.35">
      <c r="A143">
        <v>9042</v>
      </c>
      <c r="B143" t="s">
        <v>499</v>
      </c>
      <c r="C143">
        <v>51</v>
      </c>
      <c r="D143" t="s">
        <v>31</v>
      </c>
      <c r="E143" t="s">
        <v>36</v>
      </c>
      <c r="F143" t="s">
        <v>27</v>
      </c>
      <c r="G143" t="s">
        <v>26</v>
      </c>
      <c r="H143" t="s">
        <v>1683</v>
      </c>
      <c r="I143">
        <v>15000</v>
      </c>
      <c r="J143" t="s">
        <v>19</v>
      </c>
      <c r="K143">
        <v>690</v>
      </c>
      <c r="L143" t="s">
        <v>2093</v>
      </c>
      <c r="M143">
        <v>2023</v>
      </c>
      <c r="N143" t="s">
        <v>2799</v>
      </c>
      <c r="O143" t="s">
        <v>2791</v>
      </c>
    </row>
    <row r="144" spans="1:15" x14ac:dyDescent="0.35">
      <c r="A144">
        <v>4721</v>
      </c>
      <c r="B144" t="s">
        <v>502</v>
      </c>
      <c r="C144">
        <v>23</v>
      </c>
      <c r="D144" t="s">
        <v>31</v>
      </c>
      <c r="E144" t="s">
        <v>36</v>
      </c>
      <c r="F144" t="s">
        <v>33</v>
      </c>
      <c r="G144" t="s">
        <v>1680</v>
      </c>
      <c r="H144" t="s">
        <v>1681</v>
      </c>
      <c r="I144">
        <v>0</v>
      </c>
      <c r="J144" t="s">
        <v>19</v>
      </c>
      <c r="K144" t="s">
        <v>20</v>
      </c>
      <c r="L144" t="s">
        <v>2095</v>
      </c>
      <c r="M144">
        <v>2021</v>
      </c>
      <c r="N144" t="s">
        <v>2790</v>
      </c>
      <c r="O144" t="s">
        <v>2783</v>
      </c>
    </row>
    <row r="145" spans="1:15" x14ac:dyDescent="0.35">
      <c r="A145">
        <v>9309</v>
      </c>
      <c r="B145" t="s">
        <v>505</v>
      </c>
      <c r="C145">
        <v>58</v>
      </c>
      <c r="D145" t="s">
        <v>31</v>
      </c>
      <c r="E145" t="s">
        <v>36</v>
      </c>
      <c r="F145" t="s">
        <v>22</v>
      </c>
      <c r="G145" t="s">
        <v>26</v>
      </c>
      <c r="H145" t="s">
        <v>1683</v>
      </c>
      <c r="I145">
        <v>25000</v>
      </c>
      <c r="J145" t="s">
        <v>19</v>
      </c>
      <c r="K145">
        <v>740</v>
      </c>
      <c r="L145" t="s">
        <v>2097</v>
      </c>
      <c r="M145">
        <v>2021</v>
      </c>
      <c r="N145" t="s">
        <v>2801</v>
      </c>
      <c r="O145" t="s">
        <v>2791</v>
      </c>
    </row>
    <row r="146" spans="1:15" x14ac:dyDescent="0.35">
      <c r="A146">
        <v>1815</v>
      </c>
      <c r="B146" t="s">
        <v>509</v>
      </c>
      <c r="C146">
        <v>27</v>
      </c>
      <c r="D146" t="s">
        <v>31</v>
      </c>
      <c r="E146" t="s">
        <v>36</v>
      </c>
      <c r="F146" t="s">
        <v>34</v>
      </c>
      <c r="G146" t="s">
        <v>26</v>
      </c>
      <c r="H146" t="s">
        <v>15</v>
      </c>
      <c r="I146">
        <v>55000</v>
      </c>
      <c r="J146" t="s">
        <v>19</v>
      </c>
      <c r="K146">
        <v>780</v>
      </c>
      <c r="L146" t="s">
        <v>1698</v>
      </c>
      <c r="M146">
        <v>2020</v>
      </c>
      <c r="N146" t="s">
        <v>2789</v>
      </c>
      <c r="O146" t="s">
        <v>2783</v>
      </c>
    </row>
    <row r="147" spans="1:15" x14ac:dyDescent="0.35">
      <c r="A147">
        <v>9454</v>
      </c>
      <c r="B147" t="s">
        <v>511</v>
      </c>
      <c r="C147">
        <v>47</v>
      </c>
      <c r="D147" t="s">
        <v>31</v>
      </c>
      <c r="E147" t="s">
        <v>36</v>
      </c>
      <c r="F147" t="s">
        <v>30</v>
      </c>
      <c r="G147" t="s">
        <v>1680</v>
      </c>
      <c r="H147" t="s">
        <v>23</v>
      </c>
      <c r="I147">
        <v>140000</v>
      </c>
      <c r="J147" t="s">
        <v>19</v>
      </c>
      <c r="K147">
        <v>850</v>
      </c>
      <c r="L147" t="s">
        <v>2102</v>
      </c>
      <c r="M147">
        <v>2020</v>
      </c>
      <c r="N147" t="s">
        <v>2786</v>
      </c>
      <c r="O147" t="s">
        <v>2791</v>
      </c>
    </row>
    <row r="148" spans="1:15" x14ac:dyDescent="0.35">
      <c r="A148">
        <v>7749</v>
      </c>
      <c r="B148" t="s">
        <v>516</v>
      </c>
      <c r="C148">
        <v>33</v>
      </c>
      <c r="D148" t="s">
        <v>31</v>
      </c>
      <c r="E148" t="s">
        <v>36</v>
      </c>
      <c r="F148" t="s">
        <v>27</v>
      </c>
      <c r="G148" t="s">
        <v>14</v>
      </c>
      <c r="H148" t="s">
        <v>1683</v>
      </c>
      <c r="I148">
        <v>85000</v>
      </c>
      <c r="J148" t="s">
        <v>19</v>
      </c>
      <c r="K148">
        <v>720</v>
      </c>
      <c r="L148" t="s">
        <v>2107</v>
      </c>
      <c r="M148">
        <v>2024</v>
      </c>
      <c r="N148" t="s">
        <v>2801</v>
      </c>
      <c r="O148" t="s">
        <v>2783</v>
      </c>
    </row>
    <row r="149" spans="1:15" x14ac:dyDescent="0.35">
      <c r="A149">
        <v>7782</v>
      </c>
      <c r="B149" t="s">
        <v>520</v>
      </c>
      <c r="C149">
        <v>39</v>
      </c>
      <c r="D149" t="s">
        <v>31</v>
      </c>
      <c r="E149" t="s">
        <v>36</v>
      </c>
      <c r="F149" t="s">
        <v>27</v>
      </c>
      <c r="G149" t="s">
        <v>26</v>
      </c>
      <c r="H149" t="s">
        <v>1681</v>
      </c>
      <c r="I149">
        <v>0</v>
      </c>
      <c r="J149" t="s">
        <v>19</v>
      </c>
      <c r="K149" t="s">
        <v>20</v>
      </c>
      <c r="L149" t="s">
        <v>1713</v>
      </c>
      <c r="M149">
        <v>2023</v>
      </c>
      <c r="N149" t="s">
        <v>2790</v>
      </c>
      <c r="O149" t="s">
        <v>2783</v>
      </c>
    </row>
    <row r="150" spans="1:15" x14ac:dyDescent="0.35">
      <c r="A150">
        <v>3738</v>
      </c>
      <c r="B150" t="s">
        <v>526</v>
      </c>
      <c r="C150">
        <v>18</v>
      </c>
      <c r="D150" t="s">
        <v>31</v>
      </c>
      <c r="E150" t="s">
        <v>36</v>
      </c>
      <c r="F150" t="s">
        <v>25</v>
      </c>
      <c r="G150" t="s">
        <v>14</v>
      </c>
      <c r="H150" t="s">
        <v>1683</v>
      </c>
      <c r="I150">
        <v>95000</v>
      </c>
      <c r="J150" t="s">
        <v>19</v>
      </c>
      <c r="K150">
        <v>790</v>
      </c>
      <c r="L150" t="s">
        <v>2113</v>
      </c>
      <c r="M150">
        <v>2024</v>
      </c>
      <c r="N150" t="s">
        <v>2798</v>
      </c>
      <c r="O150" t="s">
        <v>2784</v>
      </c>
    </row>
    <row r="151" spans="1:15" x14ac:dyDescent="0.35">
      <c r="A151">
        <v>1567</v>
      </c>
      <c r="B151" t="s">
        <v>528</v>
      </c>
      <c r="C151">
        <v>50</v>
      </c>
      <c r="D151" t="s">
        <v>31</v>
      </c>
      <c r="E151" t="s">
        <v>36</v>
      </c>
      <c r="F151" t="s">
        <v>33</v>
      </c>
      <c r="G151" t="s">
        <v>1680</v>
      </c>
      <c r="H151" t="s">
        <v>1681</v>
      </c>
      <c r="I151">
        <v>0</v>
      </c>
      <c r="J151" t="s">
        <v>19</v>
      </c>
      <c r="K151" t="s">
        <v>20</v>
      </c>
      <c r="L151" t="s">
        <v>1787</v>
      </c>
      <c r="M151">
        <v>2021</v>
      </c>
      <c r="N151" t="s">
        <v>2789</v>
      </c>
      <c r="O151" t="s">
        <v>2791</v>
      </c>
    </row>
    <row r="152" spans="1:15" x14ac:dyDescent="0.35">
      <c r="A152">
        <v>3132</v>
      </c>
      <c r="B152" t="s">
        <v>532</v>
      </c>
      <c r="C152">
        <v>28</v>
      </c>
      <c r="D152" t="s">
        <v>31</v>
      </c>
      <c r="E152" t="s">
        <v>36</v>
      </c>
      <c r="F152" t="s">
        <v>17</v>
      </c>
      <c r="G152" t="s">
        <v>14</v>
      </c>
      <c r="H152" t="s">
        <v>23</v>
      </c>
      <c r="I152">
        <v>80000</v>
      </c>
      <c r="J152" t="s">
        <v>19</v>
      </c>
      <c r="K152">
        <v>760</v>
      </c>
      <c r="L152" t="s">
        <v>2117</v>
      </c>
      <c r="M152">
        <v>2019</v>
      </c>
      <c r="N152" t="s">
        <v>2789</v>
      </c>
      <c r="O152" t="s">
        <v>2783</v>
      </c>
    </row>
    <row r="153" spans="1:15" x14ac:dyDescent="0.35">
      <c r="A153">
        <v>5502</v>
      </c>
      <c r="B153" t="s">
        <v>535</v>
      </c>
      <c r="C153">
        <v>17</v>
      </c>
      <c r="D153" t="s">
        <v>31</v>
      </c>
      <c r="E153" t="s">
        <v>36</v>
      </c>
      <c r="F153" t="s">
        <v>34</v>
      </c>
      <c r="G153" t="s">
        <v>26</v>
      </c>
      <c r="H153" t="s">
        <v>15</v>
      </c>
      <c r="I153">
        <v>60000</v>
      </c>
      <c r="J153" t="s">
        <v>19</v>
      </c>
      <c r="K153">
        <v>800</v>
      </c>
      <c r="L153" t="s">
        <v>2118</v>
      </c>
      <c r="M153">
        <v>2019</v>
      </c>
      <c r="N153" t="s">
        <v>2787</v>
      </c>
      <c r="O153" t="s">
        <v>2784</v>
      </c>
    </row>
    <row r="154" spans="1:15" x14ac:dyDescent="0.35">
      <c r="A154">
        <v>6331</v>
      </c>
      <c r="B154" t="s">
        <v>538</v>
      </c>
      <c r="C154">
        <v>35</v>
      </c>
      <c r="D154" t="s">
        <v>31</v>
      </c>
      <c r="E154" t="s">
        <v>36</v>
      </c>
      <c r="F154" t="s">
        <v>27</v>
      </c>
      <c r="G154" t="s">
        <v>1680</v>
      </c>
      <c r="H154" t="s">
        <v>15</v>
      </c>
      <c r="I154">
        <v>150000</v>
      </c>
      <c r="J154" t="s">
        <v>19</v>
      </c>
      <c r="K154">
        <v>880</v>
      </c>
      <c r="L154" t="s">
        <v>2121</v>
      </c>
      <c r="M154">
        <v>2020</v>
      </c>
      <c r="N154" t="s">
        <v>2789</v>
      </c>
      <c r="O154" t="s">
        <v>2783</v>
      </c>
    </row>
    <row r="155" spans="1:15" x14ac:dyDescent="0.35">
      <c r="A155">
        <v>7203</v>
      </c>
      <c r="B155" t="s">
        <v>542</v>
      </c>
      <c r="C155">
        <v>24</v>
      </c>
      <c r="D155" t="s">
        <v>31</v>
      </c>
      <c r="E155" t="s">
        <v>36</v>
      </c>
      <c r="F155" t="s">
        <v>33</v>
      </c>
      <c r="G155" t="s">
        <v>14</v>
      </c>
      <c r="H155" t="s">
        <v>1683</v>
      </c>
      <c r="I155">
        <v>30000</v>
      </c>
      <c r="J155" t="s">
        <v>19</v>
      </c>
      <c r="K155">
        <v>760</v>
      </c>
      <c r="L155" t="s">
        <v>2124</v>
      </c>
      <c r="M155">
        <v>2020</v>
      </c>
      <c r="N155" t="s">
        <v>2787</v>
      </c>
      <c r="O155" t="s">
        <v>2783</v>
      </c>
    </row>
    <row r="156" spans="1:15" x14ac:dyDescent="0.35">
      <c r="A156">
        <v>3214</v>
      </c>
      <c r="B156" t="s">
        <v>545</v>
      </c>
      <c r="C156">
        <v>18</v>
      </c>
      <c r="D156" t="s">
        <v>31</v>
      </c>
      <c r="E156" t="s">
        <v>36</v>
      </c>
      <c r="F156" t="s">
        <v>34</v>
      </c>
      <c r="G156" t="s">
        <v>26</v>
      </c>
      <c r="H156" t="s">
        <v>15</v>
      </c>
      <c r="I156">
        <v>60000</v>
      </c>
      <c r="J156" t="s">
        <v>19</v>
      </c>
      <c r="K156">
        <v>810</v>
      </c>
      <c r="L156" t="s">
        <v>1973</v>
      </c>
      <c r="M156">
        <v>2022</v>
      </c>
      <c r="N156" t="s">
        <v>2789</v>
      </c>
      <c r="O156" t="s">
        <v>2784</v>
      </c>
    </row>
    <row r="157" spans="1:15" x14ac:dyDescent="0.35">
      <c r="A157">
        <v>7445</v>
      </c>
      <c r="B157" t="s">
        <v>550</v>
      </c>
      <c r="C157">
        <v>23</v>
      </c>
      <c r="D157" t="s">
        <v>31</v>
      </c>
      <c r="E157" t="s">
        <v>36</v>
      </c>
      <c r="F157" t="s">
        <v>13</v>
      </c>
      <c r="G157" t="s">
        <v>1680</v>
      </c>
      <c r="H157" t="s">
        <v>1681</v>
      </c>
      <c r="I157">
        <v>0</v>
      </c>
      <c r="J157" t="s">
        <v>19</v>
      </c>
      <c r="K157" t="s">
        <v>20</v>
      </c>
      <c r="L157" t="s">
        <v>1738</v>
      </c>
      <c r="M157">
        <v>2023</v>
      </c>
      <c r="N157" t="s">
        <v>2782</v>
      </c>
      <c r="O157" t="s">
        <v>2783</v>
      </c>
    </row>
    <row r="158" spans="1:15" x14ac:dyDescent="0.35">
      <c r="A158">
        <v>4432</v>
      </c>
      <c r="B158" t="s">
        <v>553</v>
      </c>
      <c r="C158">
        <v>33</v>
      </c>
      <c r="D158" t="s">
        <v>31</v>
      </c>
      <c r="E158" t="s">
        <v>36</v>
      </c>
      <c r="F158" t="s">
        <v>33</v>
      </c>
      <c r="G158" t="s">
        <v>26</v>
      </c>
      <c r="H158" t="s">
        <v>1683</v>
      </c>
      <c r="I158">
        <v>25000</v>
      </c>
      <c r="J158" t="s">
        <v>19</v>
      </c>
      <c r="K158">
        <v>740</v>
      </c>
      <c r="L158" t="s">
        <v>2129</v>
      </c>
      <c r="M158">
        <v>2020</v>
      </c>
      <c r="N158" t="s">
        <v>2782</v>
      </c>
      <c r="O158" t="s">
        <v>2783</v>
      </c>
    </row>
    <row r="159" spans="1:15" x14ac:dyDescent="0.35">
      <c r="A159">
        <v>9692</v>
      </c>
      <c r="B159" t="s">
        <v>557</v>
      </c>
      <c r="C159">
        <v>4</v>
      </c>
      <c r="D159" t="s">
        <v>31</v>
      </c>
      <c r="E159" t="s">
        <v>36</v>
      </c>
      <c r="F159" t="s">
        <v>13</v>
      </c>
      <c r="G159" t="s">
        <v>26</v>
      </c>
      <c r="H159" t="s">
        <v>15</v>
      </c>
      <c r="I159">
        <v>55000</v>
      </c>
      <c r="J159" t="s">
        <v>19</v>
      </c>
      <c r="K159">
        <v>780</v>
      </c>
      <c r="L159" t="s">
        <v>2133</v>
      </c>
      <c r="M159">
        <v>2020</v>
      </c>
      <c r="N159" t="s">
        <v>2801</v>
      </c>
      <c r="O159" t="s">
        <v>2784</v>
      </c>
    </row>
    <row r="160" spans="1:15" x14ac:dyDescent="0.35">
      <c r="A160">
        <v>7505</v>
      </c>
      <c r="B160" t="s">
        <v>559</v>
      </c>
      <c r="C160">
        <v>22</v>
      </c>
      <c r="D160" t="s">
        <v>31</v>
      </c>
      <c r="E160" t="s">
        <v>36</v>
      </c>
      <c r="F160" t="s">
        <v>25</v>
      </c>
      <c r="G160" t="s">
        <v>1680</v>
      </c>
      <c r="H160" t="s">
        <v>23</v>
      </c>
      <c r="I160">
        <v>140000</v>
      </c>
      <c r="J160" t="s">
        <v>19</v>
      </c>
      <c r="K160">
        <v>850</v>
      </c>
      <c r="L160" t="s">
        <v>2135</v>
      </c>
      <c r="M160">
        <v>2022</v>
      </c>
      <c r="N160" t="s">
        <v>2787</v>
      </c>
      <c r="O160" t="s">
        <v>2783</v>
      </c>
    </row>
    <row r="161" spans="1:15" x14ac:dyDescent="0.35">
      <c r="A161">
        <v>1154</v>
      </c>
      <c r="B161" t="s">
        <v>564</v>
      </c>
      <c r="C161">
        <v>43</v>
      </c>
      <c r="D161" t="s">
        <v>31</v>
      </c>
      <c r="E161" t="s">
        <v>36</v>
      </c>
      <c r="F161" t="s">
        <v>17</v>
      </c>
      <c r="G161" t="s">
        <v>14</v>
      </c>
      <c r="H161" t="s">
        <v>1683</v>
      </c>
      <c r="I161">
        <v>85000</v>
      </c>
      <c r="J161" t="s">
        <v>19</v>
      </c>
      <c r="K161">
        <v>720</v>
      </c>
      <c r="L161" t="s">
        <v>2035</v>
      </c>
      <c r="M161">
        <v>2024</v>
      </c>
      <c r="N161" t="s">
        <v>2798</v>
      </c>
      <c r="O161" t="s">
        <v>2791</v>
      </c>
    </row>
    <row r="162" spans="1:15" x14ac:dyDescent="0.35">
      <c r="A162">
        <v>8584</v>
      </c>
      <c r="B162" t="s">
        <v>168</v>
      </c>
      <c r="C162">
        <v>51</v>
      </c>
      <c r="D162" t="s">
        <v>31</v>
      </c>
      <c r="E162" t="s">
        <v>36</v>
      </c>
      <c r="F162" t="s">
        <v>17</v>
      </c>
      <c r="G162" t="s">
        <v>26</v>
      </c>
      <c r="H162" t="s">
        <v>1681</v>
      </c>
      <c r="I162">
        <v>0</v>
      </c>
      <c r="J162" t="s">
        <v>19</v>
      </c>
      <c r="K162" t="s">
        <v>20</v>
      </c>
      <c r="L162" t="s">
        <v>2141</v>
      </c>
      <c r="M162">
        <v>2019</v>
      </c>
      <c r="N162" t="s">
        <v>2792</v>
      </c>
      <c r="O162" t="s">
        <v>2791</v>
      </c>
    </row>
    <row r="163" spans="1:15" x14ac:dyDescent="0.35">
      <c r="A163">
        <v>7286</v>
      </c>
      <c r="B163" t="s">
        <v>573</v>
      </c>
      <c r="C163">
        <v>17</v>
      </c>
      <c r="D163" t="s">
        <v>31</v>
      </c>
      <c r="E163" t="s">
        <v>36</v>
      </c>
      <c r="F163" t="s">
        <v>27</v>
      </c>
      <c r="G163" t="s">
        <v>14</v>
      </c>
      <c r="H163" t="s">
        <v>1683</v>
      </c>
      <c r="I163">
        <v>95000</v>
      </c>
      <c r="J163" t="s">
        <v>19</v>
      </c>
      <c r="K163">
        <v>790</v>
      </c>
      <c r="L163" t="s">
        <v>1950</v>
      </c>
      <c r="M163">
        <v>2023</v>
      </c>
      <c r="N163" t="s">
        <v>2788</v>
      </c>
      <c r="O163" t="s">
        <v>2784</v>
      </c>
    </row>
    <row r="164" spans="1:15" x14ac:dyDescent="0.35">
      <c r="A164">
        <v>3094</v>
      </c>
      <c r="B164" t="s">
        <v>575</v>
      </c>
      <c r="C164">
        <v>37</v>
      </c>
      <c r="D164" t="s">
        <v>31</v>
      </c>
      <c r="E164" t="s">
        <v>36</v>
      </c>
      <c r="F164" t="s">
        <v>33</v>
      </c>
      <c r="G164" t="s">
        <v>1680</v>
      </c>
      <c r="H164" t="s">
        <v>15</v>
      </c>
      <c r="I164">
        <v>150000</v>
      </c>
      <c r="J164" t="s">
        <v>19</v>
      </c>
      <c r="K164">
        <v>880</v>
      </c>
      <c r="L164" t="s">
        <v>1943</v>
      </c>
      <c r="M164">
        <v>2019</v>
      </c>
      <c r="N164" t="s">
        <v>2792</v>
      </c>
      <c r="O164" t="s">
        <v>2783</v>
      </c>
    </row>
    <row r="165" spans="1:15" x14ac:dyDescent="0.35">
      <c r="A165">
        <v>7068</v>
      </c>
      <c r="B165" t="s">
        <v>579</v>
      </c>
      <c r="C165">
        <v>44</v>
      </c>
      <c r="D165" t="s">
        <v>31</v>
      </c>
      <c r="E165" t="s">
        <v>36</v>
      </c>
      <c r="F165" t="s">
        <v>34</v>
      </c>
      <c r="G165" t="s">
        <v>14</v>
      </c>
      <c r="H165" t="s">
        <v>1683</v>
      </c>
      <c r="I165">
        <v>30000</v>
      </c>
      <c r="J165" t="s">
        <v>19</v>
      </c>
      <c r="K165">
        <v>760</v>
      </c>
      <c r="L165" t="s">
        <v>2148</v>
      </c>
      <c r="M165">
        <v>2019</v>
      </c>
      <c r="N165" t="s">
        <v>2786</v>
      </c>
      <c r="O165" t="s">
        <v>2791</v>
      </c>
    </row>
    <row r="166" spans="1:15" x14ac:dyDescent="0.35">
      <c r="A166">
        <v>7891</v>
      </c>
      <c r="B166" t="s">
        <v>582</v>
      </c>
      <c r="C166">
        <v>56</v>
      </c>
      <c r="D166" t="s">
        <v>31</v>
      </c>
      <c r="E166" t="s">
        <v>36</v>
      </c>
      <c r="F166" t="s">
        <v>33</v>
      </c>
      <c r="G166" t="s">
        <v>26</v>
      </c>
      <c r="H166" t="s">
        <v>15</v>
      </c>
      <c r="I166">
        <v>60000</v>
      </c>
      <c r="J166" t="s">
        <v>19</v>
      </c>
      <c r="K166">
        <v>810</v>
      </c>
      <c r="L166" t="s">
        <v>2150</v>
      </c>
      <c r="M166">
        <v>2022</v>
      </c>
      <c r="N166" t="s">
        <v>2790</v>
      </c>
      <c r="O166" t="s">
        <v>2791</v>
      </c>
    </row>
    <row r="167" spans="1:15" x14ac:dyDescent="0.35">
      <c r="A167">
        <v>3272</v>
      </c>
      <c r="B167" t="s">
        <v>588</v>
      </c>
      <c r="C167">
        <v>25</v>
      </c>
      <c r="D167" t="s">
        <v>31</v>
      </c>
      <c r="E167" t="s">
        <v>36</v>
      </c>
      <c r="F167" t="s">
        <v>22</v>
      </c>
      <c r="G167" t="s">
        <v>14</v>
      </c>
      <c r="H167" t="s">
        <v>18</v>
      </c>
      <c r="I167">
        <v>0</v>
      </c>
      <c r="J167" t="s">
        <v>19</v>
      </c>
      <c r="K167" t="s">
        <v>20</v>
      </c>
      <c r="L167" t="s">
        <v>2155</v>
      </c>
      <c r="M167">
        <v>2022</v>
      </c>
      <c r="N167" t="s">
        <v>2785</v>
      </c>
      <c r="O167" t="s">
        <v>2783</v>
      </c>
    </row>
    <row r="168" spans="1:15" x14ac:dyDescent="0.35">
      <c r="A168">
        <v>3076</v>
      </c>
      <c r="B168" t="s">
        <v>590</v>
      </c>
      <c r="C168">
        <v>16</v>
      </c>
      <c r="D168" t="s">
        <v>31</v>
      </c>
      <c r="E168" t="s">
        <v>36</v>
      </c>
      <c r="F168" t="s">
        <v>25</v>
      </c>
      <c r="G168" t="s">
        <v>26</v>
      </c>
      <c r="H168" t="s">
        <v>15</v>
      </c>
      <c r="I168">
        <v>45000</v>
      </c>
      <c r="J168" t="s">
        <v>19</v>
      </c>
      <c r="K168">
        <v>800</v>
      </c>
      <c r="L168" t="s">
        <v>2157</v>
      </c>
      <c r="M168">
        <v>2022</v>
      </c>
      <c r="N168" t="s">
        <v>2782</v>
      </c>
      <c r="O168" t="s">
        <v>2784</v>
      </c>
    </row>
    <row r="169" spans="1:15" x14ac:dyDescent="0.35">
      <c r="A169">
        <v>2390</v>
      </c>
      <c r="B169" t="s">
        <v>594</v>
      </c>
      <c r="C169">
        <v>32</v>
      </c>
      <c r="D169" t="s">
        <v>31</v>
      </c>
      <c r="E169" t="s">
        <v>36</v>
      </c>
      <c r="F169" t="s">
        <v>17</v>
      </c>
      <c r="G169" t="s">
        <v>14</v>
      </c>
      <c r="H169" t="s">
        <v>15</v>
      </c>
      <c r="I169">
        <v>65000</v>
      </c>
      <c r="J169" t="s">
        <v>19</v>
      </c>
      <c r="K169">
        <v>750</v>
      </c>
      <c r="L169" t="s">
        <v>2161</v>
      </c>
      <c r="M169">
        <v>2019</v>
      </c>
      <c r="N169" t="s">
        <v>2786</v>
      </c>
      <c r="O169" t="s">
        <v>2783</v>
      </c>
    </row>
    <row r="170" spans="1:15" x14ac:dyDescent="0.35">
      <c r="A170">
        <v>8243</v>
      </c>
      <c r="B170" t="s">
        <v>595</v>
      </c>
      <c r="C170">
        <v>48</v>
      </c>
      <c r="D170" t="s">
        <v>31</v>
      </c>
      <c r="E170" t="s">
        <v>36</v>
      </c>
      <c r="F170" t="s">
        <v>17</v>
      </c>
      <c r="G170" t="s">
        <v>26</v>
      </c>
      <c r="H170" t="s">
        <v>23</v>
      </c>
      <c r="I170">
        <v>30000</v>
      </c>
      <c r="J170" t="s">
        <v>19</v>
      </c>
      <c r="K170">
        <v>600</v>
      </c>
      <c r="L170" t="s">
        <v>2162</v>
      </c>
      <c r="M170">
        <v>2023</v>
      </c>
      <c r="N170" t="s">
        <v>2799</v>
      </c>
      <c r="O170" t="s">
        <v>2791</v>
      </c>
    </row>
    <row r="171" spans="1:15" x14ac:dyDescent="0.35">
      <c r="A171">
        <v>4277</v>
      </c>
      <c r="B171" t="s">
        <v>598</v>
      </c>
      <c r="C171">
        <v>17</v>
      </c>
      <c r="D171" t="s">
        <v>31</v>
      </c>
      <c r="E171" t="s">
        <v>36</v>
      </c>
      <c r="F171" t="s">
        <v>34</v>
      </c>
      <c r="G171" t="s">
        <v>14</v>
      </c>
      <c r="H171" t="s">
        <v>18</v>
      </c>
      <c r="I171">
        <v>0</v>
      </c>
      <c r="J171" t="s">
        <v>19</v>
      </c>
      <c r="K171" t="s">
        <v>20</v>
      </c>
      <c r="L171" t="s">
        <v>2163</v>
      </c>
      <c r="M171">
        <v>2020</v>
      </c>
      <c r="N171" t="s">
        <v>2801</v>
      </c>
      <c r="O171" t="s">
        <v>2784</v>
      </c>
    </row>
    <row r="172" spans="1:15" x14ac:dyDescent="0.35">
      <c r="A172">
        <v>4775</v>
      </c>
      <c r="B172" t="s">
        <v>600</v>
      </c>
      <c r="C172">
        <v>24</v>
      </c>
      <c r="D172" t="s">
        <v>31</v>
      </c>
      <c r="E172" t="s">
        <v>36</v>
      </c>
      <c r="F172" t="s">
        <v>30</v>
      </c>
      <c r="G172" t="s">
        <v>1680</v>
      </c>
      <c r="H172" t="s">
        <v>18</v>
      </c>
      <c r="I172">
        <v>0</v>
      </c>
      <c r="J172" t="s">
        <v>19</v>
      </c>
      <c r="K172" t="s">
        <v>20</v>
      </c>
      <c r="L172" t="s">
        <v>2164</v>
      </c>
      <c r="M172">
        <v>2024</v>
      </c>
      <c r="N172" t="s">
        <v>2801</v>
      </c>
      <c r="O172" t="s">
        <v>2783</v>
      </c>
    </row>
    <row r="173" spans="1:15" x14ac:dyDescent="0.35">
      <c r="A173">
        <v>4145</v>
      </c>
      <c r="B173" t="s">
        <v>601</v>
      </c>
      <c r="C173">
        <v>22</v>
      </c>
      <c r="D173" t="s">
        <v>31</v>
      </c>
      <c r="E173" t="s">
        <v>36</v>
      </c>
      <c r="F173" t="s">
        <v>17</v>
      </c>
      <c r="G173" t="s">
        <v>14</v>
      </c>
      <c r="H173" t="s">
        <v>28</v>
      </c>
      <c r="I173">
        <v>0</v>
      </c>
      <c r="J173" t="s">
        <v>19</v>
      </c>
      <c r="K173" t="s">
        <v>20</v>
      </c>
      <c r="L173" t="s">
        <v>2165</v>
      </c>
      <c r="M173">
        <v>2023</v>
      </c>
      <c r="N173" t="s">
        <v>2792</v>
      </c>
      <c r="O173" t="s">
        <v>2783</v>
      </c>
    </row>
    <row r="174" spans="1:15" x14ac:dyDescent="0.35">
      <c r="A174">
        <v>6098</v>
      </c>
      <c r="B174" t="s">
        <v>602</v>
      </c>
      <c r="C174">
        <v>29</v>
      </c>
      <c r="D174" t="s">
        <v>31</v>
      </c>
      <c r="E174" t="s">
        <v>36</v>
      </c>
      <c r="F174" t="s">
        <v>25</v>
      </c>
      <c r="G174" t="s">
        <v>26</v>
      </c>
      <c r="H174" t="s">
        <v>29</v>
      </c>
      <c r="I174">
        <v>0</v>
      </c>
      <c r="J174" t="s">
        <v>19</v>
      </c>
      <c r="K174" t="s">
        <v>20</v>
      </c>
      <c r="L174" t="s">
        <v>1951</v>
      </c>
      <c r="M174">
        <v>2020</v>
      </c>
      <c r="N174" t="s">
        <v>2798</v>
      </c>
      <c r="O174" t="s">
        <v>2783</v>
      </c>
    </row>
    <row r="175" spans="1:15" x14ac:dyDescent="0.35">
      <c r="A175">
        <v>7681</v>
      </c>
      <c r="B175" t="s">
        <v>607</v>
      </c>
      <c r="C175">
        <v>48</v>
      </c>
      <c r="D175" t="s">
        <v>31</v>
      </c>
      <c r="E175" t="s">
        <v>36</v>
      </c>
      <c r="F175" t="s">
        <v>22</v>
      </c>
      <c r="G175" t="s">
        <v>26</v>
      </c>
      <c r="H175" t="s">
        <v>23</v>
      </c>
      <c r="I175">
        <v>25000</v>
      </c>
      <c r="J175" t="s">
        <v>19</v>
      </c>
      <c r="K175">
        <v>720</v>
      </c>
      <c r="L175" t="s">
        <v>2169</v>
      </c>
      <c r="M175">
        <v>2019</v>
      </c>
      <c r="N175" t="s">
        <v>2786</v>
      </c>
      <c r="O175" t="s">
        <v>2791</v>
      </c>
    </row>
    <row r="176" spans="1:15" x14ac:dyDescent="0.35">
      <c r="A176">
        <v>9137</v>
      </c>
      <c r="B176" t="s">
        <v>611</v>
      </c>
      <c r="C176">
        <v>23</v>
      </c>
      <c r="D176" t="s">
        <v>31</v>
      </c>
      <c r="E176" t="s">
        <v>36</v>
      </c>
      <c r="F176" t="s">
        <v>34</v>
      </c>
      <c r="G176" t="s">
        <v>14</v>
      </c>
      <c r="H176" t="s">
        <v>18</v>
      </c>
      <c r="I176">
        <v>0</v>
      </c>
      <c r="J176" t="s">
        <v>19</v>
      </c>
      <c r="K176" t="s">
        <v>20</v>
      </c>
      <c r="L176" t="s">
        <v>2173</v>
      </c>
      <c r="M176">
        <v>2022</v>
      </c>
      <c r="N176" t="s">
        <v>2798</v>
      </c>
      <c r="O176" t="s">
        <v>2783</v>
      </c>
    </row>
    <row r="177" spans="1:15" x14ac:dyDescent="0.35">
      <c r="A177">
        <v>6670</v>
      </c>
      <c r="B177" t="s">
        <v>613</v>
      </c>
      <c r="C177">
        <v>59</v>
      </c>
      <c r="D177" t="s">
        <v>31</v>
      </c>
      <c r="E177" t="s">
        <v>36</v>
      </c>
      <c r="F177" t="s">
        <v>25</v>
      </c>
      <c r="G177" t="s">
        <v>1680</v>
      </c>
      <c r="H177" t="s">
        <v>28</v>
      </c>
      <c r="I177">
        <v>48000</v>
      </c>
      <c r="J177" t="s">
        <v>19</v>
      </c>
      <c r="K177">
        <v>750</v>
      </c>
      <c r="L177" t="s">
        <v>2175</v>
      </c>
      <c r="M177">
        <v>2020</v>
      </c>
      <c r="N177" t="s">
        <v>2787</v>
      </c>
      <c r="O177" t="s">
        <v>2791</v>
      </c>
    </row>
    <row r="178" spans="1:15" x14ac:dyDescent="0.35">
      <c r="A178">
        <v>1140</v>
      </c>
      <c r="B178" t="s">
        <v>615</v>
      </c>
      <c r="C178">
        <v>25</v>
      </c>
      <c r="D178" t="s">
        <v>31</v>
      </c>
      <c r="E178" t="s">
        <v>36</v>
      </c>
      <c r="F178" t="s">
        <v>33</v>
      </c>
      <c r="G178" t="s">
        <v>14</v>
      </c>
      <c r="H178" t="s">
        <v>1681</v>
      </c>
      <c r="I178">
        <v>0</v>
      </c>
      <c r="J178" t="s">
        <v>19</v>
      </c>
      <c r="K178" t="s">
        <v>20</v>
      </c>
      <c r="L178" t="s">
        <v>2177</v>
      </c>
      <c r="M178">
        <v>2021</v>
      </c>
      <c r="N178" t="s">
        <v>2799</v>
      </c>
      <c r="O178" t="s">
        <v>2783</v>
      </c>
    </row>
    <row r="179" spans="1:15" x14ac:dyDescent="0.35">
      <c r="A179">
        <v>7953</v>
      </c>
      <c r="B179" t="s">
        <v>617</v>
      </c>
      <c r="C179">
        <v>18</v>
      </c>
      <c r="D179" t="s">
        <v>31</v>
      </c>
      <c r="E179" t="s">
        <v>36</v>
      </c>
      <c r="F179" t="s">
        <v>25</v>
      </c>
      <c r="G179" t="s">
        <v>26</v>
      </c>
      <c r="H179" t="s">
        <v>18</v>
      </c>
      <c r="I179">
        <v>0</v>
      </c>
      <c r="J179" t="s">
        <v>19</v>
      </c>
      <c r="K179" t="s">
        <v>20</v>
      </c>
      <c r="L179" t="s">
        <v>2178</v>
      </c>
      <c r="M179">
        <v>2022</v>
      </c>
      <c r="N179" t="s">
        <v>2785</v>
      </c>
      <c r="O179" t="s">
        <v>2784</v>
      </c>
    </row>
    <row r="180" spans="1:15" x14ac:dyDescent="0.35">
      <c r="A180">
        <v>8983</v>
      </c>
      <c r="B180" t="s">
        <v>619</v>
      </c>
      <c r="C180">
        <v>21</v>
      </c>
      <c r="D180" t="s">
        <v>31</v>
      </c>
      <c r="E180" t="s">
        <v>36</v>
      </c>
      <c r="F180" t="s">
        <v>34</v>
      </c>
      <c r="G180" t="s">
        <v>14</v>
      </c>
      <c r="H180" t="s">
        <v>29</v>
      </c>
      <c r="I180">
        <v>0</v>
      </c>
      <c r="J180" t="s">
        <v>19</v>
      </c>
      <c r="K180" t="s">
        <v>20</v>
      </c>
      <c r="L180" t="s">
        <v>2124</v>
      </c>
      <c r="M180">
        <v>2020</v>
      </c>
      <c r="N180" t="s">
        <v>2787</v>
      </c>
      <c r="O180" t="s">
        <v>2783</v>
      </c>
    </row>
    <row r="181" spans="1:15" x14ac:dyDescent="0.35">
      <c r="A181">
        <v>6377</v>
      </c>
      <c r="B181" t="s">
        <v>622</v>
      </c>
      <c r="C181">
        <v>49</v>
      </c>
      <c r="D181" t="s">
        <v>31</v>
      </c>
      <c r="E181" t="s">
        <v>36</v>
      </c>
      <c r="F181" t="s">
        <v>22</v>
      </c>
      <c r="G181" t="s">
        <v>1680</v>
      </c>
      <c r="H181" t="s">
        <v>28</v>
      </c>
      <c r="I181">
        <v>75000</v>
      </c>
      <c r="J181" t="s">
        <v>19</v>
      </c>
      <c r="K181">
        <v>810</v>
      </c>
      <c r="L181" t="s">
        <v>2182</v>
      </c>
      <c r="M181">
        <v>2021</v>
      </c>
      <c r="N181" t="s">
        <v>2801</v>
      </c>
      <c r="O181" t="s">
        <v>2791</v>
      </c>
    </row>
    <row r="182" spans="1:15" x14ac:dyDescent="0.35">
      <c r="A182">
        <v>3149</v>
      </c>
      <c r="B182" t="s">
        <v>625</v>
      </c>
      <c r="C182">
        <v>38</v>
      </c>
      <c r="D182" t="s">
        <v>31</v>
      </c>
      <c r="E182" t="s">
        <v>36</v>
      </c>
      <c r="F182" t="s">
        <v>27</v>
      </c>
      <c r="G182" t="s">
        <v>14</v>
      </c>
      <c r="H182" t="s">
        <v>1683</v>
      </c>
      <c r="I182">
        <v>20000</v>
      </c>
      <c r="J182" t="s">
        <v>19</v>
      </c>
      <c r="K182">
        <v>700</v>
      </c>
      <c r="L182" t="s">
        <v>2185</v>
      </c>
      <c r="M182">
        <v>2023</v>
      </c>
      <c r="N182" t="s">
        <v>2782</v>
      </c>
      <c r="O182" t="s">
        <v>2783</v>
      </c>
    </row>
    <row r="183" spans="1:15" x14ac:dyDescent="0.35">
      <c r="A183">
        <v>3226</v>
      </c>
      <c r="B183" t="s">
        <v>628</v>
      </c>
      <c r="C183">
        <v>15</v>
      </c>
      <c r="D183" t="s">
        <v>31</v>
      </c>
      <c r="E183" t="s">
        <v>36</v>
      </c>
      <c r="F183" t="s">
        <v>22</v>
      </c>
      <c r="G183" t="s">
        <v>1680</v>
      </c>
      <c r="H183" t="s">
        <v>15</v>
      </c>
      <c r="I183">
        <v>120000</v>
      </c>
      <c r="J183" t="s">
        <v>19</v>
      </c>
      <c r="K183">
        <v>830</v>
      </c>
      <c r="L183" t="s">
        <v>2188</v>
      </c>
      <c r="M183">
        <v>2022</v>
      </c>
      <c r="N183" t="s">
        <v>2789</v>
      </c>
      <c r="O183" t="s">
        <v>2784</v>
      </c>
    </row>
    <row r="184" spans="1:15" x14ac:dyDescent="0.35">
      <c r="A184">
        <v>6196</v>
      </c>
      <c r="B184" t="s">
        <v>632</v>
      </c>
      <c r="C184">
        <v>44</v>
      </c>
      <c r="D184" t="s">
        <v>31</v>
      </c>
      <c r="E184" t="s">
        <v>36</v>
      </c>
      <c r="F184" t="s">
        <v>33</v>
      </c>
      <c r="G184" t="s">
        <v>1680</v>
      </c>
      <c r="H184" t="s">
        <v>28</v>
      </c>
      <c r="I184">
        <v>55000</v>
      </c>
      <c r="J184" t="s">
        <v>19</v>
      </c>
      <c r="K184">
        <v>790</v>
      </c>
      <c r="L184" t="s">
        <v>2190</v>
      </c>
      <c r="M184">
        <v>2021</v>
      </c>
      <c r="N184" t="s">
        <v>2787</v>
      </c>
      <c r="O184" t="s">
        <v>2791</v>
      </c>
    </row>
    <row r="185" spans="1:15" x14ac:dyDescent="0.35">
      <c r="A185">
        <v>8941</v>
      </c>
      <c r="B185" t="s">
        <v>636</v>
      </c>
      <c r="C185">
        <v>29</v>
      </c>
      <c r="D185" t="s">
        <v>31</v>
      </c>
      <c r="E185" t="s">
        <v>36</v>
      </c>
      <c r="F185" t="s">
        <v>33</v>
      </c>
      <c r="G185" t="s">
        <v>14</v>
      </c>
      <c r="H185" t="s">
        <v>23</v>
      </c>
      <c r="I185">
        <v>110000</v>
      </c>
      <c r="J185" t="s">
        <v>19</v>
      </c>
      <c r="K185">
        <v>820</v>
      </c>
      <c r="L185" t="s">
        <v>1788</v>
      </c>
      <c r="M185">
        <v>2024</v>
      </c>
      <c r="N185" t="s">
        <v>2798</v>
      </c>
      <c r="O185" t="s">
        <v>2783</v>
      </c>
    </row>
    <row r="186" spans="1:15" x14ac:dyDescent="0.35">
      <c r="A186">
        <v>2443</v>
      </c>
      <c r="B186" t="s">
        <v>641</v>
      </c>
      <c r="C186">
        <v>2</v>
      </c>
      <c r="D186" t="s">
        <v>31</v>
      </c>
      <c r="E186" t="s">
        <v>36</v>
      </c>
      <c r="F186" t="s">
        <v>25</v>
      </c>
      <c r="G186" t="s">
        <v>14</v>
      </c>
      <c r="H186" t="s">
        <v>1683</v>
      </c>
      <c r="I186">
        <v>90000</v>
      </c>
      <c r="J186" t="s">
        <v>19</v>
      </c>
      <c r="K186">
        <v>770</v>
      </c>
      <c r="L186" t="s">
        <v>2195</v>
      </c>
      <c r="M186">
        <v>2022</v>
      </c>
      <c r="N186" t="s">
        <v>2801</v>
      </c>
      <c r="O186" t="s">
        <v>2784</v>
      </c>
    </row>
    <row r="187" spans="1:15" x14ac:dyDescent="0.35">
      <c r="A187">
        <v>5964</v>
      </c>
      <c r="B187" t="s">
        <v>645</v>
      </c>
      <c r="C187">
        <v>24</v>
      </c>
      <c r="D187" t="s">
        <v>31</v>
      </c>
      <c r="E187" t="s">
        <v>36</v>
      </c>
      <c r="F187" t="s">
        <v>13</v>
      </c>
      <c r="G187" t="s">
        <v>26</v>
      </c>
      <c r="H187" t="s">
        <v>1681</v>
      </c>
      <c r="I187">
        <v>0</v>
      </c>
      <c r="J187" t="s">
        <v>19</v>
      </c>
      <c r="K187" t="s">
        <v>20</v>
      </c>
      <c r="L187" t="s">
        <v>1990</v>
      </c>
      <c r="M187">
        <v>2021</v>
      </c>
      <c r="N187" t="s">
        <v>2782</v>
      </c>
      <c r="O187" t="s">
        <v>2783</v>
      </c>
    </row>
    <row r="188" spans="1:15" x14ac:dyDescent="0.35">
      <c r="A188">
        <v>7744</v>
      </c>
      <c r="B188" t="s">
        <v>646</v>
      </c>
      <c r="C188">
        <v>27</v>
      </c>
      <c r="D188" t="s">
        <v>31</v>
      </c>
      <c r="E188" t="s">
        <v>36</v>
      </c>
      <c r="F188" t="s">
        <v>27</v>
      </c>
      <c r="G188" t="s">
        <v>14</v>
      </c>
      <c r="H188" t="s">
        <v>23</v>
      </c>
      <c r="I188">
        <v>120000</v>
      </c>
      <c r="J188" t="s">
        <v>19</v>
      </c>
      <c r="K188">
        <v>840</v>
      </c>
      <c r="L188" t="s">
        <v>1687</v>
      </c>
      <c r="M188">
        <v>2022</v>
      </c>
      <c r="N188" t="s">
        <v>2788</v>
      </c>
      <c r="O188" t="s">
        <v>2783</v>
      </c>
    </row>
    <row r="189" spans="1:15" x14ac:dyDescent="0.35">
      <c r="A189">
        <v>5602</v>
      </c>
      <c r="B189" t="s">
        <v>651</v>
      </c>
      <c r="C189">
        <v>29</v>
      </c>
      <c r="D189" t="s">
        <v>31</v>
      </c>
      <c r="E189" t="s">
        <v>36</v>
      </c>
      <c r="F189" t="s">
        <v>30</v>
      </c>
      <c r="G189" t="s">
        <v>14</v>
      </c>
      <c r="H189" t="s">
        <v>1683</v>
      </c>
      <c r="I189">
        <v>100000</v>
      </c>
      <c r="J189" t="s">
        <v>19</v>
      </c>
      <c r="K189">
        <v>790</v>
      </c>
      <c r="L189" t="s">
        <v>1869</v>
      </c>
      <c r="M189">
        <v>2022</v>
      </c>
      <c r="N189" t="s">
        <v>2800</v>
      </c>
      <c r="O189" t="s">
        <v>2783</v>
      </c>
    </row>
    <row r="190" spans="1:15" x14ac:dyDescent="0.35">
      <c r="A190">
        <v>8720</v>
      </c>
      <c r="B190" t="s">
        <v>653</v>
      </c>
      <c r="C190">
        <v>49</v>
      </c>
      <c r="D190" t="s">
        <v>31</v>
      </c>
      <c r="E190" t="s">
        <v>36</v>
      </c>
      <c r="F190" t="s">
        <v>25</v>
      </c>
      <c r="G190" t="s">
        <v>1680</v>
      </c>
      <c r="H190" t="s">
        <v>1681</v>
      </c>
      <c r="I190">
        <v>0</v>
      </c>
      <c r="J190" t="s">
        <v>19</v>
      </c>
      <c r="K190" t="s">
        <v>20</v>
      </c>
      <c r="L190" t="s">
        <v>2201</v>
      </c>
      <c r="M190">
        <v>2020</v>
      </c>
      <c r="N190" t="s">
        <v>2792</v>
      </c>
      <c r="O190" t="s">
        <v>2791</v>
      </c>
    </row>
    <row r="191" spans="1:15" x14ac:dyDescent="0.35">
      <c r="A191">
        <v>7530</v>
      </c>
      <c r="B191" t="s">
        <v>656</v>
      </c>
      <c r="C191">
        <v>31</v>
      </c>
      <c r="D191" t="s">
        <v>31</v>
      </c>
      <c r="E191" t="s">
        <v>36</v>
      </c>
      <c r="F191" t="s">
        <v>22</v>
      </c>
      <c r="G191" t="s">
        <v>26</v>
      </c>
      <c r="H191" t="s">
        <v>1683</v>
      </c>
      <c r="I191">
        <v>25000</v>
      </c>
      <c r="J191" t="s">
        <v>19</v>
      </c>
      <c r="K191">
        <v>740</v>
      </c>
      <c r="L191" t="s">
        <v>2203</v>
      </c>
      <c r="M191">
        <v>2019</v>
      </c>
      <c r="N191" t="s">
        <v>2787</v>
      </c>
      <c r="O191" t="s">
        <v>2783</v>
      </c>
    </row>
    <row r="192" spans="1:15" x14ac:dyDescent="0.35">
      <c r="A192">
        <v>5486</v>
      </c>
      <c r="B192" t="s">
        <v>660</v>
      </c>
      <c r="C192">
        <v>58</v>
      </c>
      <c r="D192" t="s">
        <v>31</v>
      </c>
      <c r="E192" t="s">
        <v>36</v>
      </c>
      <c r="F192" t="s">
        <v>13</v>
      </c>
      <c r="G192" t="s">
        <v>26</v>
      </c>
      <c r="H192" t="s">
        <v>15</v>
      </c>
      <c r="I192">
        <v>55000</v>
      </c>
      <c r="J192" t="s">
        <v>19</v>
      </c>
      <c r="K192">
        <v>780</v>
      </c>
      <c r="L192" t="s">
        <v>2206</v>
      </c>
      <c r="M192">
        <v>2019</v>
      </c>
      <c r="N192" t="s">
        <v>2790</v>
      </c>
      <c r="O192" t="s">
        <v>2791</v>
      </c>
    </row>
    <row r="193" spans="1:15" x14ac:dyDescent="0.35">
      <c r="A193">
        <v>8418</v>
      </c>
      <c r="B193" t="s">
        <v>662</v>
      </c>
      <c r="C193">
        <v>24</v>
      </c>
      <c r="D193" t="s">
        <v>31</v>
      </c>
      <c r="E193" t="s">
        <v>36</v>
      </c>
      <c r="F193" t="s">
        <v>17</v>
      </c>
      <c r="G193" t="s">
        <v>1680</v>
      </c>
      <c r="H193" t="s">
        <v>23</v>
      </c>
      <c r="I193">
        <v>140000</v>
      </c>
      <c r="J193" t="s">
        <v>19</v>
      </c>
      <c r="K193">
        <v>850</v>
      </c>
      <c r="L193" t="s">
        <v>2208</v>
      </c>
      <c r="M193">
        <v>2019</v>
      </c>
      <c r="N193" t="s">
        <v>2782</v>
      </c>
      <c r="O193" t="s">
        <v>2783</v>
      </c>
    </row>
    <row r="194" spans="1:15" x14ac:dyDescent="0.35">
      <c r="A194">
        <v>9691</v>
      </c>
      <c r="B194" t="s">
        <v>667</v>
      </c>
      <c r="C194">
        <v>57</v>
      </c>
      <c r="D194" t="s">
        <v>31</v>
      </c>
      <c r="E194" t="s">
        <v>36</v>
      </c>
      <c r="F194" t="s">
        <v>27</v>
      </c>
      <c r="G194" t="s">
        <v>14</v>
      </c>
      <c r="H194" t="s">
        <v>1683</v>
      </c>
      <c r="I194">
        <v>85000</v>
      </c>
      <c r="J194" t="s">
        <v>19</v>
      </c>
      <c r="K194">
        <v>720</v>
      </c>
      <c r="L194" t="s">
        <v>2213</v>
      </c>
      <c r="M194">
        <v>2021</v>
      </c>
      <c r="N194" t="s">
        <v>2790</v>
      </c>
      <c r="O194" t="s">
        <v>2791</v>
      </c>
    </row>
    <row r="195" spans="1:15" x14ac:dyDescent="0.35">
      <c r="A195">
        <v>2341</v>
      </c>
      <c r="B195" t="s">
        <v>671</v>
      </c>
      <c r="C195">
        <v>24</v>
      </c>
      <c r="D195" t="s">
        <v>31</v>
      </c>
      <c r="E195" t="s">
        <v>36</v>
      </c>
      <c r="F195" t="s">
        <v>13</v>
      </c>
      <c r="G195" t="s">
        <v>26</v>
      </c>
      <c r="H195" t="s">
        <v>1681</v>
      </c>
      <c r="I195">
        <v>0</v>
      </c>
      <c r="J195" t="s">
        <v>19</v>
      </c>
      <c r="K195" t="s">
        <v>20</v>
      </c>
      <c r="L195" t="s">
        <v>1954</v>
      </c>
      <c r="M195">
        <v>2022</v>
      </c>
      <c r="N195" t="s">
        <v>2798</v>
      </c>
      <c r="O195" t="s">
        <v>2783</v>
      </c>
    </row>
    <row r="196" spans="1:15" x14ac:dyDescent="0.35">
      <c r="A196">
        <v>2469</v>
      </c>
      <c r="B196" t="s">
        <v>677</v>
      </c>
      <c r="C196">
        <v>26</v>
      </c>
      <c r="D196" t="s">
        <v>31</v>
      </c>
      <c r="E196" t="s">
        <v>36</v>
      </c>
      <c r="F196" t="s">
        <v>13</v>
      </c>
      <c r="G196" t="s">
        <v>14</v>
      </c>
      <c r="H196" t="s">
        <v>1683</v>
      </c>
      <c r="I196">
        <v>95000</v>
      </c>
      <c r="J196" t="s">
        <v>19</v>
      </c>
      <c r="K196">
        <v>790</v>
      </c>
      <c r="L196" t="s">
        <v>2221</v>
      </c>
      <c r="M196">
        <v>2023</v>
      </c>
      <c r="N196" t="s">
        <v>2786</v>
      </c>
      <c r="O196" t="s">
        <v>2783</v>
      </c>
    </row>
    <row r="197" spans="1:15" x14ac:dyDescent="0.35">
      <c r="A197">
        <v>9416</v>
      </c>
      <c r="B197" t="s">
        <v>679</v>
      </c>
      <c r="C197">
        <v>21</v>
      </c>
      <c r="D197" t="s">
        <v>31</v>
      </c>
      <c r="E197" t="s">
        <v>36</v>
      </c>
      <c r="F197" t="s">
        <v>25</v>
      </c>
      <c r="G197" t="s">
        <v>1680</v>
      </c>
      <c r="H197" t="s">
        <v>18</v>
      </c>
      <c r="I197">
        <v>0</v>
      </c>
      <c r="J197" t="s">
        <v>19</v>
      </c>
      <c r="K197" t="s">
        <v>20</v>
      </c>
      <c r="L197" t="s">
        <v>2223</v>
      </c>
      <c r="M197">
        <v>2022</v>
      </c>
      <c r="N197" t="s">
        <v>2801</v>
      </c>
      <c r="O197" t="s">
        <v>2783</v>
      </c>
    </row>
    <row r="198" spans="1:15" x14ac:dyDescent="0.35">
      <c r="A198">
        <v>1858</v>
      </c>
      <c r="B198" t="s">
        <v>682</v>
      </c>
      <c r="C198">
        <v>30</v>
      </c>
      <c r="D198" t="s">
        <v>31</v>
      </c>
      <c r="E198" t="s">
        <v>36</v>
      </c>
      <c r="F198" t="s">
        <v>30</v>
      </c>
      <c r="G198" t="s">
        <v>26</v>
      </c>
      <c r="H198" t="s">
        <v>1683</v>
      </c>
      <c r="I198">
        <v>15000</v>
      </c>
      <c r="J198" t="s">
        <v>19</v>
      </c>
      <c r="K198">
        <v>690</v>
      </c>
      <c r="L198" t="s">
        <v>1899</v>
      </c>
      <c r="M198">
        <v>2021</v>
      </c>
      <c r="N198" t="s">
        <v>2800</v>
      </c>
      <c r="O198" t="s">
        <v>2783</v>
      </c>
    </row>
    <row r="199" spans="1:15" x14ac:dyDescent="0.35">
      <c r="A199">
        <v>9671</v>
      </c>
      <c r="B199" t="s">
        <v>685</v>
      </c>
      <c r="C199">
        <v>36</v>
      </c>
      <c r="D199" t="s">
        <v>31</v>
      </c>
      <c r="E199" t="s">
        <v>36</v>
      </c>
      <c r="F199" t="s">
        <v>27</v>
      </c>
      <c r="G199" t="s">
        <v>1680</v>
      </c>
      <c r="H199" t="s">
        <v>1681</v>
      </c>
      <c r="I199">
        <v>0</v>
      </c>
      <c r="J199" t="s">
        <v>19</v>
      </c>
      <c r="K199" t="s">
        <v>20</v>
      </c>
      <c r="L199" t="s">
        <v>2227</v>
      </c>
      <c r="M199">
        <v>2020</v>
      </c>
      <c r="N199" t="s">
        <v>2801</v>
      </c>
      <c r="O199" t="s">
        <v>2783</v>
      </c>
    </row>
    <row r="200" spans="1:15" x14ac:dyDescent="0.35">
      <c r="A200">
        <v>1724</v>
      </c>
      <c r="B200" t="s">
        <v>688</v>
      </c>
      <c r="C200">
        <v>18</v>
      </c>
      <c r="D200" t="s">
        <v>31</v>
      </c>
      <c r="E200" t="s">
        <v>36</v>
      </c>
      <c r="F200" t="s">
        <v>17</v>
      </c>
      <c r="G200" t="s">
        <v>26</v>
      </c>
      <c r="H200" t="s">
        <v>1683</v>
      </c>
      <c r="I200">
        <v>25000</v>
      </c>
      <c r="J200" t="s">
        <v>19</v>
      </c>
      <c r="K200">
        <v>740</v>
      </c>
      <c r="L200" t="s">
        <v>2230</v>
      </c>
      <c r="M200">
        <v>2023</v>
      </c>
      <c r="N200" t="s">
        <v>2801</v>
      </c>
      <c r="O200" t="s">
        <v>2784</v>
      </c>
    </row>
    <row r="201" spans="1:15" x14ac:dyDescent="0.35">
      <c r="A201">
        <v>7373</v>
      </c>
      <c r="B201" t="s">
        <v>692</v>
      </c>
      <c r="C201">
        <v>31</v>
      </c>
      <c r="D201" t="s">
        <v>31</v>
      </c>
      <c r="E201" t="s">
        <v>36</v>
      </c>
      <c r="F201" t="s">
        <v>13</v>
      </c>
      <c r="G201" t="s">
        <v>26</v>
      </c>
      <c r="H201" t="s">
        <v>15</v>
      </c>
      <c r="I201">
        <v>55000</v>
      </c>
      <c r="J201" t="s">
        <v>19</v>
      </c>
      <c r="K201">
        <v>780</v>
      </c>
      <c r="L201" t="s">
        <v>2233</v>
      </c>
      <c r="M201">
        <v>2020</v>
      </c>
      <c r="N201" t="s">
        <v>2788</v>
      </c>
      <c r="O201" t="s">
        <v>2783</v>
      </c>
    </row>
    <row r="202" spans="1:15" x14ac:dyDescent="0.35">
      <c r="A202">
        <v>8489</v>
      </c>
      <c r="B202" t="s">
        <v>694</v>
      </c>
      <c r="C202">
        <v>46</v>
      </c>
      <c r="D202" t="s">
        <v>31</v>
      </c>
      <c r="E202" t="s">
        <v>36</v>
      </c>
      <c r="F202" t="s">
        <v>30</v>
      </c>
      <c r="G202" t="s">
        <v>1680</v>
      </c>
      <c r="H202" t="s">
        <v>23</v>
      </c>
      <c r="I202">
        <v>140000</v>
      </c>
      <c r="J202" t="s">
        <v>19</v>
      </c>
      <c r="K202">
        <v>850</v>
      </c>
      <c r="L202" t="s">
        <v>1949</v>
      </c>
      <c r="M202">
        <v>2023</v>
      </c>
      <c r="N202" t="s">
        <v>2800</v>
      </c>
      <c r="O202" t="s">
        <v>2791</v>
      </c>
    </row>
    <row r="203" spans="1:15" x14ac:dyDescent="0.35">
      <c r="A203">
        <v>7929</v>
      </c>
      <c r="B203" t="s">
        <v>699</v>
      </c>
      <c r="C203">
        <v>25</v>
      </c>
      <c r="D203" t="s">
        <v>31</v>
      </c>
      <c r="E203" t="s">
        <v>36</v>
      </c>
      <c r="F203" t="s">
        <v>34</v>
      </c>
      <c r="G203" t="s">
        <v>14</v>
      </c>
      <c r="H203" t="s">
        <v>1683</v>
      </c>
      <c r="I203">
        <v>85000</v>
      </c>
      <c r="J203" t="s">
        <v>19</v>
      </c>
      <c r="K203">
        <v>720</v>
      </c>
      <c r="L203" t="s">
        <v>2235</v>
      </c>
      <c r="M203">
        <v>2019</v>
      </c>
      <c r="N203" t="s">
        <v>2785</v>
      </c>
      <c r="O203" t="s">
        <v>2783</v>
      </c>
    </row>
    <row r="204" spans="1:15" x14ac:dyDescent="0.35">
      <c r="A204">
        <v>5740</v>
      </c>
      <c r="B204" t="s">
        <v>703</v>
      </c>
      <c r="C204">
        <v>39</v>
      </c>
      <c r="D204" t="s">
        <v>31</v>
      </c>
      <c r="E204" t="s">
        <v>36</v>
      </c>
      <c r="F204" t="s">
        <v>30</v>
      </c>
      <c r="G204" t="s">
        <v>26</v>
      </c>
      <c r="H204" t="s">
        <v>1681</v>
      </c>
      <c r="I204">
        <v>0</v>
      </c>
      <c r="J204" t="s">
        <v>19</v>
      </c>
      <c r="K204" t="s">
        <v>20</v>
      </c>
      <c r="L204" t="s">
        <v>2237</v>
      </c>
      <c r="M204">
        <v>2020</v>
      </c>
      <c r="N204" t="s">
        <v>2788</v>
      </c>
      <c r="O204" t="s">
        <v>2783</v>
      </c>
    </row>
    <row r="205" spans="1:15" x14ac:dyDescent="0.35">
      <c r="A205">
        <v>4315</v>
      </c>
      <c r="B205" t="s">
        <v>709</v>
      </c>
      <c r="C205">
        <v>21</v>
      </c>
      <c r="D205" t="s">
        <v>31</v>
      </c>
      <c r="E205" t="s">
        <v>36</v>
      </c>
      <c r="F205" t="s">
        <v>30</v>
      </c>
      <c r="G205" t="s">
        <v>14</v>
      </c>
      <c r="H205" t="s">
        <v>1683</v>
      </c>
      <c r="I205">
        <v>95000</v>
      </c>
      <c r="J205" t="s">
        <v>19</v>
      </c>
      <c r="K205">
        <v>790</v>
      </c>
      <c r="L205" t="s">
        <v>2241</v>
      </c>
      <c r="M205">
        <v>2023</v>
      </c>
      <c r="N205" t="s">
        <v>2782</v>
      </c>
      <c r="O205" t="s">
        <v>2783</v>
      </c>
    </row>
    <row r="206" spans="1:15" x14ac:dyDescent="0.35">
      <c r="A206">
        <v>7982</v>
      </c>
      <c r="B206" t="s">
        <v>711</v>
      </c>
      <c r="C206">
        <v>19</v>
      </c>
      <c r="D206" t="s">
        <v>31</v>
      </c>
      <c r="E206" t="s">
        <v>36</v>
      </c>
      <c r="F206" t="s">
        <v>34</v>
      </c>
      <c r="G206" t="s">
        <v>1680</v>
      </c>
      <c r="H206" t="s">
        <v>1681</v>
      </c>
      <c r="I206">
        <v>0</v>
      </c>
      <c r="J206" t="s">
        <v>19</v>
      </c>
      <c r="K206" t="s">
        <v>20</v>
      </c>
      <c r="L206" t="s">
        <v>2243</v>
      </c>
      <c r="M206">
        <v>2023</v>
      </c>
      <c r="N206" t="s">
        <v>2786</v>
      </c>
      <c r="O206" t="s">
        <v>2784</v>
      </c>
    </row>
    <row r="207" spans="1:15" x14ac:dyDescent="0.35">
      <c r="A207">
        <v>3860</v>
      </c>
      <c r="B207" t="s">
        <v>715</v>
      </c>
      <c r="C207">
        <v>68</v>
      </c>
      <c r="D207" t="s">
        <v>31</v>
      </c>
      <c r="E207" t="s">
        <v>36</v>
      </c>
      <c r="F207" t="s">
        <v>33</v>
      </c>
      <c r="G207" t="s">
        <v>14</v>
      </c>
      <c r="H207" t="s">
        <v>23</v>
      </c>
      <c r="I207">
        <v>80000</v>
      </c>
      <c r="J207" t="s">
        <v>19</v>
      </c>
      <c r="K207">
        <v>760</v>
      </c>
      <c r="L207" t="s">
        <v>2246</v>
      </c>
      <c r="M207">
        <v>2020</v>
      </c>
      <c r="N207" t="s">
        <v>2798</v>
      </c>
      <c r="O207" t="s">
        <v>2793</v>
      </c>
    </row>
    <row r="208" spans="1:15" x14ac:dyDescent="0.35">
      <c r="A208">
        <v>9923</v>
      </c>
      <c r="B208" t="s">
        <v>718</v>
      </c>
      <c r="C208">
        <v>21</v>
      </c>
      <c r="D208" t="s">
        <v>31</v>
      </c>
      <c r="E208" t="s">
        <v>36</v>
      </c>
      <c r="F208" t="s">
        <v>27</v>
      </c>
      <c r="G208" t="s">
        <v>26</v>
      </c>
      <c r="H208" t="s">
        <v>15</v>
      </c>
      <c r="I208">
        <v>60000</v>
      </c>
      <c r="J208" t="s">
        <v>19</v>
      </c>
      <c r="K208">
        <v>800</v>
      </c>
      <c r="L208" t="s">
        <v>2247</v>
      </c>
      <c r="M208">
        <v>2020</v>
      </c>
      <c r="N208" t="s">
        <v>2799</v>
      </c>
      <c r="O208" t="s">
        <v>2783</v>
      </c>
    </row>
    <row r="209" spans="1:15" x14ac:dyDescent="0.35">
      <c r="A209">
        <v>1452</v>
      </c>
      <c r="B209" t="s">
        <v>721</v>
      </c>
      <c r="C209">
        <v>30</v>
      </c>
      <c r="D209" t="s">
        <v>31</v>
      </c>
      <c r="E209" t="s">
        <v>36</v>
      </c>
      <c r="F209" t="s">
        <v>22</v>
      </c>
      <c r="G209" t="s">
        <v>1680</v>
      </c>
      <c r="H209" t="s">
        <v>15</v>
      </c>
      <c r="I209">
        <v>150000</v>
      </c>
      <c r="J209" t="s">
        <v>19</v>
      </c>
      <c r="K209">
        <v>880</v>
      </c>
      <c r="L209" t="s">
        <v>2250</v>
      </c>
      <c r="M209">
        <v>2023</v>
      </c>
      <c r="N209" t="s">
        <v>2790</v>
      </c>
      <c r="O209" t="s">
        <v>2783</v>
      </c>
    </row>
    <row r="210" spans="1:15" x14ac:dyDescent="0.35">
      <c r="A210">
        <v>9406</v>
      </c>
      <c r="B210" t="s">
        <v>725</v>
      </c>
      <c r="C210">
        <v>30</v>
      </c>
      <c r="D210" t="s">
        <v>31</v>
      </c>
      <c r="E210" t="s">
        <v>36</v>
      </c>
      <c r="F210" t="s">
        <v>17</v>
      </c>
      <c r="G210" t="s">
        <v>14</v>
      </c>
      <c r="H210" t="s">
        <v>1683</v>
      </c>
      <c r="I210">
        <v>30000</v>
      </c>
      <c r="J210" t="s">
        <v>19</v>
      </c>
      <c r="K210">
        <v>760</v>
      </c>
      <c r="L210" t="s">
        <v>2253</v>
      </c>
      <c r="M210">
        <v>2019</v>
      </c>
      <c r="N210" t="s">
        <v>2782</v>
      </c>
      <c r="O210" t="s">
        <v>2783</v>
      </c>
    </row>
    <row r="211" spans="1:15" x14ac:dyDescent="0.35">
      <c r="A211">
        <v>2818</v>
      </c>
      <c r="B211" t="s">
        <v>728</v>
      </c>
      <c r="C211">
        <v>22</v>
      </c>
      <c r="D211" t="s">
        <v>31</v>
      </c>
      <c r="E211" t="s">
        <v>36</v>
      </c>
      <c r="F211" t="s">
        <v>27</v>
      </c>
      <c r="G211" t="s">
        <v>26</v>
      </c>
      <c r="H211" t="s">
        <v>15</v>
      </c>
      <c r="I211">
        <v>60000</v>
      </c>
      <c r="J211" t="s">
        <v>19</v>
      </c>
      <c r="K211">
        <v>810</v>
      </c>
      <c r="L211" t="s">
        <v>2256</v>
      </c>
      <c r="M211">
        <v>2020</v>
      </c>
      <c r="N211" t="s">
        <v>2788</v>
      </c>
      <c r="O211" t="s">
        <v>2783</v>
      </c>
    </row>
    <row r="212" spans="1:15" x14ac:dyDescent="0.35">
      <c r="A212">
        <v>6378</v>
      </c>
      <c r="B212" t="s">
        <v>733</v>
      </c>
      <c r="C212">
        <v>28</v>
      </c>
      <c r="D212" t="s">
        <v>31</v>
      </c>
      <c r="E212" t="s">
        <v>36</v>
      </c>
      <c r="F212" t="s">
        <v>13</v>
      </c>
      <c r="G212" t="s">
        <v>1680</v>
      </c>
      <c r="H212" t="s">
        <v>1681</v>
      </c>
      <c r="I212">
        <v>0</v>
      </c>
      <c r="J212" t="s">
        <v>19</v>
      </c>
      <c r="K212" t="s">
        <v>20</v>
      </c>
      <c r="L212" t="s">
        <v>2261</v>
      </c>
      <c r="M212">
        <v>2023</v>
      </c>
      <c r="N212" t="s">
        <v>2799</v>
      </c>
      <c r="O212" t="s">
        <v>2783</v>
      </c>
    </row>
    <row r="213" spans="1:15" x14ac:dyDescent="0.35">
      <c r="A213">
        <v>9262</v>
      </c>
      <c r="B213" t="s">
        <v>736</v>
      </c>
      <c r="C213">
        <v>35</v>
      </c>
      <c r="D213" t="s">
        <v>31</v>
      </c>
      <c r="E213" t="s">
        <v>36</v>
      </c>
      <c r="F213" t="s">
        <v>17</v>
      </c>
      <c r="G213" t="s">
        <v>26</v>
      </c>
      <c r="H213" t="s">
        <v>1683</v>
      </c>
      <c r="I213">
        <v>25000</v>
      </c>
      <c r="J213" t="s">
        <v>19</v>
      </c>
      <c r="K213">
        <v>740</v>
      </c>
      <c r="L213" t="s">
        <v>2264</v>
      </c>
      <c r="M213">
        <v>2023</v>
      </c>
      <c r="N213" t="s">
        <v>2798</v>
      </c>
      <c r="O213" t="s">
        <v>2783</v>
      </c>
    </row>
    <row r="214" spans="1:15" x14ac:dyDescent="0.35">
      <c r="A214">
        <v>3708</v>
      </c>
      <c r="B214" t="s">
        <v>740</v>
      </c>
      <c r="C214">
        <v>26</v>
      </c>
      <c r="D214" t="s">
        <v>31</v>
      </c>
      <c r="E214" t="s">
        <v>36</v>
      </c>
      <c r="F214" t="s">
        <v>27</v>
      </c>
      <c r="G214" t="s">
        <v>26</v>
      </c>
      <c r="H214" t="s">
        <v>15</v>
      </c>
      <c r="I214">
        <v>55000</v>
      </c>
      <c r="J214" t="s">
        <v>19</v>
      </c>
      <c r="K214">
        <v>780</v>
      </c>
      <c r="L214" t="s">
        <v>2268</v>
      </c>
      <c r="M214">
        <v>2023</v>
      </c>
      <c r="N214" t="s">
        <v>2787</v>
      </c>
      <c r="O214" t="s">
        <v>2783</v>
      </c>
    </row>
    <row r="215" spans="1:15" x14ac:dyDescent="0.35">
      <c r="A215">
        <v>7960</v>
      </c>
      <c r="B215" t="s">
        <v>742</v>
      </c>
      <c r="C215">
        <v>26</v>
      </c>
      <c r="D215" t="s">
        <v>31</v>
      </c>
      <c r="E215" t="s">
        <v>36</v>
      </c>
      <c r="F215" t="s">
        <v>22</v>
      </c>
      <c r="G215" t="s">
        <v>1680</v>
      </c>
      <c r="H215" t="s">
        <v>23</v>
      </c>
      <c r="I215">
        <v>140000</v>
      </c>
      <c r="J215" t="s">
        <v>19</v>
      </c>
      <c r="K215">
        <v>850</v>
      </c>
      <c r="L215" t="s">
        <v>1730</v>
      </c>
      <c r="M215">
        <v>2021</v>
      </c>
      <c r="N215" t="s">
        <v>2787</v>
      </c>
      <c r="O215" t="s">
        <v>2783</v>
      </c>
    </row>
    <row r="216" spans="1:15" x14ac:dyDescent="0.35">
      <c r="A216">
        <v>8360</v>
      </c>
      <c r="B216" t="s">
        <v>747</v>
      </c>
      <c r="C216">
        <v>25</v>
      </c>
      <c r="D216" t="s">
        <v>31</v>
      </c>
      <c r="E216" t="s">
        <v>36</v>
      </c>
      <c r="F216" t="s">
        <v>22</v>
      </c>
      <c r="G216" t="s">
        <v>14</v>
      </c>
      <c r="H216" t="s">
        <v>1683</v>
      </c>
      <c r="I216">
        <v>85000</v>
      </c>
      <c r="J216" t="s">
        <v>19</v>
      </c>
      <c r="K216">
        <v>720</v>
      </c>
      <c r="L216" t="s">
        <v>2273</v>
      </c>
      <c r="M216">
        <v>2022</v>
      </c>
      <c r="N216" t="s">
        <v>2799</v>
      </c>
      <c r="O216" t="s">
        <v>2783</v>
      </c>
    </row>
    <row r="217" spans="1:15" x14ac:dyDescent="0.35">
      <c r="A217">
        <v>8253</v>
      </c>
      <c r="B217" t="s">
        <v>751</v>
      </c>
      <c r="C217">
        <v>23</v>
      </c>
      <c r="D217" t="s">
        <v>31</v>
      </c>
      <c r="E217" t="s">
        <v>36</v>
      </c>
      <c r="F217" t="s">
        <v>17</v>
      </c>
      <c r="G217" t="s">
        <v>26</v>
      </c>
      <c r="H217" t="s">
        <v>1681</v>
      </c>
      <c r="I217">
        <v>0</v>
      </c>
      <c r="J217" t="s">
        <v>19</v>
      </c>
      <c r="K217" t="s">
        <v>20</v>
      </c>
      <c r="L217" t="s">
        <v>2276</v>
      </c>
      <c r="M217">
        <v>2021</v>
      </c>
      <c r="N217" t="s">
        <v>2789</v>
      </c>
      <c r="O217" t="s">
        <v>2783</v>
      </c>
    </row>
    <row r="218" spans="1:15" x14ac:dyDescent="0.35">
      <c r="A218">
        <v>7695</v>
      </c>
      <c r="B218" t="s">
        <v>757</v>
      </c>
      <c r="C218">
        <v>33</v>
      </c>
      <c r="D218" t="s">
        <v>31</v>
      </c>
      <c r="E218" t="s">
        <v>36</v>
      </c>
      <c r="F218" t="s">
        <v>13</v>
      </c>
      <c r="G218" t="s">
        <v>14</v>
      </c>
      <c r="H218" t="s">
        <v>1683</v>
      </c>
      <c r="I218">
        <v>95000</v>
      </c>
      <c r="J218" t="s">
        <v>19</v>
      </c>
      <c r="K218">
        <v>790</v>
      </c>
      <c r="L218" t="s">
        <v>2280</v>
      </c>
      <c r="M218">
        <v>2023</v>
      </c>
      <c r="N218" t="s">
        <v>2789</v>
      </c>
      <c r="O218" t="s">
        <v>2783</v>
      </c>
    </row>
    <row r="219" spans="1:15" x14ac:dyDescent="0.35">
      <c r="A219">
        <v>6902</v>
      </c>
      <c r="B219" t="s">
        <v>759</v>
      </c>
      <c r="C219">
        <v>22</v>
      </c>
      <c r="D219" t="s">
        <v>31</v>
      </c>
      <c r="E219" t="s">
        <v>36</v>
      </c>
      <c r="F219" t="s">
        <v>17</v>
      </c>
      <c r="G219" t="s">
        <v>1680</v>
      </c>
      <c r="H219" t="s">
        <v>15</v>
      </c>
      <c r="I219">
        <v>150000</v>
      </c>
      <c r="J219" t="s">
        <v>19</v>
      </c>
      <c r="K219">
        <v>880</v>
      </c>
      <c r="L219" t="s">
        <v>2104</v>
      </c>
      <c r="M219">
        <v>2023</v>
      </c>
      <c r="N219" t="s">
        <v>2787</v>
      </c>
      <c r="O219" t="s">
        <v>2783</v>
      </c>
    </row>
    <row r="220" spans="1:15" x14ac:dyDescent="0.35">
      <c r="A220">
        <v>8382</v>
      </c>
      <c r="B220" t="s">
        <v>763</v>
      </c>
      <c r="C220">
        <v>30</v>
      </c>
      <c r="D220" t="s">
        <v>31</v>
      </c>
      <c r="E220" t="s">
        <v>36</v>
      </c>
      <c r="F220" t="s">
        <v>27</v>
      </c>
      <c r="G220" t="s">
        <v>14</v>
      </c>
      <c r="H220" t="s">
        <v>1683</v>
      </c>
      <c r="I220">
        <v>30000</v>
      </c>
      <c r="J220" t="s">
        <v>19</v>
      </c>
      <c r="K220">
        <v>760</v>
      </c>
      <c r="L220" t="s">
        <v>2254</v>
      </c>
      <c r="M220">
        <v>2023</v>
      </c>
      <c r="N220" t="s">
        <v>2787</v>
      </c>
      <c r="O220" t="s">
        <v>2783</v>
      </c>
    </row>
    <row r="221" spans="1:15" x14ac:dyDescent="0.35">
      <c r="A221">
        <v>3994</v>
      </c>
      <c r="B221" t="s">
        <v>766</v>
      </c>
      <c r="C221">
        <v>17</v>
      </c>
      <c r="D221" t="s">
        <v>31</v>
      </c>
      <c r="E221" t="s">
        <v>36</v>
      </c>
      <c r="F221" t="s">
        <v>33</v>
      </c>
      <c r="G221" t="s">
        <v>26</v>
      </c>
      <c r="H221" t="s">
        <v>15</v>
      </c>
      <c r="I221">
        <v>60000</v>
      </c>
      <c r="J221" t="s">
        <v>19</v>
      </c>
      <c r="K221">
        <v>810</v>
      </c>
      <c r="L221" t="s">
        <v>2284</v>
      </c>
      <c r="M221">
        <v>2020</v>
      </c>
      <c r="N221" t="s">
        <v>2800</v>
      </c>
      <c r="O221" t="s">
        <v>2784</v>
      </c>
    </row>
    <row r="222" spans="1:15" x14ac:dyDescent="0.35">
      <c r="A222">
        <v>1068</v>
      </c>
      <c r="B222" t="s">
        <v>772</v>
      </c>
      <c r="C222">
        <v>46</v>
      </c>
      <c r="D222" t="s">
        <v>31</v>
      </c>
      <c r="E222" t="s">
        <v>36</v>
      </c>
      <c r="F222" t="s">
        <v>27</v>
      </c>
      <c r="G222" t="s">
        <v>14</v>
      </c>
      <c r="H222" t="s">
        <v>18</v>
      </c>
      <c r="I222">
        <v>0</v>
      </c>
      <c r="J222" t="s">
        <v>19</v>
      </c>
      <c r="K222" t="s">
        <v>20</v>
      </c>
      <c r="L222" t="s">
        <v>2288</v>
      </c>
      <c r="M222">
        <v>2019</v>
      </c>
      <c r="N222" t="s">
        <v>2790</v>
      </c>
      <c r="O222" t="s">
        <v>2791</v>
      </c>
    </row>
    <row r="223" spans="1:15" x14ac:dyDescent="0.35">
      <c r="A223">
        <v>7341</v>
      </c>
      <c r="B223" t="s">
        <v>774</v>
      </c>
      <c r="C223">
        <v>47</v>
      </c>
      <c r="D223" t="s">
        <v>31</v>
      </c>
      <c r="E223" t="s">
        <v>36</v>
      </c>
      <c r="F223" t="s">
        <v>17</v>
      </c>
      <c r="G223" t="s">
        <v>26</v>
      </c>
      <c r="H223" t="s">
        <v>15</v>
      </c>
      <c r="I223">
        <v>45000</v>
      </c>
      <c r="J223" t="s">
        <v>19</v>
      </c>
      <c r="K223">
        <v>800</v>
      </c>
      <c r="L223" t="s">
        <v>2290</v>
      </c>
      <c r="M223">
        <v>2019</v>
      </c>
      <c r="N223" t="s">
        <v>2788</v>
      </c>
      <c r="O223" t="s">
        <v>2791</v>
      </c>
    </row>
    <row r="224" spans="1:15" x14ac:dyDescent="0.35">
      <c r="A224">
        <v>5541</v>
      </c>
      <c r="B224" t="s">
        <v>778</v>
      </c>
      <c r="C224">
        <v>38</v>
      </c>
      <c r="D224" t="s">
        <v>31</v>
      </c>
      <c r="E224" t="s">
        <v>36</v>
      </c>
      <c r="F224" t="s">
        <v>22</v>
      </c>
      <c r="G224" t="s">
        <v>14</v>
      </c>
      <c r="H224" t="s">
        <v>15</v>
      </c>
      <c r="I224">
        <v>65000</v>
      </c>
      <c r="J224" t="s">
        <v>19</v>
      </c>
      <c r="K224">
        <v>750</v>
      </c>
      <c r="L224" t="s">
        <v>2294</v>
      </c>
      <c r="M224">
        <v>2024</v>
      </c>
      <c r="N224" t="s">
        <v>2801</v>
      </c>
      <c r="O224" t="s">
        <v>2783</v>
      </c>
    </row>
    <row r="225" spans="1:15" x14ac:dyDescent="0.35">
      <c r="A225">
        <v>1498</v>
      </c>
      <c r="B225" t="s">
        <v>779</v>
      </c>
      <c r="C225">
        <v>50</v>
      </c>
      <c r="D225" t="s">
        <v>31</v>
      </c>
      <c r="E225" t="s">
        <v>36</v>
      </c>
      <c r="F225" t="s">
        <v>27</v>
      </c>
      <c r="G225" t="s">
        <v>26</v>
      </c>
      <c r="H225" t="s">
        <v>23</v>
      </c>
      <c r="I225">
        <v>30000</v>
      </c>
      <c r="J225" t="s">
        <v>19</v>
      </c>
      <c r="K225">
        <v>600</v>
      </c>
      <c r="L225" t="s">
        <v>2295</v>
      </c>
      <c r="M225">
        <v>2023</v>
      </c>
      <c r="N225" t="s">
        <v>2801</v>
      </c>
      <c r="O225" t="s">
        <v>2791</v>
      </c>
    </row>
    <row r="226" spans="1:15" x14ac:dyDescent="0.35">
      <c r="A226">
        <v>4757</v>
      </c>
      <c r="B226" t="s">
        <v>782</v>
      </c>
      <c r="C226">
        <v>26</v>
      </c>
      <c r="D226" t="s">
        <v>31</v>
      </c>
      <c r="E226" t="s">
        <v>36</v>
      </c>
      <c r="F226" t="s">
        <v>13</v>
      </c>
      <c r="G226" t="s">
        <v>14</v>
      </c>
      <c r="H226" t="s">
        <v>18</v>
      </c>
      <c r="I226">
        <v>0</v>
      </c>
      <c r="J226" t="s">
        <v>19</v>
      </c>
      <c r="K226" t="s">
        <v>20</v>
      </c>
      <c r="L226" t="s">
        <v>2297</v>
      </c>
      <c r="M226">
        <v>2023</v>
      </c>
      <c r="N226" t="s">
        <v>2788</v>
      </c>
      <c r="O226" t="s">
        <v>2783</v>
      </c>
    </row>
    <row r="227" spans="1:15" x14ac:dyDescent="0.35">
      <c r="A227">
        <v>1212</v>
      </c>
      <c r="B227" t="s">
        <v>784</v>
      </c>
      <c r="C227">
        <v>32</v>
      </c>
      <c r="D227" t="s">
        <v>31</v>
      </c>
      <c r="E227" t="s">
        <v>36</v>
      </c>
      <c r="F227" t="s">
        <v>34</v>
      </c>
      <c r="G227" t="s">
        <v>1680</v>
      </c>
      <c r="H227" t="s">
        <v>18</v>
      </c>
      <c r="I227">
        <v>0</v>
      </c>
      <c r="J227" t="s">
        <v>19</v>
      </c>
      <c r="K227" t="s">
        <v>20</v>
      </c>
      <c r="L227" t="s">
        <v>2299</v>
      </c>
      <c r="M227">
        <v>2020</v>
      </c>
      <c r="N227" t="s">
        <v>2785</v>
      </c>
      <c r="O227" t="s">
        <v>2783</v>
      </c>
    </row>
    <row r="228" spans="1:15" x14ac:dyDescent="0.35">
      <c r="A228">
        <v>9000</v>
      </c>
      <c r="B228" t="s">
        <v>785</v>
      </c>
      <c r="C228">
        <v>92</v>
      </c>
      <c r="D228" t="s">
        <v>31</v>
      </c>
      <c r="E228" t="s">
        <v>36</v>
      </c>
      <c r="F228" t="s">
        <v>33</v>
      </c>
      <c r="G228" t="s">
        <v>14</v>
      </c>
      <c r="H228" t="s">
        <v>28</v>
      </c>
      <c r="I228">
        <v>0</v>
      </c>
      <c r="J228" t="s">
        <v>19</v>
      </c>
      <c r="K228" t="s">
        <v>20</v>
      </c>
      <c r="L228" t="s">
        <v>2300</v>
      </c>
      <c r="M228">
        <v>2023</v>
      </c>
      <c r="N228" t="s">
        <v>2792</v>
      </c>
      <c r="O228" t="s">
        <v>2794</v>
      </c>
    </row>
    <row r="229" spans="1:15" x14ac:dyDescent="0.35">
      <c r="A229">
        <v>6047</v>
      </c>
      <c r="B229" t="s">
        <v>786</v>
      </c>
      <c r="C229">
        <v>69</v>
      </c>
      <c r="D229" t="s">
        <v>31</v>
      </c>
      <c r="E229" t="s">
        <v>36</v>
      </c>
      <c r="F229" t="s">
        <v>34</v>
      </c>
      <c r="G229" t="s">
        <v>26</v>
      </c>
      <c r="H229" t="s">
        <v>29</v>
      </c>
      <c r="I229">
        <v>0</v>
      </c>
      <c r="J229" t="s">
        <v>19</v>
      </c>
      <c r="K229" t="s">
        <v>20</v>
      </c>
      <c r="L229" t="s">
        <v>1969</v>
      </c>
      <c r="M229">
        <v>2020</v>
      </c>
      <c r="N229" t="s">
        <v>2790</v>
      </c>
      <c r="O229" t="s">
        <v>2793</v>
      </c>
    </row>
    <row r="230" spans="1:15" x14ac:dyDescent="0.35">
      <c r="A230">
        <v>4298</v>
      </c>
      <c r="B230" t="s">
        <v>791</v>
      </c>
      <c r="C230">
        <v>21</v>
      </c>
      <c r="D230" t="s">
        <v>31</v>
      </c>
      <c r="E230" t="s">
        <v>36</v>
      </c>
      <c r="F230" t="s">
        <v>17</v>
      </c>
      <c r="G230" t="s">
        <v>26</v>
      </c>
      <c r="H230" t="s">
        <v>23</v>
      </c>
      <c r="I230">
        <v>25000</v>
      </c>
      <c r="J230" t="s">
        <v>19</v>
      </c>
      <c r="K230">
        <v>720</v>
      </c>
      <c r="L230" t="s">
        <v>2145</v>
      </c>
      <c r="M230">
        <v>2021</v>
      </c>
      <c r="N230" t="s">
        <v>2787</v>
      </c>
      <c r="O230" t="s">
        <v>2783</v>
      </c>
    </row>
    <row r="231" spans="1:15" x14ac:dyDescent="0.35">
      <c r="A231">
        <v>8053</v>
      </c>
      <c r="B231" t="s">
        <v>795</v>
      </c>
      <c r="C231">
        <v>38</v>
      </c>
      <c r="D231" t="s">
        <v>31</v>
      </c>
      <c r="E231" t="s">
        <v>36</v>
      </c>
      <c r="F231" t="s">
        <v>27</v>
      </c>
      <c r="G231" t="s">
        <v>14</v>
      </c>
      <c r="H231" t="s">
        <v>18</v>
      </c>
      <c r="I231">
        <v>0</v>
      </c>
      <c r="J231" t="s">
        <v>19</v>
      </c>
      <c r="K231" t="s">
        <v>20</v>
      </c>
      <c r="L231" t="s">
        <v>2305</v>
      </c>
      <c r="M231">
        <v>2020</v>
      </c>
      <c r="N231" t="s">
        <v>2801</v>
      </c>
      <c r="O231" t="s">
        <v>2783</v>
      </c>
    </row>
    <row r="232" spans="1:15" x14ac:dyDescent="0.35">
      <c r="A232">
        <v>5374</v>
      </c>
      <c r="B232" t="s">
        <v>797</v>
      </c>
      <c r="C232">
        <v>23</v>
      </c>
      <c r="D232" t="s">
        <v>31</v>
      </c>
      <c r="E232" t="s">
        <v>36</v>
      </c>
      <c r="F232" t="s">
        <v>30</v>
      </c>
      <c r="G232" t="s">
        <v>1680</v>
      </c>
      <c r="H232" t="s">
        <v>28</v>
      </c>
      <c r="I232">
        <v>48000</v>
      </c>
      <c r="J232" t="s">
        <v>19</v>
      </c>
      <c r="K232">
        <v>750</v>
      </c>
      <c r="L232" t="s">
        <v>2307</v>
      </c>
      <c r="M232">
        <v>2021</v>
      </c>
      <c r="N232" t="s">
        <v>2785</v>
      </c>
      <c r="O232" t="s">
        <v>2783</v>
      </c>
    </row>
    <row r="233" spans="1:15" x14ac:dyDescent="0.35">
      <c r="A233">
        <v>2320</v>
      </c>
      <c r="B233" t="s">
        <v>799</v>
      </c>
      <c r="C233">
        <v>26</v>
      </c>
      <c r="D233" t="s">
        <v>31</v>
      </c>
      <c r="E233" t="s">
        <v>36</v>
      </c>
      <c r="F233" t="s">
        <v>22</v>
      </c>
      <c r="G233" t="s">
        <v>14</v>
      </c>
      <c r="H233" t="s">
        <v>1681</v>
      </c>
      <c r="I233">
        <v>0</v>
      </c>
      <c r="J233" t="s">
        <v>19</v>
      </c>
      <c r="K233" t="s">
        <v>20</v>
      </c>
      <c r="L233" t="s">
        <v>2309</v>
      </c>
      <c r="M233">
        <v>2020</v>
      </c>
      <c r="N233" t="s">
        <v>2782</v>
      </c>
      <c r="O233" t="s">
        <v>2783</v>
      </c>
    </row>
    <row r="234" spans="1:15" x14ac:dyDescent="0.35">
      <c r="A234">
        <v>5043</v>
      </c>
      <c r="B234" t="s">
        <v>801</v>
      </c>
      <c r="C234">
        <v>24</v>
      </c>
      <c r="D234" t="s">
        <v>31</v>
      </c>
      <c r="E234" t="s">
        <v>36</v>
      </c>
      <c r="F234" t="s">
        <v>34</v>
      </c>
      <c r="G234" t="s">
        <v>26</v>
      </c>
      <c r="H234" t="s">
        <v>18</v>
      </c>
      <c r="I234">
        <v>0</v>
      </c>
      <c r="J234" t="s">
        <v>19</v>
      </c>
      <c r="K234" t="s">
        <v>20</v>
      </c>
      <c r="L234" t="s">
        <v>1708</v>
      </c>
      <c r="M234">
        <v>2021</v>
      </c>
      <c r="N234" t="s">
        <v>2782</v>
      </c>
      <c r="O234" t="s">
        <v>2783</v>
      </c>
    </row>
    <row r="235" spans="1:15" x14ac:dyDescent="0.35">
      <c r="A235">
        <v>2752</v>
      </c>
      <c r="B235" t="s">
        <v>803</v>
      </c>
      <c r="C235">
        <v>19</v>
      </c>
      <c r="D235" t="s">
        <v>31</v>
      </c>
      <c r="E235" t="s">
        <v>36</v>
      </c>
      <c r="F235" t="s">
        <v>27</v>
      </c>
      <c r="G235" t="s">
        <v>14</v>
      </c>
      <c r="H235" t="s">
        <v>29</v>
      </c>
      <c r="I235">
        <v>0</v>
      </c>
      <c r="J235" t="s">
        <v>19</v>
      </c>
      <c r="K235" t="s">
        <v>20</v>
      </c>
      <c r="L235" t="s">
        <v>2274</v>
      </c>
      <c r="M235">
        <v>2020</v>
      </c>
      <c r="N235" t="s">
        <v>2785</v>
      </c>
      <c r="O235" t="s">
        <v>2784</v>
      </c>
    </row>
    <row r="236" spans="1:15" x14ac:dyDescent="0.35">
      <c r="A236">
        <v>4385</v>
      </c>
      <c r="B236" t="s">
        <v>806</v>
      </c>
      <c r="C236">
        <v>38</v>
      </c>
      <c r="D236" t="s">
        <v>31</v>
      </c>
      <c r="E236" t="s">
        <v>36</v>
      </c>
      <c r="F236" t="s">
        <v>34</v>
      </c>
      <c r="G236" t="s">
        <v>1680</v>
      </c>
      <c r="H236" t="s">
        <v>28</v>
      </c>
      <c r="I236">
        <v>75000</v>
      </c>
      <c r="J236" t="s">
        <v>19</v>
      </c>
      <c r="K236">
        <v>810</v>
      </c>
      <c r="L236" t="s">
        <v>2311</v>
      </c>
      <c r="M236">
        <v>2023</v>
      </c>
      <c r="N236" t="s">
        <v>2788</v>
      </c>
      <c r="O236" t="s">
        <v>2783</v>
      </c>
    </row>
    <row r="237" spans="1:15" x14ac:dyDescent="0.35">
      <c r="A237">
        <v>1647</v>
      </c>
      <c r="B237" t="s">
        <v>809</v>
      </c>
      <c r="C237">
        <v>39</v>
      </c>
      <c r="D237" t="s">
        <v>31</v>
      </c>
      <c r="E237" t="s">
        <v>36</v>
      </c>
      <c r="F237" t="s">
        <v>30</v>
      </c>
      <c r="G237" t="s">
        <v>14</v>
      </c>
      <c r="H237" t="s">
        <v>1683</v>
      </c>
      <c r="I237">
        <v>20000</v>
      </c>
      <c r="J237" t="s">
        <v>19</v>
      </c>
      <c r="K237">
        <v>700</v>
      </c>
      <c r="L237" t="s">
        <v>2313</v>
      </c>
      <c r="M237">
        <v>2019</v>
      </c>
      <c r="N237" t="s">
        <v>2790</v>
      </c>
      <c r="O237" t="s">
        <v>2783</v>
      </c>
    </row>
    <row r="238" spans="1:15" x14ac:dyDescent="0.35">
      <c r="A238">
        <v>3589</v>
      </c>
      <c r="B238" t="s">
        <v>812</v>
      </c>
      <c r="C238">
        <v>52</v>
      </c>
      <c r="D238" t="s">
        <v>31</v>
      </c>
      <c r="E238" t="s">
        <v>36</v>
      </c>
      <c r="F238" t="s">
        <v>33</v>
      </c>
      <c r="G238" t="s">
        <v>1680</v>
      </c>
      <c r="H238" t="s">
        <v>15</v>
      </c>
      <c r="I238">
        <v>120000</v>
      </c>
      <c r="J238" t="s">
        <v>19</v>
      </c>
      <c r="K238">
        <v>830</v>
      </c>
      <c r="L238" t="s">
        <v>1930</v>
      </c>
      <c r="M238">
        <v>2023</v>
      </c>
      <c r="N238" t="s">
        <v>2788</v>
      </c>
      <c r="O238" t="s">
        <v>2791</v>
      </c>
    </row>
    <row r="239" spans="1:15" x14ac:dyDescent="0.35">
      <c r="A239">
        <v>6893</v>
      </c>
      <c r="B239" t="s">
        <v>816</v>
      </c>
      <c r="C239">
        <v>51</v>
      </c>
      <c r="D239" t="s">
        <v>31</v>
      </c>
      <c r="E239" t="s">
        <v>36</v>
      </c>
      <c r="F239" t="s">
        <v>25</v>
      </c>
      <c r="G239" t="s">
        <v>1680</v>
      </c>
      <c r="H239" t="s">
        <v>28</v>
      </c>
      <c r="I239">
        <v>55000</v>
      </c>
      <c r="J239" t="s">
        <v>19</v>
      </c>
      <c r="K239">
        <v>790</v>
      </c>
      <c r="L239" t="s">
        <v>2317</v>
      </c>
      <c r="M239">
        <v>2019</v>
      </c>
      <c r="N239" t="s">
        <v>2792</v>
      </c>
      <c r="O239" t="s">
        <v>2791</v>
      </c>
    </row>
    <row r="240" spans="1:15" x14ac:dyDescent="0.35">
      <c r="A240">
        <v>3410</v>
      </c>
      <c r="B240" t="s">
        <v>820</v>
      </c>
      <c r="C240">
        <v>21</v>
      </c>
      <c r="D240" t="s">
        <v>31</v>
      </c>
      <c r="E240" t="s">
        <v>36</v>
      </c>
      <c r="F240" t="s">
        <v>27</v>
      </c>
      <c r="G240" t="s">
        <v>14</v>
      </c>
      <c r="H240" t="s">
        <v>23</v>
      </c>
      <c r="I240">
        <v>110000</v>
      </c>
      <c r="J240" t="s">
        <v>19</v>
      </c>
      <c r="K240">
        <v>820</v>
      </c>
      <c r="L240" t="s">
        <v>1903</v>
      </c>
      <c r="M240">
        <v>2021</v>
      </c>
      <c r="N240" t="s">
        <v>2782</v>
      </c>
      <c r="O240" t="s">
        <v>2783</v>
      </c>
    </row>
    <row r="241" spans="1:15" x14ac:dyDescent="0.35">
      <c r="A241">
        <v>5432</v>
      </c>
      <c r="B241" t="s">
        <v>825</v>
      </c>
      <c r="C241">
        <v>62</v>
      </c>
      <c r="D241" t="s">
        <v>31</v>
      </c>
      <c r="E241" t="s">
        <v>36</v>
      </c>
      <c r="F241" t="s">
        <v>13</v>
      </c>
      <c r="G241" t="s">
        <v>14</v>
      </c>
      <c r="H241" t="s">
        <v>1683</v>
      </c>
      <c r="I241">
        <v>90000</v>
      </c>
      <c r="J241" t="s">
        <v>19</v>
      </c>
      <c r="K241">
        <v>770</v>
      </c>
      <c r="L241" t="s">
        <v>1728</v>
      </c>
      <c r="M241">
        <v>2020</v>
      </c>
      <c r="N241" t="s">
        <v>2782</v>
      </c>
      <c r="O241" t="s">
        <v>2793</v>
      </c>
    </row>
    <row r="242" spans="1:15" x14ac:dyDescent="0.35">
      <c r="A242">
        <v>7375</v>
      </c>
      <c r="B242" t="s">
        <v>829</v>
      </c>
      <c r="C242">
        <v>24</v>
      </c>
      <c r="D242" t="s">
        <v>31</v>
      </c>
      <c r="E242" t="s">
        <v>36</v>
      </c>
      <c r="F242" t="s">
        <v>27</v>
      </c>
      <c r="G242" t="s">
        <v>26</v>
      </c>
      <c r="H242" t="s">
        <v>1681</v>
      </c>
      <c r="I242">
        <v>0</v>
      </c>
      <c r="J242" t="s">
        <v>19</v>
      </c>
      <c r="K242" t="s">
        <v>20</v>
      </c>
      <c r="L242" t="s">
        <v>2325</v>
      </c>
      <c r="M242">
        <v>2020</v>
      </c>
      <c r="N242" t="s">
        <v>2790</v>
      </c>
      <c r="O242" t="s">
        <v>2783</v>
      </c>
    </row>
    <row r="243" spans="1:15" x14ac:dyDescent="0.35">
      <c r="A243">
        <v>8388</v>
      </c>
      <c r="B243" t="s">
        <v>830</v>
      </c>
      <c r="C243">
        <v>48</v>
      </c>
      <c r="D243" t="s">
        <v>31</v>
      </c>
      <c r="E243" t="s">
        <v>36</v>
      </c>
      <c r="F243" t="s">
        <v>17</v>
      </c>
      <c r="G243" t="s">
        <v>14</v>
      </c>
      <c r="H243" t="s">
        <v>23</v>
      </c>
      <c r="I243">
        <v>120000</v>
      </c>
      <c r="J243" t="s">
        <v>19</v>
      </c>
      <c r="K243">
        <v>840</v>
      </c>
      <c r="L243" t="s">
        <v>2326</v>
      </c>
      <c r="M243">
        <v>2024</v>
      </c>
      <c r="N243" t="s">
        <v>2801</v>
      </c>
      <c r="O243" t="s">
        <v>2791</v>
      </c>
    </row>
    <row r="244" spans="1:15" x14ac:dyDescent="0.35">
      <c r="A244">
        <v>7089</v>
      </c>
      <c r="B244" t="s">
        <v>835</v>
      </c>
      <c r="C244">
        <v>1</v>
      </c>
      <c r="D244" t="s">
        <v>31</v>
      </c>
      <c r="E244" t="s">
        <v>36</v>
      </c>
      <c r="F244" t="s">
        <v>34</v>
      </c>
      <c r="G244" t="s">
        <v>14</v>
      </c>
      <c r="H244" t="s">
        <v>1683</v>
      </c>
      <c r="I244">
        <v>100000</v>
      </c>
      <c r="J244" t="s">
        <v>19</v>
      </c>
      <c r="K244">
        <v>790</v>
      </c>
      <c r="L244" t="s">
        <v>2107</v>
      </c>
      <c r="M244">
        <v>2024</v>
      </c>
      <c r="N244" t="s">
        <v>2801</v>
      </c>
      <c r="O244" t="s">
        <v>2784</v>
      </c>
    </row>
    <row r="245" spans="1:15" x14ac:dyDescent="0.35">
      <c r="A245">
        <v>2440</v>
      </c>
      <c r="B245" t="s">
        <v>837</v>
      </c>
      <c r="C245">
        <v>47</v>
      </c>
      <c r="D245" t="s">
        <v>31</v>
      </c>
      <c r="E245" t="s">
        <v>36</v>
      </c>
      <c r="F245" t="s">
        <v>30</v>
      </c>
      <c r="G245" t="s">
        <v>1680</v>
      </c>
      <c r="H245" t="s">
        <v>1681</v>
      </c>
      <c r="I245">
        <v>0</v>
      </c>
      <c r="J245" t="s">
        <v>19</v>
      </c>
      <c r="K245" t="s">
        <v>20</v>
      </c>
      <c r="L245" t="s">
        <v>2327</v>
      </c>
      <c r="M245">
        <v>2022</v>
      </c>
      <c r="N245" t="s">
        <v>2788</v>
      </c>
      <c r="O245" t="s">
        <v>2791</v>
      </c>
    </row>
    <row r="246" spans="1:15" x14ac:dyDescent="0.35">
      <c r="A246">
        <v>9665</v>
      </c>
      <c r="B246" t="s">
        <v>840</v>
      </c>
      <c r="C246">
        <v>30</v>
      </c>
      <c r="D246" t="s">
        <v>31</v>
      </c>
      <c r="E246" t="s">
        <v>36</v>
      </c>
      <c r="F246" t="s">
        <v>30</v>
      </c>
      <c r="G246" t="s">
        <v>26</v>
      </c>
      <c r="H246" t="s">
        <v>1683</v>
      </c>
      <c r="I246">
        <v>25000</v>
      </c>
      <c r="J246" t="s">
        <v>19</v>
      </c>
      <c r="K246">
        <v>740</v>
      </c>
      <c r="L246" t="s">
        <v>2329</v>
      </c>
      <c r="M246">
        <v>2020</v>
      </c>
      <c r="N246" t="s">
        <v>2798</v>
      </c>
      <c r="O246" t="s">
        <v>2783</v>
      </c>
    </row>
    <row r="247" spans="1:15" x14ac:dyDescent="0.35">
      <c r="A247">
        <v>6039</v>
      </c>
      <c r="B247" t="s">
        <v>844</v>
      </c>
      <c r="C247">
        <v>0</v>
      </c>
      <c r="D247" t="s">
        <v>31</v>
      </c>
      <c r="E247" t="s">
        <v>36</v>
      </c>
      <c r="F247" t="s">
        <v>25</v>
      </c>
      <c r="G247" t="s">
        <v>26</v>
      </c>
      <c r="H247" t="s">
        <v>15</v>
      </c>
      <c r="I247">
        <v>55000</v>
      </c>
      <c r="J247" t="s">
        <v>19</v>
      </c>
      <c r="K247">
        <v>780</v>
      </c>
      <c r="L247" t="s">
        <v>2331</v>
      </c>
      <c r="M247">
        <v>2019</v>
      </c>
      <c r="N247" t="s">
        <v>2782</v>
      </c>
      <c r="O247" t="s">
        <v>2784</v>
      </c>
    </row>
    <row r="248" spans="1:15" x14ac:dyDescent="0.35">
      <c r="A248">
        <v>4665</v>
      </c>
      <c r="B248" t="s">
        <v>846</v>
      </c>
      <c r="C248">
        <v>0</v>
      </c>
      <c r="D248" t="s">
        <v>31</v>
      </c>
      <c r="E248" t="s">
        <v>36</v>
      </c>
      <c r="F248" t="s">
        <v>25</v>
      </c>
      <c r="G248" t="s">
        <v>1680</v>
      </c>
      <c r="H248" t="s">
        <v>23</v>
      </c>
      <c r="I248">
        <v>140000</v>
      </c>
      <c r="J248" t="s">
        <v>19</v>
      </c>
      <c r="K248">
        <v>850</v>
      </c>
      <c r="L248" t="s">
        <v>2333</v>
      </c>
      <c r="M248">
        <v>2021</v>
      </c>
      <c r="N248" t="s">
        <v>2782</v>
      </c>
      <c r="O248" t="s">
        <v>2784</v>
      </c>
    </row>
    <row r="249" spans="1:15" x14ac:dyDescent="0.35">
      <c r="A249">
        <v>4426</v>
      </c>
      <c r="B249" t="s">
        <v>851</v>
      </c>
      <c r="C249">
        <v>21</v>
      </c>
      <c r="D249" t="s">
        <v>31</v>
      </c>
      <c r="E249" t="s">
        <v>36</v>
      </c>
      <c r="F249" t="s">
        <v>17</v>
      </c>
      <c r="G249" t="s">
        <v>14</v>
      </c>
      <c r="H249" t="s">
        <v>1683</v>
      </c>
      <c r="I249">
        <v>85000</v>
      </c>
      <c r="J249" t="s">
        <v>19</v>
      </c>
      <c r="K249">
        <v>720</v>
      </c>
      <c r="L249" t="s">
        <v>2336</v>
      </c>
      <c r="M249">
        <v>2019</v>
      </c>
      <c r="N249" t="s">
        <v>2782</v>
      </c>
      <c r="O249" t="s">
        <v>2783</v>
      </c>
    </row>
    <row r="250" spans="1:15" x14ac:dyDescent="0.35">
      <c r="A250">
        <v>2280</v>
      </c>
      <c r="B250" t="s">
        <v>855</v>
      </c>
      <c r="C250">
        <v>36</v>
      </c>
      <c r="D250" t="s">
        <v>31</v>
      </c>
      <c r="E250" t="s">
        <v>36</v>
      </c>
      <c r="F250" t="s">
        <v>27</v>
      </c>
      <c r="G250" t="s">
        <v>26</v>
      </c>
      <c r="H250" t="s">
        <v>1681</v>
      </c>
      <c r="I250">
        <v>0</v>
      </c>
      <c r="J250" t="s">
        <v>19</v>
      </c>
      <c r="K250" t="s">
        <v>20</v>
      </c>
      <c r="L250" t="s">
        <v>2338</v>
      </c>
      <c r="M250">
        <v>2019</v>
      </c>
      <c r="N250" t="s">
        <v>2787</v>
      </c>
      <c r="O250" t="s">
        <v>2783</v>
      </c>
    </row>
    <row r="251" spans="1:15" x14ac:dyDescent="0.35">
      <c r="A251">
        <v>7491</v>
      </c>
      <c r="B251" t="s">
        <v>861</v>
      </c>
      <c r="C251">
        <v>31</v>
      </c>
      <c r="D251" t="s">
        <v>31</v>
      </c>
      <c r="E251" t="s">
        <v>36</v>
      </c>
      <c r="F251" t="s">
        <v>22</v>
      </c>
      <c r="G251" t="s">
        <v>14</v>
      </c>
      <c r="H251" t="s">
        <v>1683</v>
      </c>
      <c r="I251">
        <v>95000</v>
      </c>
      <c r="J251" t="s">
        <v>19</v>
      </c>
      <c r="K251">
        <v>790</v>
      </c>
      <c r="L251" t="s">
        <v>2344</v>
      </c>
      <c r="M251">
        <v>2021</v>
      </c>
      <c r="N251" t="s">
        <v>2786</v>
      </c>
      <c r="O251" t="s">
        <v>2783</v>
      </c>
    </row>
    <row r="252" spans="1:15" x14ac:dyDescent="0.35">
      <c r="A252">
        <v>7114</v>
      </c>
      <c r="B252" t="s">
        <v>863</v>
      </c>
      <c r="C252">
        <v>21</v>
      </c>
      <c r="D252" t="s">
        <v>31</v>
      </c>
      <c r="E252" t="s">
        <v>36</v>
      </c>
      <c r="F252" t="s">
        <v>33</v>
      </c>
      <c r="G252" t="s">
        <v>1680</v>
      </c>
      <c r="H252" t="s">
        <v>18</v>
      </c>
      <c r="I252">
        <v>0</v>
      </c>
      <c r="J252" t="s">
        <v>19</v>
      </c>
      <c r="K252" t="s">
        <v>20</v>
      </c>
      <c r="L252" t="s">
        <v>1995</v>
      </c>
      <c r="M252">
        <v>2019</v>
      </c>
      <c r="N252" t="s">
        <v>2785</v>
      </c>
      <c r="O252" t="s">
        <v>2783</v>
      </c>
    </row>
    <row r="253" spans="1:15" x14ac:dyDescent="0.35">
      <c r="A253">
        <v>9715</v>
      </c>
      <c r="B253" t="s">
        <v>866</v>
      </c>
      <c r="C253">
        <v>25</v>
      </c>
      <c r="D253" t="s">
        <v>31</v>
      </c>
      <c r="E253" t="s">
        <v>36</v>
      </c>
      <c r="F253" t="s">
        <v>27</v>
      </c>
      <c r="G253" t="s">
        <v>26</v>
      </c>
      <c r="H253" t="s">
        <v>1683</v>
      </c>
      <c r="I253">
        <v>15000</v>
      </c>
      <c r="J253" t="s">
        <v>19</v>
      </c>
      <c r="K253">
        <v>690</v>
      </c>
      <c r="L253" t="s">
        <v>2347</v>
      </c>
      <c r="M253">
        <v>2021</v>
      </c>
      <c r="N253" t="s">
        <v>2787</v>
      </c>
      <c r="O253" t="s">
        <v>2783</v>
      </c>
    </row>
    <row r="254" spans="1:15" x14ac:dyDescent="0.35">
      <c r="A254">
        <v>6602</v>
      </c>
      <c r="B254" t="s">
        <v>869</v>
      </c>
      <c r="C254">
        <v>35</v>
      </c>
      <c r="D254" t="s">
        <v>31</v>
      </c>
      <c r="E254" t="s">
        <v>36</v>
      </c>
      <c r="F254" t="s">
        <v>17</v>
      </c>
      <c r="G254" t="s">
        <v>1680</v>
      </c>
      <c r="H254" t="s">
        <v>1681</v>
      </c>
      <c r="I254">
        <v>0</v>
      </c>
      <c r="J254" t="s">
        <v>19</v>
      </c>
      <c r="K254" t="s">
        <v>20</v>
      </c>
      <c r="L254" t="s">
        <v>2349</v>
      </c>
      <c r="M254">
        <v>2021</v>
      </c>
      <c r="N254" t="s">
        <v>2790</v>
      </c>
      <c r="O254" t="s">
        <v>2783</v>
      </c>
    </row>
    <row r="255" spans="1:15" x14ac:dyDescent="0.35">
      <c r="A255">
        <v>8146</v>
      </c>
      <c r="B255" t="s">
        <v>872</v>
      </c>
      <c r="C255">
        <v>49</v>
      </c>
      <c r="D255" t="s">
        <v>31</v>
      </c>
      <c r="E255" t="s">
        <v>36</v>
      </c>
      <c r="F255" t="s">
        <v>13</v>
      </c>
      <c r="G255" t="s">
        <v>26</v>
      </c>
      <c r="H255" t="s">
        <v>1683</v>
      </c>
      <c r="I255">
        <v>25000</v>
      </c>
      <c r="J255" t="s">
        <v>19</v>
      </c>
      <c r="K255">
        <v>740</v>
      </c>
      <c r="L255" t="s">
        <v>2347</v>
      </c>
      <c r="M255">
        <v>2021</v>
      </c>
      <c r="N255" t="s">
        <v>2787</v>
      </c>
      <c r="O255" t="s">
        <v>2791</v>
      </c>
    </row>
    <row r="256" spans="1:15" x14ac:dyDescent="0.35">
      <c r="A256">
        <v>2914</v>
      </c>
      <c r="B256" t="s">
        <v>876</v>
      </c>
      <c r="C256">
        <v>0</v>
      </c>
      <c r="D256" t="s">
        <v>31</v>
      </c>
      <c r="E256" t="s">
        <v>36</v>
      </c>
      <c r="F256" t="s">
        <v>17</v>
      </c>
      <c r="G256" t="s">
        <v>26</v>
      </c>
      <c r="H256" t="s">
        <v>15</v>
      </c>
      <c r="I256">
        <v>55000</v>
      </c>
      <c r="J256" t="s">
        <v>19</v>
      </c>
      <c r="K256">
        <v>780</v>
      </c>
      <c r="L256" t="s">
        <v>2355</v>
      </c>
      <c r="M256">
        <v>2022</v>
      </c>
      <c r="N256" t="s">
        <v>2788</v>
      </c>
      <c r="O256" t="s">
        <v>2784</v>
      </c>
    </row>
    <row r="257" spans="1:15" x14ac:dyDescent="0.35">
      <c r="A257">
        <v>6384</v>
      </c>
      <c r="B257" t="s">
        <v>878</v>
      </c>
      <c r="C257">
        <v>34</v>
      </c>
      <c r="D257" t="s">
        <v>31</v>
      </c>
      <c r="E257" t="s">
        <v>36</v>
      </c>
      <c r="F257" t="s">
        <v>25</v>
      </c>
      <c r="G257" t="s">
        <v>1680</v>
      </c>
      <c r="H257" t="s">
        <v>23</v>
      </c>
      <c r="I257">
        <v>140000</v>
      </c>
      <c r="J257" t="s">
        <v>19</v>
      </c>
      <c r="K257">
        <v>850</v>
      </c>
      <c r="L257" t="s">
        <v>2357</v>
      </c>
      <c r="M257">
        <v>2019</v>
      </c>
      <c r="N257" t="s">
        <v>2782</v>
      </c>
      <c r="O257" t="s">
        <v>2783</v>
      </c>
    </row>
    <row r="258" spans="1:15" x14ac:dyDescent="0.35">
      <c r="A258">
        <v>9505</v>
      </c>
      <c r="B258" t="s">
        <v>883</v>
      </c>
      <c r="C258">
        <v>29</v>
      </c>
      <c r="D258" t="s">
        <v>31</v>
      </c>
      <c r="E258" t="s">
        <v>36</v>
      </c>
      <c r="F258" t="s">
        <v>30</v>
      </c>
      <c r="G258" t="s">
        <v>14</v>
      </c>
      <c r="H258" t="s">
        <v>1683</v>
      </c>
      <c r="I258">
        <v>85000</v>
      </c>
      <c r="J258" t="s">
        <v>19</v>
      </c>
      <c r="K258">
        <v>720</v>
      </c>
      <c r="L258" t="s">
        <v>2361</v>
      </c>
      <c r="M258">
        <v>2023</v>
      </c>
      <c r="N258" t="s">
        <v>2785</v>
      </c>
      <c r="O258" t="s">
        <v>2783</v>
      </c>
    </row>
    <row r="259" spans="1:15" x14ac:dyDescent="0.35">
      <c r="A259">
        <v>9772</v>
      </c>
      <c r="B259" t="s">
        <v>887</v>
      </c>
      <c r="C259">
        <v>4</v>
      </c>
      <c r="D259" t="s">
        <v>31</v>
      </c>
      <c r="E259" t="s">
        <v>36</v>
      </c>
      <c r="F259" t="s">
        <v>13</v>
      </c>
      <c r="G259" t="s">
        <v>26</v>
      </c>
      <c r="H259" t="s">
        <v>1681</v>
      </c>
      <c r="I259">
        <v>0</v>
      </c>
      <c r="J259" t="s">
        <v>19</v>
      </c>
      <c r="K259" t="s">
        <v>20</v>
      </c>
      <c r="L259" t="s">
        <v>2364</v>
      </c>
      <c r="M259">
        <v>2022</v>
      </c>
      <c r="N259" t="s">
        <v>2789</v>
      </c>
      <c r="O259" t="s">
        <v>2784</v>
      </c>
    </row>
    <row r="260" spans="1:15" x14ac:dyDescent="0.35">
      <c r="A260">
        <v>2446</v>
      </c>
      <c r="B260" t="s">
        <v>893</v>
      </c>
      <c r="C260">
        <v>4</v>
      </c>
      <c r="D260" t="s">
        <v>31</v>
      </c>
      <c r="E260" t="s">
        <v>36</v>
      </c>
      <c r="F260" t="s">
        <v>34</v>
      </c>
      <c r="G260" t="s">
        <v>14</v>
      </c>
      <c r="H260" t="s">
        <v>1683</v>
      </c>
      <c r="I260">
        <v>95000</v>
      </c>
      <c r="J260" t="s">
        <v>19</v>
      </c>
      <c r="K260">
        <v>790</v>
      </c>
      <c r="L260" t="s">
        <v>2368</v>
      </c>
      <c r="M260">
        <v>2021</v>
      </c>
      <c r="N260" t="s">
        <v>2800</v>
      </c>
      <c r="O260" t="s">
        <v>2784</v>
      </c>
    </row>
    <row r="261" spans="1:15" x14ac:dyDescent="0.35">
      <c r="A261">
        <v>7596</v>
      </c>
      <c r="B261" t="s">
        <v>895</v>
      </c>
      <c r="C261">
        <v>33</v>
      </c>
      <c r="D261" t="s">
        <v>31</v>
      </c>
      <c r="E261" t="s">
        <v>36</v>
      </c>
      <c r="F261" t="s">
        <v>17</v>
      </c>
      <c r="G261" t="s">
        <v>1680</v>
      </c>
      <c r="H261" t="s">
        <v>1681</v>
      </c>
      <c r="I261">
        <v>0</v>
      </c>
      <c r="J261" t="s">
        <v>19</v>
      </c>
      <c r="K261" t="s">
        <v>20</v>
      </c>
      <c r="L261" t="s">
        <v>2369</v>
      </c>
      <c r="M261">
        <v>2019</v>
      </c>
      <c r="N261" t="s">
        <v>2788</v>
      </c>
      <c r="O261" t="s">
        <v>2783</v>
      </c>
    </row>
    <row r="262" spans="1:15" x14ac:dyDescent="0.35">
      <c r="A262">
        <v>3412</v>
      </c>
      <c r="B262" t="s">
        <v>899</v>
      </c>
      <c r="C262">
        <v>24</v>
      </c>
      <c r="D262" t="s">
        <v>31</v>
      </c>
      <c r="E262" t="s">
        <v>36</v>
      </c>
      <c r="F262" t="s">
        <v>33</v>
      </c>
      <c r="G262" t="s">
        <v>14</v>
      </c>
      <c r="H262" t="s">
        <v>23</v>
      </c>
      <c r="I262">
        <v>80000</v>
      </c>
      <c r="J262" t="s">
        <v>19</v>
      </c>
      <c r="K262">
        <v>760</v>
      </c>
      <c r="L262" t="s">
        <v>2371</v>
      </c>
      <c r="M262">
        <v>2022</v>
      </c>
      <c r="N262" t="s">
        <v>2782</v>
      </c>
      <c r="O262" t="s">
        <v>2783</v>
      </c>
    </row>
    <row r="263" spans="1:15" x14ac:dyDescent="0.35">
      <c r="A263">
        <v>4500</v>
      </c>
      <c r="B263" t="s">
        <v>902</v>
      </c>
      <c r="C263">
        <v>38</v>
      </c>
      <c r="D263" t="s">
        <v>31</v>
      </c>
      <c r="E263" t="s">
        <v>36</v>
      </c>
      <c r="F263" t="s">
        <v>33</v>
      </c>
      <c r="G263" t="s">
        <v>26</v>
      </c>
      <c r="H263" t="s">
        <v>15</v>
      </c>
      <c r="I263">
        <v>60000</v>
      </c>
      <c r="J263" t="s">
        <v>19</v>
      </c>
      <c r="K263">
        <v>800</v>
      </c>
      <c r="L263" t="s">
        <v>2373</v>
      </c>
      <c r="M263">
        <v>2021</v>
      </c>
      <c r="N263" t="s">
        <v>2800</v>
      </c>
      <c r="O263" t="s">
        <v>2783</v>
      </c>
    </row>
    <row r="264" spans="1:15" x14ac:dyDescent="0.35">
      <c r="A264">
        <v>3229</v>
      </c>
      <c r="B264" t="s">
        <v>905</v>
      </c>
      <c r="C264">
        <v>17</v>
      </c>
      <c r="D264" t="s">
        <v>31</v>
      </c>
      <c r="E264" t="s">
        <v>36</v>
      </c>
      <c r="F264" t="s">
        <v>33</v>
      </c>
      <c r="G264" t="s">
        <v>1680</v>
      </c>
      <c r="H264" t="s">
        <v>15</v>
      </c>
      <c r="I264">
        <v>150000</v>
      </c>
      <c r="J264" t="s">
        <v>19</v>
      </c>
      <c r="K264">
        <v>880</v>
      </c>
      <c r="L264" t="s">
        <v>2376</v>
      </c>
      <c r="M264">
        <v>2021</v>
      </c>
      <c r="N264" t="s">
        <v>2798</v>
      </c>
      <c r="O264" t="s">
        <v>2784</v>
      </c>
    </row>
    <row r="265" spans="1:15" x14ac:dyDescent="0.35">
      <c r="A265">
        <v>1355</v>
      </c>
      <c r="B265" t="s">
        <v>909</v>
      </c>
      <c r="C265">
        <v>56</v>
      </c>
      <c r="D265" t="s">
        <v>31</v>
      </c>
      <c r="E265" t="s">
        <v>36</v>
      </c>
      <c r="F265" t="s">
        <v>34</v>
      </c>
      <c r="G265" t="s">
        <v>14</v>
      </c>
      <c r="H265" t="s">
        <v>1683</v>
      </c>
      <c r="I265">
        <v>30000</v>
      </c>
      <c r="J265" t="s">
        <v>19</v>
      </c>
      <c r="K265">
        <v>760</v>
      </c>
      <c r="L265" t="s">
        <v>2379</v>
      </c>
      <c r="M265">
        <v>2020</v>
      </c>
      <c r="N265" t="s">
        <v>2792</v>
      </c>
      <c r="O265" t="s">
        <v>2791</v>
      </c>
    </row>
    <row r="266" spans="1:15" x14ac:dyDescent="0.35">
      <c r="A266">
        <v>6713</v>
      </c>
      <c r="B266" t="s">
        <v>912</v>
      </c>
      <c r="C266">
        <v>35</v>
      </c>
      <c r="D266" t="s">
        <v>31</v>
      </c>
      <c r="E266" t="s">
        <v>36</v>
      </c>
      <c r="F266" t="s">
        <v>17</v>
      </c>
      <c r="G266" t="s">
        <v>26</v>
      </c>
      <c r="H266" t="s">
        <v>15</v>
      </c>
      <c r="I266">
        <v>60000</v>
      </c>
      <c r="J266" t="s">
        <v>19</v>
      </c>
      <c r="K266">
        <v>810</v>
      </c>
      <c r="L266" t="s">
        <v>2381</v>
      </c>
      <c r="M266">
        <v>2021</v>
      </c>
      <c r="N266" t="s">
        <v>2798</v>
      </c>
      <c r="O266" t="s">
        <v>2783</v>
      </c>
    </row>
    <row r="267" spans="1:15" x14ac:dyDescent="0.35">
      <c r="A267">
        <v>9915</v>
      </c>
      <c r="B267" t="s">
        <v>917</v>
      </c>
      <c r="C267">
        <v>51</v>
      </c>
      <c r="D267" t="s">
        <v>31</v>
      </c>
      <c r="E267" t="s">
        <v>36</v>
      </c>
      <c r="F267" t="s">
        <v>34</v>
      </c>
      <c r="G267" t="s">
        <v>1680</v>
      </c>
      <c r="H267" t="s">
        <v>1681</v>
      </c>
      <c r="I267">
        <v>0</v>
      </c>
      <c r="J267" t="s">
        <v>19</v>
      </c>
      <c r="K267" t="s">
        <v>20</v>
      </c>
      <c r="L267" t="s">
        <v>2385</v>
      </c>
      <c r="M267">
        <v>2022</v>
      </c>
      <c r="N267" t="s">
        <v>2788</v>
      </c>
      <c r="O267" t="s">
        <v>2791</v>
      </c>
    </row>
    <row r="268" spans="1:15" x14ac:dyDescent="0.35">
      <c r="A268">
        <v>4585</v>
      </c>
      <c r="B268" t="s">
        <v>920</v>
      </c>
      <c r="C268">
        <v>27</v>
      </c>
      <c r="D268" t="s">
        <v>31</v>
      </c>
      <c r="E268" t="s">
        <v>36</v>
      </c>
      <c r="F268" t="s">
        <v>17</v>
      </c>
      <c r="G268" t="s">
        <v>26</v>
      </c>
      <c r="H268" t="s">
        <v>1683</v>
      </c>
      <c r="I268">
        <v>25000</v>
      </c>
      <c r="J268" t="s">
        <v>19</v>
      </c>
      <c r="K268">
        <v>740</v>
      </c>
      <c r="L268" t="s">
        <v>2388</v>
      </c>
      <c r="M268">
        <v>2020</v>
      </c>
      <c r="N268" t="s">
        <v>2788</v>
      </c>
      <c r="O268" t="s">
        <v>2783</v>
      </c>
    </row>
    <row r="269" spans="1:15" x14ac:dyDescent="0.35">
      <c r="A269">
        <v>2605</v>
      </c>
      <c r="B269" t="s">
        <v>924</v>
      </c>
      <c r="C269">
        <v>28</v>
      </c>
      <c r="D269" t="s">
        <v>31</v>
      </c>
      <c r="E269" t="s">
        <v>36</v>
      </c>
      <c r="F269" t="s">
        <v>25</v>
      </c>
      <c r="G269" t="s">
        <v>26</v>
      </c>
      <c r="H269" t="s">
        <v>15</v>
      </c>
      <c r="I269">
        <v>55000</v>
      </c>
      <c r="J269" t="s">
        <v>19</v>
      </c>
      <c r="K269">
        <v>780</v>
      </c>
      <c r="L269" t="s">
        <v>2391</v>
      </c>
      <c r="M269">
        <v>2023</v>
      </c>
      <c r="N269" t="s">
        <v>2782</v>
      </c>
      <c r="O269" t="s">
        <v>2783</v>
      </c>
    </row>
    <row r="270" spans="1:15" x14ac:dyDescent="0.35">
      <c r="A270">
        <v>5671</v>
      </c>
      <c r="B270" t="s">
        <v>926</v>
      </c>
      <c r="C270">
        <v>44</v>
      </c>
      <c r="D270" t="s">
        <v>31</v>
      </c>
      <c r="E270" t="s">
        <v>36</v>
      </c>
      <c r="F270" t="s">
        <v>17</v>
      </c>
      <c r="G270" t="s">
        <v>1680</v>
      </c>
      <c r="H270" t="s">
        <v>23</v>
      </c>
      <c r="I270">
        <v>140000</v>
      </c>
      <c r="J270" t="s">
        <v>19</v>
      </c>
      <c r="K270">
        <v>850</v>
      </c>
      <c r="L270" t="s">
        <v>1711</v>
      </c>
      <c r="M270">
        <v>2022</v>
      </c>
      <c r="N270" t="s">
        <v>2792</v>
      </c>
      <c r="O270" t="s">
        <v>2791</v>
      </c>
    </row>
    <row r="271" spans="1:15" x14ac:dyDescent="0.35">
      <c r="A271">
        <v>9483</v>
      </c>
      <c r="B271" t="s">
        <v>931</v>
      </c>
      <c r="C271">
        <v>47</v>
      </c>
      <c r="D271" t="s">
        <v>31</v>
      </c>
      <c r="E271" t="s">
        <v>36</v>
      </c>
      <c r="F271" t="s">
        <v>27</v>
      </c>
      <c r="G271" t="s">
        <v>14</v>
      </c>
      <c r="H271" t="s">
        <v>1683</v>
      </c>
      <c r="I271">
        <v>85000</v>
      </c>
      <c r="J271" t="s">
        <v>19</v>
      </c>
      <c r="K271">
        <v>720</v>
      </c>
      <c r="L271" t="s">
        <v>1882</v>
      </c>
      <c r="M271">
        <v>2020</v>
      </c>
      <c r="N271" t="s">
        <v>2799</v>
      </c>
      <c r="O271" t="s">
        <v>2791</v>
      </c>
    </row>
    <row r="272" spans="1:15" x14ac:dyDescent="0.35">
      <c r="A272">
        <v>1202</v>
      </c>
      <c r="B272" t="s">
        <v>935</v>
      </c>
      <c r="C272">
        <v>29</v>
      </c>
      <c r="D272" t="s">
        <v>31</v>
      </c>
      <c r="E272" t="s">
        <v>36</v>
      </c>
      <c r="F272" t="s">
        <v>33</v>
      </c>
      <c r="G272" t="s">
        <v>26</v>
      </c>
      <c r="H272" t="s">
        <v>1681</v>
      </c>
      <c r="I272">
        <v>0</v>
      </c>
      <c r="J272" t="s">
        <v>19</v>
      </c>
      <c r="K272" t="s">
        <v>20</v>
      </c>
      <c r="L272" t="s">
        <v>2398</v>
      </c>
      <c r="M272">
        <v>2019</v>
      </c>
      <c r="N272" t="s">
        <v>2789</v>
      </c>
      <c r="O272" t="s">
        <v>2783</v>
      </c>
    </row>
    <row r="273" spans="1:15" x14ac:dyDescent="0.35">
      <c r="A273">
        <v>6328</v>
      </c>
      <c r="B273" t="s">
        <v>941</v>
      </c>
      <c r="C273">
        <v>33</v>
      </c>
      <c r="D273" t="s">
        <v>31</v>
      </c>
      <c r="E273" t="s">
        <v>36</v>
      </c>
      <c r="F273" t="s">
        <v>30</v>
      </c>
      <c r="G273" t="s">
        <v>14</v>
      </c>
      <c r="H273" t="s">
        <v>1683</v>
      </c>
      <c r="I273">
        <v>95000</v>
      </c>
      <c r="J273" t="s">
        <v>19</v>
      </c>
      <c r="K273">
        <v>790</v>
      </c>
      <c r="L273" t="s">
        <v>2402</v>
      </c>
      <c r="M273">
        <v>2023</v>
      </c>
      <c r="N273" t="s">
        <v>2789</v>
      </c>
      <c r="O273" t="s">
        <v>2783</v>
      </c>
    </row>
    <row r="274" spans="1:15" x14ac:dyDescent="0.35">
      <c r="A274">
        <v>6000</v>
      </c>
      <c r="B274" t="s">
        <v>943</v>
      </c>
      <c r="C274">
        <v>50</v>
      </c>
      <c r="D274" t="s">
        <v>31</v>
      </c>
      <c r="E274" t="s">
        <v>36</v>
      </c>
      <c r="F274" t="s">
        <v>13</v>
      </c>
      <c r="G274" t="s">
        <v>1680</v>
      </c>
      <c r="H274" t="s">
        <v>15</v>
      </c>
      <c r="I274">
        <v>150000</v>
      </c>
      <c r="J274" t="s">
        <v>19</v>
      </c>
      <c r="K274">
        <v>880</v>
      </c>
      <c r="L274" t="s">
        <v>2404</v>
      </c>
      <c r="M274">
        <v>2020</v>
      </c>
      <c r="N274" t="s">
        <v>2782</v>
      </c>
      <c r="O274" t="s">
        <v>2791</v>
      </c>
    </row>
    <row r="275" spans="1:15" x14ac:dyDescent="0.35">
      <c r="A275">
        <v>7337</v>
      </c>
      <c r="B275" t="s">
        <v>947</v>
      </c>
      <c r="C275">
        <v>21</v>
      </c>
      <c r="D275" t="s">
        <v>31</v>
      </c>
      <c r="E275" t="s">
        <v>36</v>
      </c>
      <c r="F275" t="s">
        <v>30</v>
      </c>
      <c r="G275" t="s">
        <v>14</v>
      </c>
      <c r="H275" t="s">
        <v>1683</v>
      </c>
      <c r="I275">
        <v>30000</v>
      </c>
      <c r="J275" t="s">
        <v>19</v>
      </c>
      <c r="K275">
        <v>760</v>
      </c>
      <c r="L275" t="s">
        <v>2406</v>
      </c>
      <c r="M275">
        <v>2021</v>
      </c>
      <c r="N275" t="s">
        <v>2801</v>
      </c>
      <c r="O275" t="s">
        <v>2783</v>
      </c>
    </row>
    <row r="276" spans="1:15" x14ac:dyDescent="0.35">
      <c r="A276">
        <v>8051</v>
      </c>
      <c r="B276" t="s">
        <v>950</v>
      </c>
      <c r="C276">
        <v>54</v>
      </c>
      <c r="D276" t="s">
        <v>31</v>
      </c>
      <c r="E276" t="s">
        <v>36</v>
      </c>
      <c r="F276" t="s">
        <v>25</v>
      </c>
      <c r="G276" t="s">
        <v>26</v>
      </c>
      <c r="H276" t="s">
        <v>15</v>
      </c>
      <c r="I276">
        <v>60000</v>
      </c>
      <c r="J276" t="s">
        <v>19</v>
      </c>
      <c r="K276">
        <v>810</v>
      </c>
      <c r="L276" t="s">
        <v>2408</v>
      </c>
      <c r="M276">
        <v>2020</v>
      </c>
      <c r="N276" t="s">
        <v>2787</v>
      </c>
      <c r="O276" t="s">
        <v>2791</v>
      </c>
    </row>
    <row r="277" spans="1:15" x14ac:dyDescent="0.35">
      <c r="A277">
        <v>7052</v>
      </c>
      <c r="B277" t="s">
        <v>956</v>
      </c>
      <c r="C277">
        <v>23</v>
      </c>
      <c r="D277" t="s">
        <v>31</v>
      </c>
      <c r="E277" t="s">
        <v>36</v>
      </c>
      <c r="F277" t="s">
        <v>33</v>
      </c>
      <c r="G277" t="s">
        <v>14</v>
      </c>
      <c r="H277" t="s">
        <v>18</v>
      </c>
      <c r="I277">
        <v>0</v>
      </c>
      <c r="J277" t="s">
        <v>19</v>
      </c>
      <c r="K277" t="s">
        <v>20</v>
      </c>
      <c r="L277" t="s">
        <v>2413</v>
      </c>
      <c r="M277">
        <v>2022</v>
      </c>
      <c r="N277" t="s">
        <v>2790</v>
      </c>
      <c r="O277" t="s">
        <v>2783</v>
      </c>
    </row>
    <row r="278" spans="1:15" x14ac:dyDescent="0.35">
      <c r="A278">
        <v>9276</v>
      </c>
      <c r="B278" t="s">
        <v>958</v>
      </c>
      <c r="C278">
        <v>21</v>
      </c>
      <c r="D278" t="s">
        <v>31</v>
      </c>
      <c r="E278" t="s">
        <v>36</v>
      </c>
      <c r="F278" t="s">
        <v>27</v>
      </c>
      <c r="G278" t="s">
        <v>26</v>
      </c>
      <c r="H278" t="s">
        <v>15</v>
      </c>
      <c r="I278">
        <v>45000</v>
      </c>
      <c r="J278" t="s">
        <v>19</v>
      </c>
      <c r="K278">
        <v>800</v>
      </c>
      <c r="L278" t="s">
        <v>2336</v>
      </c>
      <c r="M278">
        <v>2019</v>
      </c>
      <c r="N278" t="s">
        <v>2782</v>
      </c>
      <c r="O278" t="s">
        <v>2783</v>
      </c>
    </row>
    <row r="279" spans="1:15" x14ac:dyDescent="0.35">
      <c r="A279">
        <v>1291</v>
      </c>
      <c r="B279" t="s">
        <v>962</v>
      </c>
      <c r="C279">
        <v>12</v>
      </c>
      <c r="D279" t="s">
        <v>31</v>
      </c>
      <c r="E279" t="s">
        <v>36</v>
      </c>
      <c r="F279" t="s">
        <v>34</v>
      </c>
      <c r="G279" t="s">
        <v>14</v>
      </c>
      <c r="H279" t="s">
        <v>15</v>
      </c>
      <c r="I279">
        <v>65000</v>
      </c>
      <c r="J279" t="s">
        <v>19</v>
      </c>
      <c r="K279">
        <v>750</v>
      </c>
      <c r="L279" t="s">
        <v>2417</v>
      </c>
      <c r="M279">
        <v>2021</v>
      </c>
      <c r="N279" t="s">
        <v>2782</v>
      </c>
      <c r="O279" t="s">
        <v>2784</v>
      </c>
    </row>
    <row r="280" spans="1:15" x14ac:dyDescent="0.35">
      <c r="A280">
        <v>2894</v>
      </c>
      <c r="B280" t="s">
        <v>963</v>
      </c>
      <c r="C280">
        <v>52</v>
      </c>
      <c r="D280" t="s">
        <v>31</v>
      </c>
      <c r="E280" t="s">
        <v>36</v>
      </c>
      <c r="F280" t="s">
        <v>22</v>
      </c>
      <c r="G280" t="s">
        <v>26</v>
      </c>
      <c r="H280" t="s">
        <v>23</v>
      </c>
      <c r="I280">
        <v>30000</v>
      </c>
      <c r="J280" t="s">
        <v>19</v>
      </c>
      <c r="K280">
        <v>600</v>
      </c>
      <c r="L280" t="s">
        <v>2082</v>
      </c>
      <c r="M280">
        <v>2019</v>
      </c>
      <c r="N280" t="s">
        <v>2787</v>
      </c>
      <c r="O280" t="s">
        <v>2791</v>
      </c>
    </row>
    <row r="281" spans="1:15" x14ac:dyDescent="0.35">
      <c r="A281">
        <v>4838</v>
      </c>
      <c r="B281" t="s">
        <v>965</v>
      </c>
      <c r="C281">
        <v>24</v>
      </c>
      <c r="D281" t="s">
        <v>31</v>
      </c>
      <c r="E281" t="s">
        <v>36</v>
      </c>
      <c r="F281" t="s">
        <v>13</v>
      </c>
      <c r="G281" t="s">
        <v>14</v>
      </c>
      <c r="H281" t="s">
        <v>18</v>
      </c>
      <c r="I281">
        <v>0</v>
      </c>
      <c r="J281" t="s">
        <v>19</v>
      </c>
      <c r="K281" t="s">
        <v>20</v>
      </c>
      <c r="L281" t="s">
        <v>2420</v>
      </c>
      <c r="M281">
        <v>2019</v>
      </c>
      <c r="N281" t="s">
        <v>2787</v>
      </c>
      <c r="O281" t="s">
        <v>2783</v>
      </c>
    </row>
    <row r="282" spans="1:15" x14ac:dyDescent="0.35">
      <c r="A282">
        <v>1022</v>
      </c>
      <c r="B282" t="s">
        <v>967</v>
      </c>
      <c r="C282">
        <v>24</v>
      </c>
      <c r="D282" t="s">
        <v>31</v>
      </c>
      <c r="E282" t="s">
        <v>36</v>
      </c>
      <c r="F282" t="s">
        <v>17</v>
      </c>
      <c r="G282" t="s">
        <v>1680</v>
      </c>
      <c r="H282" t="s">
        <v>18</v>
      </c>
      <c r="I282">
        <v>0</v>
      </c>
      <c r="J282" t="s">
        <v>19</v>
      </c>
      <c r="K282" t="s">
        <v>20</v>
      </c>
      <c r="L282" t="s">
        <v>2135</v>
      </c>
      <c r="M282">
        <v>2022</v>
      </c>
      <c r="N282" t="s">
        <v>2787</v>
      </c>
      <c r="O282" t="s">
        <v>2783</v>
      </c>
    </row>
    <row r="283" spans="1:15" x14ac:dyDescent="0.35">
      <c r="A283">
        <v>1496</v>
      </c>
      <c r="B283" t="s">
        <v>968</v>
      </c>
      <c r="C283">
        <v>57</v>
      </c>
      <c r="D283" t="s">
        <v>31</v>
      </c>
      <c r="E283" t="s">
        <v>36</v>
      </c>
      <c r="F283" t="s">
        <v>34</v>
      </c>
      <c r="G283" t="s">
        <v>14</v>
      </c>
      <c r="H283" t="s">
        <v>28</v>
      </c>
      <c r="I283">
        <v>0</v>
      </c>
      <c r="J283" t="s">
        <v>19</v>
      </c>
      <c r="K283" t="s">
        <v>20</v>
      </c>
      <c r="L283" t="s">
        <v>2421</v>
      </c>
      <c r="M283">
        <v>2020</v>
      </c>
      <c r="N283" t="s">
        <v>2782</v>
      </c>
      <c r="O283" t="s">
        <v>2791</v>
      </c>
    </row>
    <row r="284" spans="1:15" x14ac:dyDescent="0.35">
      <c r="A284">
        <v>4932</v>
      </c>
      <c r="B284" t="s">
        <v>969</v>
      </c>
      <c r="C284">
        <v>19</v>
      </c>
      <c r="D284" t="s">
        <v>31</v>
      </c>
      <c r="E284" t="s">
        <v>36</v>
      </c>
      <c r="F284" t="s">
        <v>22</v>
      </c>
      <c r="G284" t="s">
        <v>26</v>
      </c>
      <c r="H284" t="s">
        <v>29</v>
      </c>
      <c r="I284">
        <v>0</v>
      </c>
      <c r="J284" t="s">
        <v>19</v>
      </c>
      <c r="K284" t="s">
        <v>20</v>
      </c>
      <c r="L284" t="s">
        <v>2422</v>
      </c>
      <c r="M284">
        <v>2022</v>
      </c>
      <c r="N284" t="s">
        <v>2799</v>
      </c>
      <c r="O284" t="s">
        <v>2784</v>
      </c>
    </row>
    <row r="285" spans="1:15" x14ac:dyDescent="0.35">
      <c r="A285">
        <v>9019</v>
      </c>
      <c r="B285" t="s">
        <v>974</v>
      </c>
      <c r="C285">
        <v>39</v>
      </c>
      <c r="D285" t="s">
        <v>31</v>
      </c>
      <c r="E285" t="s">
        <v>36</v>
      </c>
      <c r="F285" t="s">
        <v>22</v>
      </c>
      <c r="G285" t="s">
        <v>26</v>
      </c>
      <c r="H285" t="s">
        <v>23</v>
      </c>
      <c r="I285">
        <v>25000</v>
      </c>
      <c r="J285" t="s">
        <v>19</v>
      </c>
      <c r="K285">
        <v>720</v>
      </c>
      <c r="L285" t="s">
        <v>2257</v>
      </c>
      <c r="M285">
        <v>2019</v>
      </c>
      <c r="N285" t="s">
        <v>2788</v>
      </c>
      <c r="O285" t="s">
        <v>2783</v>
      </c>
    </row>
    <row r="286" spans="1:15" x14ac:dyDescent="0.35">
      <c r="A286">
        <v>7580</v>
      </c>
      <c r="B286" t="s">
        <v>978</v>
      </c>
      <c r="C286">
        <v>23</v>
      </c>
      <c r="D286" t="s">
        <v>31</v>
      </c>
      <c r="E286" t="s">
        <v>36</v>
      </c>
      <c r="F286" t="s">
        <v>30</v>
      </c>
      <c r="G286" t="s">
        <v>14</v>
      </c>
      <c r="H286" t="s">
        <v>18</v>
      </c>
      <c r="I286">
        <v>0</v>
      </c>
      <c r="J286" t="s">
        <v>19</v>
      </c>
      <c r="K286" t="s">
        <v>20</v>
      </c>
      <c r="L286" t="s">
        <v>1789</v>
      </c>
      <c r="M286">
        <v>2019</v>
      </c>
      <c r="N286" t="s">
        <v>2788</v>
      </c>
      <c r="O286" t="s">
        <v>2783</v>
      </c>
    </row>
    <row r="287" spans="1:15" x14ac:dyDescent="0.35">
      <c r="A287">
        <v>7799</v>
      </c>
      <c r="B287" t="s">
        <v>980</v>
      </c>
      <c r="C287">
        <v>25</v>
      </c>
      <c r="D287" t="s">
        <v>31</v>
      </c>
      <c r="E287" t="s">
        <v>36</v>
      </c>
      <c r="F287" t="s">
        <v>30</v>
      </c>
      <c r="G287" t="s">
        <v>1680</v>
      </c>
      <c r="H287" t="s">
        <v>28</v>
      </c>
      <c r="I287">
        <v>48000</v>
      </c>
      <c r="J287" t="s">
        <v>19</v>
      </c>
      <c r="K287">
        <v>750</v>
      </c>
      <c r="L287" t="s">
        <v>1953</v>
      </c>
      <c r="M287">
        <v>2020</v>
      </c>
      <c r="N287" t="s">
        <v>2789</v>
      </c>
      <c r="O287" t="s">
        <v>2783</v>
      </c>
    </row>
    <row r="288" spans="1:15" x14ac:dyDescent="0.35">
      <c r="A288">
        <v>2099</v>
      </c>
      <c r="B288" t="s">
        <v>982</v>
      </c>
      <c r="C288">
        <v>25</v>
      </c>
      <c r="D288" t="s">
        <v>31</v>
      </c>
      <c r="E288" t="s">
        <v>36</v>
      </c>
      <c r="F288" t="s">
        <v>33</v>
      </c>
      <c r="G288" t="s">
        <v>14</v>
      </c>
      <c r="H288" t="s">
        <v>1681</v>
      </c>
      <c r="I288">
        <v>0</v>
      </c>
      <c r="J288" t="s">
        <v>19</v>
      </c>
      <c r="K288" t="s">
        <v>20</v>
      </c>
      <c r="L288" t="s">
        <v>2257</v>
      </c>
      <c r="M288">
        <v>2019</v>
      </c>
      <c r="N288" t="s">
        <v>2788</v>
      </c>
      <c r="O288" t="s">
        <v>2783</v>
      </c>
    </row>
    <row r="289" spans="1:15" x14ac:dyDescent="0.35">
      <c r="A289">
        <v>7285</v>
      </c>
      <c r="B289" t="s">
        <v>984</v>
      </c>
      <c r="C289">
        <v>49</v>
      </c>
      <c r="D289" t="s">
        <v>31</v>
      </c>
      <c r="E289" t="s">
        <v>36</v>
      </c>
      <c r="F289" t="s">
        <v>34</v>
      </c>
      <c r="G289" t="s">
        <v>26</v>
      </c>
      <c r="H289" t="s">
        <v>18</v>
      </c>
      <c r="I289">
        <v>0</v>
      </c>
      <c r="J289" t="s">
        <v>19</v>
      </c>
      <c r="K289" t="s">
        <v>20</v>
      </c>
      <c r="L289" t="s">
        <v>2430</v>
      </c>
      <c r="M289">
        <v>2023</v>
      </c>
      <c r="N289" t="s">
        <v>2788</v>
      </c>
      <c r="O289" t="s">
        <v>2791</v>
      </c>
    </row>
    <row r="290" spans="1:15" x14ac:dyDescent="0.35">
      <c r="A290">
        <v>4728</v>
      </c>
      <c r="B290" t="s">
        <v>986</v>
      </c>
      <c r="C290">
        <v>18</v>
      </c>
      <c r="D290" t="s">
        <v>31</v>
      </c>
      <c r="E290" t="s">
        <v>36</v>
      </c>
      <c r="F290" t="s">
        <v>13</v>
      </c>
      <c r="G290" t="s">
        <v>14</v>
      </c>
      <c r="H290" t="s">
        <v>29</v>
      </c>
      <c r="I290">
        <v>0</v>
      </c>
      <c r="J290" t="s">
        <v>19</v>
      </c>
      <c r="K290" t="s">
        <v>20</v>
      </c>
      <c r="L290" t="s">
        <v>2432</v>
      </c>
      <c r="M290">
        <v>2021</v>
      </c>
      <c r="N290" t="s">
        <v>2799</v>
      </c>
      <c r="O290" t="s">
        <v>2784</v>
      </c>
    </row>
    <row r="291" spans="1:15" x14ac:dyDescent="0.35">
      <c r="A291">
        <v>9060</v>
      </c>
      <c r="B291" t="s">
        <v>989</v>
      </c>
      <c r="C291">
        <v>23</v>
      </c>
      <c r="D291" t="s">
        <v>31</v>
      </c>
      <c r="E291" t="s">
        <v>36</v>
      </c>
      <c r="F291" t="s">
        <v>27</v>
      </c>
      <c r="G291" t="s">
        <v>1680</v>
      </c>
      <c r="H291" t="s">
        <v>28</v>
      </c>
      <c r="I291">
        <v>75000</v>
      </c>
      <c r="J291" t="s">
        <v>19</v>
      </c>
      <c r="K291">
        <v>810</v>
      </c>
      <c r="L291" t="s">
        <v>2435</v>
      </c>
      <c r="M291">
        <v>2020</v>
      </c>
      <c r="N291" t="s">
        <v>2801</v>
      </c>
      <c r="O291" t="s">
        <v>2783</v>
      </c>
    </row>
    <row r="292" spans="1:15" x14ac:dyDescent="0.35">
      <c r="A292">
        <v>2968</v>
      </c>
      <c r="B292" t="s">
        <v>992</v>
      </c>
      <c r="C292">
        <v>27</v>
      </c>
      <c r="D292" t="s">
        <v>31</v>
      </c>
      <c r="E292" t="s">
        <v>36</v>
      </c>
      <c r="F292" t="s">
        <v>13</v>
      </c>
      <c r="G292" t="s">
        <v>14</v>
      </c>
      <c r="H292" t="s">
        <v>1683</v>
      </c>
      <c r="I292">
        <v>20000</v>
      </c>
      <c r="J292" t="s">
        <v>19</v>
      </c>
      <c r="K292">
        <v>700</v>
      </c>
      <c r="L292" t="s">
        <v>2436</v>
      </c>
      <c r="M292">
        <v>2023</v>
      </c>
      <c r="N292" t="s">
        <v>2790</v>
      </c>
      <c r="O292" t="s">
        <v>2783</v>
      </c>
    </row>
    <row r="293" spans="1:15" x14ac:dyDescent="0.35">
      <c r="A293">
        <v>3866</v>
      </c>
      <c r="B293" t="s">
        <v>995</v>
      </c>
      <c r="C293">
        <v>17</v>
      </c>
      <c r="D293" t="s">
        <v>31</v>
      </c>
      <c r="E293" t="s">
        <v>36</v>
      </c>
      <c r="F293" t="s">
        <v>22</v>
      </c>
      <c r="G293" t="s">
        <v>1680</v>
      </c>
      <c r="H293" t="s">
        <v>15</v>
      </c>
      <c r="I293">
        <v>120000</v>
      </c>
      <c r="J293" t="s">
        <v>19</v>
      </c>
      <c r="K293">
        <v>830</v>
      </c>
      <c r="L293" t="s">
        <v>2153</v>
      </c>
      <c r="M293">
        <v>2021</v>
      </c>
      <c r="N293" t="s">
        <v>2792</v>
      </c>
      <c r="O293" t="s">
        <v>2784</v>
      </c>
    </row>
    <row r="294" spans="1:15" x14ac:dyDescent="0.35">
      <c r="A294">
        <v>3975</v>
      </c>
      <c r="B294" t="s">
        <v>999</v>
      </c>
      <c r="C294">
        <v>41</v>
      </c>
      <c r="D294" t="s">
        <v>31</v>
      </c>
      <c r="E294" t="s">
        <v>36</v>
      </c>
      <c r="F294" t="s">
        <v>13</v>
      </c>
      <c r="G294" t="s">
        <v>1680</v>
      </c>
      <c r="H294" t="s">
        <v>28</v>
      </c>
      <c r="I294">
        <v>55000</v>
      </c>
      <c r="J294" t="s">
        <v>19</v>
      </c>
      <c r="K294">
        <v>790</v>
      </c>
      <c r="L294" t="s">
        <v>2441</v>
      </c>
      <c r="M294">
        <v>2023</v>
      </c>
      <c r="N294" t="s">
        <v>2800</v>
      </c>
      <c r="O294" t="s">
        <v>2791</v>
      </c>
    </row>
    <row r="295" spans="1:15" x14ac:dyDescent="0.35">
      <c r="A295">
        <v>9525</v>
      </c>
      <c r="B295" t="s">
        <v>1003</v>
      </c>
      <c r="C295">
        <v>39</v>
      </c>
      <c r="D295" t="s">
        <v>31</v>
      </c>
      <c r="E295" t="s">
        <v>36</v>
      </c>
      <c r="F295" t="s">
        <v>34</v>
      </c>
      <c r="G295" t="s">
        <v>14</v>
      </c>
      <c r="H295" t="s">
        <v>23</v>
      </c>
      <c r="I295">
        <v>110000</v>
      </c>
      <c r="J295" t="s">
        <v>19</v>
      </c>
      <c r="K295">
        <v>820</v>
      </c>
      <c r="L295" t="s">
        <v>2002</v>
      </c>
      <c r="M295">
        <v>2021</v>
      </c>
      <c r="N295" t="s">
        <v>2789</v>
      </c>
      <c r="O295" t="s">
        <v>2783</v>
      </c>
    </row>
    <row r="296" spans="1:15" x14ac:dyDescent="0.35">
      <c r="A296">
        <v>7246</v>
      </c>
      <c r="B296" t="s">
        <v>1008</v>
      </c>
      <c r="C296">
        <v>20</v>
      </c>
      <c r="D296" t="s">
        <v>31</v>
      </c>
      <c r="E296" t="s">
        <v>36</v>
      </c>
      <c r="F296" t="s">
        <v>30</v>
      </c>
      <c r="G296" t="s">
        <v>14</v>
      </c>
      <c r="H296" t="s">
        <v>1683</v>
      </c>
      <c r="I296">
        <v>90000</v>
      </c>
      <c r="J296" t="s">
        <v>19</v>
      </c>
      <c r="K296">
        <v>770</v>
      </c>
      <c r="L296" t="s">
        <v>2445</v>
      </c>
      <c r="M296">
        <v>2020</v>
      </c>
      <c r="N296" t="s">
        <v>2787</v>
      </c>
      <c r="O296" t="s">
        <v>2784</v>
      </c>
    </row>
    <row r="297" spans="1:15" x14ac:dyDescent="0.35">
      <c r="A297">
        <v>9289</v>
      </c>
      <c r="B297" t="s">
        <v>1012</v>
      </c>
      <c r="C297">
        <v>33</v>
      </c>
      <c r="D297" t="s">
        <v>31</v>
      </c>
      <c r="E297" t="s">
        <v>36</v>
      </c>
      <c r="F297" t="s">
        <v>13</v>
      </c>
      <c r="G297" t="s">
        <v>26</v>
      </c>
      <c r="H297" t="s">
        <v>1681</v>
      </c>
      <c r="I297">
        <v>0</v>
      </c>
      <c r="J297" t="s">
        <v>19</v>
      </c>
      <c r="K297" t="s">
        <v>20</v>
      </c>
      <c r="L297" t="s">
        <v>2448</v>
      </c>
      <c r="M297">
        <v>2021</v>
      </c>
      <c r="N297" t="s">
        <v>2782</v>
      </c>
      <c r="O297" t="s">
        <v>2783</v>
      </c>
    </row>
    <row r="298" spans="1:15" x14ac:dyDescent="0.35">
      <c r="A298">
        <v>1759</v>
      </c>
      <c r="B298" t="s">
        <v>1013</v>
      </c>
      <c r="C298">
        <v>28</v>
      </c>
      <c r="D298" t="s">
        <v>31</v>
      </c>
      <c r="E298" t="s">
        <v>36</v>
      </c>
      <c r="F298" t="s">
        <v>17</v>
      </c>
      <c r="G298" t="s">
        <v>14</v>
      </c>
      <c r="H298" t="s">
        <v>23</v>
      </c>
      <c r="I298">
        <v>120000</v>
      </c>
      <c r="J298" t="s">
        <v>19</v>
      </c>
      <c r="K298">
        <v>840</v>
      </c>
      <c r="L298" t="s">
        <v>2449</v>
      </c>
      <c r="M298">
        <v>2023</v>
      </c>
      <c r="N298" t="s">
        <v>2786</v>
      </c>
      <c r="O298" t="s">
        <v>2783</v>
      </c>
    </row>
    <row r="299" spans="1:15" x14ac:dyDescent="0.35">
      <c r="A299">
        <v>3575</v>
      </c>
      <c r="B299" t="s">
        <v>1018</v>
      </c>
      <c r="C299">
        <v>84</v>
      </c>
      <c r="D299" t="s">
        <v>31</v>
      </c>
      <c r="E299" t="s">
        <v>36</v>
      </c>
      <c r="F299" t="s">
        <v>25</v>
      </c>
      <c r="G299" t="s">
        <v>14</v>
      </c>
      <c r="H299" t="s">
        <v>1683</v>
      </c>
      <c r="I299">
        <v>100000</v>
      </c>
      <c r="J299" t="s">
        <v>19</v>
      </c>
      <c r="K299">
        <v>790</v>
      </c>
      <c r="L299" t="s">
        <v>2453</v>
      </c>
      <c r="M299">
        <v>2023</v>
      </c>
      <c r="N299" t="s">
        <v>2790</v>
      </c>
      <c r="O299" t="s">
        <v>2794</v>
      </c>
    </row>
    <row r="300" spans="1:15" x14ac:dyDescent="0.35">
      <c r="A300">
        <v>2333</v>
      </c>
      <c r="B300" t="s">
        <v>1020</v>
      </c>
      <c r="C300">
        <v>19</v>
      </c>
      <c r="D300" t="s">
        <v>31</v>
      </c>
      <c r="E300" t="s">
        <v>36</v>
      </c>
      <c r="F300" t="s">
        <v>17</v>
      </c>
      <c r="G300" t="s">
        <v>1680</v>
      </c>
      <c r="H300" t="s">
        <v>1681</v>
      </c>
      <c r="I300">
        <v>0</v>
      </c>
      <c r="J300" t="s">
        <v>19</v>
      </c>
      <c r="K300" t="s">
        <v>20</v>
      </c>
      <c r="L300" t="s">
        <v>2024</v>
      </c>
      <c r="M300">
        <v>2020</v>
      </c>
      <c r="N300" t="s">
        <v>2785</v>
      </c>
      <c r="O300" t="s">
        <v>2784</v>
      </c>
    </row>
    <row r="301" spans="1:15" x14ac:dyDescent="0.35">
      <c r="A301">
        <v>1736</v>
      </c>
      <c r="B301" t="s">
        <v>1023</v>
      </c>
      <c r="C301">
        <v>51</v>
      </c>
      <c r="D301" t="s">
        <v>31</v>
      </c>
      <c r="E301" t="s">
        <v>36</v>
      </c>
      <c r="F301" t="s">
        <v>13</v>
      </c>
      <c r="G301" t="s">
        <v>26</v>
      </c>
      <c r="H301" t="s">
        <v>1683</v>
      </c>
      <c r="I301">
        <v>25000</v>
      </c>
      <c r="J301" t="s">
        <v>19</v>
      </c>
      <c r="K301">
        <v>740</v>
      </c>
      <c r="L301" t="s">
        <v>2457</v>
      </c>
      <c r="M301">
        <v>2021</v>
      </c>
      <c r="N301" t="s">
        <v>2782</v>
      </c>
      <c r="O301" t="s">
        <v>2791</v>
      </c>
    </row>
    <row r="302" spans="1:15" x14ac:dyDescent="0.35">
      <c r="A302">
        <v>6301</v>
      </c>
      <c r="B302" t="s">
        <v>1027</v>
      </c>
      <c r="C302">
        <v>20</v>
      </c>
      <c r="D302" t="s">
        <v>31</v>
      </c>
      <c r="E302" t="s">
        <v>36</v>
      </c>
      <c r="F302" t="s">
        <v>30</v>
      </c>
      <c r="G302" t="s">
        <v>26</v>
      </c>
      <c r="H302" t="s">
        <v>15</v>
      </c>
      <c r="I302">
        <v>55000</v>
      </c>
      <c r="J302" t="s">
        <v>19</v>
      </c>
      <c r="K302">
        <v>780</v>
      </c>
      <c r="L302" t="s">
        <v>2461</v>
      </c>
      <c r="M302">
        <v>2024</v>
      </c>
      <c r="N302" t="s">
        <v>2789</v>
      </c>
      <c r="O302" t="s">
        <v>2784</v>
      </c>
    </row>
    <row r="303" spans="1:15" x14ac:dyDescent="0.35">
      <c r="A303">
        <v>8280</v>
      </c>
      <c r="B303" t="s">
        <v>1029</v>
      </c>
      <c r="C303">
        <v>32</v>
      </c>
      <c r="D303" t="s">
        <v>31</v>
      </c>
      <c r="E303" t="s">
        <v>36</v>
      </c>
      <c r="F303" t="s">
        <v>13</v>
      </c>
      <c r="G303" t="s">
        <v>1680</v>
      </c>
      <c r="H303" t="s">
        <v>23</v>
      </c>
      <c r="I303">
        <v>140000</v>
      </c>
      <c r="J303" t="s">
        <v>19</v>
      </c>
      <c r="K303">
        <v>850</v>
      </c>
      <c r="L303" t="s">
        <v>2463</v>
      </c>
      <c r="M303">
        <v>2021</v>
      </c>
      <c r="N303" t="s">
        <v>2790</v>
      </c>
      <c r="O303" t="s">
        <v>2783</v>
      </c>
    </row>
    <row r="304" spans="1:15" x14ac:dyDescent="0.35">
      <c r="A304">
        <v>1168</v>
      </c>
      <c r="B304" t="s">
        <v>1034</v>
      </c>
      <c r="C304">
        <v>37</v>
      </c>
      <c r="D304" t="s">
        <v>31</v>
      </c>
      <c r="E304" t="s">
        <v>36</v>
      </c>
      <c r="F304" t="s">
        <v>34</v>
      </c>
      <c r="G304" t="s">
        <v>14</v>
      </c>
      <c r="H304" t="s">
        <v>1683</v>
      </c>
      <c r="I304">
        <v>85000</v>
      </c>
      <c r="J304" t="s">
        <v>19</v>
      </c>
      <c r="K304">
        <v>720</v>
      </c>
      <c r="L304" t="s">
        <v>2465</v>
      </c>
      <c r="M304">
        <v>2022</v>
      </c>
      <c r="N304" t="s">
        <v>2801</v>
      </c>
      <c r="O304" t="s">
        <v>2783</v>
      </c>
    </row>
    <row r="305" spans="1:15" x14ac:dyDescent="0.35">
      <c r="A305">
        <v>6851</v>
      </c>
      <c r="B305" t="s">
        <v>1038</v>
      </c>
      <c r="C305">
        <v>25</v>
      </c>
      <c r="D305" t="s">
        <v>31</v>
      </c>
      <c r="E305" t="s">
        <v>36</v>
      </c>
      <c r="F305" t="s">
        <v>34</v>
      </c>
      <c r="G305" t="s">
        <v>26</v>
      </c>
      <c r="H305" t="s">
        <v>1681</v>
      </c>
      <c r="I305">
        <v>0</v>
      </c>
      <c r="J305" t="s">
        <v>19</v>
      </c>
      <c r="K305" t="s">
        <v>20</v>
      </c>
      <c r="L305" t="s">
        <v>2200</v>
      </c>
      <c r="M305">
        <v>2022</v>
      </c>
      <c r="N305" t="s">
        <v>2787</v>
      </c>
      <c r="O305" t="s">
        <v>2783</v>
      </c>
    </row>
    <row r="306" spans="1:15" x14ac:dyDescent="0.35">
      <c r="A306">
        <v>2133</v>
      </c>
      <c r="B306" t="s">
        <v>1044</v>
      </c>
      <c r="C306">
        <v>20</v>
      </c>
      <c r="D306" t="s">
        <v>31</v>
      </c>
      <c r="E306" t="s">
        <v>36</v>
      </c>
      <c r="F306" t="s">
        <v>17</v>
      </c>
      <c r="G306" t="s">
        <v>14</v>
      </c>
      <c r="H306" t="s">
        <v>1683</v>
      </c>
      <c r="I306">
        <v>95000</v>
      </c>
      <c r="J306" t="s">
        <v>19</v>
      </c>
      <c r="K306">
        <v>790</v>
      </c>
      <c r="L306" t="s">
        <v>2470</v>
      </c>
      <c r="M306">
        <v>2022</v>
      </c>
      <c r="N306" t="s">
        <v>2798</v>
      </c>
      <c r="O306" t="s">
        <v>2784</v>
      </c>
    </row>
    <row r="307" spans="1:15" x14ac:dyDescent="0.35">
      <c r="A307">
        <v>8471</v>
      </c>
      <c r="B307" t="s">
        <v>1046</v>
      </c>
      <c r="C307">
        <v>34</v>
      </c>
      <c r="D307" t="s">
        <v>31</v>
      </c>
      <c r="E307" t="s">
        <v>36</v>
      </c>
      <c r="F307" t="s">
        <v>22</v>
      </c>
      <c r="G307" t="s">
        <v>1680</v>
      </c>
      <c r="H307" t="s">
        <v>18</v>
      </c>
      <c r="I307">
        <v>0</v>
      </c>
      <c r="J307" t="s">
        <v>19</v>
      </c>
      <c r="K307" t="s">
        <v>20</v>
      </c>
      <c r="L307" t="s">
        <v>2096</v>
      </c>
      <c r="M307">
        <v>2021</v>
      </c>
      <c r="N307" t="s">
        <v>2790</v>
      </c>
      <c r="O307" t="s">
        <v>2783</v>
      </c>
    </row>
    <row r="308" spans="1:15" x14ac:dyDescent="0.35">
      <c r="A308">
        <v>4496</v>
      </c>
      <c r="B308" t="s">
        <v>1049</v>
      </c>
      <c r="C308">
        <v>32</v>
      </c>
      <c r="D308" t="s">
        <v>31</v>
      </c>
      <c r="E308" t="s">
        <v>36</v>
      </c>
      <c r="F308" t="s">
        <v>13</v>
      </c>
      <c r="G308" t="s">
        <v>26</v>
      </c>
      <c r="H308" t="s">
        <v>1683</v>
      </c>
      <c r="I308">
        <v>15000</v>
      </c>
      <c r="J308" t="s">
        <v>19</v>
      </c>
      <c r="K308">
        <v>690</v>
      </c>
      <c r="L308" t="s">
        <v>2148</v>
      </c>
      <c r="M308">
        <v>2019</v>
      </c>
      <c r="N308" t="s">
        <v>2786</v>
      </c>
      <c r="O308" t="s">
        <v>2783</v>
      </c>
    </row>
    <row r="309" spans="1:15" x14ac:dyDescent="0.35">
      <c r="A309">
        <v>1329</v>
      </c>
      <c r="B309" t="s">
        <v>1052</v>
      </c>
      <c r="C309">
        <v>49</v>
      </c>
      <c r="D309" t="s">
        <v>31</v>
      </c>
      <c r="E309" t="s">
        <v>36</v>
      </c>
      <c r="F309" t="s">
        <v>17</v>
      </c>
      <c r="G309" t="s">
        <v>1680</v>
      </c>
      <c r="H309" t="s">
        <v>1681</v>
      </c>
      <c r="I309">
        <v>0</v>
      </c>
      <c r="J309" t="s">
        <v>19</v>
      </c>
      <c r="K309" t="s">
        <v>20</v>
      </c>
      <c r="L309" t="s">
        <v>1844</v>
      </c>
      <c r="M309">
        <v>2021</v>
      </c>
      <c r="N309" t="s">
        <v>2787</v>
      </c>
      <c r="O309" t="s">
        <v>2791</v>
      </c>
    </row>
    <row r="310" spans="1:15" x14ac:dyDescent="0.35">
      <c r="A310">
        <v>6021</v>
      </c>
      <c r="B310" t="s">
        <v>1055</v>
      </c>
      <c r="C310">
        <v>22</v>
      </c>
      <c r="D310" t="s">
        <v>31</v>
      </c>
      <c r="E310" t="s">
        <v>36</v>
      </c>
      <c r="F310" t="s">
        <v>34</v>
      </c>
      <c r="G310" t="s">
        <v>26</v>
      </c>
      <c r="H310" t="s">
        <v>1683</v>
      </c>
      <c r="I310">
        <v>25000</v>
      </c>
      <c r="J310" t="s">
        <v>19</v>
      </c>
      <c r="K310">
        <v>740</v>
      </c>
      <c r="L310" t="s">
        <v>1993</v>
      </c>
      <c r="M310">
        <v>2023</v>
      </c>
      <c r="N310" t="s">
        <v>2798</v>
      </c>
      <c r="O310" t="s">
        <v>2783</v>
      </c>
    </row>
    <row r="311" spans="1:15" x14ac:dyDescent="0.35">
      <c r="A311">
        <v>1029</v>
      </c>
      <c r="B311" t="s">
        <v>1059</v>
      </c>
      <c r="C311">
        <v>37</v>
      </c>
      <c r="D311" t="s">
        <v>31</v>
      </c>
      <c r="E311" t="s">
        <v>36</v>
      </c>
      <c r="F311" t="s">
        <v>22</v>
      </c>
      <c r="G311" t="s">
        <v>26</v>
      </c>
      <c r="H311" t="s">
        <v>15</v>
      </c>
      <c r="I311">
        <v>55000</v>
      </c>
      <c r="J311" t="s">
        <v>19</v>
      </c>
      <c r="K311">
        <v>780</v>
      </c>
      <c r="L311" t="s">
        <v>2475</v>
      </c>
      <c r="M311">
        <v>2023</v>
      </c>
      <c r="N311" t="s">
        <v>2799</v>
      </c>
      <c r="O311" t="s">
        <v>2783</v>
      </c>
    </row>
    <row r="312" spans="1:15" x14ac:dyDescent="0.35">
      <c r="A312">
        <v>7425</v>
      </c>
      <c r="B312" t="s">
        <v>1061</v>
      </c>
      <c r="C312">
        <v>56</v>
      </c>
      <c r="D312" t="s">
        <v>31</v>
      </c>
      <c r="E312" t="s">
        <v>36</v>
      </c>
      <c r="F312" t="s">
        <v>30</v>
      </c>
      <c r="G312" t="s">
        <v>1680</v>
      </c>
      <c r="H312" t="s">
        <v>23</v>
      </c>
      <c r="I312">
        <v>140000</v>
      </c>
      <c r="J312" t="s">
        <v>19</v>
      </c>
      <c r="K312">
        <v>850</v>
      </c>
      <c r="L312" t="s">
        <v>2477</v>
      </c>
      <c r="M312">
        <v>2019</v>
      </c>
      <c r="N312" t="s">
        <v>2790</v>
      </c>
      <c r="O312" t="s">
        <v>2791</v>
      </c>
    </row>
    <row r="313" spans="1:15" x14ac:dyDescent="0.35">
      <c r="A313">
        <v>9424</v>
      </c>
      <c r="B313" t="s">
        <v>1066</v>
      </c>
      <c r="C313">
        <v>46</v>
      </c>
      <c r="D313" t="s">
        <v>31</v>
      </c>
      <c r="E313" t="s">
        <v>36</v>
      </c>
      <c r="F313" t="s">
        <v>22</v>
      </c>
      <c r="G313" t="s">
        <v>14</v>
      </c>
      <c r="H313" t="s">
        <v>1683</v>
      </c>
      <c r="I313">
        <v>85000</v>
      </c>
      <c r="J313" t="s">
        <v>19</v>
      </c>
      <c r="K313">
        <v>720</v>
      </c>
      <c r="L313" t="s">
        <v>2480</v>
      </c>
      <c r="M313">
        <v>2022</v>
      </c>
      <c r="N313" t="s">
        <v>2790</v>
      </c>
      <c r="O313" t="s">
        <v>2791</v>
      </c>
    </row>
    <row r="314" spans="1:15" x14ac:dyDescent="0.35">
      <c r="A314">
        <v>1379</v>
      </c>
      <c r="B314" t="s">
        <v>1070</v>
      </c>
      <c r="C314">
        <v>40</v>
      </c>
      <c r="D314" t="s">
        <v>31</v>
      </c>
      <c r="E314" t="s">
        <v>36</v>
      </c>
      <c r="F314" t="s">
        <v>17</v>
      </c>
      <c r="G314" t="s">
        <v>26</v>
      </c>
      <c r="H314" t="s">
        <v>1681</v>
      </c>
      <c r="I314">
        <v>0</v>
      </c>
      <c r="J314" t="s">
        <v>19</v>
      </c>
      <c r="K314" t="s">
        <v>20</v>
      </c>
      <c r="L314" t="s">
        <v>2484</v>
      </c>
      <c r="M314">
        <v>2022</v>
      </c>
      <c r="N314" t="s">
        <v>2798</v>
      </c>
      <c r="O314" t="s">
        <v>2783</v>
      </c>
    </row>
    <row r="315" spans="1:15" x14ac:dyDescent="0.35">
      <c r="A315">
        <v>3263</v>
      </c>
      <c r="B315" t="s">
        <v>1076</v>
      </c>
      <c r="C315">
        <v>26</v>
      </c>
      <c r="D315" t="s">
        <v>31</v>
      </c>
      <c r="E315" t="s">
        <v>36</v>
      </c>
      <c r="F315" t="s">
        <v>25</v>
      </c>
      <c r="G315" t="s">
        <v>14</v>
      </c>
      <c r="H315" t="s">
        <v>1683</v>
      </c>
      <c r="I315">
        <v>95000</v>
      </c>
      <c r="J315" t="s">
        <v>19</v>
      </c>
      <c r="K315">
        <v>790</v>
      </c>
      <c r="L315" t="s">
        <v>2488</v>
      </c>
      <c r="M315">
        <v>2022</v>
      </c>
      <c r="N315" t="s">
        <v>2789</v>
      </c>
      <c r="O315" t="s">
        <v>2783</v>
      </c>
    </row>
    <row r="316" spans="1:15" x14ac:dyDescent="0.35">
      <c r="A316">
        <v>8381</v>
      </c>
      <c r="B316" t="s">
        <v>1078</v>
      </c>
      <c r="C316">
        <v>21</v>
      </c>
      <c r="D316" t="s">
        <v>31</v>
      </c>
      <c r="E316" t="s">
        <v>36</v>
      </c>
      <c r="F316" t="s">
        <v>25</v>
      </c>
      <c r="G316" t="s">
        <v>1680</v>
      </c>
      <c r="H316" t="s">
        <v>1681</v>
      </c>
      <c r="I316">
        <v>0</v>
      </c>
      <c r="J316" t="s">
        <v>19</v>
      </c>
      <c r="K316" t="s">
        <v>20</v>
      </c>
      <c r="L316" t="s">
        <v>2490</v>
      </c>
      <c r="M316">
        <v>2022</v>
      </c>
      <c r="N316" t="s">
        <v>2800</v>
      </c>
      <c r="O316" t="s">
        <v>2783</v>
      </c>
    </row>
    <row r="317" spans="1:15" x14ac:dyDescent="0.35">
      <c r="A317">
        <v>2311</v>
      </c>
      <c r="B317" t="s">
        <v>1082</v>
      </c>
      <c r="C317">
        <v>23</v>
      </c>
      <c r="D317" t="s">
        <v>31</v>
      </c>
      <c r="E317" t="s">
        <v>36</v>
      </c>
      <c r="F317" t="s">
        <v>17</v>
      </c>
      <c r="G317" t="s">
        <v>14</v>
      </c>
      <c r="H317" t="s">
        <v>23</v>
      </c>
      <c r="I317">
        <v>80000</v>
      </c>
      <c r="J317" t="s">
        <v>19</v>
      </c>
      <c r="K317">
        <v>760</v>
      </c>
      <c r="L317" t="s">
        <v>2493</v>
      </c>
      <c r="M317">
        <v>2021</v>
      </c>
      <c r="N317" t="s">
        <v>2789</v>
      </c>
      <c r="O317" t="s">
        <v>2783</v>
      </c>
    </row>
    <row r="318" spans="1:15" x14ac:dyDescent="0.35">
      <c r="A318">
        <v>1609</v>
      </c>
      <c r="B318" t="s">
        <v>1085</v>
      </c>
      <c r="C318">
        <v>35</v>
      </c>
      <c r="D318" t="s">
        <v>31</v>
      </c>
      <c r="E318" t="s">
        <v>36</v>
      </c>
      <c r="F318" t="s">
        <v>27</v>
      </c>
      <c r="G318" t="s">
        <v>26</v>
      </c>
      <c r="H318" t="s">
        <v>15</v>
      </c>
      <c r="I318">
        <v>60000</v>
      </c>
      <c r="J318" t="s">
        <v>19</v>
      </c>
      <c r="K318">
        <v>800</v>
      </c>
      <c r="L318" t="s">
        <v>2495</v>
      </c>
      <c r="M318">
        <v>2021</v>
      </c>
      <c r="N318" t="s">
        <v>2799</v>
      </c>
      <c r="O318" t="s">
        <v>2783</v>
      </c>
    </row>
    <row r="319" spans="1:15" x14ac:dyDescent="0.35">
      <c r="A319">
        <v>9995</v>
      </c>
      <c r="B319" t="s">
        <v>1088</v>
      </c>
      <c r="C319">
        <v>33</v>
      </c>
      <c r="D319" t="s">
        <v>31</v>
      </c>
      <c r="E319" t="s">
        <v>36</v>
      </c>
      <c r="F319" t="s">
        <v>25</v>
      </c>
      <c r="G319" t="s">
        <v>1680</v>
      </c>
      <c r="H319" t="s">
        <v>15</v>
      </c>
      <c r="I319">
        <v>150000</v>
      </c>
      <c r="J319" t="s">
        <v>19</v>
      </c>
      <c r="K319">
        <v>880</v>
      </c>
      <c r="L319" t="s">
        <v>2005</v>
      </c>
      <c r="M319">
        <v>2020</v>
      </c>
      <c r="N319" t="s">
        <v>2799</v>
      </c>
      <c r="O319" t="s">
        <v>2783</v>
      </c>
    </row>
    <row r="320" spans="1:15" x14ac:dyDescent="0.35">
      <c r="A320">
        <v>9981</v>
      </c>
      <c r="B320" t="s">
        <v>1092</v>
      </c>
      <c r="C320">
        <v>24</v>
      </c>
      <c r="D320" t="s">
        <v>31</v>
      </c>
      <c r="E320" t="s">
        <v>36</v>
      </c>
      <c r="F320" t="s">
        <v>33</v>
      </c>
      <c r="G320" t="s">
        <v>14</v>
      </c>
      <c r="H320" t="s">
        <v>1683</v>
      </c>
      <c r="I320">
        <v>30000</v>
      </c>
      <c r="J320" t="s">
        <v>19</v>
      </c>
      <c r="K320">
        <v>760</v>
      </c>
      <c r="L320" t="s">
        <v>1885</v>
      </c>
      <c r="M320">
        <v>2023</v>
      </c>
      <c r="N320" t="s">
        <v>2801</v>
      </c>
      <c r="O320" t="s">
        <v>2783</v>
      </c>
    </row>
    <row r="321" spans="1:15" x14ac:dyDescent="0.35">
      <c r="A321">
        <v>3200</v>
      </c>
      <c r="B321" t="s">
        <v>1095</v>
      </c>
      <c r="C321">
        <v>30</v>
      </c>
      <c r="D321" t="s">
        <v>31</v>
      </c>
      <c r="E321" t="s">
        <v>36</v>
      </c>
      <c r="F321" t="s">
        <v>33</v>
      </c>
      <c r="G321" t="s">
        <v>26</v>
      </c>
      <c r="H321" t="s">
        <v>15</v>
      </c>
      <c r="I321">
        <v>60000</v>
      </c>
      <c r="J321" t="s">
        <v>19</v>
      </c>
      <c r="K321">
        <v>810</v>
      </c>
      <c r="L321" t="s">
        <v>2500</v>
      </c>
      <c r="M321">
        <v>2020</v>
      </c>
      <c r="N321" t="s">
        <v>2789</v>
      </c>
      <c r="O321" t="s">
        <v>2783</v>
      </c>
    </row>
    <row r="322" spans="1:15" x14ac:dyDescent="0.35">
      <c r="A322">
        <v>3873</v>
      </c>
      <c r="B322" t="s">
        <v>1100</v>
      </c>
      <c r="C322">
        <v>35</v>
      </c>
      <c r="D322" t="s">
        <v>31</v>
      </c>
      <c r="E322" t="s">
        <v>36</v>
      </c>
      <c r="F322" t="s">
        <v>30</v>
      </c>
      <c r="G322" t="s">
        <v>1680</v>
      </c>
      <c r="H322" t="s">
        <v>1681</v>
      </c>
      <c r="I322">
        <v>0</v>
      </c>
      <c r="J322" t="s">
        <v>19</v>
      </c>
      <c r="K322" t="s">
        <v>20</v>
      </c>
      <c r="L322" t="s">
        <v>2134</v>
      </c>
      <c r="M322">
        <v>2022</v>
      </c>
      <c r="N322" t="s">
        <v>2790</v>
      </c>
      <c r="O322" t="s">
        <v>2783</v>
      </c>
    </row>
    <row r="323" spans="1:15" x14ac:dyDescent="0.35">
      <c r="A323">
        <v>1599</v>
      </c>
      <c r="B323" t="s">
        <v>1103</v>
      </c>
      <c r="C323">
        <v>18</v>
      </c>
      <c r="D323" t="s">
        <v>31</v>
      </c>
      <c r="E323" t="s">
        <v>36</v>
      </c>
      <c r="F323" t="s">
        <v>17</v>
      </c>
      <c r="G323" t="s">
        <v>26</v>
      </c>
      <c r="H323" t="s">
        <v>1683</v>
      </c>
      <c r="I323">
        <v>25000</v>
      </c>
      <c r="J323" t="s">
        <v>19</v>
      </c>
      <c r="K323">
        <v>740</v>
      </c>
      <c r="L323" t="s">
        <v>2505</v>
      </c>
      <c r="M323">
        <v>2023</v>
      </c>
      <c r="N323" t="s">
        <v>2786</v>
      </c>
      <c r="O323" t="s">
        <v>2784</v>
      </c>
    </row>
    <row r="324" spans="1:15" x14ac:dyDescent="0.35">
      <c r="A324">
        <v>2166</v>
      </c>
      <c r="B324" t="s">
        <v>1107</v>
      </c>
      <c r="C324">
        <v>51</v>
      </c>
      <c r="D324" t="s">
        <v>31</v>
      </c>
      <c r="E324" t="s">
        <v>36</v>
      </c>
      <c r="F324" t="s">
        <v>33</v>
      </c>
      <c r="G324" t="s">
        <v>26</v>
      </c>
      <c r="H324" t="s">
        <v>15</v>
      </c>
      <c r="I324">
        <v>55000</v>
      </c>
      <c r="J324" t="s">
        <v>19</v>
      </c>
      <c r="K324">
        <v>780</v>
      </c>
      <c r="L324" t="s">
        <v>1695</v>
      </c>
      <c r="M324">
        <v>2020</v>
      </c>
      <c r="N324" t="s">
        <v>2801</v>
      </c>
      <c r="O324" t="s">
        <v>2791</v>
      </c>
    </row>
    <row r="325" spans="1:15" x14ac:dyDescent="0.35">
      <c r="A325">
        <v>3744</v>
      </c>
      <c r="B325" t="s">
        <v>1109</v>
      </c>
      <c r="C325">
        <v>34</v>
      </c>
      <c r="D325" t="s">
        <v>31</v>
      </c>
      <c r="E325" t="s">
        <v>36</v>
      </c>
      <c r="F325" t="s">
        <v>13</v>
      </c>
      <c r="G325" t="s">
        <v>1680</v>
      </c>
      <c r="H325" t="s">
        <v>23</v>
      </c>
      <c r="I325">
        <v>140000</v>
      </c>
      <c r="J325" t="s">
        <v>19</v>
      </c>
      <c r="K325">
        <v>850</v>
      </c>
      <c r="L325" t="s">
        <v>2392</v>
      </c>
      <c r="M325">
        <v>2021</v>
      </c>
      <c r="N325" t="s">
        <v>2789</v>
      </c>
      <c r="O325" t="s">
        <v>2783</v>
      </c>
    </row>
    <row r="326" spans="1:15" x14ac:dyDescent="0.35">
      <c r="A326">
        <v>5364</v>
      </c>
      <c r="B326" t="s">
        <v>1114</v>
      </c>
      <c r="C326">
        <v>18</v>
      </c>
      <c r="D326" t="s">
        <v>31</v>
      </c>
      <c r="E326" t="s">
        <v>36</v>
      </c>
      <c r="F326" t="s">
        <v>34</v>
      </c>
      <c r="G326" t="s">
        <v>14</v>
      </c>
      <c r="H326" t="s">
        <v>1683</v>
      </c>
      <c r="I326">
        <v>85000</v>
      </c>
      <c r="J326" t="s">
        <v>19</v>
      </c>
      <c r="K326">
        <v>720</v>
      </c>
      <c r="L326" t="s">
        <v>2511</v>
      </c>
      <c r="M326">
        <v>2021</v>
      </c>
      <c r="N326" t="s">
        <v>2801</v>
      </c>
      <c r="O326" t="s">
        <v>2784</v>
      </c>
    </row>
    <row r="327" spans="1:15" x14ac:dyDescent="0.35">
      <c r="A327">
        <v>8282</v>
      </c>
      <c r="B327" t="s">
        <v>1118</v>
      </c>
      <c r="C327">
        <v>49</v>
      </c>
      <c r="D327" t="s">
        <v>31</v>
      </c>
      <c r="E327" t="s">
        <v>36</v>
      </c>
      <c r="F327" t="s">
        <v>25</v>
      </c>
      <c r="G327" t="s">
        <v>26</v>
      </c>
      <c r="H327" t="s">
        <v>1681</v>
      </c>
      <c r="I327">
        <v>0</v>
      </c>
      <c r="J327" t="s">
        <v>19</v>
      </c>
      <c r="K327" t="s">
        <v>20</v>
      </c>
      <c r="L327" t="s">
        <v>2510</v>
      </c>
      <c r="M327">
        <v>2020</v>
      </c>
      <c r="N327" t="s">
        <v>2800</v>
      </c>
      <c r="O327" t="s">
        <v>2791</v>
      </c>
    </row>
    <row r="328" spans="1:15" x14ac:dyDescent="0.35">
      <c r="A328">
        <v>5077</v>
      </c>
      <c r="B328" t="s">
        <v>1124</v>
      </c>
      <c r="C328">
        <v>21</v>
      </c>
      <c r="D328" t="s">
        <v>31</v>
      </c>
      <c r="E328" t="s">
        <v>36</v>
      </c>
      <c r="F328" t="s">
        <v>33</v>
      </c>
      <c r="G328" t="s">
        <v>14</v>
      </c>
      <c r="H328" t="s">
        <v>1683</v>
      </c>
      <c r="I328">
        <v>95000</v>
      </c>
      <c r="J328" t="s">
        <v>19</v>
      </c>
      <c r="K328">
        <v>790</v>
      </c>
      <c r="L328" t="s">
        <v>1890</v>
      </c>
      <c r="M328">
        <v>2021</v>
      </c>
      <c r="N328" t="s">
        <v>2787</v>
      </c>
      <c r="O328" t="s">
        <v>2783</v>
      </c>
    </row>
    <row r="329" spans="1:15" x14ac:dyDescent="0.35">
      <c r="A329">
        <v>8554</v>
      </c>
      <c r="B329" t="s">
        <v>1126</v>
      </c>
      <c r="C329">
        <v>23</v>
      </c>
      <c r="D329" t="s">
        <v>31</v>
      </c>
      <c r="E329" t="s">
        <v>36</v>
      </c>
      <c r="F329" t="s">
        <v>17</v>
      </c>
      <c r="G329" t="s">
        <v>1680</v>
      </c>
      <c r="H329" t="s">
        <v>15</v>
      </c>
      <c r="I329">
        <v>150000</v>
      </c>
      <c r="J329" t="s">
        <v>19</v>
      </c>
      <c r="K329">
        <v>880</v>
      </c>
      <c r="L329" t="s">
        <v>1761</v>
      </c>
      <c r="M329">
        <v>2021</v>
      </c>
      <c r="N329" t="s">
        <v>2798</v>
      </c>
      <c r="O329" t="s">
        <v>2783</v>
      </c>
    </row>
    <row r="330" spans="1:15" x14ac:dyDescent="0.35">
      <c r="A330">
        <v>8822</v>
      </c>
      <c r="B330" t="s">
        <v>1130</v>
      </c>
      <c r="C330">
        <v>54</v>
      </c>
      <c r="D330" t="s">
        <v>31</v>
      </c>
      <c r="E330" t="s">
        <v>36</v>
      </c>
      <c r="F330" t="s">
        <v>25</v>
      </c>
      <c r="G330" t="s">
        <v>14</v>
      </c>
      <c r="H330" t="s">
        <v>1683</v>
      </c>
      <c r="I330">
        <v>30000</v>
      </c>
      <c r="J330" t="s">
        <v>19</v>
      </c>
      <c r="K330">
        <v>760</v>
      </c>
      <c r="L330" t="s">
        <v>2420</v>
      </c>
      <c r="M330">
        <v>2019</v>
      </c>
      <c r="N330" t="s">
        <v>2787</v>
      </c>
      <c r="O330" t="s">
        <v>2791</v>
      </c>
    </row>
    <row r="331" spans="1:15" x14ac:dyDescent="0.35">
      <c r="A331">
        <v>1979</v>
      </c>
      <c r="B331" t="s">
        <v>1133</v>
      </c>
      <c r="C331">
        <v>21</v>
      </c>
      <c r="D331" t="s">
        <v>31</v>
      </c>
      <c r="E331" t="s">
        <v>36</v>
      </c>
      <c r="F331" t="s">
        <v>27</v>
      </c>
      <c r="G331" t="s">
        <v>26</v>
      </c>
      <c r="H331" t="s">
        <v>15</v>
      </c>
      <c r="I331">
        <v>60000</v>
      </c>
      <c r="J331" t="s">
        <v>19</v>
      </c>
      <c r="K331">
        <v>810</v>
      </c>
      <c r="L331" t="s">
        <v>1714</v>
      </c>
      <c r="M331">
        <v>2019</v>
      </c>
      <c r="N331" t="s">
        <v>2782</v>
      </c>
      <c r="O331" t="s">
        <v>2783</v>
      </c>
    </row>
    <row r="332" spans="1:15" x14ac:dyDescent="0.35">
      <c r="A332">
        <v>7407</v>
      </c>
      <c r="B332" t="s">
        <v>1139</v>
      </c>
      <c r="C332">
        <v>39</v>
      </c>
      <c r="D332" t="s">
        <v>31</v>
      </c>
      <c r="E332" t="s">
        <v>36</v>
      </c>
      <c r="F332" t="s">
        <v>13</v>
      </c>
      <c r="G332" t="s">
        <v>14</v>
      </c>
      <c r="H332" t="s">
        <v>18</v>
      </c>
      <c r="I332">
        <v>0</v>
      </c>
      <c r="J332" t="s">
        <v>19</v>
      </c>
      <c r="K332" t="s">
        <v>20</v>
      </c>
      <c r="L332" t="s">
        <v>1708</v>
      </c>
      <c r="M332">
        <v>2021</v>
      </c>
      <c r="N332" t="s">
        <v>2782</v>
      </c>
      <c r="O332" t="s">
        <v>2783</v>
      </c>
    </row>
    <row r="333" spans="1:15" x14ac:dyDescent="0.35">
      <c r="A333">
        <v>7799</v>
      </c>
      <c r="B333" t="s">
        <v>1141</v>
      </c>
      <c r="C333">
        <v>45</v>
      </c>
      <c r="D333" t="s">
        <v>31</v>
      </c>
      <c r="E333" t="s">
        <v>36</v>
      </c>
      <c r="F333" t="s">
        <v>13</v>
      </c>
      <c r="G333" t="s">
        <v>26</v>
      </c>
      <c r="H333" t="s">
        <v>15</v>
      </c>
      <c r="I333">
        <v>45000</v>
      </c>
      <c r="J333" t="s">
        <v>19</v>
      </c>
      <c r="K333">
        <v>800</v>
      </c>
      <c r="L333" t="s">
        <v>2526</v>
      </c>
      <c r="M333">
        <v>2023</v>
      </c>
      <c r="N333" t="s">
        <v>2787</v>
      </c>
      <c r="O333" t="s">
        <v>2791</v>
      </c>
    </row>
    <row r="334" spans="1:15" x14ac:dyDescent="0.35">
      <c r="A334">
        <v>1524</v>
      </c>
      <c r="B334" t="s">
        <v>1145</v>
      </c>
      <c r="C334">
        <v>32</v>
      </c>
      <c r="D334" t="s">
        <v>31</v>
      </c>
      <c r="E334" t="s">
        <v>36</v>
      </c>
      <c r="F334" t="s">
        <v>33</v>
      </c>
      <c r="G334" t="s">
        <v>14</v>
      </c>
      <c r="H334" t="s">
        <v>15</v>
      </c>
      <c r="I334">
        <v>65000</v>
      </c>
      <c r="J334" t="s">
        <v>19</v>
      </c>
      <c r="K334">
        <v>750</v>
      </c>
      <c r="L334" t="s">
        <v>2529</v>
      </c>
      <c r="M334">
        <v>2019</v>
      </c>
      <c r="N334" t="s">
        <v>2789</v>
      </c>
      <c r="O334" t="s">
        <v>2783</v>
      </c>
    </row>
    <row r="335" spans="1:15" x14ac:dyDescent="0.35">
      <c r="A335">
        <v>8742</v>
      </c>
      <c r="B335" t="s">
        <v>1146</v>
      </c>
      <c r="C335">
        <v>24</v>
      </c>
      <c r="D335" t="s">
        <v>31</v>
      </c>
      <c r="E335" t="s">
        <v>36</v>
      </c>
      <c r="F335" t="s">
        <v>34</v>
      </c>
      <c r="G335" t="s">
        <v>26</v>
      </c>
      <c r="H335" t="s">
        <v>23</v>
      </c>
      <c r="I335">
        <v>30000</v>
      </c>
      <c r="J335" t="s">
        <v>19</v>
      </c>
      <c r="K335">
        <v>600</v>
      </c>
      <c r="L335" t="s">
        <v>2530</v>
      </c>
      <c r="M335">
        <v>2021</v>
      </c>
      <c r="N335" t="s">
        <v>2789</v>
      </c>
      <c r="O335" t="s">
        <v>2783</v>
      </c>
    </row>
    <row r="336" spans="1:15" x14ac:dyDescent="0.35">
      <c r="A336">
        <v>7700</v>
      </c>
      <c r="B336" t="s">
        <v>1149</v>
      </c>
      <c r="C336">
        <v>18</v>
      </c>
      <c r="D336" t="s">
        <v>31</v>
      </c>
      <c r="E336" t="s">
        <v>36</v>
      </c>
      <c r="F336" t="s">
        <v>33</v>
      </c>
      <c r="G336" t="s">
        <v>14</v>
      </c>
      <c r="H336" t="s">
        <v>18</v>
      </c>
      <c r="I336">
        <v>0</v>
      </c>
      <c r="J336" t="s">
        <v>19</v>
      </c>
      <c r="K336" t="s">
        <v>20</v>
      </c>
      <c r="L336" t="s">
        <v>2532</v>
      </c>
      <c r="M336">
        <v>2019</v>
      </c>
      <c r="N336" t="s">
        <v>2792</v>
      </c>
      <c r="O336" t="s">
        <v>2784</v>
      </c>
    </row>
    <row r="337" spans="1:15" x14ac:dyDescent="0.35">
      <c r="A337">
        <v>5338</v>
      </c>
      <c r="B337" t="s">
        <v>1151</v>
      </c>
      <c r="C337">
        <v>24</v>
      </c>
      <c r="D337" t="s">
        <v>31</v>
      </c>
      <c r="E337" t="s">
        <v>36</v>
      </c>
      <c r="F337" t="s">
        <v>22</v>
      </c>
      <c r="G337" t="s">
        <v>1680</v>
      </c>
      <c r="H337" t="s">
        <v>18</v>
      </c>
      <c r="I337">
        <v>0</v>
      </c>
      <c r="J337" t="s">
        <v>19</v>
      </c>
      <c r="K337" t="s">
        <v>20</v>
      </c>
      <c r="L337" t="s">
        <v>1824</v>
      </c>
      <c r="M337">
        <v>2020</v>
      </c>
      <c r="N337" t="s">
        <v>2792</v>
      </c>
      <c r="O337" t="s">
        <v>2783</v>
      </c>
    </row>
    <row r="338" spans="1:15" x14ac:dyDescent="0.35">
      <c r="A338">
        <v>6577</v>
      </c>
      <c r="B338" t="s">
        <v>1152</v>
      </c>
      <c r="C338">
        <v>22</v>
      </c>
      <c r="D338" t="s">
        <v>31</v>
      </c>
      <c r="E338" t="s">
        <v>36</v>
      </c>
      <c r="F338" t="s">
        <v>25</v>
      </c>
      <c r="G338" t="s">
        <v>14</v>
      </c>
      <c r="H338" t="s">
        <v>28</v>
      </c>
      <c r="I338">
        <v>0</v>
      </c>
      <c r="J338" t="s">
        <v>19</v>
      </c>
      <c r="K338" t="s">
        <v>20</v>
      </c>
      <c r="L338" t="s">
        <v>1827</v>
      </c>
      <c r="M338">
        <v>2021</v>
      </c>
      <c r="N338" t="s">
        <v>2789</v>
      </c>
      <c r="O338" t="s">
        <v>2783</v>
      </c>
    </row>
    <row r="339" spans="1:15" x14ac:dyDescent="0.35">
      <c r="A339">
        <v>8886</v>
      </c>
      <c r="B339" t="s">
        <v>1153</v>
      </c>
      <c r="C339">
        <v>42</v>
      </c>
      <c r="D339" t="s">
        <v>31</v>
      </c>
      <c r="E339" t="s">
        <v>36</v>
      </c>
      <c r="F339" t="s">
        <v>13</v>
      </c>
      <c r="G339" t="s">
        <v>26</v>
      </c>
      <c r="H339" t="s">
        <v>29</v>
      </c>
      <c r="I339">
        <v>0</v>
      </c>
      <c r="J339" t="s">
        <v>19</v>
      </c>
      <c r="K339" t="s">
        <v>20</v>
      </c>
      <c r="L339" t="s">
        <v>1849</v>
      </c>
      <c r="M339">
        <v>2020</v>
      </c>
      <c r="N339" t="s">
        <v>2786</v>
      </c>
      <c r="O339" t="s">
        <v>2791</v>
      </c>
    </row>
    <row r="340" spans="1:15" x14ac:dyDescent="0.35">
      <c r="A340">
        <v>9065</v>
      </c>
      <c r="B340" t="s">
        <v>1158</v>
      </c>
      <c r="C340">
        <v>43</v>
      </c>
      <c r="D340" t="s">
        <v>31</v>
      </c>
      <c r="E340" t="s">
        <v>36</v>
      </c>
      <c r="F340" t="s">
        <v>17</v>
      </c>
      <c r="G340" t="s">
        <v>26</v>
      </c>
      <c r="H340" t="s">
        <v>23</v>
      </c>
      <c r="I340">
        <v>25000</v>
      </c>
      <c r="J340" t="s">
        <v>19</v>
      </c>
      <c r="K340">
        <v>720</v>
      </c>
      <c r="L340" t="s">
        <v>1993</v>
      </c>
      <c r="M340">
        <v>2023</v>
      </c>
      <c r="N340" t="s">
        <v>2798</v>
      </c>
      <c r="O340" t="s">
        <v>2791</v>
      </c>
    </row>
    <row r="341" spans="1:15" x14ac:dyDescent="0.35">
      <c r="A341">
        <v>6059</v>
      </c>
      <c r="B341" t="s">
        <v>1162</v>
      </c>
      <c r="C341">
        <v>31</v>
      </c>
      <c r="D341" t="s">
        <v>31</v>
      </c>
      <c r="E341" t="s">
        <v>36</v>
      </c>
      <c r="F341" t="s">
        <v>27</v>
      </c>
      <c r="G341" t="s">
        <v>14</v>
      </c>
      <c r="H341" t="s">
        <v>18</v>
      </c>
      <c r="I341">
        <v>0</v>
      </c>
      <c r="J341" t="s">
        <v>19</v>
      </c>
      <c r="K341" t="s">
        <v>20</v>
      </c>
      <c r="L341" t="s">
        <v>2338</v>
      </c>
      <c r="M341">
        <v>2019</v>
      </c>
      <c r="N341" t="s">
        <v>2787</v>
      </c>
      <c r="O341" t="s">
        <v>2783</v>
      </c>
    </row>
    <row r="342" spans="1:15" x14ac:dyDescent="0.35">
      <c r="A342">
        <v>6643</v>
      </c>
      <c r="B342" t="s">
        <v>1164</v>
      </c>
      <c r="C342">
        <v>26</v>
      </c>
      <c r="D342" t="s">
        <v>31</v>
      </c>
      <c r="E342" t="s">
        <v>36</v>
      </c>
      <c r="F342" t="s">
        <v>17</v>
      </c>
      <c r="G342" t="s">
        <v>1680</v>
      </c>
      <c r="H342" t="s">
        <v>28</v>
      </c>
      <c r="I342">
        <v>48000</v>
      </c>
      <c r="J342" t="s">
        <v>19</v>
      </c>
      <c r="K342">
        <v>750</v>
      </c>
      <c r="L342" t="s">
        <v>2327</v>
      </c>
      <c r="M342">
        <v>2022</v>
      </c>
      <c r="N342" t="s">
        <v>2788</v>
      </c>
      <c r="O342" t="s">
        <v>2783</v>
      </c>
    </row>
    <row r="343" spans="1:15" x14ac:dyDescent="0.35">
      <c r="A343">
        <v>5123</v>
      </c>
      <c r="B343" t="s">
        <v>1166</v>
      </c>
      <c r="C343">
        <v>39</v>
      </c>
      <c r="D343" t="s">
        <v>31</v>
      </c>
      <c r="E343" t="s">
        <v>36</v>
      </c>
      <c r="F343" t="s">
        <v>17</v>
      </c>
      <c r="G343" t="s">
        <v>14</v>
      </c>
      <c r="H343" t="s">
        <v>1681</v>
      </c>
      <c r="I343">
        <v>0</v>
      </c>
      <c r="J343" t="s">
        <v>19</v>
      </c>
      <c r="K343" t="s">
        <v>20</v>
      </c>
      <c r="L343" t="s">
        <v>2536</v>
      </c>
      <c r="M343">
        <v>2022</v>
      </c>
      <c r="N343" t="s">
        <v>2798</v>
      </c>
      <c r="O343" t="s">
        <v>2783</v>
      </c>
    </row>
    <row r="344" spans="1:15" x14ac:dyDescent="0.35">
      <c r="A344">
        <v>2131</v>
      </c>
      <c r="B344" t="s">
        <v>1168</v>
      </c>
      <c r="C344">
        <v>22</v>
      </c>
      <c r="D344" t="s">
        <v>31</v>
      </c>
      <c r="E344" t="s">
        <v>36</v>
      </c>
      <c r="F344" t="s">
        <v>17</v>
      </c>
      <c r="G344" t="s">
        <v>26</v>
      </c>
      <c r="H344" t="s">
        <v>18</v>
      </c>
      <c r="I344">
        <v>0</v>
      </c>
      <c r="J344" t="s">
        <v>19</v>
      </c>
      <c r="K344" t="s">
        <v>20</v>
      </c>
      <c r="L344" t="s">
        <v>2190</v>
      </c>
      <c r="M344">
        <v>2021</v>
      </c>
      <c r="N344" t="s">
        <v>2787</v>
      </c>
      <c r="O344" t="s">
        <v>2783</v>
      </c>
    </row>
    <row r="345" spans="1:15" x14ac:dyDescent="0.35">
      <c r="A345">
        <v>2686</v>
      </c>
      <c r="B345" t="s">
        <v>1170</v>
      </c>
      <c r="C345">
        <v>22</v>
      </c>
      <c r="D345" t="s">
        <v>31</v>
      </c>
      <c r="E345" t="s">
        <v>36</v>
      </c>
      <c r="F345" t="s">
        <v>30</v>
      </c>
      <c r="G345" t="s">
        <v>14</v>
      </c>
      <c r="H345" t="s">
        <v>29</v>
      </c>
      <c r="I345">
        <v>0</v>
      </c>
      <c r="J345" t="s">
        <v>19</v>
      </c>
      <c r="K345" t="s">
        <v>20</v>
      </c>
      <c r="L345" t="s">
        <v>2382</v>
      </c>
      <c r="M345">
        <v>2021</v>
      </c>
      <c r="N345" t="s">
        <v>2800</v>
      </c>
      <c r="O345" t="s">
        <v>2783</v>
      </c>
    </row>
    <row r="346" spans="1:15" x14ac:dyDescent="0.35">
      <c r="A346">
        <v>2001</v>
      </c>
      <c r="B346" t="s">
        <v>1173</v>
      </c>
      <c r="C346">
        <v>23</v>
      </c>
      <c r="D346" t="s">
        <v>31</v>
      </c>
      <c r="E346" t="s">
        <v>36</v>
      </c>
      <c r="F346" t="s">
        <v>30</v>
      </c>
      <c r="G346" t="s">
        <v>1680</v>
      </c>
      <c r="H346" t="s">
        <v>28</v>
      </c>
      <c r="I346">
        <v>75000</v>
      </c>
      <c r="J346" t="s">
        <v>19</v>
      </c>
      <c r="K346">
        <v>810</v>
      </c>
      <c r="L346" t="s">
        <v>2538</v>
      </c>
      <c r="M346">
        <v>2023</v>
      </c>
      <c r="N346" t="s">
        <v>2799</v>
      </c>
      <c r="O346" t="s">
        <v>2783</v>
      </c>
    </row>
    <row r="347" spans="1:15" x14ac:dyDescent="0.35">
      <c r="A347">
        <v>2527</v>
      </c>
      <c r="B347" t="s">
        <v>1176</v>
      </c>
      <c r="C347">
        <v>25</v>
      </c>
      <c r="D347" t="s">
        <v>31</v>
      </c>
      <c r="E347" t="s">
        <v>36</v>
      </c>
      <c r="F347" t="s">
        <v>22</v>
      </c>
      <c r="G347" t="s">
        <v>14</v>
      </c>
      <c r="H347" t="s">
        <v>1683</v>
      </c>
      <c r="I347">
        <v>20000</v>
      </c>
      <c r="J347" t="s">
        <v>19</v>
      </c>
      <c r="K347">
        <v>700</v>
      </c>
      <c r="L347" t="s">
        <v>2540</v>
      </c>
      <c r="M347">
        <v>2021</v>
      </c>
      <c r="N347" t="s">
        <v>2798</v>
      </c>
      <c r="O347" t="s">
        <v>2783</v>
      </c>
    </row>
    <row r="348" spans="1:15" x14ac:dyDescent="0.35">
      <c r="A348">
        <v>7892</v>
      </c>
      <c r="B348" t="s">
        <v>1179</v>
      </c>
      <c r="C348">
        <v>25</v>
      </c>
      <c r="D348" t="s">
        <v>31</v>
      </c>
      <c r="E348" t="s">
        <v>36</v>
      </c>
      <c r="F348" t="s">
        <v>33</v>
      </c>
      <c r="G348" t="s">
        <v>1680</v>
      </c>
      <c r="H348" t="s">
        <v>15</v>
      </c>
      <c r="I348">
        <v>120000</v>
      </c>
      <c r="J348" t="s">
        <v>19</v>
      </c>
      <c r="K348">
        <v>830</v>
      </c>
      <c r="L348" t="s">
        <v>2198</v>
      </c>
      <c r="M348">
        <v>2019</v>
      </c>
      <c r="N348" t="s">
        <v>2792</v>
      </c>
      <c r="O348" t="s">
        <v>2783</v>
      </c>
    </row>
    <row r="349" spans="1:15" x14ac:dyDescent="0.35">
      <c r="A349">
        <v>3492</v>
      </c>
      <c r="B349" t="s">
        <v>1183</v>
      </c>
      <c r="C349">
        <v>32</v>
      </c>
      <c r="D349" t="s">
        <v>31</v>
      </c>
      <c r="E349" t="s">
        <v>36</v>
      </c>
      <c r="F349" t="s">
        <v>33</v>
      </c>
      <c r="G349" t="s">
        <v>1680</v>
      </c>
      <c r="H349" t="s">
        <v>28</v>
      </c>
      <c r="I349">
        <v>55000</v>
      </c>
      <c r="J349" t="s">
        <v>19</v>
      </c>
      <c r="K349">
        <v>790</v>
      </c>
      <c r="L349" t="s">
        <v>2495</v>
      </c>
      <c r="M349">
        <v>2021</v>
      </c>
      <c r="N349" t="s">
        <v>2799</v>
      </c>
      <c r="O349" t="s">
        <v>2783</v>
      </c>
    </row>
    <row r="350" spans="1:15" x14ac:dyDescent="0.35">
      <c r="A350">
        <v>9000</v>
      </c>
      <c r="B350" t="s">
        <v>1187</v>
      </c>
      <c r="C350">
        <v>31</v>
      </c>
      <c r="D350" t="s">
        <v>31</v>
      </c>
      <c r="E350" t="s">
        <v>36</v>
      </c>
      <c r="F350" t="s">
        <v>33</v>
      </c>
      <c r="G350" t="s">
        <v>14</v>
      </c>
      <c r="H350" t="s">
        <v>23</v>
      </c>
      <c r="I350">
        <v>110000</v>
      </c>
      <c r="J350" t="s">
        <v>19</v>
      </c>
      <c r="K350">
        <v>820</v>
      </c>
      <c r="L350" t="s">
        <v>1942</v>
      </c>
      <c r="M350">
        <v>2020</v>
      </c>
      <c r="N350" t="s">
        <v>2800</v>
      </c>
      <c r="O350" t="s">
        <v>2783</v>
      </c>
    </row>
    <row r="351" spans="1:15" x14ac:dyDescent="0.35">
      <c r="A351">
        <v>4223</v>
      </c>
      <c r="B351" t="s">
        <v>1192</v>
      </c>
      <c r="C351">
        <v>36</v>
      </c>
      <c r="D351" t="s">
        <v>31</v>
      </c>
      <c r="E351" t="s">
        <v>36</v>
      </c>
      <c r="F351" t="s">
        <v>17</v>
      </c>
      <c r="G351" t="s">
        <v>14</v>
      </c>
      <c r="H351" t="s">
        <v>1683</v>
      </c>
      <c r="I351">
        <v>90000</v>
      </c>
      <c r="J351" t="s">
        <v>19</v>
      </c>
      <c r="K351">
        <v>770</v>
      </c>
      <c r="L351" t="s">
        <v>1857</v>
      </c>
      <c r="M351">
        <v>2023</v>
      </c>
      <c r="N351" t="s">
        <v>2785</v>
      </c>
      <c r="O351" t="s">
        <v>2783</v>
      </c>
    </row>
    <row r="352" spans="1:15" x14ac:dyDescent="0.35">
      <c r="A352">
        <v>4825</v>
      </c>
      <c r="B352" t="s">
        <v>1196</v>
      </c>
      <c r="C352">
        <v>23</v>
      </c>
      <c r="D352" t="s">
        <v>31</v>
      </c>
      <c r="E352" t="s">
        <v>36</v>
      </c>
      <c r="F352" t="s">
        <v>13</v>
      </c>
      <c r="G352" t="s">
        <v>26</v>
      </c>
      <c r="H352" t="s">
        <v>1681</v>
      </c>
      <c r="I352">
        <v>0</v>
      </c>
      <c r="J352" t="s">
        <v>19</v>
      </c>
      <c r="K352" t="s">
        <v>20</v>
      </c>
      <c r="L352" t="s">
        <v>2223</v>
      </c>
      <c r="M352">
        <v>2022</v>
      </c>
      <c r="N352" t="s">
        <v>2801</v>
      </c>
      <c r="O352" t="s">
        <v>2783</v>
      </c>
    </row>
    <row r="353" spans="1:15" x14ac:dyDescent="0.35">
      <c r="A353">
        <v>6227</v>
      </c>
      <c r="B353" t="s">
        <v>1197</v>
      </c>
      <c r="C353">
        <v>32</v>
      </c>
      <c r="D353" t="s">
        <v>31</v>
      </c>
      <c r="E353" t="s">
        <v>36</v>
      </c>
      <c r="F353" t="s">
        <v>33</v>
      </c>
      <c r="G353" t="s">
        <v>14</v>
      </c>
      <c r="H353" t="s">
        <v>23</v>
      </c>
      <c r="I353">
        <v>120000</v>
      </c>
      <c r="J353" t="s">
        <v>19</v>
      </c>
      <c r="K353">
        <v>840</v>
      </c>
      <c r="L353" t="s">
        <v>2551</v>
      </c>
      <c r="M353">
        <v>2020</v>
      </c>
      <c r="N353" t="s">
        <v>2798</v>
      </c>
      <c r="O353" t="s">
        <v>2783</v>
      </c>
    </row>
    <row r="354" spans="1:15" x14ac:dyDescent="0.35">
      <c r="A354">
        <v>9801</v>
      </c>
      <c r="B354" t="s">
        <v>1202</v>
      </c>
      <c r="C354">
        <v>40</v>
      </c>
      <c r="D354" t="s">
        <v>31</v>
      </c>
      <c r="E354" t="s">
        <v>36</v>
      </c>
      <c r="F354" t="s">
        <v>33</v>
      </c>
      <c r="G354" t="s">
        <v>14</v>
      </c>
      <c r="H354" t="s">
        <v>1683</v>
      </c>
      <c r="I354">
        <v>100000</v>
      </c>
      <c r="J354" t="s">
        <v>19</v>
      </c>
      <c r="K354">
        <v>790</v>
      </c>
      <c r="L354" t="s">
        <v>2496</v>
      </c>
      <c r="M354">
        <v>2019</v>
      </c>
      <c r="N354" t="s">
        <v>2792</v>
      </c>
      <c r="O354" t="s">
        <v>2783</v>
      </c>
    </row>
    <row r="355" spans="1:15" x14ac:dyDescent="0.35">
      <c r="A355">
        <v>8051</v>
      </c>
      <c r="B355" t="s">
        <v>1204</v>
      </c>
      <c r="C355">
        <v>25</v>
      </c>
      <c r="D355" t="s">
        <v>31</v>
      </c>
      <c r="E355" t="s">
        <v>36</v>
      </c>
      <c r="F355" t="s">
        <v>34</v>
      </c>
      <c r="G355" t="s">
        <v>1680</v>
      </c>
      <c r="H355" t="s">
        <v>1681</v>
      </c>
      <c r="I355">
        <v>0</v>
      </c>
      <c r="J355" t="s">
        <v>19</v>
      </c>
      <c r="K355" t="s">
        <v>20</v>
      </c>
      <c r="L355" t="s">
        <v>2364</v>
      </c>
      <c r="M355">
        <v>2022</v>
      </c>
      <c r="N355" t="s">
        <v>2789</v>
      </c>
      <c r="O355" t="s">
        <v>2783</v>
      </c>
    </row>
    <row r="356" spans="1:15" x14ac:dyDescent="0.35">
      <c r="A356">
        <v>9652</v>
      </c>
      <c r="B356" t="s">
        <v>1207</v>
      </c>
      <c r="C356">
        <v>1</v>
      </c>
      <c r="D356" t="s">
        <v>31</v>
      </c>
      <c r="E356" t="s">
        <v>36</v>
      </c>
      <c r="F356" t="s">
        <v>25</v>
      </c>
      <c r="G356" t="s">
        <v>26</v>
      </c>
      <c r="H356" t="s">
        <v>1683</v>
      </c>
      <c r="I356">
        <v>25000</v>
      </c>
      <c r="J356" t="s">
        <v>19</v>
      </c>
      <c r="K356">
        <v>740</v>
      </c>
      <c r="L356" t="s">
        <v>1761</v>
      </c>
      <c r="M356">
        <v>2021</v>
      </c>
      <c r="N356" t="s">
        <v>2798</v>
      </c>
      <c r="O356" t="s">
        <v>2784</v>
      </c>
    </row>
    <row r="357" spans="1:15" x14ac:dyDescent="0.35">
      <c r="A357">
        <v>7178</v>
      </c>
      <c r="B357" t="s">
        <v>1211</v>
      </c>
      <c r="C357">
        <v>23</v>
      </c>
      <c r="D357" t="s">
        <v>31</v>
      </c>
      <c r="E357" t="s">
        <v>36</v>
      </c>
      <c r="F357" t="s">
        <v>13</v>
      </c>
      <c r="G357" t="s">
        <v>26</v>
      </c>
      <c r="H357" t="s">
        <v>15</v>
      </c>
      <c r="I357">
        <v>55000</v>
      </c>
      <c r="J357" t="s">
        <v>19</v>
      </c>
      <c r="K357">
        <v>780</v>
      </c>
      <c r="L357" t="s">
        <v>2557</v>
      </c>
      <c r="M357">
        <v>2020</v>
      </c>
      <c r="N357" t="s">
        <v>2800</v>
      </c>
      <c r="O357" t="s">
        <v>2783</v>
      </c>
    </row>
    <row r="358" spans="1:15" x14ac:dyDescent="0.35">
      <c r="A358">
        <v>9509</v>
      </c>
      <c r="B358" t="s">
        <v>1213</v>
      </c>
      <c r="C358">
        <v>23</v>
      </c>
      <c r="D358" t="s">
        <v>31</v>
      </c>
      <c r="E358" t="s">
        <v>36</v>
      </c>
      <c r="F358" t="s">
        <v>33</v>
      </c>
      <c r="G358" t="s">
        <v>1680</v>
      </c>
      <c r="H358" t="s">
        <v>23</v>
      </c>
      <c r="I358">
        <v>140000</v>
      </c>
      <c r="J358" t="s">
        <v>19</v>
      </c>
      <c r="K358">
        <v>850</v>
      </c>
      <c r="L358" t="s">
        <v>2431</v>
      </c>
      <c r="M358">
        <v>2020</v>
      </c>
      <c r="N358" t="s">
        <v>2799</v>
      </c>
      <c r="O358" t="s">
        <v>2783</v>
      </c>
    </row>
    <row r="359" spans="1:15" x14ac:dyDescent="0.35">
      <c r="A359">
        <v>6570</v>
      </c>
      <c r="B359" t="s">
        <v>1218</v>
      </c>
      <c r="C359">
        <v>24</v>
      </c>
      <c r="D359" t="s">
        <v>31</v>
      </c>
      <c r="E359" t="s">
        <v>36</v>
      </c>
      <c r="F359" t="s">
        <v>30</v>
      </c>
      <c r="G359" t="s">
        <v>14</v>
      </c>
      <c r="H359" t="s">
        <v>1683</v>
      </c>
      <c r="I359">
        <v>85000</v>
      </c>
      <c r="J359" t="s">
        <v>19</v>
      </c>
      <c r="K359">
        <v>720</v>
      </c>
      <c r="L359" t="s">
        <v>2561</v>
      </c>
      <c r="M359">
        <v>2023</v>
      </c>
      <c r="N359" t="s">
        <v>2788</v>
      </c>
      <c r="O359" t="s">
        <v>2783</v>
      </c>
    </row>
    <row r="360" spans="1:15" x14ac:dyDescent="0.35">
      <c r="A360">
        <v>6844</v>
      </c>
      <c r="B360" t="s">
        <v>1222</v>
      </c>
      <c r="C360">
        <v>24</v>
      </c>
      <c r="D360" t="s">
        <v>31</v>
      </c>
      <c r="E360" t="s">
        <v>36</v>
      </c>
      <c r="F360" t="s">
        <v>22</v>
      </c>
      <c r="G360" t="s">
        <v>26</v>
      </c>
      <c r="H360" t="s">
        <v>1681</v>
      </c>
      <c r="I360">
        <v>0</v>
      </c>
      <c r="J360" t="s">
        <v>19</v>
      </c>
      <c r="K360" t="s">
        <v>20</v>
      </c>
      <c r="L360" t="s">
        <v>2092</v>
      </c>
      <c r="M360">
        <v>2019</v>
      </c>
      <c r="N360" t="s">
        <v>2786</v>
      </c>
      <c r="O360" t="s">
        <v>2783</v>
      </c>
    </row>
    <row r="361" spans="1:15" x14ac:dyDescent="0.35">
      <c r="A361">
        <v>9302</v>
      </c>
      <c r="B361" t="s">
        <v>1228</v>
      </c>
      <c r="C361">
        <v>33</v>
      </c>
      <c r="D361" t="s">
        <v>31</v>
      </c>
      <c r="E361" t="s">
        <v>36</v>
      </c>
      <c r="F361" t="s">
        <v>33</v>
      </c>
      <c r="G361" t="s">
        <v>14</v>
      </c>
      <c r="H361" t="s">
        <v>1683</v>
      </c>
      <c r="I361">
        <v>95000</v>
      </c>
      <c r="J361" t="s">
        <v>19</v>
      </c>
      <c r="K361">
        <v>790</v>
      </c>
      <c r="L361" t="s">
        <v>2565</v>
      </c>
      <c r="M361">
        <v>2022</v>
      </c>
      <c r="N361" t="s">
        <v>2785</v>
      </c>
      <c r="O361" t="s">
        <v>2783</v>
      </c>
    </row>
    <row r="362" spans="1:15" x14ac:dyDescent="0.35">
      <c r="A362">
        <v>7395</v>
      </c>
      <c r="B362" t="s">
        <v>1230</v>
      </c>
      <c r="C362">
        <v>18</v>
      </c>
      <c r="D362" t="s">
        <v>31</v>
      </c>
      <c r="E362" t="s">
        <v>36</v>
      </c>
      <c r="F362" t="s">
        <v>22</v>
      </c>
      <c r="G362" t="s">
        <v>1680</v>
      </c>
      <c r="H362" t="s">
        <v>18</v>
      </c>
      <c r="I362">
        <v>0</v>
      </c>
      <c r="J362" t="s">
        <v>19</v>
      </c>
      <c r="K362" t="s">
        <v>20</v>
      </c>
      <c r="L362" t="s">
        <v>1875</v>
      </c>
      <c r="M362">
        <v>2020</v>
      </c>
      <c r="N362" t="s">
        <v>2782</v>
      </c>
      <c r="O362" t="s">
        <v>2784</v>
      </c>
    </row>
    <row r="363" spans="1:15" x14ac:dyDescent="0.35">
      <c r="A363">
        <v>5150</v>
      </c>
      <c r="B363" t="s">
        <v>1233</v>
      </c>
      <c r="C363">
        <v>25</v>
      </c>
      <c r="D363" t="s">
        <v>31</v>
      </c>
      <c r="E363" t="s">
        <v>36</v>
      </c>
      <c r="F363" t="s">
        <v>13</v>
      </c>
      <c r="G363" t="s">
        <v>26</v>
      </c>
      <c r="H363" t="s">
        <v>1683</v>
      </c>
      <c r="I363">
        <v>15000</v>
      </c>
      <c r="J363" t="s">
        <v>19</v>
      </c>
      <c r="K363">
        <v>690</v>
      </c>
      <c r="L363" t="s">
        <v>2287</v>
      </c>
      <c r="M363">
        <v>2023</v>
      </c>
      <c r="N363" t="s">
        <v>2801</v>
      </c>
      <c r="O363" t="s">
        <v>2783</v>
      </c>
    </row>
    <row r="364" spans="1:15" x14ac:dyDescent="0.35">
      <c r="A364">
        <v>2301</v>
      </c>
      <c r="B364" t="s">
        <v>1236</v>
      </c>
      <c r="C364">
        <v>42</v>
      </c>
      <c r="D364" t="s">
        <v>31</v>
      </c>
      <c r="E364" t="s">
        <v>36</v>
      </c>
      <c r="F364" t="s">
        <v>25</v>
      </c>
      <c r="G364" t="s">
        <v>1680</v>
      </c>
      <c r="H364" t="s">
        <v>1681</v>
      </c>
      <c r="I364">
        <v>0</v>
      </c>
      <c r="J364" t="s">
        <v>19</v>
      </c>
      <c r="K364" t="s">
        <v>20</v>
      </c>
      <c r="L364" t="s">
        <v>2442</v>
      </c>
      <c r="M364">
        <v>2021</v>
      </c>
      <c r="N364" t="s">
        <v>2790</v>
      </c>
      <c r="O364" t="s">
        <v>2791</v>
      </c>
    </row>
    <row r="365" spans="1:15" x14ac:dyDescent="0.35">
      <c r="A365">
        <v>4940</v>
      </c>
      <c r="B365" t="s">
        <v>1239</v>
      </c>
      <c r="C365">
        <v>34</v>
      </c>
      <c r="D365" t="s">
        <v>31</v>
      </c>
      <c r="E365" t="s">
        <v>36</v>
      </c>
      <c r="F365" t="s">
        <v>17</v>
      </c>
      <c r="G365" t="s">
        <v>26</v>
      </c>
      <c r="H365" t="s">
        <v>1683</v>
      </c>
      <c r="I365">
        <v>25000</v>
      </c>
      <c r="J365" t="s">
        <v>19</v>
      </c>
      <c r="K365">
        <v>740</v>
      </c>
      <c r="L365" t="s">
        <v>2569</v>
      </c>
      <c r="M365">
        <v>2021</v>
      </c>
      <c r="N365" t="s">
        <v>2787</v>
      </c>
      <c r="O365" t="s">
        <v>2783</v>
      </c>
    </row>
    <row r="366" spans="1:15" x14ac:dyDescent="0.35">
      <c r="A366">
        <v>5626</v>
      </c>
      <c r="B366" t="s">
        <v>1243</v>
      </c>
      <c r="C366">
        <v>20</v>
      </c>
      <c r="D366" t="s">
        <v>31</v>
      </c>
      <c r="E366" t="s">
        <v>36</v>
      </c>
      <c r="F366" t="s">
        <v>34</v>
      </c>
      <c r="G366" t="s">
        <v>26</v>
      </c>
      <c r="H366" t="s">
        <v>15</v>
      </c>
      <c r="I366">
        <v>55000</v>
      </c>
      <c r="J366" t="s">
        <v>19</v>
      </c>
      <c r="K366">
        <v>780</v>
      </c>
      <c r="L366" t="s">
        <v>2571</v>
      </c>
      <c r="M366">
        <v>2021</v>
      </c>
      <c r="N366" t="s">
        <v>2800</v>
      </c>
      <c r="O366" t="s">
        <v>2784</v>
      </c>
    </row>
    <row r="367" spans="1:15" x14ac:dyDescent="0.35">
      <c r="A367">
        <v>5835</v>
      </c>
      <c r="B367" t="s">
        <v>1245</v>
      </c>
      <c r="C367">
        <v>30</v>
      </c>
      <c r="D367" t="s">
        <v>31</v>
      </c>
      <c r="E367" t="s">
        <v>36</v>
      </c>
      <c r="F367" t="s">
        <v>17</v>
      </c>
      <c r="G367" t="s">
        <v>1680</v>
      </c>
      <c r="H367" t="s">
        <v>23</v>
      </c>
      <c r="I367">
        <v>140000</v>
      </c>
      <c r="J367" t="s">
        <v>19</v>
      </c>
      <c r="K367">
        <v>850</v>
      </c>
      <c r="L367" t="s">
        <v>2457</v>
      </c>
      <c r="M367">
        <v>2021</v>
      </c>
      <c r="N367" t="s">
        <v>2782</v>
      </c>
      <c r="O367" t="s">
        <v>2783</v>
      </c>
    </row>
    <row r="368" spans="1:15" x14ac:dyDescent="0.35">
      <c r="A368">
        <v>4394</v>
      </c>
      <c r="B368" t="s">
        <v>1250</v>
      </c>
      <c r="C368">
        <v>56</v>
      </c>
      <c r="D368" t="s">
        <v>31</v>
      </c>
      <c r="E368" t="s">
        <v>36</v>
      </c>
      <c r="F368" t="s">
        <v>33</v>
      </c>
      <c r="G368" t="s">
        <v>14</v>
      </c>
      <c r="H368" t="s">
        <v>1683</v>
      </c>
      <c r="I368">
        <v>85000</v>
      </c>
      <c r="J368" t="s">
        <v>19</v>
      </c>
      <c r="K368">
        <v>720</v>
      </c>
      <c r="L368" t="s">
        <v>2057</v>
      </c>
      <c r="M368">
        <v>2023</v>
      </c>
      <c r="N368" t="s">
        <v>2782</v>
      </c>
      <c r="O368" t="s">
        <v>2791</v>
      </c>
    </row>
    <row r="369" spans="1:15" x14ac:dyDescent="0.35">
      <c r="A369">
        <v>2586</v>
      </c>
      <c r="B369" t="s">
        <v>1254</v>
      </c>
      <c r="C369">
        <v>47</v>
      </c>
      <c r="D369" t="s">
        <v>31</v>
      </c>
      <c r="E369" t="s">
        <v>36</v>
      </c>
      <c r="F369" t="s">
        <v>13</v>
      </c>
      <c r="G369" t="s">
        <v>26</v>
      </c>
      <c r="H369" t="s">
        <v>1681</v>
      </c>
      <c r="I369">
        <v>0</v>
      </c>
      <c r="J369" t="s">
        <v>19</v>
      </c>
      <c r="K369" t="s">
        <v>20</v>
      </c>
      <c r="L369" t="s">
        <v>2098</v>
      </c>
      <c r="M369">
        <v>2019</v>
      </c>
      <c r="N369" t="s">
        <v>2789</v>
      </c>
      <c r="O369" t="s">
        <v>2791</v>
      </c>
    </row>
    <row r="370" spans="1:15" x14ac:dyDescent="0.35">
      <c r="A370">
        <v>1648</v>
      </c>
      <c r="B370" t="s">
        <v>1260</v>
      </c>
      <c r="C370">
        <v>21</v>
      </c>
      <c r="D370" t="s">
        <v>31</v>
      </c>
      <c r="E370" t="s">
        <v>36</v>
      </c>
      <c r="F370" t="s">
        <v>13</v>
      </c>
      <c r="G370" t="s">
        <v>14</v>
      </c>
      <c r="H370" t="s">
        <v>1683</v>
      </c>
      <c r="I370">
        <v>95000</v>
      </c>
      <c r="J370" t="s">
        <v>19</v>
      </c>
      <c r="K370">
        <v>790</v>
      </c>
      <c r="L370" t="s">
        <v>2576</v>
      </c>
      <c r="M370">
        <v>2019</v>
      </c>
      <c r="N370" t="s">
        <v>2790</v>
      </c>
      <c r="O370" t="s">
        <v>2783</v>
      </c>
    </row>
    <row r="371" spans="1:15" x14ac:dyDescent="0.35">
      <c r="A371">
        <v>1202</v>
      </c>
      <c r="B371" t="s">
        <v>1262</v>
      </c>
      <c r="C371">
        <v>64</v>
      </c>
      <c r="D371" t="s">
        <v>31</v>
      </c>
      <c r="E371" t="s">
        <v>36</v>
      </c>
      <c r="F371" t="s">
        <v>30</v>
      </c>
      <c r="G371" t="s">
        <v>1680</v>
      </c>
      <c r="H371" t="s">
        <v>1681</v>
      </c>
      <c r="I371">
        <v>0</v>
      </c>
      <c r="J371" t="s">
        <v>19</v>
      </c>
      <c r="K371" t="s">
        <v>20</v>
      </c>
      <c r="L371" t="s">
        <v>2578</v>
      </c>
      <c r="M371">
        <v>2021</v>
      </c>
      <c r="N371" t="s">
        <v>2786</v>
      </c>
      <c r="O371" t="s">
        <v>2793</v>
      </c>
    </row>
    <row r="372" spans="1:15" x14ac:dyDescent="0.35">
      <c r="A372">
        <v>5514</v>
      </c>
      <c r="B372" t="s">
        <v>1266</v>
      </c>
      <c r="C372">
        <v>27</v>
      </c>
      <c r="D372" t="s">
        <v>31</v>
      </c>
      <c r="E372" t="s">
        <v>36</v>
      </c>
      <c r="F372" t="s">
        <v>25</v>
      </c>
      <c r="G372" t="s">
        <v>14</v>
      </c>
      <c r="H372" t="s">
        <v>23</v>
      </c>
      <c r="I372">
        <v>80000</v>
      </c>
      <c r="J372" t="s">
        <v>19</v>
      </c>
      <c r="K372">
        <v>760</v>
      </c>
      <c r="L372" t="s">
        <v>2579</v>
      </c>
      <c r="M372">
        <v>2020</v>
      </c>
      <c r="N372" t="s">
        <v>2782</v>
      </c>
      <c r="O372" t="s">
        <v>2783</v>
      </c>
    </row>
    <row r="373" spans="1:15" x14ac:dyDescent="0.35">
      <c r="A373">
        <v>5244</v>
      </c>
      <c r="B373" t="s">
        <v>1269</v>
      </c>
      <c r="C373">
        <v>55</v>
      </c>
      <c r="D373" t="s">
        <v>31</v>
      </c>
      <c r="E373" t="s">
        <v>36</v>
      </c>
      <c r="F373" t="s">
        <v>13</v>
      </c>
      <c r="G373" t="s">
        <v>26</v>
      </c>
      <c r="H373" t="s">
        <v>15</v>
      </c>
      <c r="I373">
        <v>60000</v>
      </c>
      <c r="J373" t="s">
        <v>19</v>
      </c>
      <c r="K373">
        <v>800</v>
      </c>
      <c r="L373" t="s">
        <v>2581</v>
      </c>
      <c r="M373">
        <v>2020</v>
      </c>
      <c r="N373" t="s">
        <v>2786</v>
      </c>
      <c r="O373" t="s">
        <v>2791</v>
      </c>
    </row>
    <row r="374" spans="1:15" x14ac:dyDescent="0.35">
      <c r="A374">
        <v>8716</v>
      </c>
      <c r="B374" t="s">
        <v>1272</v>
      </c>
      <c r="C374">
        <v>37</v>
      </c>
      <c r="D374" t="s">
        <v>31</v>
      </c>
      <c r="E374" t="s">
        <v>36</v>
      </c>
      <c r="F374" t="s">
        <v>17</v>
      </c>
      <c r="G374" t="s">
        <v>1680</v>
      </c>
      <c r="H374" t="s">
        <v>15</v>
      </c>
      <c r="I374">
        <v>150000</v>
      </c>
      <c r="J374" t="s">
        <v>19</v>
      </c>
      <c r="K374">
        <v>880</v>
      </c>
      <c r="L374" t="s">
        <v>2411</v>
      </c>
      <c r="M374">
        <v>2021</v>
      </c>
      <c r="N374" t="s">
        <v>2800</v>
      </c>
      <c r="O374" t="s">
        <v>2783</v>
      </c>
    </row>
    <row r="375" spans="1:15" x14ac:dyDescent="0.35">
      <c r="A375">
        <v>4700</v>
      </c>
      <c r="B375" t="s">
        <v>1276</v>
      </c>
      <c r="C375">
        <v>18</v>
      </c>
      <c r="D375" t="s">
        <v>31</v>
      </c>
      <c r="E375" t="s">
        <v>36</v>
      </c>
      <c r="F375" t="s">
        <v>27</v>
      </c>
      <c r="G375" t="s">
        <v>14</v>
      </c>
      <c r="H375" t="s">
        <v>1683</v>
      </c>
      <c r="I375">
        <v>30000</v>
      </c>
      <c r="J375" t="s">
        <v>19</v>
      </c>
      <c r="K375">
        <v>760</v>
      </c>
      <c r="L375" t="s">
        <v>2514</v>
      </c>
      <c r="M375">
        <v>2023</v>
      </c>
      <c r="N375" t="s">
        <v>2789</v>
      </c>
      <c r="O375" t="s">
        <v>2784</v>
      </c>
    </row>
    <row r="376" spans="1:15" x14ac:dyDescent="0.35">
      <c r="A376">
        <v>8740</v>
      </c>
      <c r="B376" t="s">
        <v>1279</v>
      </c>
      <c r="C376">
        <v>34</v>
      </c>
      <c r="D376" t="s">
        <v>31</v>
      </c>
      <c r="E376" t="s">
        <v>36</v>
      </c>
      <c r="F376" t="s">
        <v>17</v>
      </c>
      <c r="G376" t="s">
        <v>26</v>
      </c>
      <c r="H376" t="s">
        <v>15</v>
      </c>
      <c r="I376">
        <v>60000</v>
      </c>
      <c r="J376" t="s">
        <v>19</v>
      </c>
      <c r="K376">
        <v>810</v>
      </c>
      <c r="L376" t="s">
        <v>1918</v>
      </c>
      <c r="M376">
        <v>2021</v>
      </c>
      <c r="N376" t="s">
        <v>2788</v>
      </c>
      <c r="O376" t="s">
        <v>2783</v>
      </c>
    </row>
    <row r="377" spans="1:15" x14ac:dyDescent="0.35">
      <c r="A377">
        <v>8771</v>
      </c>
      <c r="B377" t="s">
        <v>1283</v>
      </c>
      <c r="C377">
        <v>42</v>
      </c>
      <c r="D377" t="s">
        <v>31</v>
      </c>
      <c r="E377" t="s">
        <v>36</v>
      </c>
      <c r="F377" t="s">
        <v>13</v>
      </c>
      <c r="G377" t="s">
        <v>1680</v>
      </c>
      <c r="H377" t="s">
        <v>1681</v>
      </c>
      <c r="I377">
        <v>0</v>
      </c>
      <c r="J377" t="s">
        <v>19</v>
      </c>
      <c r="K377" t="s">
        <v>20</v>
      </c>
      <c r="L377" t="s">
        <v>2397</v>
      </c>
      <c r="M377">
        <v>2020</v>
      </c>
      <c r="N377" t="s">
        <v>2787</v>
      </c>
      <c r="O377" t="s">
        <v>2791</v>
      </c>
    </row>
    <row r="378" spans="1:15" x14ac:dyDescent="0.35">
      <c r="A378">
        <v>2520</v>
      </c>
      <c r="B378" t="s">
        <v>1286</v>
      </c>
      <c r="C378">
        <v>18</v>
      </c>
      <c r="D378" t="s">
        <v>31</v>
      </c>
      <c r="E378" t="s">
        <v>36</v>
      </c>
      <c r="F378" t="s">
        <v>33</v>
      </c>
      <c r="G378" t="s">
        <v>26</v>
      </c>
      <c r="H378" t="s">
        <v>1683</v>
      </c>
      <c r="I378">
        <v>25000</v>
      </c>
      <c r="J378" t="s">
        <v>19</v>
      </c>
      <c r="K378">
        <v>740</v>
      </c>
      <c r="L378" t="s">
        <v>2589</v>
      </c>
      <c r="M378">
        <v>2019</v>
      </c>
      <c r="N378" t="s">
        <v>2786</v>
      </c>
      <c r="O378" t="s">
        <v>2784</v>
      </c>
    </row>
    <row r="379" spans="1:15" x14ac:dyDescent="0.35">
      <c r="A379">
        <v>3512</v>
      </c>
      <c r="B379" t="s">
        <v>1289</v>
      </c>
      <c r="C379">
        <v>44</v>
      </c>
      <c r="D379" t="s">
        <v>31</v>
      </c>
      <c r="E379" t="s">
        <v>36</v>
      </c>
      <c r="F379" t="s">
        <v>22</v>
      </c>
      <c r="G379" t="s">
        <v>26</v>
      </c>
      <c r="H379" t="s">
        <v>15</v>
      </c>
      <c r="I379">
        <v>55000</v>
      </c>
      <c r="J379" t="s">
        <v>19</v>
      </c>
      <c r="K379">
        <v>780</v>
      </c>
      <c r="L379" t="s">
        <v>2591</v>
      </c>
      <c r="M379">
        <v>2019</v>
      </c>
      <c r="N379" t="s">
        <v>2789</v>
      </c>
      <c r="O379" t="s">
        <v>2791</v>
      </c>
    </row>
    <row r="380" spans="1:15" x14ac:dyDescent="0.35">
      <c r="A380">
        <v>8442</v>
      </c>
      <c r="B380" t="s">
        <v>1291</v>
      </c>
      <c r="C380">
        <v>40</v>
      </c>
      <c r="D380" t="s">
        <v>31</v>
      </c>
      <c r="E380" t="s">
        <v>36</v>
      </c>
      <c r="F380" t="s">
        <v>34</v>
      </c>
      <c r="G380" t="s">
        <v>1680</v>
      </c>
      <c r="H380" t="s">
        <v>23</v>
      </c>
      <c r="I380">
        <v>140000</v>
      </c>
      <c r="J380" t="s">
        <v>19</v>
      </c>
      <c r="K380">
        <v>850</v>
      </c>
      <c r="L380" t="s">
        <v>1965</v>
      </c>
      <c r="M380">
        <v>2020</v>
      </c>
      <c r="N380" t="s">
        <v>2785</v>
      </c>
      <c r="O380" t="s">
        <v>2783</v>
      </c>
    </row>
    <row r="381" spans="1:15" x14ac:dyDescent="0.35">
      <c r="A381">
        <v>6039</v>
      </c>
      <c r="B381" t="s">
        <v>1296</v>
      </c>
      <c r="C381">
        <v>19</v>
      </c>
      <c r="D381" t="s">
        <v>31</v>
      </c>
      <c r="E381" t="s">
        <v>36</v>
      </c>
      <c r="F381" t="s">
        <v>30</v>
      </c>
      <c r="G381" t="s">
        <v>14</v>
      </c>
      <c r="H381" t="s">
        <v>1683</v>
      </c>
      <c r="I381">
        <v>85000</v>
      </c>
      <c r="J381" t="s">
        <v>19</v>
      </c>
      <c r="K381">
        <v>720</v>
      </c>
      <c r="L381" t="s">
        <v>2351</v>
      </c>
      <c r="M381">
        <v>2019</v>
      </c>
      <c r="N381" t="s">
        <v>2786</v>
      </c>
      <c r="O381" t="s">
        <v>2784</v>
      </c>
    </row>
    <row r="382" spans="1:15" x14ac:dyDescent="0.35">
      <c r="A382">
        <v>7096</v>
      </c>
      <c r="B382" t="s">
        <v>1300</v>
      </c>
      <c r="C382">
        <v>40</v>
      </c>
      <c r="D382" t="s">
        <v>31</v>
      </c>
      <c r="E382" t="s">
        <v>36</v>
      </c>
      <c r="F382" t="s">
        <v>30</v>
      </c>
      <c r="G382" t="s">
        <v>26</v>
      </c>
      <c r="H382" t="s">
        <v>1681</v>
      </c>
      <c r="I382">
        <v>0</v>
      </c>
      <c r="J382" t="s">
        <v>19</v>
      </c>
      <c r="K382" t="s">
        <v>20</v>
      </c>
      <c r="L382" t="s">
        <v>2259</v>
      </c>
      <c r="M382">
        <v>2020</v>
      </c>
      <c r="N382" t="s">
        <v>2785</v>
      </c>
      <c r="O382" t="s">
        <v>2783</v>
      </c>
    </row>
    <row r="383" spans="1:15" x14ac:dyDescent="0.35">
      <c r="A383">
        <v>3519</v>
      </c>
      <c r="B383" t="s">
        <v>1306</v>
      </c>
      <c r="C383">
        <v>32</v>
      </c>
      <c r="D383" t="s">
        <v>31</v>
      </c>
      <c r="E383" t="s">
        <v>36</v>
      </c>
      <c r="F383" t="s">
        <v>22</v>
      </c>
      <c r="G383" t="s">
        <v>14</v>
      </c>
      <c r="H383" t="s">
        <v>1683</v>
      </c>
      <c r="I383">
        <v>95000</v>
      </c>
      <c r="J383" t="s">
        <v>19</v>
      </c>
      <c r="K383">
        <v>790</v>
      </c>
      <c r="L383" t="s">
        <v>2596</v>
      </c>
      <c r="M383">
        <v>2020</v>
      </c>
      <c r="N383" t="s">
        <v>2798</v>
      </c>
      <c r="O383" t="s">
        <v>2783</v>
      </c>
    </row>
    <row r="384" spans="1:15" x14ac:dyDescent="0.35">
      <c r="A384">
        <v>5973</v>
      </c>
      <c r="B384" t="s">
        <v>1308</v>
      </c>
      <c r="C384">
        <v>53</v>
      </c>
      <c r="D384" t="s">
        <v>31</v>
      </c>
      <c r="E384" t="s">
        <v>36</v>
      </c>
      <c r="F384" t="s">
        <v>25</v>
      </c>
      <c r="G384" t="s">
        <v>1680</v>
      </c>
      <c r="H384" t="s">
        <v>15</v>
      </c>
      <c r="I384">
        <v>150000</v>
      </c>
      <c r="J384" t="s">
        <v>19</v>
      </c>
      <c r="K384">
        <v>880</v>
      </c>
      <c r="L384" t="s">
        <v>1729</v>
      </c>
      <c r="M384">
        <v>2022</v>
      </c>
      <c r="N384" t="s">
        <v>2790</v>
      </c>
      <c r="O384" t="s">
        <v>2791</v>
      </c>
    </row>
    <row r="385" spans="1:15" x14ac:dyDescent="0.35">
      <c r="A385">
        <v>1706</v>
      </c>
      <c r="B385" t="s">
        <v>1312</v>
      </c>
      <c r="C385">
        <v>66</v>
      </c>
      <c r="D385" t="s">
        <v>31</v>
      </c>
      <c r="E385" t="s">
        <v>36</v>
      </c>
      <c r="F385" t="s">
        <v>25</v>
      </c>
      <c r="G385" t="s">
        <v>14</v>
      </c>
      <c r="H385" t="s">
        <v>1683</v>
      </c>
      <c r="I385">
        <v>30000</v>
      </c>
      <c r="J385" t="s">
        <v>19</v>
      </c>
      <c r="K385">
        <v>760</v>
      </c>
      <c r="L385" t="s">
        <v>2599</v>
      </c>
      <c r="M385">
        <v>2023</v>
      </c>
      <c r="N385" t="s">
        <v>2792</v>
      </c>
      <c r="O385" t="s">
        <v>2793</v>
      </c>
    </row>
    <row r="386" spans="1:15" x14ac:dyDescent="0.35">
      <c r="A386">
        <v>1047</v>
      </c>
      <c r="B386" t="s">
        <v>1315</v>
      </c>
      <c r="C386">
        <v>28</v>
      </c>
      <c r="D386" t="s">
        <v>31</v>
      </c>
      <c r="E386" t="s">
        <v>36</v>
      </c>
      <c r="F386" t="s">
        <v>17</v>
      </c>
      <c r="G386" t="s">
        <v>26</v>
      </c>
      <c r="H386" t="s">
        <v>15</v>
      </c>
      <c r="I386">
        <v>60000</v>
      </c>
      <c r="J386" t="s">
        <v>19</v>
      </c>
      <c r="K386">
        <v>810</v>
      </c>
      <c r="L386" t="s">
        <v>2602</v>
      </c>
      <c r="M386">
        <v>2021</v>
      </c>
      <c r="N386" t="s">
        <v>2790</v>
      </c>
      <c r="O386" t="s">
        <v>2783</v>
      </c>
    </row>
    <row r="387" spans="1:15" x14ac:dyDescent="0.35">
      <c r="A387">
        <v>4439</v>
      </c>
      <c r="B387" t="s">
        <v>1321</v>
      </c>
      <c r="C387">
        <v>67</v>
      </c>
      <c r="D387" t="s">
        <v>31</v>
      </c>
      <c r="E387" t="s">
        <v>36</v>
      </c>
      <c r="F387" t="s">
        <v>22</v>
      </c>
      <c r="G387" t="s">
        <v>14</v>
      </c>
      <c r="H387" t="s">
        <v>18</v>
      </c>
      <c r="I387">
        <v>0</v>
      </c>
      <c r="J387" t="s">
        <v>19</v>
      </c>
      <c r="K387" t="s">
        <v>20</v>
      </c>
      <c r="L387" t="s">
        <v>2423</v>
      </c>
      <c r="M387">
        <v>2019</v>
      </c>
      <c r="N387" t="s">
        <v>2786</v>
      </c>
      <c r="O387" t="s">
        <v>2793</v>
      </c>
    </row>
    <row r="388" spans="1:15" x14ac:dyDescent="0.35">
      <c r="A388">
        <v>6824</v>
      </c>
      <c r="B388" t="s">
        <v>1323</v>
      </c>
      <c r="C388">
        <v>26</v>
      </c>
      <c r="D388" t="s">
        <v>31</v>
      </c>
      <c r="E388" t="s">
        <v>36</v>
      </c>
      <c r="F388" t="s">
        <v>25</v>
      </c>
      <c r="G388" t="s">
        <v>26</v>
      </c>
      <c r="H388" t="s">
        <v>15</v>
      </c>
      <c r="I388">
        <v>45000</v>
      </c>
      <c r="J388" t="s">
        <v>19</v>
      </c>
      <c r="K388">
        <v>800</v>
      </c>
      <c r="L388" t="s">
        <v>2228</v>
      </c>
      <c r="M388">
        <v>2021</v>
      </c>
      <c r="N388" t="s">
        <v>2798</v>
      </c>
      <c r="O388" t="s">
        <v>2783</v>
      </c>
    </row>
    <row r="389" spans="1:15" x14ac:dyDescent="0.35">
      <c r="A389">
        <v>1745</v>
      </c>
      <c r="B389" t="s">
        <v>1327</v>
      </c>
      <c r="C389">
        <v>20</v>
      </c>
      <c r="D389" t="s">
        <v>31</v>
      </c>
      <c r="E389" t="s">
        <v>36</v>
      </c>
      <c r="F389" t="s">
        <v>17</v>
      </c>
      <c r="G389" t="s">
        <v>14</v>
      </c>
      <c r="H389" t="s">
        <v>15</v>
      </c>
      <c r="I389">
        <v>65000</v>
      </c>
      <c r="J389" t="s">
        <v>19</v>
      </c>
      <c r="K389">
        <v>750</v>
      </c>
      <c r="L389" t="s">
        <v>2605</v>
      </c>
      <c r="M389">
        <v>2019</v>
      </c>
      <c r="N389" t="s">
        <v>2792</v>
      </c>
      <c r="O389" t="s">
        <v>2784</v>
      </c>
    </row>
    <row r="390" spans="1:15" x14ac:dyDescent="0.35">
      <c r="A390">
        <v>3819</v>
      </c>
      <c r="B390" t="s">
        <v>1328</v>
      </c>
      <c r="C390">
        <v>16</v>
      </c>
      <c r="D390" t="s">
        <v>31</v>
      </c>
      <c r="E390" t="s">
        <v>36</v>
      </c>
      <c r="F390" t="s">
        <v>34</v>
      </c>
      <c r="G390" t="s">
        <v>26</v>
      </c>
      <c r="H390" t="s">
        <v>23</v>
      </c>
      <c r="I390">
        <v>30000</v>
      </c>
      <c r="J390" t="s">
        <v>19</v>
      </c>
      <c r="K390">
        <v>600</v>
      </c>
      <c r="L390" t="s">
        <v>2494</v>
      </c>
      <c r="M390">
        <v>2022</v>
      </c>
      <c r="N390" t="s">
        <v>2799</v>
      </c>
      <c r="O390" t="s">
        <v>2784</v>
      </c>
    </row>
    <row r="391" spans="1:15" x14ac:dyDescent="0.35">
      <c r="A391">
        <v>7366</v>
      </c>
      <c r="B391" t="s">
        <v>1331</v>
      </c>
      <c r="C391">
        <v>18</v>
      </c>
      <c r="D391" t="s">
        <v>31</v>
      </c>
      <c r="E391" t="s">
        <v>36</v>
      </c>
      <c r="F391" t="s">
        <v>17</v>
      </c>
      <c r="G391" t="s">
        <v>14</v>
      </c>
      <c r="H391" t="s">
        <v>18</v>
      </c>
      <c r="I391">
        <v>0</v>
      </c>
      <c r="J391" t="s">
        <v>19</v>
      </c>
      <c r="K391" t="s">
        <v>20</v>
      </c>
      <c r="L391" t="s">
        <v>2607</v>
      </c>
      <c r="M391">
        <v>2024</v>
      </c>
      <c r="N391" t="s">
        <v>2801</v>
      </c>
      <c r="O391" t="s">
        <v>2784</v>
      </c>
    </row>
    <row r="392" spans="1:15" x14ac:dyDescent="0.35">
      <c r="A392">
        <v>4441</v>
      </c>
      <c r="B392" t="s">
        <v>1333</v>
      </c>
      <c r="C392">
        <v>29</v>
      </c>
      <c r="D392" t="s">
        <v>31</v>
      </c>
      <c r="E392" t="s">
        <v>36</v>
      </c>
      <c r="F392" t="s">
        <v>30</v>
      </c>
      <c r="G392" t="s">
        <v>1680</v>
      </c>
      <c r="H392" t="s">
        <v>18</v>
      </c>
      <c r="I392">
        <v>0</v>
      </c>
      <c r="J392" t="s">
        <v>19</v>
      </c>
      <c r="K392" t="s">
        <v>20</v>
      </c>
      <c r="L392" t="s">
        <v>1985</v>
      </c>
      <c r="M392">
        <v>2020</v>
      </c>
      <c r="N392" t="s">
        <v>2790</v>
      </c>
      <c r="O392" t="s">
        <v>2783</v>
      </c>
    </row>
    <row r="393" spans="1:15" x14ac:dyDescent="0.35">
      <c r="A393">
        <v>3693</v>
      </c>
      <c r="B393" t="s">
        <v>1334</v>
      </c>
      <c r="C393">
        <v>28</v>
      </c>
      <c r="D393" t="s">
        <v>31</v>
      </c>
      <c r="E393" t="s">
        <v>36</v>
      </c>
      <c r="F393" t="s">
        <v>13</v>
      </c>
      <c r="G393" t="s">
        <v>14</v>
      </c>
      <c r="H393" t="s">
        <v>28</v>
      </c>
      <c r="I393">
        <v>0</v>
      </c>
      <c r="J393" t="s">
        <v>19</v>
      </c>
      <c r="K393" t="s">
        <v>20</v>
      </c>
      <c r="L393" t="s">
        <v>2608</v>
      </c>
      <c r="M393">
        <v>2023</v>
      </c>
      <c r="N393" t="s">
        <v>2798</v>
      </c>
      <c r="O393" t="s">
        <v>2783</v>
      </c>
    </row>
    <row r="394" spans="1:15" x14ac:dyDescent="0.35">
      <c r="A394">
        <v>2030</v>
      </c>
      <c r="B394" t="s">
        <v>1335</v>
      </c>
      <c r="C394">
        <v>25</v>
      </c>
      <c r="D394" t="s">
        <v>31</v>
      </c>
      <c r="E394" t="s">
        <v>36</v>
      </c>
      <c r="F394" t="s">
        <v>22</v>
      </c>
      <c r="G394" t="s">
        <v>26</v>
      </c>
      <c r="H394" t="s">
        <v>29</v>
      </c>
      <c r="I394">
        <v>0</v>
      </c>
      <c r="J394" t="s">
        <v>19</v>
      </c>
      <c r="K394" t="s">
        <v>20</v>
      </c>
      <c r="L394" t="s">
        <v>2609</v>
      </c>
      <c r="M394">
        <v>2022</v>
      </c>
      <c r="N394" t="s">
        <v>2800</v>
      </c>
      <c r="O394" t="s">
        <v>2783</v>
      </c>
    </row>
    <row r="395" spans="1:15" x14ac:dyDescent="0.35">
      <c r="A395">
        <v>9775</v>
      </c>
      <c r="B395" t="s">
        <v>1340</v>
      </c>
      <c r="C395">
        <v>1</v>
      </c>
      <c r="D395" t="s">
        <v>31</v>
      </c>
      <c r="E395" t="s">
        <v>36</v>
      </c>
      <c r="F395" t="s">
        <v>25</v>
      </c>
      <c r="G395" t="s">
        <v>26</v>
      </c>
      <c r="H395" t="s">
        <v>23</v>
      </c>
      <c r="I395">
        <v>25000</v>
      </c>
      <c r="J395" t="s">
        <v>19</v>
      </c>
      <c r="K395">
        <v>720</v>
      </c>
      <c r="L395" t="s">
        <v>2611</v>
      </c>
      <c r="M395">
        <v>2023</v>
      </c>
      <c r="N395" t="s">
        <v>2786</v>
      </c>
      <c r="O395" t="s">
        <v>2784</v>
      </c>
    </row>
    <row r="396" spans="1:15" x14ac:dyDescent="0.35">
      <c r="A396">
        <v>9862</v>
      </c>
      <c r="B396" t="s">
        <v>1343</v>
      </c>
      <c r="C396">
        <v>34</v>
      </c>
      <c r="D396" t="s">
        <v>31</v>
      </c>
      <c r="E396" t="s">
        <v>36</v>
      </c>
      <c r="F396" t="s">
        <v>30</v>
      </c>
      <c r="G396" t="s">
        <v>14</v>
      </c>
      <c r="H396" t="s">
        <v>18</v>
      </c>
      <c r="I396">
        <v>0</v>
      </c>
      <c r="J396" t="s">
        <v>19</v>
      </c>
      <c r="K396" t="s">
        <v>20</v>
      </c>
      <c r="L396" t="s">
        <v>2613</v>
      </c>
      <c r="M396">
        <v>2020</v>
      </c>
      <c r="N396" t="s">
        <v>2790</v>
      </c>
      <c r="O396" t="s">
        <v>2783</v>
      </c>
    </row>
    <row r="397" spans="1:15" x14ac:dyDescent="0.35">
      <c r="A397">
        <v>3608</v>
      </c>
      <c r="B397" t="s">
        <v>1345</v>
      </c>
      <c r="C397">
        <v>28</v>
      </c>
      <c r="D397" t="s">
        <v>31</v>
      </c>
      <c r="E397" t="s">
        <v>36</v>
      </c>
      <c r="F397" t="s">
        <v>22</v>
      </c>
      <c r="G397" t="s">
        <v>1680</v>
      </c>
      <c r="H397" t="s">
        <v>28</v>
      </c>
      <c r="I397">
        <v>48000</v>
      </c>
      <c r="J397" t="s">
        <v>19</v>
      </c>
      <c r="K397">
        <v>750</v>
      </c>
      <c r="L397" t="s">
        <v>2431</v>
      </c>
      <c r="M397">
        <v>2020</v>
      </c>
      <c r="N397" t="s">
        <v>2799</v>
      </c>
      <c r="O397" t="s">
        <v>2783</v>
      </c>
    </row>
    <row r="398" spans="1:15" x14ac:dyDescent="0.35">
      <c r="A398">
        <v>8582</v>
      </c>
      <c r="B398" t="s">
        <v>1347</v>
      </c>
      <c r="C398">
        <v>51</v>
      </c>
      <c r="D398" t="s">
        <v>31</v>
      </c>
      <c r="E398" t="s">
        <v>36</v>
      </c>
      <c r="F398" t="s">
        <v>30</v>
      </c>
      <c r="G398" t="s">
        <v>14</v>
      </c>
      <c r="H398" t="s">
        <v>1681</v>
      </c>
      <c r="I398">
        <v>0</v>
      </c>
      <c r="J398" t="s">
        <v>19</v>
      </c>
      <c r="K398" t="s">
        <v>20</v>
      </c>
      <c r="L398" t="s">
        <v>2614</v>
      </c>
      <c r="M398">
        <v>2020</v>
      </c>
      <c r="N398" t="s">
        <v>2792</v>
      </c>
      <c r="O398" t="s">
        <v>2791</v>
      </c>
    </row>
    <row r="399" spans="1:15" x14ac:dyDescent="0.35">
      <c r="A399">
        <v>4231</v>
      </c>
      <c r="B399" t="s">
        <v>1349</v>
      </c>
      <c r="C399">
        <v>22</v>
      </c>
      <c r="D399" t="s">
        <v>31</v>
      </c>
      <c r="E399" t="s">
        <v>36</v>
      </c>
      <c r="F399" t="s">
        <v>17</v>
      </c>
      <c r="G399" t="s">
        <v>26</v>
      </c>
      <c r="H399" t="s">
        <v>18</v>
      </c>
      <c r="I399">
        <v>0</v>
      </c>
      <c r="J399" t="s">
        <v>19</v>
      </c>
      <c r="K399" t="s">
        <v>20</v>
      </c>
      <c r="L399" t="s">
        <v>2616</v>
      </c>
      <c r="M399">
        <v>2021</v>
      </c>
      <c r="N399" t="s">
        <v>2800</v>
      </c>
      <c r="O399" t="s">
        <v>2783</v>
      </c>
    </row>
    <row r="400" spans="1:15" x14ac:dyDescent="0.35">
      <c r="A400">
        <v>5960</v>
      </c>
      <c r="B400" t="s">
        <v>1351</v>
      </c>
      <c r="C400">
        <v>22</v>
      </c>
      <c r="D400" t="s">
        <v>31</v>
      </c>
      <c r="E400" t="s">
        <v>36</v>
      </c>
      <c r="F400" t="s">
        <v>13</v>
      </c>
      <c r="G400" t="s">
        <v>14</v>
      </c>
      <c r="H400" t="s">
        <v>29</v>
      </c>
      <c r="I400">
        <v>0</v>
      </c>
      <c r="J400" t="s">
        <v>19</v>
      </c>
      <c r="K400" t="s">
        <v>20</v>
      </c>
      <c r="L400" t="s">
        <v>1929</v>
      </c>
      <c r="M400">
        <v>2023</v>
      </c>
      <c r="N400" t="s">
        <v>2800</v>
      </c>
      <c r="O400" t="s">
        <v>2783</v>
      </c>
    </row>
    <row r="401" spans="1:15" x14ac:dyDescent="0.35">
      <c r="A401">
        <v>3135</v>
      </c>
      <c r="B401" t="s">
        <v>1354</v>
      </c>
      <c r="C401">
        <v>32</v>
      </c>
      <c r="D401" t="s">
        <v>31</v>
      </c>
      <c r="E401" t="s">
        <v>36</v>
      </c>
      <c r="F401" t="s">
        <v>17</v>
      </c>
      <c r="G401" t="s">
        <v>1680</v>
      </c>
      <c r="H401" t="s">
        <v>28</v>
      </c>
      <c r="I401">
        <v>75000</v>
      </c>
      <c r="J401" t="s">
        <v>19</v>
      </c>
      <c r="K401">
        <v>810</v>
      </c>
      <c r="L401" t="s">
        <v>2617</v>
      </c>
      <c r="M401">
        <v>2023</v>
      </c>
      <c r="N401" t="s">
        <v>2792</v>
      </c>
      <c r="O401" t="s">
        <v>2783</v>
      </c>
    </row>
    <row r="402" spans="1:15" x14ac:dyDescent="0.35">
      <c r="A402">
        <v>4657</v>
      </c>
      <c r="B402" t="s">
        <v>1357</v>
      </c>
      <c r="C402">
        <v>15</v>
      </c>
      <c r="D402" t="s">
        <v>31</v>
      </c>
      <c r="E402" t="s">
        <v>36</v>
      </c>
      <c r="F402" t="s">
        <v>33</v>
      </c>
      <c r="G402" t="s">
        <v>14</v>
      </c>
      <c r="H402" t="s">
        <v>1683</v>
      </c>
      <c r="I402">
        <v>20000</v>
      </c>
      <c r="J402" t="s">
        <v>19</v>
      </c>
      <c r="K402">
        <v>700</v>
      </c>
      <c r="L402" t="s">
        <v>2620</v>
      </c>
      <c r="M402">
        <v>2024</v>
      </c>
      <c r="N402" t="s">
        <v>2801</v>
      </c>
      <c r="O402" t="s">
        <v>2784</v>
      </c>
    </row>
    <row r="403" spans="1:15" x14ac:dyDescent="0.35">
      <c r="A403">
        <v>3490</v>
      </c>
      <c r="B403" t="s">
        <v>1360</v>
      </c>
      <c r="C403">
        <v>40</v>
      </c>
      <c r="D403" t="s">
        <v>31</v>
      </c>
      <c r="E403" t="s">
        <v>36</v>
      </c>
      <c r="F403" t="s">
        <v>34</v>
      </c>
      <c r="G403" t="s">
        <v>1680</v>
      </c>
      <c r="H403" t="s">
        <v>15</v>
      </c>
      <c r="I403">
        <v>120000</v>
      </c>
      <c r="J403" t="s">
        <v>19</v>
      </c>
      <c r="K403">
        <v>830</v>
      </c>
      <c r="L403" t="s">
        <v>2116</v>
      </c>
      <c r="M403">
        <v>2019</v>
      </c>
      <c r="N403" t="s">
        <v>2788</v>
      </c>
      <c r="O403" t="s">
        <v>2783</v>
      </c>
    </row>
    <row r="404" spans="1:15" x14ac:dyDescent="0.35">
      <c r="A404">
        <v>8760</v>
      </c>
      <c r="B404" t="s">
        <v>1364</v>
      </c>
      <c r="C404">
        <v>33</v>
      </c>
      <c r="D404" t="s">
        <v>31</v>
      </c>
      <c r="E404" t="s">
        <v>36</v>
      </c>
      <c r="F404" t="s">
        <v>34</v>
      </c>
      <c r="G404" t="s">
        <v>1680</v>
      </c>
      <c r="H404" t="s">
        <v>28</v>
      </c>
      <c r="I404">
        <v>55000</v>
      </c>
      <c r="J404" t="s">
        <v>19</v>
      </c>
      <c r="K404">
        <v>790</v>
      </c>
      <c r="L404" t="s">
        <v>2622</v>
      </c>
      <c r="M404">
        <v>2020</v>
      </c>
      <c r="N404" t="s">
        <v>2782</v>
      </c>
      <c r="O404" t="s">
        <v>2783</v>
      </c>
    </row>
    <row r="405" spans="1:15" x14ac:dyDescent="0.35">
      <c r="A405">
        <v>5396</v>
      </c>
      <c r="B405" t="s">
        <v>1368</v>
      </c>
      <c r="C405">
        <v>28</v>
      </c>
      <c r="D405" t="s">
        <v>31</v>
      </c>
      <c r="E405" t="s">
        <v>36</v>
      </c>
      <c r="F405" t="s">
        <v>33</v>
      </c>
      <c r="G405" t="s">
        <v>14</v>
      </c>
      <c r="H405" t="s">
        <v>23</v>
      </c>
      <c r="I405">
        <v>110000</v>
      </c>
      <c r="J405" t="s">
        <v>19</v>
      </c>
      <c r="K405">
        <v>820</v>
      </c>
      <c r="L405" t="s">
        <v>2624</v>
      </c>
      <c r="M405">
        <v>2022</v>
      </c>
      <c r="N405" t="s">
        <v>2785</v>
      </c>
      <c r="O405" t="s">
        <v>2783</v>
      </c>
    </row>
    <row r="406" spans="1:15" x14ac:dyDescent="0.35">
      <c r="A406">
        <v>7674</v>
      </c>
      <c r="B406" t="s">
        <v>1373</v>
      </c>
      <c r="C406">
        <v>55</v>
      </c>
      <c r="D406" t="s">
        <v>31</v>
      </c>
      <c r="E406" t="s">
        <v>36</v>
      </c>
      <c r="F406" t="s">
        <v>22</v>
      </c>
      <c r="G406" t="s">
        <v>14</v>
      </c>
      <c r="H406" t="s">
        <v>1683</v>
      </c>
      <c r="I406">
        <v>90000</v>
      </c>
      <c r="J406" t="s">
        <v>19</v>
      </c>
      <c r="K406">
        <v>770</v>
      </c>
      <c r="L406" t="s">
        <v>2387</v>
      </c>
      <c r="M406">
        <v>2024</v>
      </c>
      <c r="N406" t="s">
        <v>2800</v>
      </c>
      <c r="O406" t="s">
        <v>2791</v>
      </c>
    </row>
    <row r="407" spans="1:15" x14ac:dyDescent="0.35">
      <c r="A407">
        <v>9571</v>
      </c>
      <c r="B407" t="s">
        <v>1376</v>
      </c>
      <c r="C407">
        <v>22</v>
      </c>
      <c r="D407" t="s">
        <v>31</v>
      </c>
      <c r="E407" t="s">
        <v>36</v>
      </c>
      <c r="F407" t="s">
        <v>22</v>
      </c>
      <c r="G407" t="s">
        <v>26</v>
      </c>
      <c r="H407" t="s">
        <v>1681</v>
      </c>
      <c r="I407">
        <v>0</v>
      </c>
      <c r="J407" t="s">
        <v>19</v>
      </c>
      <c r="K407" t="s">
        <v>20</v>
      </c>
      <c r="L407" t="s">
        <v>2629</v>
      </c>
      <c r="M407">
        <v>2019</v>
      </c>
      <c r="N407" t="s">
        <v>2790</v>
      </c>
      <c r="O407" t="s">
        <v>2783</v>
      </c>
    </row>
    <row r="408" spans="1:15" x14ac:dyDescent="0.35">
      <c r="A408">
        <v>3625</v>
      </c>
      <c r="B408" t="s">
        <v>1377</v>
      </c>
      <c r="C408">
        <v>16</v>
      </c>
      <c r="D408" t="s">
        <v>31</v>
      </c>
      <c r="E408" t="s">
        <v>36</v>
      </c>
      <c r="F408" t="s">
        <v>34</v>
      </c>
      <c r="G408" t="s">
        <v>14</v>
      </c>
      <c r="H408" t="s">
        <v>23</v>
      </c>
      <c r="I408">
        <v>120000</v>
      </c>
      <c r="J408" t="s">
        <v>19</v>
      </c>
      <c r="K408">
        <v>840</v>
      </c>
      <c r="L408" t="s">
        <v>2589</v>
      </c>
      <c r="M408">
        <v>2019</v>
      </c>
      <c r="N408" t="s">
        <v>2786</v>
      </c>
      <c r="O408" t="s">
        <v>2784</v>
      </c>
    </row>
    <row r="409" spans="1:15" x14ac:dyDescent="0.35">
      <c r="A409">
        <v>8000</v>
      </c>
      <c r="B409" t="s">
        <v>1382</v>
      </c>
      <c r="C409">
        <v>26</v>
      </c>
      <c r="D409" t="s">
        <v>31</v>
      </c>
      <c r="E409" t="s">
        <v>37</v>
      </c>
      <c r="F409" t="s">
        <v>22</v>
      </c>
      <c r="G409" t="s">
        <v>14</v>
      </c>
      <c r="H409" t="s">
        <v>1683</v>
      </c>
      <c r="I409">
        <v>100000</v>
      </c>
      <c r="J409" t="s">
        <v>19</v>
      </c>
      <c r="K409">
        <v>790</v>
      </c>
      <c r="L409" t="s">
        <v>2027</v>
      </c>
      <c r="M409">
        <v>2022</v>
      </c>
      <c r="N409" t="s">
        <v>2788</v>
      </c>
      <c r="O409" t="s">
        <v>2783</v>
      </c>
    </row>
    <row r="410" spans="1:15" x14ac:dyDescent="0.35">
      <c r="A410">
        <v>5795</v>
      </c>
      <c r="B410" t="s">
        <v>1384</v>
      </c>
      <c r="C410">
        <v>61</v>
      </c>
      <c r="D410" t="s">
        <v>31</v>
      </c>
      <c r="E410" t="s">
        <v>37</v>
      </c>
      <c r="F410" t="s">
        <v>25</v>
      </c>
      <c r="G410" t="s">
        <v>1680</v>
      </c>
      <c r="H410" t="s">
        <v>1681</v>
      </c>
      <c r="I410">
        <v>0</v>
      </c>
      <c r="J410" t="s">
        <v>19</v>
      </c>
      <c r="K410" t="s">
        <v>20</v>
      </c>
      <c r="L410" t="s">
        <v>1711</v>
      </c>
      <c r="M410">
        <v>2022</v>
      </c>
      <c r="N410" t="s">
        <v>2792</v>
      </c>
      <c r="O410" t="s">
        <v>2793</v>
      </c>
    </row>
    <row r="411" spans="1:15" x14ac:dyDescent="0.35">
      <c r="A411">
        <v>2223</v>
      </c>
      <c r="B411" t="s">
        <v>1387</v>
      </c>
      <c r="C411">
        <v>21</v>
      </c>
      <c r="D411" t="s">
        <v>31</v>
      </c>
      <c r="E411" t="s">
        <v>37</v>
      </c>
      <c r="F411" t="s">
        <v>33</v>
      </c>
      <c r="G411" t="s">
        <v>26</v>
      </c>
      <c r="H411" t="s">
        <v>1683</v>
      </c>
      <c r="I411">
        <v>25000</v>
      </c>
      <c r="J411" t="s">
        <v>19</v>
      </c>
      <c r="K411">
        <v>740</v>
      </c>
      <c r="L411" t="s">
        <v>2327</v>
      </c>
      <c r="M411">
        <v>2022</v>
      </c>
      <c r="N411" t="s">
        <v>2788</v>
      </c>
      <c r="O411" t="s">
        <v>2783</v>
      </c>
    </row>
    <row r="412" spans="1:15" x14ac:dyDescent="0.35">
      <c r="A412">
        <v>6229</v>
      </c>
      <c r="B412" t="s">
        <v>1391</v>
      </c>
      <c r="C412">
        <v>34</v>
      </c>
      <c r="D412" t="s">
        <v>31</v>
      </c>
      <c r="E412" t="s">
        <v>37</v>
      </c>
      <c r="F412" t="s">
        <v>22</v>
      </c>
      <c r="G412" t="s">
        <v>26</v>
      </c>
      <c r="H412" t="s">
        <v>15</v>
      </c>
      <c r="I412">
        <v>55000</v>
      </c>
      <c r="J412" t="s">
        <v>19</v>
      </c>
      <c r="K412">
        <v>780</v>
      </c>
      <c r="L412" t="s">
        <v>2636</v>
      </c>
      <c r="M412">
        <v>2021</v>
      </c>
      <c r="N412" t="s">
        <v>2799</v>
      </c>
      <c r="O412" t="s">
        <v>2783</v>
      </c>
    </row>
    <row r="413" spans="1:15" x14ac:dyDescent="0.35">
      <c r="A413">
        <v>1360</v>
      </c>
      <c r="B413" t="s">
        <v>1393</v>
      </c>
      <c r="C413">
        <v>23</v>
      </c>
      <c r="D413" t="s">
        <v>31</v>
      </c>
      <c r="E413" t="s">
        <v>37</v>
      </c>
      <c r="F413" t="s">
        <v>33</v>
      </c>
      <c r="G413" t="s">
        <v>1680</v>
      </c>
      <c r="H413" t="s">
        <v>23</v>
      </c>
      <c r="I413">
        <v>140000</v>
      </c>
      <c r="J413" t="s">
        <v>19</v>
      </c>
      <c r="K413">
        <v>850</v>
      </c>
      <c r="L413" t="s">
        <v>2006</v>
      </c>
      <c r="M413">
        <v>2023</v>
      </c>
      <c r="N413" t="s">
        <v>2789</v>
      </c>
      <c r="O413" t="s">
        <v>2783</v>
      </c>
    </row>
    <row r="414" spans="1:15" x14ac:dyDescent="0.35">
      <c r="A414">
        <v>6829</v>
      </c>
      <c r="B414" t="s">
        <v>1398</v>
      </c>
      <c r="C414">
        <v>27</v>
      </c>
      <c r="D414" t="s">
        <v>31</v>
      </c>
      <c r="E414" t="s">
        <v>37</v>
      </c>
      <c r="F414" t="s">
        <v>30</v>
      </c>
      <c r="G414" t="s">
        <v>14</v>
      </c>
      <c r="H414" t="s">
        <v>1683</v>
      </c>
      <c r="I414">
        <v>85000</v>
      </c>
      <c r="J414" t="s">
        <v>19</v>
      </c>
      <c r="K414">
        <v>720</v>
      </c>
      <c r="L414" t="s">
        <v>2640</v>
      </c>
      <c r="M414">
        <v>2023</v>
      </c>
      <c r="N414" t="s">
        <v>2785</v>
      </c>
      <c r="O414" t="s">
        <v>2783</v>
      </c>
    </row>
    <row r="415" spans="1:15" x14ac:dyDescent="0.35">
      <c r="A415">
        <v>1667</v>
      </c>
      <c r="B415" t="s">
        <v>1402</v>
      </c>
      <c r="C415">
        <v>34</v>
      </c>
      <c r="D415" t="s">
        <v>31</v>
      </c>
      <c r="E415" t="s">
        <v>37</v>
      </c>
      <c r="F415" t="s">
        <v>34</v>
      </c>
      <c r="G415" t="s">
        <v>26</v>
      </c>
      <c r="H415" t="s">
        <v>1681</v>
      </c>
      <c r="I415">
        <v>0</v>
      </c>
      <c r="J415" t="s">
        <v>19</v>
      </c>
      <c r="K415" t="s">
        <v>20</v>
      </c>
      <c r="L415" t="s">
        <v>2439</v>
      </c>
      <c r="M415">
        <v>2020</v>
      </c>
      <c r="N415" t="s">
        <v>2789</v>
      </c>
      <c r="O415" t="s">
        <v>2783</v>
      </c>
    </row>
    <row r="416" spans="1:15" x14ac:dyDescent="0.35">
      <c r="A416">
        <v>4463</v>
      </c>
      <c r="B416" t="s">
        <v>1408</v>
      </c>
      <c r="C416">
        <v>22</v>
      </c>
      <c r="D416" t="s">
        <v>31</v>
      </c>
      <c r="E416" t="s">
        <v>37</v>
      </c>
      <c r="F416" t="s">
        <v>22</v>
      </c>
      <c r="G416" t="s">
        <v>14</v>
      </c>
      <c r="H416" t="s">
        <v>1683</v>
      </c>
      <c r="I416">
        <v>95000</v>
      </c>
      <c r="J416" t="s">
        <v>19</v>
      </c>
      <c r="K416">
        <v>790</v>
      </c>
      <c r="L416" t="s">
        <v>2642</v>
      </c>
      <c r="M416">
        <v>2023</v>
      </c>
      <c r="N416" t="s">
        <v>2792</v>
      </c>
      <c r="O416" t="s">
        <v>2783</v>
      </c>
    </row>
    <row r="417" spans="1:15" x14ac:dyDescent="0.35">
      <c r="A417">
        <v>6237</v>
      </c>
      <c r="B417" t="s">
        <v>1410</v>
      </c>
      <c r="C417">
        <v>52</v>
      </c>
      <c r="D417" t="s">
        <v>31</v>
      </c>
      <c r="E417" t="s">
        <v>37</v>
      </c>
      <c r="F417" t="s">
        <v>25</v>
      </c>
      <c r="G417" t="s">
        <v>1680</v>
      </c>
      <c r="H417" t="s">
        <v>18</v>
      </c>
      <c r="I417">
        <v>0</v>
      </c>
      <c r="J417" t="s">
        <v>19</v>
      </c>
      <c r="K417" t="s">
        <v>20</v>
      </c>
      <c r="L417" t="s">
        <v>2644</v>
      </c>
      <c r="M417">
        <v>2022</v>
      </c>
      <c r="N417" t="s">
        <v>2788</v>
      </c>
      <c r="O417" t="s">
        <v>2791</v>
      </c>
    </row>
    <row r="418" spans="1:15" x14ac:dyDescent="0.35">
      <c r="A418">
        <v>9695</v>
      </c>
      <c r="B418" t="s">
        <v>1413</v>
      </c>
      <c r="C418">
        <v>26</v>
      </c>
      <c r="D418" t="s">
        <v>31</v>
      </c>
      <c r="E418" t="s">
        <v>37</v>
      </c>
      <c r="F418" t="s">
        <v>17</v>
      </c>
      <c r="G418" t="s">
        <v>26</v>
      </c>
      <c r="H418" t="s">
        <v>1683</v>
      </c>
      <c r="I418">
        <v>15000</v>
      </c>
      <c r="J418" t="s">
        <v>19</v>
      </c>
      <c r="K418">
        <v>690</v>
      </c>
      <c r="L418" t="s">
        <v>1954</v>
      </c>
      <c r="M418">
        <v>2022</v>
      </c>
      <c r="N418" t="s">
        <v>2798</v>
      </c>
      <c r="O418" t="s">
        <v>2783</v>
      </c>
    </row>
    <row r="419" spans="1:15" x14ac:dyDescent="0.35">
      <c r="A419">
        <v>5697</v>
      </c>
      <c r="B419" t="s">
        <v>1416</v>
      </c>
      <c r="C419">
        <v>29</v>
      </c>
      <c r="D419" t="s">
        <v>31</v>
      </c>
      <c r="E419" t="s">
        <v>37</v>
      </c>
      <c r="F419" t="s">
        <v>13</v>
      </c>
      <c r="G419" t="s">
        <v>1680</v>
      </c>
      <c r="H419" t="s">
        <v>1681</v>
      </c>
      <c r="I419">
        <v>0</v>
      </c>
      <c r="J419" t="s">
        <v>19</v>
      </c>
      <c r="K419" t="s">
        <v>20</v>
      </c>
      <c r="L419" t="s">
        <v>1983</v>
      </c>
      <c r="M419">
        <v>2024</v>
      </c>
      <c r="N419" t="s">
        <v>2799</v>
      </c>
      <c r="O419" t="s">
        <v>2783</v>
      </c>
    </row>
    <row r="420" spans="1:15" x14ac:dyDescent="0.35">
      <c r="A420">
        <v>7401</v>
      </c>
      <c r="B420" t="s">
        <v>1419</v>
      </c>
      <c r="C420">
        <v>22</v>
      </c>
      <c r="D420" t="s">
        <v>31</v>
      </c>
      <c r="E420" t="s">
        <v>37</v>
      </c>
      <c r="F420" t="s">
        <v>25</v>
      </c>
      <c r="G420" t="s">
        <v>26</v>
      </c>
      <c r="H420" t="s">
        <v>1683</v>
      </c>
      <c r="I420">
        <v>25000</v>
      </c>
      <c r="J420" t="s">
        <v>19</v>
      </c>
      <c r="K420">
        <v>740</v>
      </c>
      <c r="L420" t="s">
        <v>2649</v>
      </c>
      <c r="M420">
        <v>2019</v>
      </c>
      <c r="N420" t="s">
        <v>2788</v>
      </c>
      <c r="O420" t="s">
        <v>2783</v>
      </c>
    </row>
    <row r="421" spans="1:15" x14ac:dyDescent="0.35">
      <c r="A421">
        <v>9643</v>
      </c>
      <c r="B421" t="s">
        <v>1422</v>
      </c>
      <c r="C421">
        <v>21</v>
      </c>
      <c r="D421" t="s">
        <v>31</v>
      </c>
      <c r="E421" t="s">
        <v>37</v>
      </c>
      <c r="F421" t="s">
        <v>30</v>
      </c>
      <c r="G421" t="s">
        <v>26</v>
      </c>
      <c r="H421" t="s">
        <v>15</v>
      </c>
      <c r="I421">
        <v>55000</v>
      </c>
      <c r="J421" t="s">
        <v>19</v>
      </c>
      <c r="K421">
        <v>780</v>
      </c>
      <c r="L421" t="s">
        <v>1722</v>
      </c>
      <c r="M421">
        <v>2022</v>
      </c>
      <c r="N421" t="s">
        <v>2799</v>
      </c>
      <c r="O421" t="s">
        <v>2783</v>
      </c>
    </row>
    <row r="422" spans="1:15" x14ac:dyDescent="0.35">
      <c r="A422">
        <v>6443</v>
      </c>
      <c r="B422" t="s">
        <v>1424</v>
      </c>
      <c r="C422">
        <v>17</v>
      </c>
      <c r="D422" t="s">
        <v>31</v>
      </c>
      <c r="E422" t="s">
        <v>37</v>
      </c>
      <c r="F422" t="s">
        <v>30</v>
      </c>
      <c r="G422" t="s">
        <v>1680</v>
      </c>
      <c r="H422" t="s">
        <v>23</v>
      </c>
      <c r="I422">
        <v>140000</v>
      </c>
      <c r="J422" t="s">
        <v>19</v>
      </c>
      <c r="K422">
        <v>850</v>
      </c>
      <c r="L422" t="s">
        <v>2357</v>
      </c>
      <c r="M422">
        <v>2019</v>
      </c>
      <c r="N422" t="s">
        <v>2782</v>
      </c>
      <c r="O422" t="s">
        <v>2784</v>
      </c>
    </row>
    <row r="423" spans="1:15" x14ac:dyDescent="0.35">
      <c r="A423">
        <v>6804</v>
      </c>
      <c r="B423" t="s">
        <v>1429</v>
      </c>
      <c r="C423">
        <v>37</v>
      </c>
      <c r="D423" t="s">
        <v>31</v>
      </c>
      <c r="E423" t="s">
        <v>37</v>
      </c>
      <c r="F423" t="s">
        <v>30</v>
      </c>
      <c r="G423" t="s">
        <v>14</v>
      </c>
      <c r="H423" t="s">
        <v>1683</v>
      </c>
      <c r="I423">
        <v>85000</v>
      </c>
      <c r="J423" t="s">
        <v>19</v>
      </c>
      <c r="K423">
        <v>720</v>
      </c>
      <c r="L423" t="s">
        <v>1910</v>
      </c>
      <c r="M423">
        <v>2020</v>
      </c>
      <c r="N423" t="s">
        <v>2789</v>
      </c>
      <c r="O423" t="s">
        <v>2783</v>
      </c>
    </row>
    <row r="424" spans="1:15" x14ac:dyDescent="0.35">
      <c r="A424">
        <v>3636</v>
      </c>
      <c r="B424" t="s">
        <v>1433</v>
      </c>
      <c r="C424">
        <v>19</v>
      </c>
      <c r="D424" t="s">
        <v>31</v>
      </c>
      <c r="E424" t="s">
        <v>37</v>
      </c>
      <c r="F424" t="s">
        <v>33</v>
      </c>
      <c r="G424" t="s">
        <v>26</v>
      </c>
      <c r="H424" t="s">
        <v>1681</v>
      </c>
      <c r="I424">
        <v>0</v>
      </c>
      <c r="J424" t="s">
        <v>19</v>
      </c>
      <c r="K424" t="s">
        <v>20</v>
      </c>
      <c r="L424" t="s">
        <v>2650</v>
      </c>
      <c r="M424">
        <v>2023</v>
      </c>
      <c r="N424" t="s">
        <v>2800</v>
      </c>
      <c r="O424" t="s">
        <v>2784</v>
      </c>
    </row>
    <row r="425" spans="1:15" x14ac:dyDescent="0.35">
      <c r="A425">
        <v>4655</v>
      </c>
      <c r="B425" t="s">
        <v>1439</v>
      </c>
      <c r="C425">
        <v>30</v>
      </c>
      <c r="D425" t="s">
        <v>31</v>
      </c>
      <c r="E425" t="s">
        <v>37</v>
      </c>
      <c r="F425" t="s">
        <v>30</v>
      </c>
      <c r="G425" t="s">
        <v>14</v>
      </c>
      <c r="H425" t="s">
        <v>1683</v>
      </c>
      <c r="I425">
        <v>95000</v>
      </c>
      <c r="J425" t="s">
        <v>19</v>
      </c>
      <c r="K425">
        <v>790</v>
      </c>
      <c r="L425" t="s">
        <v>2658</v>
      </c>
      <c r="M425">
        <v>2021</v>
      </c>
      <c r="N425" t="s">
        <v>2801</v>
      </c>
      <c r="O425" t="s">
        <v>2783</v>
      </c>
    </row>
    <row r="426" spans="1:15" x14ac:dyDescent="0.35">
      <c r="A426">
        <v>3044</v>
      </c>
      <c r="B426" t="s">
        <v>905</v>
      </c>
      <c r="C426">
        <v>54</v>
      </c>
      <c r="D426" t="s">
        <v>31</v>
      </c>
      <c r="E426" t="s">
        <v>37</v>
      </c>
      <c r="F426" t="s">
        <v>13</v>
      </c>
      <c r="G426" t="s">
        <v>1680</v>
      </c>
      <c r="H426" t="s">
        <v>1681</v>
      </c>
      <c r="I426">
        <v>0</v>
      </c>
      <c r="J426" t="s">
        <v>19</v>
      </c>
      <c r="K426" t="s">
        <v>20</v>
      </c>
      <c r="L426" t="s">
        <v>2659</v>
      </c>
      <c r="M426">
        <v>2021</v>
      </c>
      <c r="N426" t="s">
        <v>2785</v>
      </c>
      <c r="O426" t="s">
        <v>2791</v>
      </c>
    </row>
    <row r="427" spans="1:15" x14ac:dyDescent="0.35">
      <c r="A427">
        <v>3328</v>
      </c>
      <c r="B427" t="s">
        <v>1444</v>
      </c>
      <c r="C427">
        <v>18</v>
      </c>
      <c r="D427" t="s">
        <v>31</v>
      </c>
      <c r="E427" t="s">
        <v>37</v>
      </c>
      <c r="F427" t="s">
        <v>27</v>
      </c>
      <c r="G427" t="s">
        <v>14</v>
      </c>
      <c r="H427" t="s">
        <v>23</v>
      </c>
      <c r="I427">
        <v>80000</v>
      </c>
      <c r="J427" t="s">
        <v>19</v>
      </c>
      <c r="K427">
        <v>760</v>
      </c>
      <c r="L427" t="s">
        <v>2109</v>
      </c>
      <c r="M427">
        <v>2022</v>
      </c>
      <c r="N427" t="s">
        <v>2792</v>
      </c>
      <c r="O427" t="s">
        <v>2784</v>
      </c>
    </row>
    <row r="428" spans="1:15" x14ac:dyDescent="0.35">
      <c r="A428">
        <v>5772</v>
      </c>
      <c r="B428" t="s">
        <v>1447</v>
      </c>
      <c r="C428">
        <v>23</v>
      </c>
      <c r="D428" t="s">
        <v>31</v>
      </c>
      <c r="E428" t="s">
        <v>37</v>
      </c>
      <c r="F428" t="s">
        <v>22</v>
      </c>
      <c r="G428" t="s">
        <v>26</v>
      </c>
      <c r="H428" t="s">
        <v>15</v>
      </c>
      <c r="I428">
        <v>60000</v>
      </c>
      <c r="J428" t="s">
        <v>19</v>
      </c>
      <c r="K428">
        <v>800</v>
      </c>
      <c r="L428" t="s">
        <v>2660</v>
      </c>
      <c r="M428">
        <v>2021</v>
      </c>
      <c r="N428" t="s">
        <v>2799</v>
      </c>
      <c r="O428" t="s">
        <v>2783</v>
      </c>
    </row>
    <row r="429" spans="1:15" x14ac:dyDescent="0.35">
      <c r="A429">
        <v>6901</v>
      </c>
      <c r="B429" t="s">
        <v>1450</v>
      </c>
      <c r="C429">
        <v>21</v>
      </c>
      <c r="D429" t="s">
        <v>31</v>
      </c>
      <c r="E429" t="s">
        <v>37</v>
      </c>
      <c r="F429" t="s">
        <v>22</v>
      </c>
      <c r="G429" t="s">
        <v>1680</v>
      </c>
      <c r="H429" t="s">
        <v>15</v>
      </c>
      <c r="I429">
        <v>150000</v>
      </c>
      <c r="J429" t="s">
        <v>19</v>
      </c>
      <c r="K429">
        <v>880</v>
      </c>
      <c r="L429" t="s">
        <v>1698</v>
      </c>
      <c r="M429">
        <v>2020</v>
      </c>
      <c r="N429" t="s">
        <v>2789</v>
      </c>
      <c r="O429" t="s">
        <v>2783</v>
      </c>
    </row>
    <row r="430" spans="1:15" x14ac:dyDescent="0.35">
      <c r="A430">
        <v>6628</v>
      </c>
      <c r="B430" t="s">
        <v>1453</v>
      </c>
      <c r="C430">
        <v>16</v>
      </c>
      <c r="D430" t="s">
        <v>31</v>
      </c>
      <c r="E430" t="s">
        <v>37</v>
      </c>
      <c r="F430" t="s">
        <v>25</v>
      </c>
      <c r="G430" t="s">
        <v>14</v>
      </c>
      <c r="H430" t="s">
        <v>1683</v>
      </c>
      <c r="I430">
        <v>30000</v>
      </c>
      <c r="J430" t="s">
        <v>19</v>
      </c>
      <c r="K430">
        <v>760</v>
      </c>
      <c r="L430" t="s">
        <v>2204</v>
      </c>
      <c r="M430">
        <v>2023</v>
      </c>
      <c r="N430" t="s">
        <v>2792</v>
      </c>
      <c r="O430" t="s">
        <v>2784</v>
      </c>
    </row>
    <row r="431" spans="1:15" x14ac:dyDescent="0.35">
      <c r="A431">
        <v>2259</v>
      </c>
      <c r="B431" t="s">
        <v>1456</v>
      </c>
      <c r="C431">
        <v>23</v>
      </c>
      <c r="D431" t="s">
        <v>31</v>
      </c>
      <c r="E431" t="s">
        <v>37</v>
      </c>
      <c r="F431" t="s">
        <v>30</v>
      </c>
      <c r="G431" t="s">
        <v>26</v>
      </c>
      <c r="H431" t="s">
        <v>15</v>
      </c>
      <c r="I431">
        <v>60000</v>
      </c>
      <c r="J431" t="s">
        <v>19</v>
      </c>
      <c r="K431">
        <v>810</v>
      </c>
      <c r="L431" t="s">
        <v>2663</v>
      </c>
      <c r="M431">
        <v>2021</v>
      </c>
      <c r="N431" t="s">
        <v>2790</v>
      </c>
      <c r="O431" t="s">
        <v>2783</v>
      </c>
    </row>
    <row r="432" spans="1:15" x14ac:dyDescent="0.35">
      <c r="A432">
        <v>3098</v>
      </c>
      <c r="B432" t="s">
        <v>1461</v>
      </c>
      <c r="C432">
        <v>35</v>
      </c>
      <c r="D432" t="s">
        <v>31</v>
      </c>
      <c r="E432" t="s">
        <v>37</v>
      </c>
      <c r="F432" t="s">
        <v>27</v>
      </c>
      <c r="G432" t="s">
        <v>1680</v>
      </c>
      <c r="H432" t="s">
        <v>1681</v>
      </c>
      <c r="I432">
        <v>0</v>
      </c>
      <c r="J432" t="s">
        <v>19</v>
      </c>
      <c r="K432" t="s">
        <v>20</v>
      </c>
      <c r="L432" t="s">
        <v>2664</v>
      </c>
      <c r="M432">
        <v>2021</v>
      </c>
      <c r="N432" t="s">
        <v>2788</v>
      </c>
      <c r="O432" t="s">
        <v>2783</v>
      </c>
    </row>
    <row r="433" spans="1:15" x14ac:dyDescent="0.35">
      <c r="A433">
        <v>5266</v>
      </c>
      <c r="B433" t="s">
        <v>1464</v>
      </c>
      <c r="C433">
        <v>22</v>
      </c>
      <c r="D433" t="s">
        <v>31</v>
      </c>
      <c r="E433" t="s">
        <v>37</v>
      </c>
      <c r="F433" t="s">
        <v>33</v>
      </c>
      <c r="G433" t="s">
        <v>26</v>
      </c>
      <c r="H433" t="s">
        <v>1683</v>
      </c>
      <c r="I433">
        <v>25000</v>
      </c>
      <c r="J433" t="s">
        <v>19</v>
      </c>
      <c r="K433">
        <v>740</v>
      </c>
      <c r="L433" t="s">
        <v>2666</v>
      </c>
      <c r="M433">
        <v>2020</v>
      </c>
      <c r="N433" t="s">
        <v>2785</v>
      </c>
      <c r="O433" t="s">
        <v>2783</v>
      </c>
    </row>
    <row r="434" spans="1:15" x14ac:dyDescent="0.35">
      <c r="A434">
        <v>3075</v>
      </c>
      <c r="B434" t="s">
        <v>1468</v>
      </c>
      <c r="C434">
        <v>31</v>
      </c>
      <c r="D434" t="s">
        <v>31</v>
      </c>
      <c r="E434" t="s">
        <v>37</v>
      </c>
      <c r="F434" t="s">
        <v>30</v>
      </c>
      <c r="G434" t="s">
        <v>26</v>
      </c>
      <c r="H434" t="s">
        <v>15</v>
      </c>
      <c r="I434">
        <v>55000</v>
      </c>
      <c r="J434" t="s">
        <v>19</v>
      </c>
      <c r="K434">
        <v>780</v>
      </c>
      <c r="L434" t="s">
        <v>2668</v>
      </c>
      <c r="M434">
        <v>2023</v>
      </c>
      <c r="N434" t="s">
        <v>2786</v>
      </c>
      <c r="O434" t="s">
        <v>2783</v>
      </c>
    </row>
    <row r="435" spans="1:15" x14ac:dyDescent="0.35">
      <c r="A435">
        <v>4850</v>
      </c>
      <c r="B435" t="s">
        <v>1470</v>
      </c>
      <c r="C435">
        <v>23</v>
      </c>
      <c r="D435" t="s">
        <v>31</v>
      </c>
      <c r="E435" t="s">
        <v>37</v>
      </c>
      <c r="F435" t="s">
        <v>17</v>
      </c>
      <c r="G435" t="s">
        <v>1680</v>
      </c>
      <c r="H435" t="s">
        <v>23</v>
      </c>
      <c r="I435">
        <v>140000</v>
      </c>
      <c r="J435" t="s">
        <v>19</v>
      </c>
      <c r="K435">
        <v>850</v>
      </c>
      <c r="L435" t="s">
        <v>2393</v>
      </c>
      <c r="M435">
        <v>2024</v>
      </c>
      <c r="N435" t="s">
        <v>2801</v>
      </c>
      <c r="O435" t="s">
        <v>2783</v>
      </c>
    </row>
    <row r="436" spans="1:15" x14ac:dyDescent="0.35">
      <c r="A436">
        <v>5896</v>
      </c>
      <c r="B436" t="s">
        <v>1475</v>
      </c>
      <c r="C436">
        <v>25</v>
      </c>
      <c r="D436" t="s">
        <v>31</v>
      </c>
      <c r="E436" t="s">
        <v>37</v>
      </c>
      <c r="F436" t="s">
        <v>22</v>
      </c>
      <c r="G436" t="s">
        <v>14</v>
      </c>
      <c r="H436" t="s">
        <v>1683</v>
      </c>
      <c r="I436">
        <v>85000</v>
      </c>
      <c r="J436" t="s">
        <v>19</v>
      </c>
      <c r="K436">
        <v>720</v>
      </c>
      <c r="L436" t="s">
        <v>2670</v>
      </c>
      <c r="M436">
        <v>2022</v>
      </c>
      <c r="N436" t="s">
        <v>2801</v>
      </c>
      <c r="O436" t="s">
        <v>2783</v>
      </c>
    </row>
    <row r="437" spans="1:15" x14ac:dyDescent="0.35">
      <c r="A437">
        <v>8247</v>
      </c>
      <c r="B437" t="s">
        <v>1479</v>
      </c>
      <c r="C437">
        <v>29</v>
      </c>
      <c r="D437" t="s">
        <v>31</v>
      </c>
      <c r="E437" t="s">
        <v>37</v>
      </c>
      <c r="F437" t="s">
        <v>33</v>
      </c>
      <c r="G437" t="s">
        <v>26</v>
      </c>
      <c r="H437" t="s">
        <v>1681</v>
      </c>
      <c r="I437">
        <v>0</v>
      </c>
      <c r="J437" t="s">
        <v>19</v>
      </c>
      <c r="K437" t="s">
        <v>20</v>
      </c>
      <c r="L437" t="s">
        <v>2557</v>
      </c>
      <c r="M437">
        <v>2020</v>
      </c>
      <c r="N437" t="s">
        <v>2800</v>
      </c>
      <c r="O437" t="s">
        <v>2783</v>
      </c>
    </row>
    <row r="438" spans="1:15" x14ac:dyDescent="0.35">
      <c r="A438">
        <v>9541</v>
      </c>
      <c r="B438" t="s">
        <v>1485</v>
      </c>
      <c r="C438">
        <v>22</v>
      </c>
      <c r="D438" t="s">
        <v>31</v>
      </c>
      <c r="E438" t="s">
        <v>37</v>
      </c>
      <c r="F438" t="s">
        <v>27</v>
      </c>
      <c r="G438" t="s">
        <v>14</v>
      </c>
      <c r="H438" t="s">
        <v>1683</v>
      </c>
      <c r="I438">
        <v>95000</v>
      </c>
      <c r="J438" t="s">
        <v>19</v>
      </c>
      <c r="K438">
        <v>790</v>
      </c>
      <c r="L438" t="s">
        <v>2555</v>
      </c>
      <c r="M438">
        <v>2023</v>
      </c>
      <c r="N438" t="s">
        <v>2787</v>
      </c>
      <c r="O438" t="s">
        <v>2783</v>
      </c>
    </row>
    <row r="439" spans="1:15" x14ac:dyDescent="0.35">
      <c r="A439">
        <v>9126</v>
      </c>
      <c r="B439" t="s">
        <v>1487</v>
      </c>
      <c r="C439">
        <v>19</v>
      </c>
      <c r="D439" t="s">
        <v>31</v>
      </c>
      <c r="E439" t="s">
        <v>37</v>
      </c>
      <c r="F439" t="s">
        <v>17</v>
      </c>
      <c r="G439" t="s">
        <v>1680</v>
      </c>
      <c r="H439" t="s">
        <v>15</v>
      </c>
      <c r="I439">
        <v>150000</v>
      </c>
      <c r="J439" t="s">
        <v>19</v>
      </c>
      <c r="K439">
        <v>880</v>
      </c>
      <c r="L439" t="s">
        <v>2076</v>
      </c>
      <c r="M439">
        <v>2020</v>
      </c>
      <c r="N439" t="s">
        <v>2800</v>
      </c>
      <c r="O439" t="s">
        <v>2784</v>
      </c>
    </row>
    <row r="440" spans="1:15" x14ac:dyDescent="0.35">
      <c r="A440">
        <v>1680</v>
      </c>
      <c r="B440" t="s">
        <v>1491</v>
      </c>
      <c r="C440">
        <v>52</v>
      </c>
      <c r="D440" t="s">
        <v>31</v>
      </c>
      <c r="E440" t="s">
        <v>37</v>
      </c>
      <c r="F440" t="s">
        <v>22</v>
      </c>
      <c r="G440" t="s">
        <v>14</v>
      </c>
      <c r="H440" t="s">
        <v>1683</v>
      </c>
      <c r="I440">
        <v>30000</v>
      </c>
      <c r="J440" t="s">
        <v>19</v>
      </c>
      <c r="K440">
        <v>760</v>
      </c>
      <c r="L440" t="s">
        <v>2675</v>
      </c>
      <c r="M440">
        <v>2021</v>
      </c>
      <c r="N440" t="s">
        <v>2799</v>
      </c>
      <c r="O440" t="s">
        <v>2791</v>
      </c>
    </row>
    <row r="441" spans="1:15" x14ac:dyDescent="0.35">
      <c r="A441">
        <v>5652</v>
      </c>
      <c r="B441" t="s">
        <v>1494</v>
      </c>
      <c r="C441">
        <v>32</v>
      </c>
      <c r="D441" t="s">
        <v>31</v>
      </c>
      <c r="E441" t="s">
        <v>37</v>
      </c>
      <c r="F441" t="s">
        <v>25</v>
      </c>
      <c r="G441" t="s">
        <v>26</v>
      </c>
      <c r="H441" t="s">
        <v>15</v>
      </c>
      <c r="I441">
        <v>60000</v>
      </c>
      <c r="J441" t="s">
        <v>19</v>
      </c>
      <c r="K441">
        <v>810</v>
      </c>
      <c r="L441" t="s">
        <v>2602</v>
      </c>
      <c r="M441">
        <v>2021</v>
      </c>
      <c r="N441" t="s">
        <v>2790</v>
      </c>
      <c r="O441" t="s">
        <v>2783</v>
      </c>
    </row>
    <row r="442" spans="1:15" x14ac:dyDescent="0.35">
      <c r="A442">
        <v>1940</v>
      </c>
      <c r="B442" t="s">
        <v>1500</v>
      </c>
      <c r="C442">
        <v>31</v>
      </c>
      <c r="D442" t="s">
        <v>31</v>
      </c>
      <c r="E442" t="s">
        <v>37</v>
      </c>
      <c r="F442" t="s">
        <v>30</v>
      </c>
      <c r="G442" t="s">
        <v>14</v>
      </c>
      <c r="H442" t="s">
        <v>18</v>
      </c>
      <c r="I442">
        <v>0</v>
      </c>
      <c r="J442" t="s">
        <v>19</v>
      </c>
      <c r="K442" t="s">
        <v>20</v>
      </c>
      <c r="L442" t="s">
        <v>2525</v>
      </c>
      <c r="M442">
        <v>2022</v>
      </c>
      <c r="N442" t="s">
        <v>2790</v>
      </c>
      <c r="O442" t="s">
        <v>2783</v>
      </c>
    </row>
    <row r="443" spans="1:15" x14ac:dyDescent="0.35">
      <c r="A443">
        <v>3112</v>
      </c>
      <c r="B443" t="s">
        <v>1502</v>
      </c>
      <c r="C443">
        <v>72</v>
      </c>
      <c r="D443" t="s">
        <v>31</v>
      </c>
      <c r="E443" t="s">
        <v>37</v>
      </c>
      <c r="F443" t="s">
        <v>33</v>
      </c>
      <c r="G443" t="s">
        <v>26</v>
      </c>
      <c r="H443" t="s">
        <v>15</v>
      </c>
      <c r="I443">
        <v>45000</v>
      </c>
      <c r="J443" t="s">
        <v>19</v>
      </c>
      <c r="K443">
        <v>800</v>
      </c>
      <c r="L443" t="s">
        <v>2682</v>
      </c>
      <c r="M443">
        <v>2022</v>
      </c>
      <c r="N443" t="s">
        <v>2786</v>
      </c>
      <c r="O443" t="s">
        <v>2793</v>
      </c>
    </row>
    <row r="444" spans="1:15" x14ac:dyDescent="0.35">
      <c r="A444">
        <v>7670</v>
      </c>
      <c r="B444" t="s">
        <v>1506</v>
      </c>
      <c r="C444">
        <v>31</v>
      </c>
      <c r="D444" t="s">
        <v>31</v>
      </c>
      <c r="E444" t="s">
        <v>37</v>
      </c>
      <c r="F444" t="s">
        <v>27</v>
      </c>
      <c r="G444" t="s">
        <v>14</v>
      </c>
      <c r="H444" t="s">
        <v>15</v>
      </c>
      <c r="I444">
        <v>65000</v>
      </c>
      <c r="J444" t="s">
        <v>19</v>
      </c>
      <c r="K444">
        <v>750</v>
      </c>
      <c r="L444" t="s">
        <v>2557</v>
      </c>
      <c r="M444">
        <v>2020</v>
      </c>
      <c r="N444" t="s">
        <v>2800</v>
      </c>
      <c r="O444" t="s">
        <v>2783</v>
      </c>
    </row>
    <row r="445" spans="1:15" x14ac:dyDescent="0.35">
      <c r="A445">
        <v>6103</v>
      </c>
      <c r="B445" t="s">
        <v>1507</v>
      </c>
      <c r="C445">
        <v>29</v>
      </c>
      <c r="D445" t="s">
        <v>31</v>
      </c>
      <c r="E445" t="s">
        <v>37</v>
      </c>
      <c r="F445" t="s">
        <v>17</v>
      </c>
      <c r="G445" t="s">
        <v>26</v>
      </c>
      <c r="H445" t="s">
        <v>23</v>
      </c>
      <c r="I445">
        <v>30000</v>
      </c>
      <c r="J445" t="s">
        <v>19</v>
      </c>
      <c r="K445">
        <v>600</v>
      </c>
      <c r="L445" t="s">
        <v>2684</v>
      </c>
      <c r="M445">
        <v>2023</v>
      </c>
      <c r="N445" t="s">
        <v>2787</v>
      </c>
      <c r="O445" t="s">
        <v>2783</v>
      </c>
    </row>
    <row r="446" spans="1:15" x14ac:dyDescent="0.35">
      <c r="A446">
        <v>2315</v>
      </c>
      <c r="B446" t="s">
        <v>776</v>
      </c>
      <c r="C446">
        <v>44</v>
      </c>
      <c r="D446" t="s">
        <v>31</v>
      </c>
      <c r="E446" t="s">
        <v>37</v>
      </c>
      <c r="F446" t="s">
        <v>25</v>
      </c>
      <c r="G446" t="s">
        <v>14</v>
      </c>
      <c r="H446" t="s">
        <v>18</v>
      </c>
      <c r="I446">
        <v>0</v>
      </c>
      <c r="J446" t="s">
        <v>19</v>
      </c>
      <c r="K446" t="s">
        <v>20</v>
      </c>
      <c r="L446" t="s">
        <v>2687</v>
      </c>
      <c r="M446">
        <v>2020</v>
      </c>
      <c r="N446" t="s">
        <v>2788</v>
      </c>
      <c r="O446" t="s">
        <v>2791</v>
      </c>
    </row>
    <row r="447" spans="1:15" x14ac:dyDescent="0.35">
      <c r="A447">
        <v>7101</v>
      </c>
      <c r="B447" t="s">
        <v>1511</v>
      </c>
      <c r="C447">
        <v>17</v>
      </c>
      <c r="D447" t="s">
        <v>31</v>
      </c>
      <c r="E447" t="s">
        <v>37</v>
      </c>
      <c r="F447" t="s">
        <v>22</v>
      </c>
      <c r="G447" t="s">
        <v>1680</v>
      </c>
      <c r="H447" t="s">
        <v>18</v>
      </c>
      <c r="I447">
        <v>0</v>
      </c>
      <c r="J447" t="s">
        <v>19</v>
      </c>
      <c r="K447" t="s">
        <v>20</v>
      </c>
      <c r="L447" t="s">
        <v>2014</v>
      </c>
      <c r="M447">
        <v>2020</v>
      </c>
      <c r="N447" t="s">
        <v>2792</v>
      </c>
      <c r="O447" t="s">
        <v>2784</v>
      </c>
    </row>
    <row r="448" spans="1:15" x14ac:dyDescent="0.35">
      <c r="A448">
        <v>7786</v>
      </c>
      <c r="B448" t="s">
        <v>1512</v>
      </c>
      <c r="C448">
        <v>28</v>
      </c>
      <c r="D448" t="s">
        <v>31</v>
      </c>
      <c r="E448" t="s">
        <v>37</v>
      </c>
      <c r="F448" t="s">
        <v>13</v>
      </c>
      <c r="G448" t="s">
        <v>14</v>
      </c>
      <c r="H448" t="s">
        <v>28</v>
      </c>
      <c r="I448">
        <v>0</v>
      </c>
      <c r="J448" t="s">
        <v>19</v>
      </c>
      <c r="K448" t="s">
        <v>20</v>
      </c>
      <c r="L448" t="s">
        <v>2566</v>
      </c>
      <c r="M448">
        <v>2019</v>
      </c>
      <c r="N448" t="s">
        <v>2787</v>
      </c>
      <c r="O448" t="s">
        <v>2783</v>
      </c>
    </row>
    <row r="449" spans="1:15" x14ac:dyDescent="0.35">
      <c r="A449">
        <v>3099</v>
      </c>
      <c r="B449" t="s">
        <v>1513</v>
      </c>
      <c r="C449">
        <v>15</v>
      </c>
      <c r="D449" t="s">
        <v>31</v>
      </c>
      <c r="E449" t="s">
        <v>37</v>
      </c>
      <c r="F449" t="s">
        <v>17</v>
      </c>
      <c r="G449" t="s">
        <v>26</v>
      </c>
      <c r="H449" t="s">
        <v>29</v>
      </c>
      <c r="I449">
        <v>0</v>
      </c>
      <c r="J449" t="s">
        <v>19</v>
      </c>
      <c r="K449" t="s">
        <v>20</v>
      </c>
      <c r="L449" t="s">
        <v>1859</v>
      </c>
      <c r="M449">
        <v>2020</v>
      </c>
      <c r="N449" t="s">
        <v>2787</v>
      </c>
      <c r="O449" t="s">
        <v>2784</v>
      </c>
    </row>
    <row r="450" spans="1:15" x14ac:dyDescent="0.35">
      <c r="A450">
        <v>7005</v>
      </c>
      <c r="B450" t="s">
        <v>1518</v>
      </c>
      <c r="C450">
        <v>43</v>
      </c>
      <c r="D450" t="s">
        <v>31</v>
      </c>
      <c r="E450" t="s">
        <v>37</v>
      </c>
      <c r="F450" t="s">
        <v>30</v>
      </c>
      <c r="G450" t="s">
        <v>26</v>
      </c>
      <c r="H450" t="s">
        <v>23</v>
      </c>
      <c r="I450">
        <v>25000</v>
      </c>
      <c r="J450" t="s">
        <v>19</v>
      </c>
      <c r="K450">
        <v>720</v>
      </c>
      <c r="L450" t="s">
        <v>1869</v>
      </c>
      <c r="M450">
        <v>2022</v>
      </c>
      <c r="N450" t="s">
        <v>2800</v>
      </c>
      <c r="O450" t="s">
        <v>2791</v>
      </c>
    </row>
    <row r="451" spans="1:15" x14ac:dyDescent="0.35">
      <c r="A451">
        <v>6317</v>
      </c>
      <c r="B451" t="s">
        <v>1522</v>
      </c>
      <c r="C451">
        <v>24</v>
      </c>
      <c r="D451" t="s">
        <v>31</v>
      </c>
      <c r="E451" t="s">
        <v>37</v>
      </c>
      <c r="F451" t="s">
        <v>17</v>
      </c>
      <c r="G451" t="s">
        <v>14</v>
      </c>
      <c r="H451" t="s">
        <v>18</v>
      </c>
      <c r="I451">
        <v>0</v>
      </c>
      <c r="J451" t="s">
        <v>19</v>
      </c>
      <c r="K451" t="s">
        <v>20</v>
      </c>
      <c r="L451" t="s">
        <v>1770</v>
      </c>
      <c r="M451">
        <v>2020</v>
      </c>
      <c r="N451" t="s">
        <v>2788</v>
      </c>
      <c r="O451" t="s">
        <v>2783</v>
      </c>
    </row>
    <row r="452" spans="1:15" x14ac:dyDescent="0.35">
      <c r="A452">
        <v>6564</v>
      </c>
      <c r="B452" t="s">
        <v>1524</v>
      </c>
      <c r="C452">
        <v>53</v>
      </c>
      <c r="D452" t="s">
        <v>31</v>
      </c>
      <c r="E452" t="s">
        <v>37</v>
      </c>
      <c r="F452" t="s">
        <v>22</v>
      </c>
      <c r="G452" t="s">
        <v>1680</v>
      </c>
      <c r="H452" t="s">
        <v>28</v>
      </c>
      <c r="I452">
        <v>48000</v>
      </c>
      <c r="J452" t="s">
        <v>19</v>
      </c>
      <c r="K452">
        <v>750</v>
      </c>
      <c r="L452" t="s">
        <v>2530</v>
      </c>
      <c r="M452">
        <v>2021</v>
      </c>
      <c r="N452" t="s">
        <v>2789</v>
      </c>
      <c r="O452" t="s">
        <v>2791</v>
      </c>
    </row>
    <row r="453" spans="1:15" x14ac:dyDescent="0.35">
      <c r="A453">
        <v>7364</v>
      </c>
      <c r="B453" t="s">
        <v>1526</v>
      </c>
      <c r="C453">
        <v>36</v>
      </c>
      <c r="D453" t="s">
        <v>31</v>
      </c>
      <c r="E453" t="s">
        <v>37</v>
      </c>
      <c r="F453" t="s">
        <v>25</v>
      </c>
      <c r="G453" t="s">
        <v>14</v>
      </c>
      <c r="H453" t="s">
        <v>1681</v>
      </c>
      <c r="I453">
        <v>0</v>
      </c>
      <c r="J453" t="s">
        <v>19</v>
      </c>
      <c r="K453" t="s">
        <v>20</v>
      </c>
      <c r="L453" t="s">
        <v>1977</v>
      </c>
      <c r="M453">
        <v>2020</v>
      </c>
      <c r="N453" t="s">
        <v>2786</v>
      </c>
      <c r="O453" t="s">
        <v>2783</v>
      </c>
    </row>
    <row r="454" spans="1:15" x14ac:dyDescent="0.35">
      <c r="A454">
        <v>5580</v>
      </c>
      <c r="B454" t="s">
        <v>1528</v>
      </c>
      <c r="C454">
        <v>28</v>
      </c>
      <c r="D454" t="s">
        <v>31</v>
      </c>
      <c r="E454" t="s">
        <v>37</v>
      </c>
      <c r="F454" t="s">
        <v>34</v>
      </c>
      <c r="G454" t="s">
        <v>26</v>
      </c>
      <c r="H454" t="s">
        <v>18</v>
      </c>
      <c r="I454">
        <v>0</v>
      </c>
      <c r="J454" t="s">
        <v>19</v>
      </c>
      <c r="K454" t="s">
        <v>20</v>
      </c>
      <c r="L454" t="s">
        <v>2586</v>
      </c>
      <c r="M454">
        <v>2021</v>
      </c>
      <c r="N454" t="s">
        <v>2792</v>
      </c>
      <c r="O454" t="s">
        <v>2783</v>
      </c>
    </row>
    <row r="455" spans="1:15" x14ac:dyDescent="0.35">
      <c r="A455">
        <v>3623</v>
      </c>
      <c r="B455" t="s">
        <v>1530</v>
      </c>
      <c r="C455">
        <v>21</v>
      </c>
      <c r="D455" t="s">
        <v>31</v>
      </c>
      <c r="E455" t="s">
        <v>37</v>
      </c>
      <c r="F455" t="s">
        <v>30</v>
      </c>
      <c r="G455" t="s">
        <v>14</v>
      </c>
      <c r="H455" t="s">
        <v>29</v>
      </c>
      <c r="I455">
        <v>0</v>
      </c>
      <c r="J455" t="s">
        <v>19</v>
      </c>
      <c r="K455" t="s">
        <v>20</v>
      </c>
      <c r="L455" t="s">
        <v>2693</v>
      </c>
      <c r="M455">
        <v>2024</v>
      </c>
      <c r="N455" t="s">
        <v>2801</v>
      </c>
      <c r="O455" t="s">
        <v>2783</v>
      </c>
    </row>
    <row r="456" spans="1:15" x14ac:dyDescent="0.35">
      <c r="A456">
        <v>6777</v>
      </c>
      <c r="B456" t="s">
        <v>1533</v>
      </c>
      <c r="C456">
        <v>30</v>
      </c>
      <c r="D456" t="s">
        <v>31</v>
      </c>
      <c r="E456" t="s">
        <v>37</v>
      </c>
      <c r="F456" t="s">
        <v>34</v>
      </c>
      <c r="G456" t="s">
        <v>1680</v>
      </c>
      <c r="H456" t="s">
        <v>28</v>
      </c>
      <c r="I456">
        <v>75000</v>
      </c>
      <c r="J456" t="s">
        <v>19</v>
      </c>
      <c r="K456">
        <v>810</v>
      </c>
      <c r="L456" t="s">
        <v>1894</v>
      </c>
      <c r="M456">
        <v>2024</v>
      </c>
      <c r="N456" t="s">
        <v>2799</v>
      </c>
      <c r="O456" t="s">
        <v>2783</v>
      </c>
    </row>
    <row r="457" spans="1:15" x14ac:dyDescent="0.35">
      <c r="A457">
        <v>4361</v>
      </c>
      <c r="B457" t="s">
        <v>1536</v>
      </c>
      <c r="C457">
        <v>40</v>
      </c>
      <c r="D457" t="s">
        <v>31</v>
      </c>
      <c r="E457" t="s">
        <v>37</v>
      </c>
      <c r="F457" t="s">
        <v>25</v>
      </c>
      <c r="G457" t="s">
        <v>14</v>
      </c>
      <c r="H457" t="s">
        <v>1683</v>
      </c>
      <c r="I457">
        <v>20000</v>
      </c>
      <c r="J457" t="s">
        <v>19</v>
      </c>
      <c r="K457">
        <v>700</v>
      </c>
      <c r="L457" t="s">
        <v>2696</v>
      </c>
      <c r="M457">
        <v>2022</v>
      </c>
      <c r="N457" t="s">
        <v>2787</v>
      </c>
      <c r="O457" t="s">
        <v>2783</v>
      </c>
    </row>
    <row r="458" spans="1:15" x14ac:dyDescent="0.35">
      <c r="A458">
        <v>8474</v>
      </c>
      <c r="B458" t="s">
        <v>1539</v>
      </c>
      <c r="C458">
        <v>15</v>
      </c>
      <c r="D458" t="s">
        <v>31</v>
      </c>
      <c r="E458" t="s">
        <v>37</v>
      </c>
      <c r="F458" t="s">
        <v>17</v>
      </c>
      <c r="G458" t="s">
        <v>1680</v>
      </c>
      <c r="H458" t="s">
        <v>15</v>
      </c>
      <c r="I458">
        <v>120000</v>
      </c>
      <c r="J458" t="s">
        <v>19</v>
      </c>
      <c r="K458">
        <v>830</v>
      </c>
      <c r="L458" t="s">
        <v>2038</v>
      </c>
      <c r="M458">
        <v>2019</v>
      </c>
      <c r="N458" t="s">
        <v>2785</v>
      </c>
      <c r="O458" t="s">
        <v>2784</v>
      </c>
    </row>
    <row r="459" spans="1:15" x14ac:dyDescent="0.35">
      <c r="A459">
        <v>9811</v>
      </c>
      <c r="B459" t="s">
        <v>1543</v>
      </c>
      <c r="C459">
        <v>23</v>
      </c>
      <c r="D459" t="s">
        <v>31</v>
      </c>
      <c r="E459" t="s">
        <v>37</v>
      </c>
      <c r="F459" t="s">
        <v>13</v>
      </c>
      <c r="G459" t="s">
        <v>1680</v>
      </c>
      <c r="H459" t="s">
        <v>28</v>
      </c>
      <c r="I459">
        <v>55000</v>
      </c>
      <c r="J459" t="s">
        <v>19</v>
      </c>
      <c r="K459">
        <v>790</v>
      </c>
      <c r="L459" t="s">
        <v>2700</v>
      </c>
      <c r="M459">
        <v>2022</v>
      </c>
      <c r="N459" t="s">
        <v>2789</v>
      </c>
      <c r="O459" t="s">
        <v>2783</v>
      </c>
    </row>
    <row r="460" spans="1:15" x14ac:dyDescent="0.35">
      <c r="A460">
        <v>5843</v>
      </c>
      <c r="B460" t="s">
        <v>1547</v>
      </c>
      <c r="C460">
        <v>22</v>
      </c>
      <c r="D460" t="s">
        <v>31</v>
      </c>
      <c r="E460" t="s">
        <v>37</v>
      </c>
      <c r="F460" t="s">
        <v>30</v>
      </c>
      <c r="G460" t="s">
        <v>14</v>
      </c>
      <c r="H460" t="s">
        <v>23</v>
      </c>
      <c r="I460">
        <v>110000</v>
      </c>
      <c r="J460" t="s">
        <v>19</v>
      </c>
      <c r="K460">
        <v>820</v>
      </c>
      <c r="L460" t="s">
        <v>2702</v>
      </c>
      <c r="M460">
        <v>2022</v>
      </c>
      <c r="N460" t="s">
        <v>2790</v>
      </c>
      <c r="O460" t="s">
        <v>2783</v>
      </c>
    </row>
    <row r="461" spans="1:15" x14ac:dyDescent="0.35">
      <c r="A461">
        <v>4166</v>
      </c>
      <c r="B461" t="s">
        <v>1552</v>
      </c>
      <c r="C461">
        <v>41</v>
      </c>
      <c r="D461" t="s">
        <v>31</v>
      </c>
      <c r="E461" t="s">
        <v>37</v>
      </c>
      <c r="F461" t="s">
        <v>13</v>
      </c>
      <c r="G461" t="s">
        <v>14</v>
      </c>
      <c r="H461" t="s">
        <v>1683</v>
      </c>
      <c r="I461">
        <v>90000</v>
      </c>
      <c r="J461" t="s">
        <v>19</v>
      </c>
      <c r="K461">
        <v>770</v>
      </c>
      <c r="L461" t="s">
        <v>2705</v>
      </c>
      <c r="M461">
        <v>2020</v>
      </c>
      <c r="N461" t="s">
        <v>2787</v>
      </c>
      <c r="O461" t="s">
        <v>2791</v>
      </c>
    </row>
    <row r="462" spans="1:15" x14ac:dyDescent="0.35">
      <c r="A462">
        <v>5941</v>
      </c>
      <c r="B462" t="s">
        <v>1556</v>
      </c>
      <c r="C462">
        <v>42</v>
      </c>
      <c r="D462" t="s">
        <v>31</v>
      </c>
      <c r="E462" t="s">
        <v>37</v>
      </c>
      <c r="F462" t="s">
        <v>17</v>
      </c>
      <c r="G462" t="s">
        <v>26</v>
      </c>
      <c r="H462" t="s">
        <v>1681</v>
      </c>
      <c r="I462">
        <v>0</v>
      </c>
      <c r="J462" t="s">
        <v>19</v>
      </c>
      <c r="K462" t="s">
        <v>20</v>
      </c>
      <c r="L462" t="s">
        <v>2162</v>
      </c>
      <c r="M462">
        <v>2023</v>
      </c>
      <c r="N462" t="s">
        <v>2799</v>
      </c>
      <c r="O462" t="s">
        <v>2791</v>
      </c>
    </row>
    <row r="463" spans="1:15" x14ac:dyDescent="0.35">
      <c r="A463">
        <v>1933</v>
      </c>
      <c r="B463" t="s">
        <v>1557</v>
      </c>
      <c r="C463">
        <v>25</v>
      </c>
      <c r="D463" t="s">
        <v>31</v>
      </c>
      <c r="E463" t="s">
        <v>37</v>
      </c>
      <c r="F463" t="s">
        <v>30</v>
      </c>
      <c r="G463" t="s">
        <v>14</v>
      </c>
      <c r="H463" t="s">
        <v>23</v>
      </c>
      <c r="I463">
        <v>120000</v>
      </c>
      <c r="J463" t="s">
        <v>19</v>
      </c>
      <c r="K463">
        <v>840</v>
      </c>
      <c r="L463" t="s">
        <v>2707</v>
      </c>
      <c r="M463">
        <v>2021</v>
      </c>
      <c r="N463" t="s">
        <v>2787</v>
      </c>
      <c r="O463" t="s">
        <v>2783</v>
      </c>
    </row>
    <row r="464" spans="1:15" x14ac:dyDescent="0.35">
      <c r="A464">
        <v>4056</v>
      </c>
      <c r="B464" t="s">
        <v>1562</v>
      </c>
      <c r="C464">
        <v>18</v>
      </c>
      <c r="D464" t="s">
        <v>31</v>
      </c>
      <c r="E464" t="s">
        <v>37</v>
      </c>
      <c r="F464" t="s">
        <v>34</v>
      </c>
      <c r="G464" t="s">
        <v>14</v>
      </c>
      <c r="H464" t="s">
        <v>1683</v>
      </c>
      <c r="I464">
        <v>100000</v>
      </c>
      <c r="J464" t="s">
        <v>19</v>
      </c>
      <c r="K464">
        <v>790</v>
      </c>
      <c r="L464" t="s">
        <v>2254</v>
      </c>
      <c r="M464">
        <v>2023</v>
      </c>
      <c r="N464" t="s">
        <v>2787</v>
      </c>
      <c r="O464" t="s">
        <v>2784</v>
      </c>
    </row>
    <row r="465" spans="1:15" x14ac:dyDescent="0.35">
      <c r="A465">
        <v>8825</v>
      </c>
      <c r="B465" t="s">
        <v>1564</v>
      </c>
      <c r="C465">
        <v>20</v>
      </c>
      <c r="D465" t="s">
        <v>31</v>
      </c>
      <c r="E465" t="s">
        <v>37</v>
      </c>
      <c r="F465" t="s">
        <v>34</v>
      </c>
      <c r="G465" t="s">
        <v>1680</v>
      </c>
      <c r="H465" t="s">
        <v>1681</v>
      </c>
      <c r="I465">
        <v>0</v>
      </c>
      <c r="J465" t="s">
        <v>19</v>
      </c>
      <c r="K465" t="s">
        <v>20</v>
      </c>
      <c r="L465" t="s">
        <v>2711</v>
      </c>
      <c r="M465">
        <v>2019</v>
      </c>
      <c r="N465" t="s">
        <v>2790</v>
      </c>
      <c r="O465" t="s">
        <v>2784</v>
      </c>
    </row>
    <row r="466" spans="1:15" x14ac:dyDescent="0.35">
      <c r="A466">
        <v>5405</v>
      </c>
      <c r="B466" t="s">
        <v>1567</v>
      </c>
      <c r="C466">
        <v>27</v>
      </c>
      <c r="D466" t="s">
        <v>31</v>
      </c>
      <c r="E466" t="s">
        <v>37</v>
      </c>
      <c r="F466" t="s">
        <v>17</v>
      </c>
      <c r="G466" t="s">
        <v>26</v>
      </c>
      <c r="H466" t="s">
        <v>1683</v>
      </c>
      <c r="I466">
        <v>25000</v>
      </c>
      <c r="J466" t="s">
        <v>19</v>
      </c>
      <c r="K466">
        <v>740</v>
      </c>
      <c r="L466" t="s">
        <v>2714</v>
      </c>
      <c r="M466">
        <v>2023</v>
      </c>
      <c r="N466" t="s">
        <v>2790</v>
      </c>
      <c r="O466" t="s">
        <v>2783</v>
      </c>
    </row>
    <row r="467" spans="1:15" x14ac:dyDescent="0.35">
      <c r="A467">
        <v>7585</v>
      </c>
      <c r="B467" t="s">
        <v>1571</v>
      </c>
      <c r="C467">
        <v>28</v>
      </c>
      <c r="D467" t="s">
        <v>31</v>
      </c>
      <c r="E467" t="s">
        <v>37</v>
      </c>
      <c r="F467" t="s">
        <v>30</v>
      </c>
      <c r="G467" t="s">
        <v>26</v>
      </c>
      <c r="H467" t="s">
        <v>15</v>
      </c>
      <c r="I467">
        <v>55000</v>
      </c>
      <c r="J467" t="s">
        <v>19</v>
      </c>
      <c r="K467">
        <v>780</v>
      </c>
      <c r="L467" t="s">
        <v>2614</v>
      </c>
      <c r="M467">
        <v>2020</v>
      </c>
      <c r="N467" t="s">
        <v>2792</v>
      </c>
      <c r="O467" t="s">
        <v>2783</v>
      </c>
    </row>
    <row r="468" spans="1:15" x14ac:dyDescent="0.35">
      <c r="A468">
        <v>2396</v>
      </c>
      <c r="B468" t="s">
        <v>1573</v>
      </c>
      <c r="C468">
        <v>51</v>
      </c>
      <c r="D468" t="s">
        <v>31</v>
      </c>
      <c r="E468" t="s">
        <v>37</v>
      </c>
      <c r="F468" t="s">
        <v>27</v>
      </c>
      <c r="G468" t="s">
        <v>1680</v>
      </c>
      <c r="H468" t="s">
        <v>23</v>
      </c>
      <c r="I468">
        <v>140000</v>
      </c>
      <c r="J468" t="s">
        <v>19</v>
      </c>
      <c r="K468">
        <v>850</v>
      </c>
      <c r="L468" t="s">
        <v>2324</v>
      </c>
      <c r="M468">
        <v>2022</v>
      </c>
      <c r="N468" t="s">
        <v>2782</v>
      </c>
      <c r="O468" t="s">
        <v>2791</v>
      </c>
    </row>
    <row r="469" spans="1:15" x14ac:dyDescent="0.35">
      <c r="A469">
        <v>7895</v>
      </c>
      <c r="B469" t="s">
        <v>1578</v>
      </c>
      <c r="C469">
        <v>28</v>
      </c>
      <c r="D469" t="s">
        <v>31</v>
      </c>
      <c r="E469" t="s">
        <v>37</v>
      </c>
      <c r="F469" t="s">
        <v>22</v>
      </c>
      <c r="G469" t="s">
        <v>14</v>
      </c>
      <c r="H469" t="s">
        <v>1683</v>
      </c>
      <c r="I469">
        <v>85000</v>
      </c>
      <c r="J469" t="s">
        <v>19</v>
      </c>
      <c r="K469">
        <v>720</v>
      </c>
      <c r="L469" t="s">
        <v>2718</v>
      </c>
      <c r="M469">
        <v>2020</v>
      </c>
      <c r="N469" t="s">
        <v>2801</v>
      </c>
      <c r="O469" t="s">
        <v>2783</v>
      </c>
    </row>
    <row r="470" spans="1:15" x14ac:dyDescent="0.35">
      <c r="A470">
        <v>7262</v>
      </c>
      <c r="B470" t="s">
        <v>1582</v>
      </c>
      <c r="C470">
        <v>23</v>
      </c>
      <c r="D470" t="s">
        <v>31</v>
      </c>
      <c r="E470" t="s">
        <v>37</v>
      </c>
      <c r="F470" t="s">
        <v>27</v>
      </c>
      <c r="G470" t="s">
        <v>26</v>
      </c>
      <c r="H470" t="s">
        <v>1681</v>
      </c>
      <c r="I470">
        <v>0</v>
      </c>
      <c r="J470" t="s">
        <v>19</v>
      </c>
      <c r="K470" t="s">
        <v>20</v>
      </c>
      <c r="L470" t="s">
        <v>2078</v>
      </c>
      <c r="M470">
        <v>2024</v>
      </c>
      <c r="N470" t="s">
        <v>2798</v>
      </c>
      <c r="O470" t="s">
        <v>2783</v>
      </c>
    </row>
    <row r="471" spans="1:15" x14ac:dyDescent="0.35">
      <c r="A471">
        <v>4033</v>
      </c>
      <c r="B471" t="s">
        <v>1588</v>
      </c>
      <c r="C471">
        <v>17</v>
      </c>
      <c r="D471" t="s">
        <v>31</v>
      </c>
      <c r="E471" t="s">
        <v>37</v>
      </c>
      <c r="F471" t="s">
        <v>25</v>
      </c>
      <c r="G471" t="s">
        <v>14</v>
      </c>
      <c r="H471" t="s">
        <v>1683</v>
      </c>
      <c r="I471">
        <v>95000</v>
      </c>
      <c r="J471" t="s">
        <v>19</v>
      </c>
      <c r="K471">
        <v>790</v>
      </c>
      <c r="L471" t="s">
        <v>2724</v>
      </c>
      <c r="M471">
        <v>2020</v>
      </c>
      <c r="N471" t="s">
        <v>2798</v>
      </c>
      <c r="O471" t="s">
        <v>2784</v>
      </c>
    </row>
    <row r="472" spans="1:15" x14ac:dyDescent="0.35">
      <c r="A472">
        <v>2454</v>
      </c>
      <c r="B472" t="s">
        <v>1590</v>
      </c>
      <c r="C472">
        <v>27</v>
      </c>
      <c r="D472" t="s">
        <v>31</v>
      </c>
      <c r="E472" t="s">
        <v>37</v>
      </c>
      <c r="F472" t="s">
        <v>33</v>
      </c>
      <c r="G472" t="s">
        <v>1680</v>
      </c>
      <c r="H472" t="s">
        <v>18</v>
      </c>
      <c r="I472">
        <v>0</v>
      </c>
      <c r="J472" t="s">
        <v>19</v>
      </c>
      <c r="K472" t="s">
        <v>20</v>
      </c>
      <c r="L472" t="s">
        <v>2254</v>
      </c>
      <c r="M472">
        <v>2023</v>
      </c>
      <c r="N472" t="s">
        <v>2787</v>
      </c>
      <c r="O472" t="s">
        <v>2783</v>
      </c>
    </row>
    <row r="473" spans="1:15" x14ac:dyDescent="0.35">
      <c r="A473">
        <v>6279</v>
      </c>
      <c r="B473" t="s">
        <v>1593</v>
      </c>
      <c r="C473">
        <v>27</v>
      </c>
      <c r="D473" t="s">
        <v>31</v>
      </c>
      <c r="E473" t="s">
        <v>37</v>
      </c>
      <c r="F473" t="s">
        <v>25</v>
      </c>
      <c r="G473" t="s">
        <v>26</v>
      </c>
      <c r="H473" t="s">
        <v>1683</v>
      </c>
      <c r="I473">
        <v>15000</v>
      </c>
      <c r="J473" t="s">
        <v>19</v>
      </c>
      <c r="K473">
        <v>690</v>
      </c>
      <c r="L473" t="s">
        <v>2727</v>
      </c>
      <c r="M473">
        <v>2019</v>
      </c>
      <c r="N473" t="s">
        <v>2790</v>
      </c>
      <c r="O473" t="s">
        <v>2783</v>
      </c>
    </row>
    <row r="474" spans="1:15" x14ac:dyDescent="0.35">
      <c r="A474">
        <v>3179</v>
      </c>
      <c r="B474" t="s">
        <v>1596</v>
      </c>
      <c r="C474">
        <v>23</v>
      </c>
      <c r="D474" t="s">
        <v>31</v>
      </c>
      <c r="E474" t="s">
        <v>37</v>
      </c>
      <c r="F474" t="s">
        <v>27</v>
      </c>
      <c r="G474" t="s">
        <v>1680</v>
      </c>
      <c r="H474" t="s">
        <v>1681</v>
      </c>
      <c r="I474">
        <v>0</v>
      </c>
      <c r="J474" t="s">
        <v>19</v>
      </c>
      <c r="K474" t="s">
        <v>20</v>
      </c>
      <c r="L474" t="s">
        <v>2730</v>
      </c>
      <c r="M474">
        <v>2022</v>
      </c>
      <c r="N474" t="s">
        <v>2788</v>
      </c>
      <c r="O474" t="s">
        <v>2783</v>
      </c>
    </row>
    <row r="475" spans="1:15" x14ac:dyDescent="0.35">
      <c r="A475">
        <v>4504</v>
      </c>
      <c r="B475" t="s">
        <v>1599</v>
      </c>
      <c r="C475">
        <v>40</v>
      </c>
      <c r="D475" t="s">
        <v>31</v>
      </c>
      <c r="E475" t="s">
        <v>37</v>
      </c>
      <c r="F475" t="s">
        <v>25</v>
      </c>
      <c r="G475" t="s">
        <v>26</v>
      </c>
      <c r="H475" t="s">
        <v>1683</v>
      </c>
      <c r="I475">
        <v>25000</v>
      </c>
      <c r="J475" t="s">
        <v>19</v>
      </c>
      <c r="K475">
        <v>740</v>
      </c>
      <c r="L475" t="s">
        <v>2731</v>
      </c>
      <c r="M475">
        <v>2019</v>
      </c>
      <c r="N475" t="s">
        <v>2789</v>
      </c>
      <c r="O475" t="s">
        <v>2783</v>
      </c>
    </row>
    <row r="476" spans="1:15" x14ac:dyDescent="0.35">
      <c r="A476">
        <v>7098</v>
      </c>
      <c r="B476" t="s">
        <v>1603</v>
      </c>
      <c r="C476">
        <v>81</v>
      </c>
      <c r="D476" t="s">
        <v>31</v>
      </c>
      <c r="E476" t="s">
        <v>37</v>
      </c>
      <c r="F476" t="s">
        <v>22</v>
      </c>
      <c r="G476" t="s">
        <v>26</v>
      </c>
      <c r="H476" t="s">
        <v>15</v>
      </c>
      <c r="I476">
        <v>55000</v>
      </c>
      <c r="J476" t="s">
        <v>19</v>
      </c>
      <c r="K476">
        <v>780</v>
      </c>
      <c r="L476" t="s">
        <v>1912</v>
      </c>
      <c r="M476">
        <v>2020</v>
      </c>
      <c r="N476" t="s">
        <v>2798</v>
      </c>
      <c r="O476" t="s">
        <v>2794</v>
      </c>
    </row>
    <row r="477" spans="1:15" x14ac:dyDescent="0.35">
      <c r="A477">
        <v>1854</v>
      </c>
      <c r="B477" t="s">
        <v>1605</v>
      </c>
      <c r="C477">
        <v>56</v>
      </c>
      <c r="D477" t="s">
        <v>31</v>
      </c>
      <c r="E477" t="s">
        <v>37</v>
      </c>
      <c r="F477" t="s">
        <v>33</v>
      </c>
      <c r="G477" t="s">
        <v>1680</v>
      </c>
      <c r="H477" t="s">
        <v>23</v>
      </c>
      <c r="I477">
        <v>140000</v>
      </c>
      <c r="J477" t="s">
        <v>19</v>
      </c>
      <c r="K477">
        <v>850</v>
      </c>
      <c r="L477" t="s">
        <v>1840</v>
      </c>
      <c r="M477">
        <v>2022</v>
      </c>
      <c r="N477" t="s">
        <v>2792</v>
      </c>
      <c r="O477" t="s">
        <v>2791</v>
      </c>
    </row>
    <row r="478" spans="1:15" x14ac:dyDescent="0.35">
      <c r="A478">
        <v>3887</v>
      </c>
      <c r="B478" t="s">
        <v>1610</v>
      </c>
      <c r="C478">
        <v>19</v>
      </c>
      <c r="D478" t="s">
        <v>31</v>
      </c>
      <c r="E478" t="s">
        <v>37</v>
      </c>
      <c r="F478" t="s">
        <v>25</v>
      </c>
      <c r="G478" t="s">
        <v>14</v>
      </c>
      <c r="H478" t="s">
        <v>1683</v>
      </c>
      <c r="I478">
        <v>85000</v>
      </c>
      <c r="J478" t="s">
        <v>19</v>
      </c>
      <c r="K478">
        <v>720</v>
      </c>
      <c r="L478" t="s">
        <v>2464</v>
      </c>
      <c r="M478">
        <v>2019</v>
      </c>
      <c r="N478" t="s">
        <v>2786</v>
      </c>
      <c r="O478" t="s">
        <v>2784</v>
      </c>
    </row>
    <row r="479" spans="1:15" x14ac:dyDescent="0.35">
      <c r="A479">
        <v>1669</v>
      </c>
      <c r="B479" t="s">
        <v>1614</v>
      </c>
      <c r="C479">
        <v>33</v>
      </c>
      <c r="D479" t="s">
        <v>31</v>
      </c>
      <c r="E479" t="s">
        <v>37</v>
      </c>
      <c r="F479" t="s">
        <v>13</v>
      </c>
      <c r="G479" t="s">
        <v>26</v>
      </c>
      <c r="H479" t="s">
        <v>1681</v>
      </c>
      <c r="I479">
        <v>0</v>
      </c>
      <c r="J479" t="s">
        <v>19</v>
      </c>
      <c r="K479" t="s">
        <v>20</v>
      </c>
      <c r="L479" t="s">
        <v>2739</v>
      </c>
      <c r="M479">
        <v>2021</v>
      </c>
      <c r="N479" t="s">
        <v>2782</v>
      </c>
      <c r="O479" t="s">
        <v>2783</v>
      </c>
    </row>
    <row r="480" spans="1:15" x14ac:dyDescent="0.35">
      <c r="A480">
        <v>7069</v>
      </c>
      <c r="B480" t="s">
        <v>1620</v>
      </c>
      <c r="C480">
        <v>23</v>
      </c>
      <c r="D480" t="s">
        <v>31</v>
      </c>
      <c r="E480" t="s">
        <v>37</v>
      </c>
      <c r="F480" t="s">
        <v>25</v>
      </c>
      <c r="G480" t="s">
        <v>14</v>
      </c>
      <c r="H480" t="s">
        <v>1683</v>
      </c>
      <c r="I480">
        <v>95000</v>
      </c>
      <c r="J480" t="s">
        <v>19</v>
      </c>
      <c r="K480">
        <v>790</v>
      </c>
      <c r="L480" t="s">
        <v>1990</v>
      </c>
      <c r="M480">
        <v>2021</v>
      </c>
      <c r="N480" t="s">
        <v>2782</v>
      </c>
      <c r="O480" t="s">
        <v>2783</v>
      </c>
    </row>
    <row r="481" spans="1:15" x14ac:dyDescent="0.35">
      <c r="A481">
        <v>2841</v>
      </c>
      <c r="B481" t="s">
        <v>1622</v>
      </c>
      <c r="C481">
        <v>31</v>
      </c>
      <c r="D481" t="s">
        <v>31</v>
      </c>
      <c r="E481" t="s">
        <v>37</v>
      </c>
      <c r="F481" t="s">
        <v>25</v>
      </c>
      <c r="G481" t="s">
        <v>1680</v>
      </c>
      <c r="H481" t="s">
        <v>1681</v>
      </c>
      <c r="I481">
        <v>0</v>
      </c>
      <c r="J481" t="s">
        <v>19</v>
      </c>
      <c r="K481" t="s">
        <v>20</v>
      </c>
      <c r="L481" t="s">
        <v>2743</v>
      </c>
      <c r="M481">
        <v>2020</v>
      </c>
      <c r="N481" t="s">
        <v>2799</v>
      </c>
      <c r="O481" t="s">
        <v>2783</v>
      </c>
    </row>
    <row r="482" spans="1:15" x14ac:dyDescent="0.35">
      <c r="A482">
        <v>8381</v>
      </c>
      <c r="B482" t="s">
        <v>1626</v>
      </c>
      <c r="C482">
        <v>17</v>
      </c>
      <c r="D482" t="s">
        <v>31</v>
      </c>
      <c r="E482" t="s">
        <v>37</v>
      </c>
      <c r="F482" t="s">
        <v>17</v>
      </c>
      <c r="G482" t="s">
        <v>14</v>
      </c>
      <c r="H482" t="s">
        <v>23</v>
      </c>
      <c r="I482">
        <v>80000</v>
      </c>
      <c r="J482" t="s">
        <v>19</v>
      </c>
      <c r="K482">
        <v>760</v>
      </c>
      <c r="L482" t="s">
        <v>2034</v>
      </c>
      <c r="M482">
        <v>2021</v>
      </c>
      <c r="N482" t="s">
        <v>2782</v>
      </c>
      <c r="O482" t="s">
        <v>2784</v>
      </c>
    </row>
    <row r="483" spans="1:15" x14ac:dyDescent="0.35">
      <c r="A483">
        <v>5896</v>
      </c>
      <c r="B483" t="s">
        <v>1629</v>
      </c>
      <c r="C483">
        <v>16</v>
      </c>
      <c r="D483" t="s">
        <v>31</v>
      </c>
      <c r="E483" t="s">
        <v>37</v>
      </c>
      <c r="F483" t="s">
        <v>13</v>
      </c>
      <c r="G483" t="s">
        <v>26</v>
      </c>
      <c r="H483" t="s">
        <v>15</v>
      </c>
      <c r="I483">
        <v>60000</v>
      </c>
      <c r="J483" t="s">
        <v>19</v>
      </c>
      <c r="K483">
        <v>800</v>
      </c>
      <c r="L483" t="s">
        <v>2747</v>
      </c>
      <c r="M483">
        <v>2023</v>
      </c>
      <c r="N483" t="s">
        <v>2799</v>
      </c>
      <c r="O483" t="s">
        <v>2784</v>
      </c>
    </row>
    <row r="484" spans="1:15" x14ac:dyDescent="0.35">
      <c r="A484">
        <v>4884</v>
      </c>
      <c r="B484" t="s">
        <v>1632</v>
      </c>
      <c r="C484">
        <v>42</v>
      </c>
      <c r="D484" t="s">
        <v>31</v>
      </c>
      <c r="E484" t="s">
        <v>37</v>
      </c>
      <c r="F484" t="s">
        <v>33</v>
      </c>
      <c r="G484" t="s">
        <v>1680</v>
      </c>
      <c r="H484" t="s">
        <v>15</v>
      </c>
      <c r="I484">
        <v>150000</v>
      </c>
      <c r="J484" t="s">
        <v>19</v>
      </c>
      <c r="K484">
        <v>880</v>
      </c>
      <c r="L484" t="s">
        <v>1838</v>
      </c>
      <c r="M484">
        <v>2020</v>
      </c>
      <c r="N484" t="s">
        <v>2800</v>
      </c>
      <c r="O484" t="s">
        <v>2791</v>
      </c>
    </row>
    <row r="485" spans="1:15" x14ac:dyDescent="0.35">
      <c r="A485">
        <v>6620</v>
      </c>
      <c r="B485" t="s">
        <v>1635</v>
      </c>
      <c r="C485">
        <v>31</v>
      </c>
      <c r="D485" t="s">
        <v>31</v>
      </c>
      <c r="E485" t="s">
        <v>37</v>
      </c>
      <c r="F485" t="s">
        <v>17</v>
      </c>
      <c r="G485" t="s">
        <v>14</v>
      </c>
      <c r="H485" t="s">
        <v>1683</v>
      </c>
      <c r="I485">
        <v>30000</v>
      </c>
      <c r="J485" t="s">
        <v>19</v>
      </c>
      <c r="K485">
        <v>760</v>
      </c>
      <c r="L485" t="s">
        <v>2751</v>
      </c>
      <c r="M485">
        <v>2020</v>
      </c>
      <c r="N485" t="s">
        <v>2790</v>
      </c>
      <c r="O485" t="s">
        <v>2783</v>
      </c>
    </row>
    <row r="486" spans="1:15" x14ac:dyDescent="0.35">
      <c r="A486">
        <v>2789</v>
      </c>
      <c r="B486" t="s">
        <v>1638</v>
      </c>
      <c r="C486">
        <v>36</v>
      </c>
      <c r="D486" t="s">
        <v>31</v>
      </c>
      <c r="E486" t="s">
        <v>37</v>
      </c>
      <c r="F486" t="s">
        <v>17</v>
      </c>
      <c r="G486" t="s">
        <v>26</v>
      </c>
      <c r="H486" t="s">
        <v>15</v>
      </c>
      <c r="I486">
        <v>60000</v>
      </c>
      <c r="J486" t="s">
        <v>19</v>
      </c>
      <c r="K486">
        <v>810</v>
      </c>
      <c r="L486" t="s">
        <v>2615</v>
      </c>
      <c r="M486">
        <v>2023</v>
      </c>
      <c r="N486" t="s">
        <v>2800</v>
      </c>
      <c r="O486" t="s">
        <v>2783</v>
      </c>
    </row>
    <row r="487" spans="1:15" x14ac:dyDescent="0.35">
      <c r="A487">
        <v>2730</v>
      </c>
      <c r="B487" t="s">
        <v>1643</v>
      </c>
      <c r="C487">
        <v>58</v>
      </c>
      <c r="D487" t="s">
        <v>31</v>
      </c>
      <c r="E487" t="s">
        <v>37</v>
      </c>
      <c r="F487" t="s">
        <v>34</v>
      </c>
      <c r="G487" t="s">
        <v>1680</v>
      </c>
      <c r="H487" t="s">
        <v>1681</v>
      </c>
      <c r="I487">
        <v>0</v>
      </c>
      <c r="J487" t="s">
        <v>19</v>
      </c>
      <c r="K487" t="s">
        <v>20</v>
      </c>
      <c r="L487" t="s">
        <v>2755</v>
      </c>
      <c r="M487">
        <v>2023</v>
      </c>
      <c r="N487" t="s">
        <v>2798</v>
      </c>
      <c r="O487" t="s">
        <v>2791</v>
      </c>
    </row>
    <row r="488" spans="1:15" x14ac:dyDescent="0.35">
      <c r="A488">
        <v>5938</v>
      </c>
      <c r="B488" t="s">
        <v>1646</v>
      </c>
      <c r="C488">
        <v>20</v>
      </c>
      <c r="D488" t="s">
        <v>31</v>
      </c>
      <c r="E488" t="s">
        <v>37</v>
      </c>
      <c r="F488" t="s">
        <v>30</v>
      </c>
      <c r="G488" t="s">
        <v>26</v>
      </c>
      <c r="H488" t="s">
        <v>1683</v>
      </c>
      <c r="I488">
        <v>25000</v>
      </c>
      <c r="J488" t="s">
        <v>19</v>
      </c>
      <c r="K488">
        <v>740</v>
      </c>
      <c r="L488" t="s">
        <v>1940</v>
      </c>
      <c r="M488">
        <v>2022</v>
      </c>
      <c r="N488" t="s">
        <v>2787</v>
      </c>
      <c r="O488" t="s">
        <v>2784</v>
      </c>
    </row>
    <row r="489" spans="1:15" x14ac:dyDescent="0.35">
      <c r="A489">
        <v>3505</v>
      </c>
      <c r="B489" t="s">
        <v>1649</v>
      </c>
      <c r="C489">
        <v>19</v>
      </c>
      <c r="D489" t="s">
        <v>31</v>
      </c>
      <c r="E489" t="s">
        <v>37</v>
      </c>
      <c r="F489" t="s">
        <v>27</v>
      </c>
      <c r="G489" t="s">
        <v>26</v>
      </c>
      <c r="H489" t="s">
        <v>15</v>
      </c>
      <c r="I489">
        <v>55000</v>
      </c>
      <c r="J489" t="s">
        <v>19</v>
      </c>
      <c r="K489">
        <v>780</v>
      </c>
      <c r="L489" t="s">
        <v>2758</v>
      </c>
      <c r="M489">
        <v>2023</v>
      </c>
      <c r="N489" t="s">
        <v>2801</v>
      </c>
      <c r="O489" t="s">
        <v>2784</v>
      </c>
    </row>
    <row r="490" spans="1:15" x14ac:dyDescent="0.35">
      <c r="A490">
        <v>1226</v>
      </c>
      <c r="B490" t="s">
        <v>1651</v>
      </c>
      <c r="C490">
        <v>30</v>
      </c>
      <c r="D490" t="s">
        <v>31</v>
      </c>
      <c r="E490" t="s">
        <v>37</v>
      </c>
      <c r="F490" t="s">
        <v>13</v>
      </c>
      <c r="G490" t="s">
        <v>1680</v>
      </c>
      <c r="H490" t="s">
        <v>23</v>
      </c>
      <c r="I490">
        <v>140000</v>
      </c>
      <c r="J490" t="s">
        <v>19</v>
      </c>
      <c r="K490">
        <v>850</v>
      </c>
      <c r="L490" t="s">
        <v>2760</v>
      </c>
      <c r="M490">
        <v>2019</v>
      </c>
      <c r="N490" t="s">
        <v>2787</v>
      </c>
      <c r="O490" t="s">
        <v>2783</v>
      </c>
    </row>
    <row r="491" spans="1:15" x14ac:dyDescent="0.35">
      <c r="A491">
        <v>9524</v>
      </c>
      <c r="B491" t="s">
        <v>1656</v>
      </c>
      <c r="C491">
        <v>32</v>
      </c>
      <c r="D491" t="s">
        <v>31</v>
      </c>
      <c r="E491" t="s">
        <v>37</v>
      </c>
      <c r="F491" t="s">
        <v>25</v>
      </c>
      <c r="G491" t="s">
        <v>14</v>
      </c>
      <c r="H491" t="s">
        <v>1683</v>
      </c>
      <c r="I491">
        <v>85000</v>
      </c>
      <c r="J491" t="s">
        <v>19</v>
      </c>
      <c r="K491">
        <v>720</v>
      </c>
      <c r="L491" t="s">
        <v>2634</v>
      </c>
      <c r="M491">
        <v>2021</v>
      </c>
      <c r="N491" t="s">
        <v>2800</v>
      </c>
      <c r="O491" t="s">
        <v>2783</v>
      </c>
    </row>
    <row r="492" spans="1:15" x14ac:dyDescent="0.35">
      <c r="A492">
        <v>4307</v>
      </c>
      <c r="B492" t="s">
        <v>1660</v>
      </c>
      <c r="C492">
        <v>14</v>
      </c>
      <c r="D492" t="s">
        <v>31</v>
      </c>
      <c r="E492" t="s">
        <v>37</v>
      </c>
      <c r="F492" t="s">
        <v>22</v>
      </c>
      <c r="G492" t="s">
        <v>26</v>
      </c>
      <c r="H492" t="s">
        <v>1681</v>
      </c>
      <c r="I492">
        <v>0</v>
      </c>
      <c r="J492" t="s">
        <v>19</v>
      </c>
      <c r="K492" t="s">
        <v>20</v>
      </c>
      <c r="L492" t="s">
        <v>1907</v>
      </c>
      <c r="M492">
        <v>2019</v>
      </c>
      <c r="N492" t="s">
        <v>2785</v>
      </c>
      <c r="O492" t="s">
        <v>2784</v>
      </c>
    </row>
    <row r="493" spans="1:15" x14ac:dyDescent="0.35">
      <c r="A493">
        <v>9028</v>
      </c>
      <c r="B493" t="s">
        <v>1666</v>
      </c>
      <c r="C493">
        <v>24</v>
      </c>
      <c r="D493" t="s">
        <v>31</v>
      </c>
      <c r="E493" t="s">
        <v>37</v>
      </c>
      <c r="F493" t="s">
        <v>25</v>
      </c>
      <c r="G493" t="s">
        <v>14</v>
      </c>
      <c r="H493" t="s">
        <v>1683</v>
      </c>
      <c r="I493">
        <v>95000</v>
      </c>
      <c r="J493" t="s">
        <v>19</v>
      </c>
      <c r="K493">
        <v>790</v>
      </c>
      <c r="L493" t="s">
        <v>2768</v>
      </c>
      <c r="M493">
        <v>2021</v>
      </c>
      <c r="N493" t="s">
        <v>2801</v>
      </c>
      <c r="O493" t="s">
        <v>2783</v>
      </c>
    </row>
    <row r="494" spans="1:15" x14ac:dyDescent="0.35">
      <c r="A494">
        <v>4313</v>
      </c>
      <c r="B494" t="s">
        <v>1668</v>
      </c>
      <c r="C494">
        <v>19</v>
      </c>
      <c r="D494" t="s">
        <v>31</v>
      </c>
      <c r="E494" t="s">
        <v>37</v>
      </c>
      <c r="F494" t="s">
        <v>34</v>
      </c>
      <c r="G494" t="s">
        <v>1680</v>
      </c>
      <c r="H494" t="s">
        <v>15</v>
      </c>
      <c r="I494">
        <v>150000</v>
      </c>
      <c r="J494" t="s">
        <v>19</v>
      </c>
      <c r="K494">
        <v>880</v>
      </c>
      <c r="L494" t="s">
        <v>2769</v>
      </c>
      <c r="M494">
        <v>2022</v>
      </c>
      <c r="N494" t="s">
        <v>2785</v>
      </c>
      <c r="O494" t="s">
        <v>2784</v>
      </c>
    </row>
    <row r="495" spans="1:15" x14ac:dyDescent="0.35">
      <c r="A495">
        <v>3491</v>
      </c>
      <c r="B495" t="s">
        <v>1672</v>
      </c>
      <c r="C495">
        <v>22</v>
      </c>
      <c r="D495" t="s">
        <v>31</v>
      </c>
      <c r="E495" t="s">
        <v>37</v>
      </c>
      <c r="F495" t="s">
        <v>33</v>
      </c>
      <c r="G495" t="s">
        <v>14</v>
      </c>
      <c r="H495" t="s">
        <v>1683</v>
      </c>
      <c r="I495">
        <v>30000</v>
      </c>
      <c r="J495" t="s">
        <v>19</v>
      </c>
      <c r="K495">
        <v>760</v>
      </c>
      <c r="L495" t="s">
        <v>2771</v>
      </c>
      <c r="M495">
        <v>2023</v>
      </c>
      <c r="N495" t="s">
        <v>2800</v>
      </c>
      <c r="O495" t="s">
        <v>2783</v>
      </c>
    </row>
    <row r="496" spans="1:15" x14ac:dyDescent="0.35">
      <c r="A496">
        <v>3180</v>
      </c>
      <c r="B496" t="s">
        <v>1675</v>
      </c>
      <c r="C496">
        <v>20</v>
      </c>
      <c r="D496" t="s">
        <v>31</v>
      </c>
      <c r="E496" t="s">
        <v>37</v>
      </c>
      <c r="F496" t="s">
        <v>33</v>
      </c>
      <c r="G496" t="s">
        <v>26</v>
      </c>
      <c r="H496" t="s">
        <v>15</v>
      </c>
      <c r="I496">
        <v>60000</v>
      </c>
      <c r="J496" t="s">
        <v>19</v>
      </c>
      <c r="K496">
        <v>810</v>
      </c>
      <c r="L496" t="s">
        <v>2773</v>
      </c>
      <c r="M496">
        <v>2023</v>
      </c>
      <c r="N496" t="s">
        <v>2785</v>
      </c>
      <c r="O496" t="s">
        <v>2784</v>
      </c>
    </row>
    <row r="497" spans="1:15" x14ac:dyDescent="0.35">
      <c r="A497">
        <v>6812</v>
      </c>
      <c r="B497" t="s">
        <v>38</v>
      </c>
      <c r="C497">
        <v>78</v>
      </c>
      <c r="D497" t="s">
        <v>21</v>
      </c>
      <c r="E497" t="s">
        <v>12</v>
      </c>
      <c r="F497" t="s">
        <v>13</v>
      </c>
      <c r="G497" t="s">
        <v>14</v>
      </c>
      <c r="H497" t="s">
        <v>15</v>
      </c>
      <c r="I497">
        <v>80000</v>
      </c>
      <c r="J497" t="s">
        <v>16</v>
      </c>
      <c r="K497">
        <v>720</v>
      </c>
      <c r="L497" t="s">
        <v>1685</v>
      </c>
      <c r="M497">
        <v>2024</v>
      </c>
      <c r="N497" t="s">
        <v>2798</v>
      </c>
      <c r="O497" t="s">
        <v>2793</v>
      </c>
    </row>
    <row r="498" spans="1:15" x14ac:dyDescent="0.35">
      <c r="A498">
        <v>8710</v>
      </c>
      <c r="B498" t="s">
        <v>42</v>
      </c>
      <c r="C498">
        <v>72</v>
      </c>
      <c r="D498" t="s">
        <v>21</v>
      </c>
      <c r="E498" t="s">
        <v>12</v>
      </c>
      <c r="F498" t="s">
        <v>27</v>
      </c>
      <c r="G498" t="s">
        <v>1680</v>
      </c>
      <c r="H498" t="s">
        <v>28</v>
      </c>
      <c r="I498">
        <v>50000</v>
      </c>
      <c r="J498" t="s">
        <v>16</v>
      </c>
      <c r="K498">
        <v>680</v>
      </c>
      <c r="L498" t="s">
        <v>1689</v>
      </c>
      <c r="M498">
        <v>2022</v>
      </c>
      <c r="N498" t="s">
        <v>2788</v>
      </c>
      <c r="O498" t="s">
        <v>2793</v>
      </c>
    </row>
    <row r="499" spans="1:15" x14ac:dyDescent="0.35">
      <c r="A499">
        <v>1610</v>
      </c>
      <c r="B499" t="s">
        <v>43</v>
      </c>
      <c r="C499">
        <v>91</v>
      </c>
      <c r="D499" t="s">
        <v>31</v>
      </c>
      <c r="E499" t="s">
        <v>12</v>
      </c>
      <c r="F499" t="s">
        <v>17</v>
      </c>
      <c r="G499" t="s">
        <v>26</v>
      </c>
      <c r="H499" t="s">
        <v>29</v>
      </c>
      <c r="I499">
        <v>0</v>
      </c>
      <c r="J499" t="s">
        <v>16</v>
      </c>
      <c r="K499" t="s">
        <v>20</v>
      </c>
      <c r="L499" t="s">
        <v>1690</v>
      </c>
      <c r="M499">
        <v>2023</v>
      </c>
      <c r="N499" t="s">
        <v>2787</v>
      </c>
      <c r="O499" t="s">
        <v>2794</v>
      </c>
    </row>
    <row r="500" spans="1:15" x14ac:dyDescent="0.35">
      <c r="A500">
        <v>2517</v>
      </c>
      <c r="B500" t="s">
        <v>47</v>
      </c>
      <c r="C500">
        <v>43</v>
      </c>
      <c r="D500" t="s">
        <v>31</v>
      </c>
      <c r="E500" t="s">
        <v>12</v>
      </c>
      <c r="F500" t="s">
        <v>30</v>
      </c>
      <c r="G500" t="s">
        <v>1680</v>
      </c>
      <c r="H500" t="s">
        <v>15</v>
      </c>
      <c r="I500">
        <v>100000</v>
      </c>
      <c r="J500" t="s">
        <v>16</v>
      </c>
      <c r="K500">
        <v>790</v>
      </c>
      <c r="L500" t="s">
        <v>1694</v>
      </c>
      <c r="M500">
        <v>2021</v>
      </c>
      <c r="N500" t="s">
        <v>2789</v>
      </c>
      <c r="O500" t="s">
        <v>2791</v>
      </c>
    </row>
    <row r="501" spans="1:15" x14ac:dyDescent="0.35">
      <c r="A501">
        <v>9175</v>
      </c>
      <c r="B501" t="s">
        <v>48</v>
      </c>
      <c r="C501">
        <v>20</v>
      </c>
      <c r="D501" t="s">
        <v>31</v>
      </c>
      <c r="E501" t="s">
        <v>12</v>
      </c>
      <c r="F501" t="s">
        <v>25</v>
      </c>
      <c r="G501" t="s">
        <v>1680</v>
      </c>
      <c r="H501" t="s">
        <v>28</v>
      </c>
      <c r="I501">
        <v>0</v>
      </c>
      <c r="J501" t="s">
        <v>16</v>
      </c>
      <c r="K501">
        <v>537</v>
      </c>
      <c r="L501" t="s">
        <v>1695</v>
      </c>
      <c r="M501">
        <v>2020</v>
      </c>
      <c r="N501" t="s">
        <v>2801</v>
      </c>
      <c r="O501" t="s">
        <v>2784</v>
      </c>
    </row>
    <row r="502" spans="1:15" x14ac:dyDescent="0.35">
      <c r="A502">
        <v>4233</v>
      </c>
      <c r="B502" t="s">
        <v>50</v>
      </c>
      <c r="C502">
        <v>46</v>
      </c>
      <c r="D502" t="s">
        <v>21</v>
      </c>
      <c r="E502" t="s">
        <v>12</v>
      </c>
      <c r="F502" t="s">
        <v>17</v>
      </c>
      <c r="G502" t="s">
        <v>26</v>
      </c>
      <c r="H502" t="s">
        <v>18</v>
      </c>
      <c r="I502">
        <v>0</v>
      </c>
      <c r="J502" t="s">
        <v>16</v>
      </c>
      <c r="K502">
        <v>457</v>
      </c>
      <c r="L502" t="s">
        <v>1697</v>
      </c>
      <c r="M502">
        <v>2019</v>
      </c>
      <c r="N502" t="s">
        <v>2787</v>
      </c>
      <c r="O502" t="s">
        <v>2791</v>
      </c>
    </row>
    <row r="503" spans="1:15" x14ac:dyDescent="0.35">
      <c r="A503">
        <v>3557</v>
      </c>
      <c r="B503" t="s">
        <v>54</v>
      </c>
      <c r="C503">
        <v>52</v>
      </c>
      <c r="D503" t="s">
        <v>31</v>
      </c>
      <c r="E503" t="s">
        <v>12</v>
      </c>
      <c r="F503" t="s">
        <v>17</v>
      </c>
      <c r="G503" t="s">
        <v>1680</v>
      </c>
      <c r="H503" t="s">
        <v>23</v>
      </c>
      <c r="I503">
        <v>135068</v>
      </c>
      <c r="J503" t="s">
        <v>16</v>
      </c>
      <c r="K503">
        <v>794</v>
      </c>
      <c r="L503" t="s">
        <v>1701</v>
      </c>
      <c r="M503">
        <v>2020</v>
      </c>
      <c r="N503" t="s">
        <v>2792</v>
      </c>
      <c r="O503" t="s">
        <v>2791</v>
      </c>
    </row>
    <row r="504" spans="1:15" x14ac:dyDescent="0.35">
      <c r="A504">
        <v>5342</v>
      </c>
      <c r="B504" t="s">
        <v>55</v>
      </c>
      <c r="C504">
        <v>52</v>
      </c>
      <c r="D504" t="s">
        <v>21</v>
      </c>
      <c r="E504" t="s">
        <v>12</v>
      </c>
      <c r="F504" t="s">
        <v>30</v>
      </c>
      <c r="G504" t="s">
        <v>1680</v>
      </c>
      <c r="H504" t="s">
        <v>15</v>
      </c>
      <c r="I504">
        <v>50975</v>
      </c>
      <c r="J504" t="s">
        <v>16</v>
      </c>
      <c r="K504" t="s">
        <v>20</v>
      </c>
      <c r="L504" t="s">
        <v>1702</v>
      </c>
      <c r="M504">
        <v>2020</v>
      </c>
      <c r="N504" t="s">
        <v>2799</v>
      </c>
      <c r="O504" t="s">
        <v>2791</v>
      </c>
    </row>
    <row r="505" spans="1:15" x14ac:dyDescent="0.35">
      <c r="A505">
        <v>2348</v>
      </c>
      <c r="B505" t="s">
        <v>56</v>
      </c>
      <c r="C505">
        <v>22</v>
      </c>
      <c r="D505" t="s">
        <v>21</v>
      </c>
      <c r="E505" t="s">
        <v>12</v>
      </c>
      <c r="F505" t="s">
        <v>22</v>
      </c>
      <c r="G505" t="s">
        <v>1680</v>
      </c>
      <c r="H505" t="s">
        <v>18</v>
      </c>
      <c r="I505">
        <v>0</v>
      </c>
      <c r="J505" t="s">
        <v>16</v>
      </c>
      <c r="K505">
        <v>814</v>
      </c>
      <c r="L505" t="s">
        <v>1703</v>
      </c>
      <c r="M505">
        <v>2021</v>
      </c>
      <c r="N505" t="s">
        <v>2799</v>
      </c>
      <c r="O505" t="s">
        <v>2783</v>
      </c>
    </row>
    <row r="506" spans="1:15" x14ac:dyDescent="0.35">
      <c r="A506">
        <v>4082</v>
      </c>
      <c r="B506" t="s">
        <v>59</v>
      </c>
      <c r="C506">
        <v>25</v>
      </c>
      <c r="D506" t="s">
        <v>21</v>
      </c>
      <c r="E506" t="s">
        <v>12</v>
      </c>
      <c r="F506" t="s">
        <v>33</v>
      </c>
      <c r="G506" t="s">
        <v>26</v>
      </c>
      <c r="H506" t="s">
        <v>1681</v>
      </c>
      <c r="I506">
        <v>15000</v>
      </c>
      <c r="J506" t="s">
        <v>16</v>
      </c>
      <c r="K506" t="s">
        <v>20</v>
      </c>
      <c r="L506" t="s">
        <v>1706</v>
      </c>
      <c r="M506">
        <v>2020</v>
      </c>
      <c r="N506" t="s">
        <v>2798</v>
      </c>
      <c r="O506" t="s">
        <v>2783</v>
      </c>
    </row>
    <row r="507" spans="1:15" x14ac:dyDescent="0.35">
      <c r="A507">
        <v>8066</v>
      </c>
      <c r="B507" t="s">
        <v>60</v>
      </c>
      <c r="C507">
        <v>20</v>
      </c>
      <c r="D507" t="s">
        <v>31</v>
      </c>
      <c r="E507" t="s">
        <v>12</v>
      </c>
      <c r="F507" t="s">
        <v>25</v>
      </c>
      <c r="G507" t="s">
        <v>1680</v>
      </c>
      <c r="H507" t="s">
        <v>1682</v>
      </c>
      <c r="I507">
        <v>35000</v>
      </c>
      <c r="J507" t="s">
        <v>16</v>
      </c>
      <c r="K507">
        <v>650</v>
      </c>
      <c r="L507" t="s">
        <v>1707</v>
      </c>
      <c r="M507">
        <v>2022</v>
      </c>
      <c r="N507" t="s">
        <v>2789</v>
      </c>
      <c r="O507" t="s">
        <v>2784</v>
      </c>
    </row>
    <row r="508" spans="1:15" x14ac:dyDescent="0.35">
      <c r="A508">
        <v>2359</v>
      </c>
      <c r="B508" t="s">
        <v>63</v>
      </c>
      <c r="C508">
        <v>27</v>
      </c>
      <c r="D508" t="s">
        <v>21</v>
      </c>
      <c r="E508" t="s">
        <v>12</v>
      </c>
      <c r="F508" t="s">
        <v>27</v>
      </c>
      <c r="G508" t="s">
        <v>1680</v>
      </c>
      <c r="H508" t="s">
        <v>15</v>
      </c>
      <c r="I508">
        <v>110000</v>
      </c>
      <c r="J508" t="s">
        <v>16</v>
      </c>
      <c r="K508">
        <v>830</v>
      </c>
      <c r="L508" t="s">
        <v>1709</v>
      </c>
      <c r="M508">
        <v>2020</v>
      </c>
      <c r="N508" t="s">
        <v>2789</v>
      </c>
      <c r="O508" t="s">
        <v>2783</v>
      </c>
    </row>
    <row r="509" spans="1:15" x14ac:dyDescent="0.35">
      <c r="A509">
        <v>4638</v>
      </c>
      <c r="B509" t="s">
        <v>69</v>
      </c>
      <c r="C509">
        <v>50</v>
      </c>
      <c r="D509" t="s">
        <v>31</v>
      </c>
      <c r="E509" t="s">
        <v>12</v>
      </c>
      <c r="F509" t="s">
        <v>17</v>
      </c>
      <c r="G509" t="s">
        <v>26</v>
      </c>
      <c r="H509" t="s">
        <v>15</v>
      </c>
      <c r="I509">
        <v>40000</v>
      </c>
      <c r="J509" t="s">
        <v>16</v>
      </c>
      <c r="K509">
        <v>720</v>
      </c>
      <c r="L509" t="s">
        <v>1715</v>
      </c>
      <c r="M509">
        <v>2019</v>
      </c>
      <c r="N509" t="s">
        <v>2786</v>
      </c>
      <c r="O509" t="s">
        <v>2791</v>
      </c>
    </row>
    <row r="510" spans="1:15" x14ac:dyDescent="0.35">
      <c r="A510">
        <v>5225</v>
      </c>
      <c r="B510" t="s">
        <v>72</v>
      </c>
      <c r="C510">
        <v>21</v>
      </c>
      <c r="D510" t="s">
        <v>31</v>
      </c>
      <c r="E510" t="s">
        <v>12</v>
      </c>
      <c r="F510" t="s">
        <v>27</v>
      </c>
      <c r="G510" t="s">
        <v>1680</v>
      </c>
      <c r="H510" t="s">
        <v>18</v>
      </c>
      <c r="I510">
        <v>0</v>
      </c>
      <c r="J510" t="s">
        <v>16</v>
      </c>
      <c r="K510">
        <v>650</v>
      </c>
      <c r="L510" t="s">
        <v>1718</v>
      </c>
      <c r="M510">
        <v>2020</v>
      </c>
      <c r="N510" t="s">
        <v>2798</v>
      </c>
      <c r="O510" t="s">
        <v>2783</v>
      </c>
    </row>
    <row r="511" spans="1:15" x14ac:dyDescent="0.35">
      <c r="A511">
        <v>5900</v>
      </c>
      <c r="B511" t="s">
        <v>74</v>
      </c>
      <c r="C511">
        <v>46</v>
      </c>
      <c r="D511" t="s">
        <v>31</v>
      </c>
      <c r="E511" t="s">
        <v>12</v>
      </c>
      <c r="F511" t="s">
        <v>27</v>
      </c>
      <c r="G511" t="s">
        <v>14</v>
      </c>
      <c r="H511" t="s">
        <v>15</v>
      </c>
      <c r="I511">
        <v>50000</v>
      </c>
      <c r="J511" t="s">
        <v>16</v>
      </c>
      <c r="K511">
        <v>780</v>
      </c>
      <c r="L511" t="s">
        <v>1720</v>
      </c>
      <c r="M511">
        <v>2019</v>
      </c>
      <c r="N511" t="s">
        <v>2790</v>
      </c>
      <c r="O511" t="s">
        <v>2791</v>
      </c>
    </row>
    <row r="512" spans="1:15" x14ac:dyDescent="0.35">
      <c r="A512">
        <v>5568</v>
      </c>
      <c r="B512" t="s">
        <v>77</v>
      </c>
      <c r="C512">
        <v>41</v>
      </c>
      <c r="D512" t="s">
        <v>31</v>
      </c>
      <c r="E512" t="s">
        <v>12</v>
      </c>
      <c r="F512" t="s">
        <v>13</v>
      </c>
      <c r="G512" t="s">
        <v>1680</v>
      </c>
      <c r="H512" t="s">
        <v>23</v>
      </c>
      <c r="I512">
        <v>100000</v>
      </c>
      <c r="J512" t="s">
        <v>16</v>
      </c>
      <c r="K512">
        <v>690</v>
      </c>
      <c r="L512" t="s">
        <v>1723</v>
      </c>
      <c r="M512">
        <v>2021</v>
      </c>
      <c r="N512" t="s">
        <v>2798</v>
      </c>
      <c r="O512" t="s">
        <v>2791</v>
      </c>
    </row>
    <row r="513" spans="1:15" x14ac:dyDescent="0.35">
      <c r="A513">
        <v>4257</v>
      </c>
      <c r="B513" t="s">
        <v>78</v>
      </c>
      <c r="C513">
        <v>50</v>
      </c>
      <c r="D513" t="s">
        <v>31</v>
      </c>
      <c r="E513" t="s">
        <v>12</v>
      </c>
      <c r="F513" t="s">
        <v>13</v>
      </c>
      <c r="G513" t="s">
        <v>26</v>
      </c>
      <c r="H513" t="s">
        <v>1681</v>
      </c>
      <c r="I513">
        <v>0</v>
      </c>
      <c r="J513" t="s">
        <v>16</v>
      </c>
      <c r="K513" t="s">
        <v>20</v>
      </c>
      <c r="L513" t="s">
        <v>1724</v>
      </c>
      <c r="M513">
        <v>2021</v>
      </c>
      <c r="N513" t="s">
        <v>2788</v>
      </c>
      <c r="O513" t="s">
        <v>2791</v>
      </c>
    </row>
    <row r="514" spans="1:15" x14ac:dyDescent="0.35">
      <c r="A514">
        <v>9983</v>
      </c>
      <c r="B514" t="s">
        <v>81</v>
      </c>
      <c r="C514">
        <v>36</v>
      </c>
      <c r="D514" t="s">
        <v>31</v>
      </c>
      <c r="E514" t="s">
        <v>12</v>
      </c>
      <c r="F514" t="s">
        <v>32</v>
      </c>
      <c r="G514" t="s">
        <v>26</v>
      </c>
      <c r="H514" t="s">
        <v>23</v>
      </c>
      <c r="I514">
        <v>35000</v>
      </c>
      <c r="J514" t="s">
        <v>16</v>
      </c>
      <c r="K514">
        <v>620</v>
      </c>
      <c r="L514" t="s">
        <v>1727</v>
      </c>
      <c r="M514">
        <v>2021</v>
      </c>
      <c r="N514" t="s">
        <v>2792</v>
      </c>
      <c r="O514" t="s">
        <v>2783</v>
      </c>
    </row>
    <row r="515" spans="1:15" x14ac:dyDescent="0.35">
      <c r="A515">
        <v>1749</v>
      </c>
      <c r="B515" t="s">
        <v>82</v>
      </c>
      <c r="C515">
        <v>18</v>
      </c>
      <c r="D515" t="s">
        <v>31</v>
      </c>
      <c r="E515" t="s">
        <v>12</v>
      </c>
      <c r="F515" t="s">
        <v>32</v>
      </c>
      <c r="G515" t="s">
        <v>14</v>
      </c>
      <c r="H515" t="s">
        <v>1683</v>
      </c>
      <c r="I515">
        <v>80000</v>
      </c>
      <c r="J515" t="s">
        <v>16</v>
      </c>
      <c r="K515">
        <v>750</v>
      </c>
      <c r="L515" t="s">
        <v>1728</v>
      </c>
      <c r="M515">
        <v>2020</v>
      </c>
      <c r="N515" t="s">
        <v>2782</v>
      </c>
      <c r="O515" t="s">
        <v>2784</v>
      </c>
    </row>
    <row r="516" spans="1:15" x14ac:dyDescent="0.35">
      <c r="A516">
        <v>7680</v>
      </c>
      <c r="B516" t="s">
        <v>85</v>
      </c>
      <c r="C516">
        <v>43</v>
      </c>
      <c r="D516" t="s">
        <v>31</v>
      </c>
      <c r="E516" t="s">
        <v>12</v>
      </c>
      <c r="F516" t="s">
        <v>22</v>
      </c>
      <c r="G516" t="s">
        <v>14</v>
      </c>
      <c r="H516" t="s">
        <v>15</v>
      </c>
      <c r="I516">
        <v>45000</v>
      </c>
      <c r="J516" t="s">
        <v>16</v>
      </c>
      <c r="K516">
        <v>680</v>
      </c>
      <c r="L516" t="s">
        <v>1731</v>
      </c>
      <c r="M516">
        <v>2020</v>
      </c>
      <c r="N516" t="s">
        <v>2789</v>
      </c>
      <c r="O516" t="s">
        <v>2791</v>
      </c>
    </row>
    <row r="517" spans="1:15" x14ac:dyDescent="0.35">
      <c r="A517">
        <v>7500</v>
      </c>
      <c r="B517" t="s">
        <v>86</v>
      </c>
      <c r="C517">
        <v>22</v>
      </c>
      <c r="D517" t="s">
        <v>31</v>
      </c>
      <c r="E517" t="s">
        <v>12</v>
      </c>
      <c r="F517" t="s">
        <v>25</v>
      </c>
      <c r="G517" t="s">
        <v>26</v>
      </c>
      <c r="H517" t="s">
        <v>1681</v>
      </c>
      <c r="I517">
        <v>15000</v>
      </c>
      <c r="J517" t="s">
        <v>16</v>
      </c>
      <c r="K517" t="s">
        <v>20</v>
      </c>
      <c r="L517" t="s">
        <v>1732</v>
      </c>
      <c r="M517">
        <v>2023</v>
      </c>
      <c r="N517" t="s">
        <v>2788</v>
      </c>
      <c r="O517" t="s">
        <v>2783</v>
      </c>
    </row>
    <row r="518" spans="1:15" x14ac:dyDescent="0.35">
      <c r="A518">
        <v>8578</v>
      </c>
      <c r="B518" t="s">
        <v>89</v>
      </c>
      <c r="C518">
        <v>30</v>
      </c>
      <c r="D518" t="s">
        <v>31</v>
      </c>
      <c r="E518" t="s">
        <v>12</v>
      </c>
      <c r="F518" t="s">
        <v>22</v>
      </c>
      <c r="G518" t="s">
        <v>1680</v>
      </c>
      <c r="H518" t="s">
        <v>15</v>
      </c>
      <c r="I518">
        <v>130000</v>
      </c>
      <c r="J518" t="s">
        <v>16</v>
      </c>
      <c r="K518">
        <v>710</v>
      </c>
      <c r="L518" t="s">
        <v>1735</v>
      </c>
      <c r="M518">
        <v>2019</v>
      </c>
      <c r="N518" t="s">
        <v>2792</v>
      </c>
      <c r="O518" t="s">
        <v>2783</v>
      </c>
    </row>
    <row r="519" spans="1:15" x14ac:dyDescent="0.35">
      <c r="A519">
        <v>4208</v>
      </c>
      <c r="B519" t="s">
        <v>90</v>
      </c>
      <c r="C519">
        <v>2</v>
      </c>
      <c r="D519" t="s">
        <v>31</v>
      </c>
      <c r="E519" t="s">
        <v>12</v>
      </c>
      <c r="F519" t="s">
        <v>27</v>
      </c>
      <c r="G519" t="s">
        <v>14</v>
      </c>
      <c r="H519" t="s">
        <v>18</v>
      </c>
      <c r="I519">
        <v>0</v>
      </c>
      <c r="J519" t="s">
        <v>16</v>
      </c>
      <c r="K519" t="s">
        <v>20</v>
      </c>
      <c r="L519" t="s">
        <v>1736</v>
      </c>
      <c r="M519">
        <v>2022</v>
      </c>
      <c r="N519" t="s">
        <v>2790</v>
      </c>
      <c r="O519" t="s">
        <v>2784</v>
      </c>
    </row>
    <row r="520" spans="1:15" x14ac:dyDescent="0.35">
      <c r="A520">
        <v>7362</v>
      </c>
      <c r="B520" t="s">
        <v>93</v>
      </c>
      <c r="C520">
        <v>50</v>
      </c>
      <c r="D520" t="s">
        <v>31</v>
      </c>
      <c r="E520" t="s">
        <v>12</v>
      </c>
      <c r="F520" t="s">
        <v>22</v>
      </c>
      <c r="G520" t="s">
        <v>1680</v>
      </c>
      <c r="H520" t="s">
        <v>28</v>
      </c>
      <c r="I520">
        <v>60000</v>
      </c>
      <c r="J520" t="s">
        <v>16</v>
      </c>
      <c r="K520">
        <v>740</v>
      </c>
      <c r="L520" t="s">
        <v>1739</v>
      </c>
      <c r="M520">
        <v>2023</v>
      </c>
      <c r="N520" t="s">
        <v>2786</v>
      </c>
      <c r="O520" t="s">
        <v>2791</v>
      </c>
    </row>
    <row r="521" spans="1:15" x14ac:dyDescent="0.35">
      <c r="A521">
        <v>8529</v>
      </c>
      <c r="B521" t="s">
        <v>95</v>
      </c>
      <c r="C521">
        <v>45</v>
      </c>
      <c r="D521" t="s">
        <v>31</v>
      </c>
      <c r="E521" t="s">
        <v>12</v>
      </c>
      <c r="F521" t="s">
        <v>34</v>
      </c>
      <c r="G521" t="s">
        <v>14</v>
      </c>
      <c r="H521" t="s">
        <v>15</v>
      </c>
      <c r="I521">
        <v>50000</v>
      </c>
      <c r="J521" t="s">
        <v>16</v>
      </c>
      <c r="K521">
        <v>690</v>
      </c>
      <c r="L521" t="s">
        <v>1741</v>
      </c>
      <c r="M521">
        <v>2022</v>
      </c>
      <c r="N521" t="s">
        <v>2788</v>
      </c>
      <c r="O521" t="s">
        <v>2791</v>
      </c>
    </row>
    <row r="522" spans="1:15" x14ac:dyDescent="0.35">
      <c r="A522">
        <v>5461</v>
      </c>
      <c r="B522" t="s">
        <v>98</v>
      </c>
      <c r="C522">
        <v>49</v>
      </c>
      <c r="D522" t="s">
        <v>31</v>
      </c>
      <c r="E522" t="s">
        <v>12</v>
      </c>
      <c r="F522" t="s">
        <v>27</v>
      </c>
      <c r="G522" t="s">
        <v>26</v>
      </c>
      <c r="H522" t="s">
        <v>18</v>
      </c>
      <c r="I522">
        <v>0</v>
      </c>
      <c r="J522" t="s">
        <v>16</v>
      </c>
      <c r="K522">
        <v>450</v>
      </c>
      <c r="L522" t="s">
        <v>1744</v>
      </c>
      <c r="M522">
        <v>2019</v>
      </c>
      <c r="N522" t="s">
        <v>2786</v>
      </c>
      <c r="O522" t="s">
        <v>2791</v>
      </c>
    </row>
    <row r="523" spans="1:15" x14ac:dyDescent="0.35">
      <c r="A523">
        <v>5083</v>
      </c>
      <c r="B523" t="s">
        <v>99</v>
      </c>
      <c r="C523">
        <v>19</v>
      </c>
      <c r="D523" t="s">
        <v>31</v>
      </c>
      <c r="E523" t="s">
        <v>12</v>
      </c>
      <c r="F523" t="s">
        <v>22</v>
      </c>
      <c r="G523" t="s">
        <v>1680</v>
      </c>
      <c r="H523" t="s">
        <v>15</v>
      </c>
      <c r="I523">
        <v>140000</v>
      </c>
      <c r="J523" t="s">
        <v>16</v>
      </c>
      <c r="K523">
        <v>730</v>
      </c>
      <c r="L523" t="s">
        <v>1745</v>
      </c>
      <c r="M523">
        <v>2024</v>
      </c>
      <c r="N523" t="s">
        <v>2801</v>
      </c>
      <c r="O523" t="s">
        <v>2784</v>
      </c>
    </row>
    <row r="524" spans="1:15" x14ac:dyDescent="0.35">
      <c r="A524">
        <v>8709</v>
      </c>
      <c r="B524" t="s">
        <v>101</v>
      </c>
      <c r="C524">
        <v>36</v>
      </c>
      <c r="D524" t="s">
        <v>31</v>
      </c>
      <c r="E524" t="s">
        <v>12</v>
      </c>
      <c r="F524" t="s">
        <v>13</v>
      </c>
      <c r="G524" t="s">
        <v>26</v>
      </c>
      <c r="H524" t="s">
        <v>23</v>
      </c>
      <c r="I524">
        <v>32000</v>
      </c>
      <c r="J524" t="s">
        <v>16</v>
      </c>
      <c r="K524">
        <v>600</v>
      </c>
      <c r="L524" t="s">
        <v>1747</v>
      </c>
      <c r="M524">
        <v>2022</v>
      </c>
      <c r="N524" t="s">
        <v>2782</v>
      </c>
      <c r="O524" t="s">
        <v>2783</v>
      </c>
    </row>
    <row r="525" spans="1:15" x14ac:dyDescent="0.35">
      <c r="A525">
        <v>5845</v>
      </c>
      <c r="B525" t="s">
        <v>103</v>
      </c>
      <c r="C525">
        <v>43</v>
      </c>
      <c r="D525" t="s">
        <v>31</v>
      </c>
      <c r="E525" t="s">
        <v>12</v>
      </c>
      <c r="F525" t="s">
        <v>30</v>
      </c>
      <c r="G525" t="s">
        <v>1680</v>
      </c>
      <c r="H525" t="s">
        <v>28</v>
      </c>
      <c r="I525">
        <v>65000</v>
      </c>
      <c r="J525" t="s">
        <v>16</v>
      </c>
      <c r="K525">
        <v>760</v>
      </c>
      <c r="L525" t="s">
        <v>1749</v>
      </c>
      <c r="M525">
        <v>2019</v>
      </c>
      <c r="N525" t="s">
        <v>2787</v>
      </c>
      <c r="O525" t="s">
        <v>2791</v>
      </c>
    </row>
    <row r="526" spans="1:15" x14ac:dyDescent="0.35">
      <c r="A526">
        <v>7680</v>
      </c>
      <c r="B526" t="s">
        <v>105</v>
      </c>
      <c r="C526">
        <v>0</v>
      </c>
      <c r="D526" t="s">
        <v>31</v>
      </c>
      <c r="E526" t="s">
        <v>12</v>
      </c>
      <c r="F526" t="s">
        <v>13</v>
      </c>
      <c r="G526" t="s">
        <v>1680</v>
      </c>
      <c r="H526" t="s">
        <v>15</v>
      </c>
      <c r="I526">
        <v>90000</v>
      </c>
      <c r="J526" t="s">
        <v>16</v>
      </c>
      <c r="K526">
        <v>800</v>
      </c>
      <c r="L526" t="s">
        <v>1751</v>
      </c>
      <c r="M526">
        <v>2023</v>
      </c>
      <c r="N526" t="s">
        <v>2798</v>
      </c>
      <c r="O526" t="s">
        <v>2784</v>
      </c>
    </row>
    <row r="527" spans="1:15" x14ac:dyDescent="0.35">
      <c r="A527">
        <v>7798</v>
      </c>
      <c r="B527" t="s">
        <v>108</v>
      </c>
      <c r="C527">
        <v>30</v>
      </c>
      <c r="D527" t="s">
        <v>31</v>
      </c>
      <c r="E527" t="s">
        <v>12</v>
      </c>
      <c r="F527" t="s">
        <v>25</v>
      </c>
      <c r="G527" t="s">
        <v>14</v>
      </c>
      <c r="H527" t="s">
        <v>23</v>
      </c>
      <c r="I527">
        <v>70000</v>
      </c>
      <c r="J527" t="s">
        <v>16</v>
      </c>
      <c r="K527">
        <v>670</v>
      </c>
      <c r="L527" t="s">
        <v>1754</v>
      </c>
      <c r="M527">
        <v>2022</v>
      </c>
      <c r="N527" t="s">
        <v>2790</v>
      </c>
      <c r="O527" t="s">
        <v>2783</v>
      </c>
    </row>
    <row r="528" spans="1:15" x14ac:dyDescent="0.35">
      <c r="A528">
        <v>8801</v>
      </c>
      <c r="B528" t="s">
        <v>109</v>
      </c>
      <c r="C528">
        <v>32</v>
      </c>
      <c r="D528" t="s">
        <v>31</v>
      </c>
      <c r="E528" t="s">
        <v>12</v>
      </c>
      <c r="F528" t="s">
        <v>22</v>
      </c>
      <c r="G528" t="s">
        <v>26</v>
      </c>
      <c r="H528" t="s">
        <v>28</v>
      </c>
      <c r="I528">
        <v>40000</v>
      </c>
      <c r="J528" t="s">
        <v>16</v>
      </c>
      <c r="K528">
        <v>710</v>
      </c>
      <c r="L528" t="s">
        <v>1755</v>
      </c>
      <c r="M528">
        <v>2022</v>
      </c>
      <c r="N528" t="s">
        <v>2798</v>
      </c>
      <c r="O528" t="s">
        <v>2783</v>
      </c>
    </row>
    <row r="529" spans="1:15" x14ac:dyDescent="0.35">
      <c r="A529">
        <v>8294</v>
      </c>
      <c r="B529" t="s">
        <v>110</v>
      </c>
      <c r="C529">
        <v>51</v>
      </c>
      <c r="D529" t="s">
        <v>31</v>
      </c>
      <c r="E529" t="s">
        <v>12</v>
      </c>
      <c r="F529" t="s">
        <v>30</v>
      </c>
      <c r="G529" t="s">
        <v>14</v>
      </c>
      <c r="H529" t="s">
        <v>23</v>
      </c>
      <c r="I529">
        <v>42000</v>
      </c>
      <c r="J529" t="s">
        <v>16</v>
      </c>
      <c r="K529">
        <v>640</v>
      </c>
      <c r="L529" t="s">
        <v>1756</v>
      </c>
      <c r="M529">
        <v>2023</v>
      </c>
      <c r="N529" t="s">
        <v>2787</v>
      </c>
      <c r="O529" t="s">
        <v>2791</v>
      </c>
    </row>
    <row r="530" spans="1:15" x14ac:dyDescent="0.35">
      <c r="A530">
        <v>1368</v>
      </c>
      <c r="B530" t="s">
        <v>112</v>
      </c>
      <c r="C530">
        <v>28</v>
      </c>
      <c r="D530" t="s">
        <v>31</v>
      </c>
      <c r="E530" t="s">
        <v>12</v>
      </c>
      <c r="F530" t="s">
        <v>30</v>
      </c>
      <c r="G530" t="s">
        <v>14</v>
      </c>
      <c r="H530" t="s">
        <v>1681</v>
      </c>
      <c r="I530">
        <v>18000</v>
      </c>
      <c r="J530" t="s">
        <v>16</v>
      </c>
      <c r="K530" t="s">
        <v>20</v>
      </c>
      <c r="L530" t="s">
        <v>1758</v>
      </c>
      <c r="M530">
        <v>2023</v>
      </c>
      <c r="N530" t="s">
        <v>2785</v>
      </c>
      <c r="O530" t="s">
        <v>2783</v>
      </c>
    </row>
    <row r="531" spans="1:15" x14ac:dyDescent="0.35">
      <c r="A531">
        <v>7397</v>
      </c>
      <c r="B531" t="s">
        <v>115</v>
      </c>
      <c r="C531">
        <v>18</v>
      </c>
      <c r="D531" t="s">
        <v>31</v>
      </c>
      <c r="E531" t="s">
        <v>12</v>
      </c>
      <c r="F531" t="s">
        <v>13</v>
      </c>
      <c r="G531" t="s">
        <v>1680</v>
      </c>
      <c r="H531" t="s">
        <v>15</v>
      </c>
      <c r="I531">
        <v>100000</v>
      </c>
      <c r="J531" t="s">
        <v>16</v>
      </c>
      <c r="K531">
        <v>750</v>
      </c>
      <c r="L531" t="s">
        <v>1761</v>
      </c>
      <c r="M531">
        <v>2021</v>
      </c>
      <c r="N531" t="s">
        <v>2798</v>
      </c>
      <c r="O531" t="s">
        <v>2784</v>
      </c>
    </row>
    <row r="532" spans="1:15" x14ac:dyDescent="0.35">
      <c r="A532">
        <v>3773</v>
      </c>
      <c r="B532" t="s">
        <v>116</v>
      </c>
      <c r="C532">
        <v>23</v>
      </c>
      <c r="D532" t="s">
        <v>31</v>
      </c>
      <c r="E532" t="s">
        <v>12</v>
      </c>
      <c r="F532" t="s">
        <v>33</v>
      </c>
      <c r="G532" t="s">
        <v>14</v>
      </c>
      <c r="H532" t="s">
        <v>18</v>
      </c>
      <c r="I532">
        <v>0</v>
      </c>
      <c r="J532" t="s">
        <v>16</v>
      </c>
      <c r="K532" t="s">
        <v>20</v>
      </c>
      <c r="L532" t="s">
        <v>1762</v>
      </c>
      <c r="M532">
        <v>2021</v>
      </c>
      <c r="N532" t="s">
        <v>2786</v>
      </c>
      <c r="O532" t="s">
        <v>2783</v>
      </c>
    </row>
    <row r="533" spans="1:15" x14ac:dyDescent="0.35">
      <c r="A533">
        <v>7403</v>
      </c>
      <c r="B533" t="s">
        <v>119</v>
      </c>
      <c r="C533">
        <v>19</v>
      </c>
      <c r="D533" t="s">
        <v>31</v>
      </c>
      <c r="E533" t="s">
        <v>12</v>
      </c>
      <c r="F533" t="s">
        <v>27</v>
      </c>
      <c r="G533" t="s">
        <v>1680</v>
      </c>
      <c r="H533" t="s">
        <v>28</v>
      </c>
      <c r="I533">
        <v>50000</v>
      </c>
      <c r="J533" t="s">
        <v>16</v>
      </c>
      <c r="K533">
        <v>700</v>
      </c>
      <c r="L533" t="s">
        <v>1765</v>
      </c>
      <c r="M533">
        <v>2020</v>
      </c>
      <c r="N533" t="s">
        <v>2782</v>
      </c>
      <c r="O533" t="s">
        <v>2784</v>
      </c>
    </row>
    <row r="534" spans="1:15" x14ac:dyDescent="0.35">
      <c r="A534">
        <v>3333</v>
      </c>
      <c r="B534" t="s">
        <v>121</v>
      </c>
      <c r="C534">
        <v>42</v>
      </c>
      <c r="D534" t="s">
        <v>31</v>
      </c>
      <c r="E534" t="s">
        <v>12</v>
      </c>
      <c r="F534" t="s">
        <v>25</v>
      </c>
      <c r="G534" t="s">
        <v>14</v>
      </c>
      <c r="H534" t="s">
        <v>15</v>
      </c>
      <c r="I534">
        <v>40000</v>
      </c>
      <c r="J534" t="s">
        <v>16</v>
      </c>
      <c r="K534">
        <v>650</v>
      </c>
      <c r="L534" t="s">
        <v>1767</v>
      </c>
      <c r="M534">
        <v>2020</v>
      </c>
      <c r="N534" t="s">
        <v>2789</v>
      </c>
      <c r="O534" t="s">
        <v>2791</v>
      </c>
    </row>
    <row r="535" spans="1:15" x14ac:dyDescent="0.35">
      <c r="A535">
        <v>3952</v>
      </c>
      <c r="B535" t="s">
        <v>124</v>
      </c>
      <c r="C535">
        <v>21</v>
      </c>
      <c r="D535" t="s">
        <v>31</v>
      </c>
      <c r="E535" t="s">
        <v>12</v>
      </c>
      <c r="F535" t="s">
        <v>13</v>
      </c>
      <c r="G535" t="s">
        <v>26</v>
      </c>
      <c r="H535" t="s">
        <v>18</v>
      </c>
      <c r="I535">
        <v>0</v>
      </c>
      <c r="J535" t="s">
        <v>16</v>
      </c>
      <c r="K535">
        <v>400</v>
      </c>
      <c r="L535" t="s">
        <v>1770</v>
      </c>
      <c r="M535">
        <v>2020</v>
      </c>
      <c r="N535" t="s">
        <v>2788</v>
      </c>
      <c r="O535" t="s">
        <v>2783</v>
      </c>
    </row>
    <row r="536" spans="1:15" x14ac:dyDescent="0.35">
      <c r="A536">
        <v>2601</v>
      </c>
      <c r="B536" t="s">
        <v>125</v>
      </c>
      <c r="C536">
        <v>42</v>
      </c>
      <c r="D536" t="s">
        <v>31</v>
      </c>
      <c r="E536" t="s">
        <v>12</v>
      </c>
      <c r="F536" t="s">
        <v>13</v>
      </c>
      <c r="G536" t="s">
        <v>1680</v>
      </c>
      <c r="H536" t="s">
        <v>15</v>
      </c>
      <c r="I536">
        <v>110000</v>
      </c>
      <c r="J536" t="s">
        <v>16</v>
      </c>
      <c r="K536">
        <v>770</v>
      </c>
      <c r="L536" t="s">
        <v>1771</v>
      </c>
      <c r="M536">
        <v>2023</v>
      </c>
      <c r="N536" t="s">
        <v>2782</v>
      </c>
      <c r="O536" t="s">
        <v>2791</v>
      </c>
    </row>
    <row r="537" spans="1:15" x14ac:dyDescent="0.35">
      <c r="A537">
        <v>1158</v>
      </c>
      <c r="B537" t="s">
        <v>127</v>
      </c>
      <c r="C537">
        <v>94</v>
      </c>
      <c r="D537" t="s">
        <v>31</v>
      </c>
      <c r="E537" t="s">
        <v>12</v>
      </c>
      <c r="F537" t="s">
        <v>33</v>
      </c>
      <c r="G537" t="s">
        <v>26</v>
      </c>
      <c r="H537" t="s">
        <v>23</v>
      </c>
      <c r="I537">
        <v>38000</v>
      </c>
      <c r="J537" t="s">
        <v>16</v>
      </c>
      <c r="K537">
        <v>610</v>
      </c>
      <c r="L537" t="s">
        <v>1773</v>
      </c>
      <c r="M537">
        <v>2022</v>
      </c>
      <c r="N537" t="s">
        <v>2782</v>
      </c>
      <c r="O537" t="s">
        <v>2794</v>
      </c>
    </row>
    <row r="538" spans="1:15" x14ac:dyDescent="0.35">
      <c r="A538">
        <v>8731</v>
      </c>
      <c r="B538" t="s">
        <v>129</v>
      </c>
      <c r="C538">
        <v>33</v>
      </c>
      <c r="D538" t="s">
        <v>31</v>
      </c>
      <c r="E538" t="s">
        <v>12</v>
      </c>
      <c r="F538" t="s">
        <v>17</v>
      </c>
      <c r="G538" t="s">
        <v>1680</v>
      </c>
      <c r="H538" t="s">
        <v>28</v>
      </c>
      <c r="I538">
        <v>55000</v>
      </c>
      <c r="J538" t="s">
        <v>16</v>
      </c>
      <c r="K538">
        <v>730</v>
      </c>
      <c r="L538" t="s">
        <v>1775</v>
      </c>
      <c r="M538">
        <v>2022</v>
      </c>
      <c r="N538" t="s">
        <v>2786</v>
      </c>
      <c r="O538" t="s">
        <v>2783</v>
      </c>
    </row>
    <row r="539" spans="1:15" x14ac:dyDescent="0.35">
      <c r="A539">
        <v>7418</v>
      </c>
      <c r="B539" t="s">
        <v>132</v>
      </c>
      <c r="C539">
        <v>29</v>
      </c>
      <c r="D539" t="s">
        <v>31</v>
      </c>
      <c r="E539" t="s">
        <v>12</v>
      </c>
      <c r="F539" t="s">
        <v>17</v>
      </c>
      <c r="G539" t="s">
        <v>1680</v>
      </c>
      <c r="H539" t="s">
        <v>23</v>
      </c>
      <c r="I539">
        <v>120000</v>
      </c>
      <c r="J539" t="s">
        <v>16</v>
      </c>
      <c r="K539">
        <v>810</v>
      </c>
      <c r="L539" t="s">
        <v>1778</v>
      </c>
      <c r="M539">
        <v>2021</v>
      </c>
      <c r="N539" t="s">
        <v>2801</v>
      </c>
      <c r="O539" t="s">
        <v>2783</v>
      </c>
    </row>
    <row r="540" spans="1:15" x14ac:dyDescent="0.35">
      <c r="A540">
        <v>3790</v>
      </c>
      <c r="B540" t="s">
        <v>134</v>
      </c>
      <c r="C540">
        <v>17</v>
      </c>
      <c r="D540" t="s">
        <v>31</v>
      </c>
      <c r="E540" t="s">
        <v>12</v>
      </c>
      <c r="F540" t="s">
        <v>25</v>
      </c>
      <c r="G540" t="s">
        <v>1680</v>
      </c>
      <c r="H540" t="s">
        <v>23</v>
      </c>
      <c r="I540">
        <v>50000</v>
      </c>
      <c r="J540" t="s">
        <v>16</v>
      </c>
      <c r="K540">
        <v>700</v>
      </c>
      <c r="L540" t="s">
        <v>1780</v>
      </c>
      <c r="M540">
        <v>2024</v>
      </c>
      <c r="N540" t="s">
        <v>2799</v>
      </c>
      <c r="O540" t="s">
        <v>2784</v>
      </c>
    </row>
    <row r="541" spans="1:15" x14ac:dyDescent="0.35">
      <c r="A541">
        <v>7325</v>
      </c>
      <c r="B541" t="s">
        <v>137</v>
      </c>
      <c r="C541">
        <v>42</v>
      </c>
      <c r="D541" t="s">
        <v>31</v>
      </c>
      <c r="E541" t="s">
        <v>12</v>
      </c>
      <c r="F541" t="s">
        <v>33</v>
      </c>
      <c r="G541" t="s">
        <v>1680</v>
      </c>
      <c r="H541" t="s">
        <v>15</v>
      </c>
      <c r="I541">
        <v>90000</v>
      </c>
      <c r="J541" t="s">
        <v>16</v>
      </c>
      <c r="K541">
        <v>800</v>
      </c>
      <c r="L541" t="s">
        <v>1783</v>
      </c>
      <c r="M541">
        <v>2022</v>
      </c>
      <c r="N541" t="s">
        <v>2790</v>
      </c>
      <c r="O541" t="s">
        <v>2791</v>
      </c>
    </row>
    <row r="542" spans="1:15" x14ac:dyDescent="0.35">
      <c r="A542">
        <v>6543</v>
      </c>
      <c r="B542" t="s">
        <v>140</v>
      </c>
      <c r="C542">
        <v>33</v>
      </c>
      <c r="D542" t="s">
        <v>31</v>
      </c>
      <c r="E542" t="s">
        <v>12</v>
      </c>
      <c r="F542" t="s">
        <v>17</v>
      </c>
      <c r="G542" t="s">
        <v>14</v>
      </c>
      <c r="H542" t="s">
        <v>23</v>
      </c>
      <c r="I542">
        <v>70000</v>
      </c>
      <c r="J542" t="s">
        <v>16</v>
      </c>
      <c r="K542">
        <v>670</v>
      </c>
      <c r="L542" t="s">
        <v>1785</v>
      </c>
      <c r="M542">
        <v>2023</v>
      </c>
      <c r="N542" t="s">
        <v>2792</v>
      </c>
      <c r="O542" t="s">
        <v>2783</v>
      </c>
    </row>
    <row r="543" spans="1:15" x14ac:dyDescent="0.35">
      <c r="A543">
        <v>6682</v>
      </c>
      <c r="B543" t="s">
        <v>141</v>
      </c>
      <c r="C543">
        <v>66</v>
      </c>
      <c r="D543" t="s">
        <v>31</v>
      </c>
      <c r="E543" t="s">
        <v>12</v>
      </c>
      <c r="F543" t="s">
        <v>22</v>
      </c>
      <c r="G543" t="s">
        <v>26</v>
      </c>
      <c r="H543" t="s">
        <v>28</v>
      </c>
      <c r="I543">
        <v>40000</v>
      </c>
      <c r="J543" t="s">
        <v>16</v>
      </c>
      <c r="K543">
        <v>710</v>
      </c>
      <c r="L543" t="s">
        <v>1786</v>
      </c>
      <c r="M543">
        <v>2019</v>
      </c>
      <c r="N543" t="s">
        <v>2785</v>
      </c>
      <c r="O543" t="s">
        <v>2793</v>
      </c>
    </row>
    <row r="544" spans="1:15" x14ac:dyDescent="0.35">
      <c r="A544">
        <v>5228</v>
      </c>
      <c r="B544" t="s">
        <v>142</v>
      </c>
      <c r="C544">
        <v>5</v>
      </c>
      <c r="D544" t="s">
        <v>31</v>
      </c>
      <c r="E544" t="s">
        <v>12</v>
      </c>
      <c r="F544" t="s">
        <v>22</v>
      </c>
      <c r="G544" t="s">
        <v>14</v>
      </c>
      <c r="H544" t="s">
        <v>23</v>
      </c>
      <c r="I544">
        <v>42000</v>
      </c>
      <c r="J544" t="s">
        <v>16</v>
      </c>
      <c r="K544">
        <v>640</v>
      </c>
      <c r="L544" t="s">
        <v>1787</v>
      </c>
      <c r="M544">
        <v>2021</v>
      </c>
      <c r="N544" t="s">
        <v>2789</v>
      </c>
      <c r="O544" t="s">
        <v>2784</v>
      </c>
    </row>
    <row r="545" spans="1:15" x14ac:dyDescent="0.35">
      <c r="A545">
        <v>7422</v>
      </c>
      <c r="B545" t="s">
        <v>144</v>
      </c>
      <c r="C545">
        <v>20</v>
      </c>
      <c r="D545" t="s">
        <v>31</v>
      </c>
      <c r="E545" t="s">
        <v>12</v>
      </c>
      <c r="F545" t="s">
        <v>22</v>
      </c>
      <c r="G545" t="s">
        <v>14</v>
      </c>
      <c r="H545" t="s">
        <v>1681</v>
      </c>
      <c r="I545">
        <v>18000</v>
      </c>
      <c r="J545" t="s">
        <v>16</v>
      </c>
      <c r="K545" t="s">
        <v>20</v>
      </c>
      <c r="L545" t="s">
        <v>1789</v>
      </c>
      <c r="M545">
        <v>2019</v>
      </c>
      <c r="N545" t="s">
        <v>2788</v>
      </c>
      <c r="O545" t="s">
        <v>2784</v>
      </c>
    </row>
    <row r="546" spans="1:15" x14ac:dyDescent="0.35">
      <c r="A546">
        <v>9394</v>
      </c>
      <c r="B546" t="s">
        <v>147</v>
      </c>
      <c r="C546">
        <v>37</v>
      </c>
      <c r="D546" t="s">
        <v>31</v>
      </c>
      <c r="E546" t="s">
        <v>12</v>
      </c>
      <c r="F546" t="s">
        <v>33</v>
      </c>
      <c r="G546" t="s">
        <v>1680</v>
      </c>
      <c r="H546" t="s">
        <v>15</v>
      </c>
      <c r="I546">
        <v>100000</v>
      </c>
      <c r="J546" t="s">
        <v>16</v>
      </c>
      <c r="K546">
        <v>750</v>
      </c>
      <c r="L546" t="s">
        <v>1791</v>
      </c>
      <c r="M546">
        <v>2023</v>
      </c>
      <c r="N546" t="s">
        <v>2792</v>
      </c>
      <c r="O546" t="s">
        <v>2783</v>
      </c>
    </row>
    <row r="547" spans="1:15" x14ac:dyDescent="0.35">
      <c r="A547">
        <v>2891</v>
      </c>
      <c r="B547" t="s">
        <v>148</v>
      </c>
      <c r="C547">
        <v>30</v>
      </c>
      <c r="D547" t="s">
        <v>31</v>
      </c>
      <c r="E547" t="s">
        <v>12</v>
      </c>
      <c r="F547" t="s">
        <v>30</v>
      </c>
      <c r="G547" t="s">
        <v>14</v>
      </c>
      <c r="H547" t="s">
        <v>18</v>
      </c>
      <c r="I547">
        <v>0</v>
      </c>
      <c r="J547" t="s">
        <v>16</v>
      </c>
      <c r="K547" t="s">
        <v>20</v>
      </c>
      <c r="L547" t="s">
        <v>1792</v>
      </c>
      <c r="M547">
        <v>2022</v>
      </c>
      <c r="N547" t="s">
        <v>2789</v>
      </c>
      <c r="O547" t="s">
        <v>2783</v>
      </c>
    </row>
    <row r="548" spans="1:15" x14ac:dyDescent="0.35">
      <c r="A548">
        <v>6332</v>
      </c>
      <c r="B548" t="s">
        <v>151</v>
      </c>
      <c r="C548">
        <v>33</v>
      </c>
      <c r="D548" t="s">
        <v>31</v>
      </c>
      <c r="E548" t="s">
        <v>12</v>
      </c>
      <c r="F548" t="s">
        <v>30</v>
      </c>
      <c r="G548" t="s">
        <v>1680</v>
      </c>
      <c r="H548" t="s">
        <v>28</v>
      </c>
      <c r="I548">
        <v>50000</v>
      </c>
      <c r="J548" t="s">
        <v>16</v>
      </c>
      <c r="K548">
        <v>700</v>
      </c>
      <c r="L548" t="s">
        <v>1794</v>
      </c>
      <c r="M548">
        <v>2019</v>
      </c>
      <c r="N548" t="s">
        <v>2792</v>
      </c>
      <c r="O548" t="s">
        <v>2783</v>
      </c>
    </row>
    <row r="549" spans="1:15" x14ac:dyDescent="0.35">
      <c r="A549">
        <v>8537</v>
      </c>
      <c r="B549" t="s">
        <v>153</v>
      </c>
      <c r="C549">
        <v>40</v>
      </c>
      <c r="D549" t="s">
        <v>31</v>
      </c>
      <c r="E549" t="s">
        <v>12</v>
      </c>
      <c r="F549" t="s">
        <v>25</v>
      </c>
      <c r="G549" t="s">
        <v>14</v>
      </c>
      <c r="H549" t="s">
        <v>15</v>
      </c>
      <c r="I549">
        <v>40000</v>
      </c>
      <c r="J549" t="s">
        <v>16</v>
      </c>
      <c r="K549">
        <v>650</v>
      </c>
      <c r="L549" t="s">
        <v>1796</v>
      </c>
      <c r="M549">
        <v>2019</v>
      </c>
      <c r="N549" t="s">
        <v>2787</v>
      </c>
      <c r="O549" t="s">
        <v>2783</v>
      </c>
    </row>
    <row r="550" spans="1:15" x14ac:dyDescent="0.35">
      <c r="A550">
        <v>9873</v>
      </c>
      <c r="B550" t="s">
        <v>156</v>
      </c>
      <c r="C550">
        <v>57</v>
      </c>
      <c r="D550" t="s">
        <v>31</v>
      </c>
      <c r="E550" t="s">
        <v>12</v>
      </c>
      <c r="F550" t="s">
        <v>17</v>
      </c>
      <c r="G550" t="s">
        <v>26</v>
      </c>
      <c r="H550" t="s">
        <v>18</v>
      </c>
      <c r="I550">
        <v>0</v>
      </c>
      <c r="J550" t="s">
        <v>16</v>
      </c>
      <c r="K550">
        <v>400</v>
      </c>
      <c r="L550" t="s">
        <v>1799</v>
      </c>
      <c r="M550">
        <v>2024</v>
      </c>
      <c r="N550" t="s">
        <v>2798</v>
      </c>
      <c r="O550" t="s">
        <v>2791</v>
      </c>
    </row>
    <row r="551" spans="1:15" x14ac:dyDescent="0.35">
      <c r="A551">
        <v>2822</v>
      </c>
      <c r="B551" t="s">
        <v>157</v>
      </c>
      <c r="C551">
        <v>55</v>
      </c>
      <c r="D551" t="s">
        <v>31</v>
      </c>
      <c r="E551" t="s">
        <v>12</v>
      </c>
      <c r="F551" t="s">
        <v>34</v>
      </c>
      <c r="G551" t="s">
        <v>1680</v>
      </c>
      <c r="H551" t="s">
        <v>15</v>
      </c>
      <c r="I551">
        <v>110000</v>
      </c>
      <c r="J551" t="s">
        <v>16</v>
      </c>
      <c r="K551">
        <v>770</v>
      </c>
      <c r="L551" t="s">
        <v>1800</v>
      </c>
      <c r="M551">
        <v>2021</v>
      </c>
      <c r="N551" t="s">
        <v>2787</v>
      </c>
      <c r="O551" t="s">
        <v>2791</v>
      </c>
    </row>
    <row r="552" spans="1:15" x14ac:dyDescent="0.35">
      <c r="A552">
        <v>7316</v>
      </c>
      <c r="B552" t="s">
        <v>159</v>
      </c>
      <c r="C552">
        <v>33</v>
      </c>
      <c r="D552" t="s">
        <v>31</v>
      </c>
      <c r="E552" t="s">
        <v>12</v>
      </c>
      <c r="F552" t="s">
        <v>33</v>
      </c>
      <c r="G552" t="s">
        <v>26</v>
      </c>
      <c r="H552" t="s">
        <v>23</v>
      </c>
      <c r="I552">
        <v>38000</v>
      </c>
      <c r="J552" t="s">
        <v>16</v>
      </c>
      <c r="K552">
        <v>610</v>
      </c>
      <c r="L552" t="s">
        <v>1801</v>
      </c>
      <c r="M552">
        <v>2021</v>
      </c>
      <c r="N552" t="s">
        <v>2785</v>
      </c>
      <c r="O552" t="s">
        <v>2783</v>
      </c>
    </row>
    <row r="553" spans="1:15" x14ac:dyDescent="0.35">
      <c r="A553">
        <v>8045</v>
      </c>
      <c r="B553" t="s">
        <v>161</v>
      </c>
      <c r="C553">
        <v>34</v>
      </c>
      <c r="D553" t="s">
        <v>31</v>
      </c>
      <c r="E553" t="s">
        <v>12</v>
      </c>
      <c r="F553" t="s">
        <v>33</v>
      </c>
      <c r="G553" t="s">
        <v>1680</v>
      </c>
      <c r="H553" t="s">
        <v>28</v>
      </c>
      <c r="I553">
        <v>55000</v>
      </c>
      <c r="J553" t="s">
        <v>16</v>
      </c>
      <c r="K553">
        <v>730</v>
      </c>
      <c r="L553" t="s">
        <v>1803</v>
      </c>
      <c r="M553">
        <v>2020</v>
      </c>
      <c r="N553" t="s">
        <v>2790</v>
      </c>
      <c r="O553" t="s">
        <v>2783</v>
      </c>
    </row>
    <row r="554" spans="1:15" x14ac:dyDescent="0.35">
      <c r="A554">
        <v>5887</v>
      </c>
      <c r="B554" t="s">
        <v>163</v>
      </c>
      <c r="C554">
        <v>1</v>
      </c>
      <c r="D554" t="s">
        <v>31</v>
      </c>
      <c r="E554" t="s">
        <v>12</v>
      </c>
      <c r="F554" t="s">
        <v>34</v>
      </c>
      <c r="G554" t="s">
        <v>1680</v>
      </c>
      <c r="H554" t="s">
        <v>15</v>
      </c>
      <c r="I554">
        <v>150000</v>
      </c>
      <c r="J554" t="s">
        <v>16</v>
      </c>
      <c r="K554">
        <v>820</v>
      </c>
      <c r="L554" t="s">
        <v>1805</v>
      </c>
      <c r="M554">
        <v>2020</v>
      </c>
      <c r="N554" t="s">
        <v>2790</v>
      </c>
      <c r="O554" t="s">
        <v>2784</v>
      </c>
    </row>
    <row r="555" spans="1:15" x14ac:dyDescent="0.35">
      <c r="A555">
        <v>6564</v>
      </c>
      <c r="B555" t="s">
        <v>165</v>
      </c>
      <c r="C555">
        <v>27</v>
      </c>
      <c r="D555" t="s">
        <v>31</v>
      </c>
      <c r="E555" t="s">
        <v>12</v>
      </c>
      <c r="F555" t="s">
        <v>30</v>
      </c>
      <c r="G555" t="s">
        <v>26</v>
      </c>
      <c r="H555" t="s">
        <v>23</v>
      </c>
      <c r="I555">
        <v>22000</v>
      </c>
      <c r="J555" t="s">
        <v>16</v>
      </c>
      <c r="K555">
        <v>540</v>
      </c>
      <c r="L555" t="s">
        <v>1807</v>
      </c>
      <c r="M555">
        <v>2021</v>
      </c>
      <c r="N555" t="s">
        <v>2786</v>
      </c>
      <c r="O555" t="s">
        <v>2783</v>
      </c>
    </row>
    <row r="556" spans="1:15" x14ac:dyDescent="0.35">
      <c r="A556">
        <v>3199</v>
      </c>
      <c r="B556" t="s">
        <v>168</v>
      </c>
      <c r="C556">
        <v>38</v>
      </c>
      <c r="D556" t="s">
        <v>31</v>
      </c>
      <c r="E556" t="s">
        <v>12</v>
      </c>
      <c r="F556" t="s">
        <v>33</v>
      </c>
      <c r="G556" t="s">
        <v>14</v>
      </c>
      <c r="H556" t="s">
        <v>1683</v>
      </c>
      <c r="I556">
        <v>12000</v>
      </c>
      <c r="J556" t="s">
        <v>16</v>
      </c>
      <c r="K556">
        <v>630</v>
      </c>
      <c r="L556" t="s">
        <v>1810</v>
      </c>
      <c r="M556">
        <v>2019</v>
      </c>
      <c r="N556" t="s">
        <v>2790</v>
      </c>
      <c r="O556" t="s">
        <v>2783</v>
      </c>
    </row>
    <row r="557" spans="1:15" x14ac:dyDescent="0.35">
      <c r="A557">
        <v>3973</v>
      </c>
      <c r="B557" t="s">
        <v>170</v>
      </c>
      <c r="C557">
        <v>26</v>
      </c>
      <c r="D557" t="s">
        <v>31</v>
      </c>
      <c r="E557" t="s">
        <v>12</v>
      </c>
      <c r="F557" t="s">
        <v>30</v>
      </c>
      <c r="G557" t="s">
        <v>14</v>
      </c>
      <c r="H557" t="s">
        <v>1681</v>
      </c>
      <c r="I557">
        <v>15000</v>
      </c>
      <c r="J557" t="s">
        <v>16</v>
      </c>
      <c r="K557" t="s">
        <v>20</v>
      </c>
      <c r="L557" t="s">
        <v>1812</v>
      </c>
      <c r="M557">
        <v>2019</v>
      </c>
      <c r="N557" t="s">
        <v>2786</v>
      </c>
      <c r="O557" t="s">
        <v>2783</v>
      </c>
    </row>
    <row r="558" spans="1:15" x14ac:dyDescent="0.35">
      <c r="A558">
        <v>6217</v>
      </c>
      <c r="B558" t="s">
        <v>171</v>
      </c>
      <c r="C558">
        <v>26</v>
      </c>
      <c r="D558" t="s">
        <v>31</v>
      </c>
      <c r="E558" t="s">
        <v>12</v>
      </c>
      <c r="F558" t="s">
        <v>13</v>
      </c>
      <c r="G558" t="s">
        <v>1680</v>
      </c>
      <c r="H558" t="s">
        <v>23</v>
      </c>
      <c r="I558">
        <v>100000</v>
      </c>
      <c r="J558" t="s">
        <v>16</v>
      </c>
      <c r="K558">
        <v>680</v>
      </c>
      <c r="L558" t="s">
        <v>1813</v>
      </c>
      <c r="M558">
        <v>2021</v>
      </c>
      <c r="N558" t="s">
        <v>2800</v>
      </c>
      <c r="O558" t="s">
        <v>2783</v>
      </c>
    </row>
    <row r="559" spans="1:15" x14ac:dyDescent="0.35">
      <c r="A559">
        <v>5507</v>
      </c>
      <c r="B559" t="s">
        <v>174</v>
      </c>
      <c r="C559">
        <v>44</v>
      </c>
      <c r="D559" t="s">
        <v>31</v>
      </c>
      <c r="E559" t="s">
        <v>12</v>
      </c>
      <c r="F559" t="s">
        <v>27</v>
      </c>
      <c r="G559" t="s">
        <v>14</v>
      </c>
      <c r="H559" t="s">
        <v>23</v>
      </c>
      <c r="I559">
        <v>80000</v>
      </c>
      <c r="J559" t="s">
        <v>16</v>
      </c>
      <c r="K559">
        <v>630</v>
      </c>
      <c r="L559" t="s">
        <v>1816</v>
      </c>
      <c r="M559">
        <v>2020</v>
      </c>
      <c r="N559" t="s">
        <v>2799</v>
      </c>
      <c r="O559" t="s">
        <v>2791</v>
      </c>
    </row>
    <row r="560" spans="1:15" x14ac:dyDescent="0.35">
      <c r="A560">
        <v>6601</v>
      </c>
      <c r="B560" t="s">
        <v>175</v>
      </c>
      <c r="C560">
        <v>74</v>
      </c>
      <c r="D560" t="s">
        <v>31</v>
      </c>
      <c r="E560" t="s">
        <v>12</v>
      </c>
      <c r="F560" t="s">
        <v>13</v>
      </c>
      <c r="G560" t="s">
        <v>26</v>
      </c>
      <c r="H560" t="s">
        <v>1681</v>
      </c>
      <c r="I560">
        <v>20000</v>
      </c>
      <c r="J560" t="s">
        <v>16</v>
      </c>
      <c r="K560" t="s">
        <v>20</v>
      </c>
      <c r="L560" t="s">
        <v>1817</v>
      </c>
      <c r="M560">
        <v>2021</v>
      </c>
      <c r="N560" t="s">
        <v>2782</v>
      </c>
      <c r="O560" t="s">
        <v>2793</v>
      </c>
    </row>
    <row r="561" spans="1:15" x14ac:dyDescent="0.35">
      <c r="A561">
        <v>4894</v>
      </c>
      <c r="B561" t="s">
        <v>178</v>
      </c>
      <c r="C561">
        <v>33</v>
      </c>
      <c r="D561" t="s">
        <v>31</v>
      </c>
      <c r="E561" t="s">
        <v>12</v>
      </c>
      <c r="F561" t="s">
        <v>17</v>
      </c>
      <c r="G561" t="s">
        <v>1680</v>
      </c>
      <c r="H561" t="s">
        <v>23</v>
      </c>
      <c r="I561">
        <v>45000</v>
      </c>
      <c r="J561" t="s">
        <v>16</v>
      </c>
      <c r="K561">
        <v>590</v>
      </c>
      <c r="L561" t="s">
        <v>1820</v>
      </c>
      <c r="M561">
        <v>2024</v>
      </c>
      <c r="N561" t="s">
        <v>2798</v>
      </c>
      <c r="O561" t="s">
        <v>2783</v>
      </c>
    </row>
    <row r="562" spans="1:15" x14ac:dyDescent="0.35">
      <c r="A562">
        <v>3651</v>
      </c>
      <c r="B562" t="s">
        <v>180</v>
      </c>
      <c r="C562">
        <v>27</v>
      </c>
      <c r="D562" t="s">
        <v>31</v>
      </c>
      <c r="E562" t="s">
        <v>12</v>
      </c>
      <c r="F562" t="s">
        <v>34</v>
      </c>
      <c r="G562" t="s">
        <v>14</v>
      </c>
      <c r="H562" t="s">
        <v>1681</v>
      </c>
      <c r="I562">
        <v>0</v>
      </c>
      <c r="J562" t="s">
        <v>16</v>
      </c>
      <c r="K562" t="s">
        <v>20</v>
      </c>
      <c r="L562" t="s">
        <v>1822</v>
      </c>
      <c r="M562">
        <v>2020</v>
      </c>
      <c r="N562" t="s">
        <v>2782</v>
      </c>
      <c r="O562" t="s">
        <v>2783</v>
      </c>
    </row>
    <row r="563" spans="1:15" x14ac:dyDescent="0.35">
      <c r="A563">
        <v>7267</v>
      </c>
      <c r="B563" t="s">
        <v>181</v>
      </c>
      <c r="C563">
        <v>14</v>
      </c>
      <c r="D563" t="s">
        <v>31</v>
      </c>
      <c r="E563" t="s">
        <v>12</v>
      </c>
      <c r="F563" t="s">
        <v>33</v>
      </c>
      <c r="G563" t="s">
        <v>26</v>
      </c>
      <c r="H563" t="s">
        <v>23</v>
      </c>
      <c r="I563">
        <v>120000</v>
      </c>
      <c r="J563" t="s">
        <v>16</v>
      </c>
      <c r="K563">
        <v>660</v>
      </c>
      <c r="L563" t="s">
        <v>1774</v>
      </c>
      <c r="M563">
        <v>2022</v>
      </c>
      <c r="N563" t="s">
        <v>2792</v>
      </c>
      <c r="O563" t="s">
        <v>2784</v>
      </c>
    </row>
    <row r="564" spans="1:15" x14ac:dyDescent="0.35">
      <c r="A564">
        <v>5216</v>
      </c>
      <c r="B564" t="s">
        <v>183</v>
      </c>
      <c r="C564">
        <v>34</v>
      </c>
      <c r="D564" t="s">
        <v>31</v>
      </c>
      <c r="E564" t="s">
        <v>12</v>
      </c>
      <c r="F564" t="s">
        <v>27</v>
      </c>
      <c r="G564" t="s">
        <v>1680</v>
      </c>
      <c r="H564" t="s">
        <v>15</v>
      </c>
      <c r="I564">
        <v>130000</v>
      </c>
      <c r="J564" t="s">
        <v>16</v>
      </c>
      <c r="K564">
        <v>740</v>
      </c>
      <c r="L564" t="s">
        <v>1824</v>
      </c>
      <c r="M564">
        <v>2020</v>
      </c>
      <c r="N564" t="s">
        <v>2792</v>
      </c>
      <c r="O564" t="s">
        <v>2783</v>
      </c>
    </row>
    <row r="565" spans="1:15" x14ac:dyDescent="0.35">
      <c r="A565">
        <v>7437</v>
      </c>
      <c r="B565" t="s">
        <v>185</v>
      </c>
      <c r="C565">
        <v>59</v>
      </c>
      <c r="D565" t="s">
        <v>31</v>
      </c>
      <c r="E565" t="s">
        <v>12</v>
      </c>
      <c r="F565" t="s">
        <v>17</v>
      </c>
      <c r="G565" t="s">
        <v>1680</v>
      </c>
      <c r="H565" t="s">
        <v>15</v>
      </c>
      <c r="I565">
        <v>90000</v>
      </c>
      <c r="J565" t="s">
        <v>16</v>
      </c>
      <c r="K565">
        <v>800</v>
      </c>
      <c r="L565" t="s">
        <v>1826</v>
      </c>
      <c r="M565">
        <v>2024</v>
      </c>
      <c r="N565" t="s">
        <v>2800</v>
      </c>
      <c r="O565" t="s">
        <v>2791</v>
      </c>
    </row>
    <row r="566" spans="1:15" x14ac:dyDescent="0.35">
      <c r="A566">
        <v>7715</v>
      </c>
      <c r="B566" t="s">
        <v>188</v>
      </c>
      <c r="C566">
        <v>36</v>
      </c>
      <c r="D566" t="s">
        <v>31</v>
      </c>
      <c r="E566" t="s">
        <v>12</v>
      </c>
      <c r="F566" t="s">
        <v>33</v>
      </c>
      <c r="G566" t="s">
        <v>14</v>
      </c>
      <c r="H566" t="s">
        <v>23</v>
      </c>
      <c r="I566">
        <v>70000</v>
      </c>
      <c r="J566" t="s">
        <v>16</v>
      </c>
      <c r="K566">
        <v>670</v>
      </c>
      <c r="L566" t="s">
        <v>1829</v>
      </c>
      <c r="M566">
        <v>2020</v>
      </c>
      <c r="N566" t="s">
        <v>2788</v>
      </c>
      <c r="O566" t="s">
        <v>2783</v>
      </c>
    </row>
    <row r="567" spans="1:15" x14ac:dyDescent="0.35">
      <c r="A567">
        <v>5540</v>
      </c>
      <c r="B567" t="s">
        <v>189</v>
      </c>
      <c r="C567">
        <v>56</v>
      </c>
      <c r="D567" t="s">
        <v>31</v>
      </c>
      <c r="E567" t="s">
        <v>12</v>
      </c>
      <c r="F567" t="s">
        <v>25</v>
      </c>
      <c r="G567" t="s">
        <v>26</v>
      </c>
      <c r="H567" t="s">
        <v>28</v>
      </c>
      <c r="I567">
        <v>40000</v>
      </c>
      <c r="J567" t="s">
        <v>16</v>
      </c>
      <c r="K567">
        <v>710</v>
      </c>
      <c r="L567" t="s">
        <v>1830</v>
      </c>
      <c r="M567">
        <v>2021</v>
      </c>
      <c r="N567" t="s">
        <v>2789</v>
      </c>
      <c r="O567" t="s">
        <v>2791</v>
      </c>
    </row>
    <row r="568" spans="1:15" x14ac:dyDescent="0.35">
      <c r="A568">
        <v>6242</v>
      </c>
      <c r="B568" t="s">
        <v>190</v>
      </c>
      <c r="C568">
        <v>42</v>
      </c>
      <c r="D568" t="s">
        <v>31</v>
      </c>
      <c r="E568" t="s">
        <v>12</v>
      </c>
      <c r="F568" t="s">
        <v>22</v>
      </c>
      <c r="G568" t="s">
        <v>14</v>
      </c>
      <c r="H568" t="s">
        <v>23</v>
      </c>
      <c r="I568">
        <v>42000</v>
      </c>
      <c r="J568" t="s">
        <v>16</v>
      </c>
      <c r="K568">
        <v>640</v>
      </c>
      <c r="L568" t="s">
        <v>1831</v>
      </c>
      <c r="M568">
        <v>2022</v>
      </c>
      <c r="N568" t="s">
        <v>2792</v>
      </c>
      <c r="O568" t="s">
        <v>2791</v>
      </c>
    </row>
    <row r="569" spans="1:15" x14ac:dyDescent="0.35">
      <c r="A569">
        <v>6700</v>
      </c>
      <c r="B569" t="s">
        <v>192</v>
      </c>
      <c r="C569">
        <v>21</v>
      </c>
      <c r="D569" t="s">
        <v>31</v>
      </c>
      <c r="E569" t="s">
        <v>12</v>
      </c>
      <c r="F569" t="s">
        <v>27</v>
      </c>
      <c r="G569" t="s">
        <v>14</v>
      </c>
      <c r="H569" t="s">
        <v>1681</v>
      </c>
      <c r="I569">
        <v>18000</v>
      </c>
      <c r="J569" t="s">
        <v>16</v>
      </c>
      <c r="K569" t="s">
        <v>20</v>
      </c>
      <c r="L569" t="s">
        <v>1833</v>
      </c>
      <c r="M569">
        <v>2021</v>
      </c>
      <c r="N569" t="s">
        <v>2792</v>
      </c>
      <c r="O569" t="s">
        <v>2783</v>
      </c>
    </row>
    <row r="570" spans="1:15" x14ac:dyDescent="0.35">
      <c r="A570">
        <v>6430</v>
      </c>
      <c r="B570" t="s">
        <v>195</v>
      </c>
      <c r="C570">
        <v>20</v>
      </c>
      <c r="D570" t="s">
        <v>31</v>
      </c>
      <c r="E570" t="s">
        <v>12</v>
      </c>
      <c r="F570" t="s">
        <v>25</v>
      </c>
      <c r="G570" t="s">
        <v>1680</v>
      </c>
      <c r="H570" t="s">
        <v>15</v>
      </c>
      <c r="I570">
        <v>100000</v>
      </c>
      <c r="J570" t="s">
        <v>16</v>
      </c>
      <c r="K570">
        <v>750</v>
      </c>
      <c r="L570" t="s">
        <v>1836</v>
      </c>
      <c r="M570">
        <v>2021</v>
      </c>
      <c r="N570" t="s">
        <v>2782</v>
      </c>
      <c r="O570" t="s">
        <v>2784</v>
      </c>
    </row>
    <row r="571" spans="1:15" x14ac:dyDescent="0.35">
      <c r="A571">
        <v>9459</v>
      </c>
      <c r="B571" t="s">
        <v>196</v>
      </c>
      <c r="C571">
        <v>21</v>
      </c>
      <c r="D571" t="s">
        <v>31</v>
      </c>
      <c r="E571" t="s">
        <v>12</v>
      </c>
      <c r="F571" t="s">
        <v>17</v>
      </c>
      <c r="G571" t="s">
        <v>14</v>
      </c>
      <c r="H571" t="s">
        <v>18</v>
      </c>
      <c r="I571">
        <v>0</v>
      </c>
      <c r="J571" t="s">
        <v>16</v>
      </c>
      <c r="K571" t="s">
        <v>20</v>
      </c>
      <c r="L571" t="s">
        <v>1837</v>
      </c>
      <c r="M571">
        <v>2023</v>
      </c>
      <c r="N571" t="s">
        <v>2782</v>
      </c>
      <c r="O571" t="s">
        <v>2783</v>
      </c>
    </row>
    <row r="572" spans="1:15" x14ac:dyDescent="0.35">
      <c r="A572">
        <v>7208</v>
      </c>
      <c r="B572" t="s">
        <v>199</v>
      </c>
      <c r="C572">
        <v>9</v>
      </c>
      <c r="D572" t="s">
        <v>31</v>
      </c>
      <c r="E572" t="s">
        <v>12</v>
      </c>
      <c r="F572" t="s">
        <v>30</v>
      </c>
      <c r="G572" t="s">
        <v>1680</v>
      </c>
      <c r="H572" t="s">
        <v>28</v>
      </c>
      <c r="I572">
        <v>50000</v>
      </c>
      <c r="J572" t="s">
        <v>16</v>
      </c>
      <c r="K572">
        <v>700</v>
      </c>
      <c r="L572" t="s">
        <v>1840</v>
      </c>
      <c r="M572">
        <v>2022</v>
      </c>
      <c r="N572" t="s">
        <v>2792</v>
      </c>
      <c r="O572" t="s">
        <v>2784</v>
      </c>
    </row>
    <row r="573" spans="1:15" x14ac:dyDescent="0.35">
      <c r="A573">
        <v>8998</v>
      </c>
      <c r="B573" t="s">
        <v>201</v>
      </c>
      <c r="C573">
        <v>43</v>
      </c>
      <c r="D573" t="s">
        <v>31</v>
      </c>
      <c r="E573" t="s">
        <v>12</v>
      </c>
      <c r="F573" t="s">
        <v>30</v>
      </c>
      <c r="G573" t="s">
        <v>14</v>
      </c>
      <c r="H573" t="s">
        <v>15</v>
      </c>
      <c r="I573">
        <v>40000</v>
      </c>
      <c r="J573" t="s">
        <v>16</v>
      </c>
      <c r="K573">
        <v>650</v>
      </c>
      <c r="L573" t="s">
        <v>1842</v>
      </c>
      <c r="M573">
        <v>2021</v>
      </c>
      <c r="N573" t="s">
        <v>2800</v>
      </c>
      <c r="O573" t="s">
        <v>2791</v>
      </c>
    </row>
    <row r="574" spans="1:15" x14ac:dyDescent="0.35">
      <c r="A574">
        <v>2122</v>
      </c>
      <c r="B574" t="s">
        <v>204</v>
      </c>
      <c r="C574">
        <v>53</v>
      </c>
      <c r="D574" t="s">
        <v>31</v>
      </c>
      <c r="E574" t="s">
        <v>12</v>
      </c>
      <c r="F574" t="s">
        <v>25</v>
      </c>
      <c r="G574" t="s">
        <v>26</v>
      </c>
      <c r="H574" t="s">
        <v>18</v>
      </c>
      <c r="I574">
        <v>0</v>
      </c>
      <c r="J574" t="s">
        <v>16</v>
      </c>
      <c r="K574">
        <v>400</v>
      </c>
      <c r="L574" t="s">
        <v>1844</v>
      </c>
      <c r="M574">
        <v>2021</v>
      </c>
      <c r="N574" t="s">
        <v>2787</v>
      </c>
      <c r="O574" t="s">
        <v>2791</v>
      </c>
    </row>
    <row r="575" spans="1:15" x14ac:dyDescent="0.35">
      <c r="A575">
        <v>5321</v>
      </c>
      <c r="B575" t="s">
        <v>205</v>
      </c>
      <c r="C575">
        <v>65</v>
      </c>
      <c r="D575" t="s">
        <v>31</v>
      </c>
      <c r="E575" t="s">
        <v>12</v>
      </c>
      <c r="F575" t="s">
        <v>22</v>
      </c>
      <c r="G575" t="s">
        <v>1680</v>
      </c>
      <c r="H575" t="s">
        <v>15</v>
      </c>
      <c r="I575">
        <v>110000</v>
      </c>
      <c r="J575" t="s">
        <v>16</v>
      </c>
      <c r="K575">
        <v>770</v>
      </c>
      <c r="L575" t="s">
        <v>1845</v>
      </c>
      <c r="M575">
        <v>2023</v>
      </c>
      <c r="N575" t="s">
        <v>2788</v>
      </c>
      <c r="O575" t="s">
        <v>2793</v>
      </c>
    </row>
    <row r="576" spans="1:15" x14ac:dyDescent="0.35">
      <c r="A576">
        <v>4938</v>
      </c>
      <c r="B576" t="s">
        <v>207</v>
      </c>
      <c r="C576">
        <v>26</v>
      </c>
      <c r="D576" t="s">
        <v>31</v>
      </c>
      <c r="E576" t="s">
        <v>12</v>
      </c>
      <c r="F576" t="s">
        <v>33</v>
      </c>
      <c r="G576" t="s">
        <v>26</v>
      </c>
      <c r="H576" t="s">
        <v>23</v>
      </c>
      <c r="I576">
        <v>38000</v>
      </c>
      <c r="J576" t="s">
        <v>16</v>
      </c>
      <c r="K576">
        <v>610</v>
      </c>
      <c r="L576" t="s">
        <v>1839</v>
      </c>
      <c r="M576">
        <v>2021</v>
      </c>
      <c r="N576" t="s">
        <v>2785</v>
      </c>
      <c r="O576" t="s">
        <v>2783</v>
      </c>
    </row>
    <row r="577" spans="1:15" x14ac:dyDescent="0.35">
      <c r="A577">
        <v>4861</v>
      </c>
      <c r="B577" t="s">
        <v>209</v>
      </c>
      <c r="C577">
        <v>0</v>
      </c>
      <c r="D577" t="s">
        <v>31</v>
      </c>
      <c r="E577" t="s">
        <v>12</v>
      </c>
      <c r="F577" t="s">
        <v>25</v>
      </c>
      <c r="G577" t="s">
        <v>1680</v>
      </c>
      <c r="H577" t="s">
        <v>28</v>
      </c>
      <c r="I577">
        <v>55000</v>
      </c>
      <c r="J577" t="s">
        <v>16</v>
      </c>
      <c r="K577">
        <v>730</v>
      </c>
      <c r="L577" t="s">
        <v>1848</v>
      </c>
      <c r="M577">
        <v>2019</v>
      </c>
      <c r="N577" t="s">
        <v>2786</v>
      </c>
      <c r="O577" t="s">
        <v>2784</v>
      </c>
    </row>
    <row r="578" spans="1:15" x14ac:dyDescent="0.35">
      <c r="A578">
        <v>1265</v>
      </c>
      <c r="B578" t="s">
        <v>212</v>
      </c>
      <c r="C578">
        <v>46</v>
      </c>
      <c r="D578" t="s">
        <v>31</v>
      </c>
      <c r="E578" t="s">
        <v>12</v>
      </c>
      <c r="F578" t="s">
        <v>33</v>
      </c>
      <c r="G578" t="s">
        <v>14</v>
      </c>
      <c r="H578" t="s">
        <v>23</v>
      </c>
      <c r="I578">
        <v>80000</v>
      </c>
      <c r="J578" t="s">
        <v>16</v>
      </c>
      <c r="K578">
        <v>630</v>
      </c>
      <c r="L578" t="s">
        <v>1850</v>
      </c>
      <c r="M578">
        <v>2022</v>
      </c>
      <c r="N578" t="s">
        <v>2800</v>
      </c>
      <c r="O578" t="s">
        <v>2791</v>
      </c>
    </row>
    <row r="579" spans="1:15" x14ac:dyDescent="0.35">
      <c r="A579">
        <v>3685</v>
      </c>
      <c r="B579" t="s">
        <v>213</v>
      </c>
      <c r="C579">
        <v>22</v>
      </c>
      <c r="D579" t="s">
        <v>31</v>
      </c>
      <c r="E579" t="s">
        <v>12</v>
      </c>
      <c r="F579" t="s">
        <v>25</v>
      </c>
      <c r="G579" t="s">
        <v>26</v>
      </c>
      <c r="H579" t="s">
        <v>1681</v>
      </c>
      <c r="I579">
        <v>20000</v>
      </c>
      <c r="J579" t="s">
        <v>16</v>
      </c>
      <c r="K579" t="s">
        <v>20</v>
      </c>
      <c r="L579" t="s">
        <v>1851</v>
      </c>
      <c r="M579">
        <v>2019</v>
      </c>
      <c r="N579" t="s">
        <v>2789</v>
      </c>
      <c r="O579" t="s">
        <v>2783</v>
      </c>
    </row>
    <row r="580" spans="1:15" x14ac:dyDescent="0.35">
      <c r="A580">
        <v>3933</v>
      </c>
      <c r="B580" t="s">
        <v>216</v>
      </c>
      <c r="C580">
        <v>27</v>
      </c>
      <c r="D580" t="s">
        <v>31</v>
      </c>
      <c r="E580" t="s">
        <v>12</v>
      </c>
      <c r="F580" t="s">
        <v>17</v>
      </c>
      <c r="G580" t="s">
        <v>1680</v>
      </c>
      <c r="H580" t="s">
        <v>23</v>
      </c>
      <c r="I580">
        <v>45000</v>
      </c>
      <c r="J580" t="s">
        <v>16</v>
      </c>
      <c r="K580">
        <v>590</v>
      </c>
      <c r="L580" t="s">
        <v>1854</v>
      </c>
      <c r="M580">
        <v>2022</v>
      </c>
      <c r="N580" t="s">
        <v>2788</v>
      </c>
      <c r="O580" t="s">
        <v>2783</v>
      </c>
    </row>
    <row r="581" spans="1:15" x14ac:dyDescent="0.35">
      <c r="A581">
        <v>4304</v>
      </c>
      <c r="B581" t="s">
        <v>218</v>
      </c>
      <c r="C581">
        <v>33</v>
      </c>
      <c r="D581" t="s">
        <v>31</v>
      </c>
      <c r="E581" t="s">
        <v>12</v>
      </c>
      <c r="F581" t="s">
        <v>27</v>
      </c>
      <c r="G581" t="s">
        <v>14</v>
      </c>
      <c r="H581" t="s">
        <v>1681</v>
      </c>
      <c r="I581">
        <v>0</v>
      </c>
      <c r="J581" t="s">
        <v>16</v>
      </c>
      <c r="K581" t="s">
        <v>20</v>
      </c>
      <c r="L581" t="s">
        <v>1856</v>
      </c>
      <c r="M581">
        <v>2023</v>
      </c>
      <c r="N581" t="s">
        <v>2799</v>
      </c>
      <c r="O581" t="s">
        <v>2783</v>
      </c>
    </row>
    <row r="582" spans="1:15" x14ac:dyDescent="0.35">
      <c r="A582">
        <v>5277</v>
      </c>
      <c r="B582" t="s">
        <v>219</v>
      </c>
      <c r="C582">
        <v>90</v>
      </c>
      <c r="D582" t="s">
        <v>31</v>
      </c>
      <c r="E582" t="s">
        <v>12</v>
      </c>
      <c r="F582" t="s">
        <v>13</v>
      </c>
      <c r="G582" t="s">
        <v>26</v>
      </c>
      <c r="H582" t="s">
        <v>23</v>
      </c>
      <c r="I582">
        <v>120000</v>
      </c>
      <c r="J582" t="s">
        <v>16</v>
      </c>
      <c r="K582">
        <v>660</v>
      </c>
      <c r="L582" t="s">
        <v>1748</v>
      </c>
      <c r="M582">
        <v>2020</v>
      </c>
      <c r="N582" t="s">
        <v>2789</v>
      </c>
      <c r="O582" t="s">
        <v>2794</v>
      </c>
    </row>
    <row r="583" spans="1:15" x14ac:dyDescent="0.35">
      <c r="A583">
        <v>5934</v>
      </c>
      <c r="B583" t="s">
        <v>221</v>
      </c>
      <c r="C583">
        <v>47</v>
      </c>
      <c r="D583" t="s">
        <v>31</v>
      </c>
      <c r="E583" t="s">
        <v>12</v>
      </c>
      <c r="F583" t="s">
        <v>30</v>
      </c>
      <c r="G583" t="s">
        <v>1680</v>
      </c>
      <c r="H583" t="s">
        <v>15</v>
      </c>
      <c r="I583">
        <v>130000</v>
      </c>
      <c r="J583" t="s">
        <v>16</v>
      </c>
      <c r="K583">
        <v>740</v>
      </c>
      <c r="L583" t="s">
        <v>1755</v>
      </c>
      <c r="M583">
        <v>2022</v>
      </c>
      <c r="N583" t="s">
        <v>2798</v>
      </c>
      <c r="O583" t="s">
        <v>2791</v>
      </c>
    </row>
    <row r="584" spans="1:15" x14ac:dyDescent="0.35">
      <c r="A584">
        <v>2277</v>
      </c>
      <c r="B584" t="s">
        <v>222</v>
      </c>
      <c r="C584">
        <v>48</v>
      </c>
      <c r="D584" t="s">
        <v>31</v>
      </c>
      <c r="E584" t="s">
        <v>12</v>
      </c>
      <c r="F584" t="s">
        <v>22</v>
      </c>
      <c r="G584" t="s">
        <v>14</v>
      </c>
      <c r="H584" t="s">
        <v>15</v>
      </c>
      <c r="I584">
        <v>80000</v>
      </c>
      <c r="J584" t="s">
        <v>16</v>
      </c>
      <c r="K584">
        <v>720</v>
      </c>
      <c r="L584" t="s">
        <v>1858</v>
      </c>
      <c r="M584">
        <v>2023</v>
      </c>
      <c r="N584" t="s">
        <v>2787</v>
      </c>
      <c r="O584" t="s">
        <v>2791</v>
      </c>
    </row>
    <row r="585" spans="1:15" x14ac:dyDescent="0.35">
      <c r="A585">
        <v>9341</v>
      </c>
      <c r="B585" t="s">
        <v>226</v>
      </c>
      <c r="C585">
        <v>21</v>
      </c>
      <c r="D585" t="s">
        <v>31</v>
      </c>
      <c r="E585" t="s">
        <v>12</v>
      </c>
      <c r="F585" t="s">
        <v>22</v>
      </c>
      <c r="G585" t="s">
        <v>1680</v>
      </c>
      <c r="H585" t="s">
        <v>28</v>
      </c>
      <c r="I585">
        <v>50000</v>
      </c>
      <c r="J585" t="s">
        <v>16</v>
      </c>
      <c r="K585">
        <v>680</v>
      </c>
      <c r="L585" t="s">
        <v>1862</v>
      </c>
      <c r="M585">
        <v>2020</v>
      </c>
      <c r="N585" t="s">
        <v>2787</v>
      </c>
      <c r="O585" t="s">
        <v>2783</v>
      </c>
    </row>
    <row r="586" spans="1:15" x14ac:dyDescent="0.35">
      <c r="A586">
        <v>9377</v>
      </c>
      <c r="B586" t="s">
        <v>227</v>
      </c>
      <c r="C586">
        <v>22</v>
      </c>
      <c r="D586" t="s">
        <v>31</v>
      </c>
      <c r="E586" t="s">
        <v>12</v>
      </c>
      <c r="F586" t="s">
        <v>25</v>
      </c>
      <c r="G586" t="s">
        <v>26</v>
      </c>
      <c r="H586" t="s">
        <v>29</v>
      </c>
      <c r="I586">
        <v>0</v>
      </c>
      <c r="J586" t="s">
        <v>16</v>
      </c>
      <c r="K586" t="s">
        <v>20</v>
      </c>
      <c r="L586" t="s">
        <v>1863</v>
      </c>
      <c r="M586">
        <v>2022</v>
      </c>
      <c r="N586" t="s">
        <v>2787</v>
      </c>
      <c r="O586" t="s">
        <v>2783</v>
      </c>
    </row>
    <row r="587" spans="1:15" x14ac:dyDescent="0.35">
      <c r="A587">
        <v>4452</v>
      </c>
      <c r="B587" t="s">
        <v>231</v>
      </c>
      <c r="C587">
        <v>21</v>
      </c>
      <c r="D587" t="s">
        <v>31</v>
      </c>
      <c r="E587" t="s">
        <v>12</v>
      </c>
      <c r="F587" t="s">
        <v>27</v>
      </c>
      <c r="G587" t="s">
        <v>1680</v>
      </c>
      <c r="H587" t="s">
        <v>15</v>
      </c>
      <c r="I587">
        <v>100000</v>
      </c>
      <c r="J587" t="s">
        <v>16</v>
      </c>
      <c r="K587">
        <v>790</v>
      </c>
      <c r="L587" t="s">
        <v>1867</v>
      </c>
      <c r="M587">
        <v>2024</v>
      </c>
      <c r="N587" t="s">
        <v>2799</v>
      </c>
      <c r="O587" t="s">
        <v>2783</v>
      </c>
    </row>
    <row r="588" spans="1:15" x14ac:dyDescent="0.35">
      <c r="A588">
        <v>1025</v>
      </c>
      <c r="B588" t="s">
        <v>232</v>
      </c>
      <c r="C588">
        <v>45</v>
      </c>
      <c r="D588" t="s">
        <v>31</v>
      </c>
      <c r="E588" t="s">
        <v>12</v>
      </c>
      <c r="F588" t="s">
        <v>17</v>
      </c>
      <c r="G588" t="s">
        <v>1680</v>
      </c>
      <c r="H588" t="s">
        <v>28</v>
      </c>
      <c r="I588">
        <v>0</v>
      </c>
      <c r="J588" t="s">
        <v>16</v>
      </c>
      <c r="K588">
        <v>537</v>
      </c>
      <c r="L588" t="s">
        <v>1868</v>
      </c>
      <c r="M588">
        <v>2022</v>
      </c>
      <c r="N588" t="s">
        <v>2800</v>
      </c>
      <c r="O588" t="s">
        <v>2791</v>
      </c>
    </row>
    <row r="589" spans="1:15" x14ac:dyDescent="0.35">
      <c r="A589">
        <v>2178</v>
      </c>
      <c r="B589" t="s">
        <v>234</v>
      </c>
      <c r="C589">
        <v>25</v>
      </c>
      <c r="D589" t="s">
        <v>31</v>
      </c>
      <c r="E589" t="s">
        <v>12</v>
      </c>
      <c r="F589" t="s">
        <v>22</v>
      </c>
      <c r="G589" t="s">
        <v>26</v>
      </c>
      <c r="H589" t="s">
        <v>18</v>
      </c>
      <c r="I589">
        <v>0</v>
      </c>
      <c r="J589" t="s">
        <v>16</v>
      </c>
      <c r="K589">
        <v>457</v>
      </c>
      <c r="L589" t="s">
        <v>1870</v>
      </c>
      <c r="M589">
        <v>2023</v>
      </c>
      <c r="N589" t="s">
        <v>2792</v>
      </c>
      <c r="O589" t="s">
        <v>2783</v>
      </c>
    </row>
    <row r="590" spans="1:15" x14ac:dyDescent="0.35">
      <c r="A590">
        <v>6591</v>
      </c>
      <c r="B590" t="s">
        <v>238</v>
      </c>
      <c r="C590">
        <v>43</v>
      </c>
      <c r="D590" t="s">
        <v>31</v>
      </c>
      <c r="E590" t="s">
        <v>12</v>
      </c>
      <c r="F590" t="s">
        <v>22</v>
      </c>
      <c r="G590" t="s">
        <v>1680</v>
      </c>
      <c r="H590" t="s">
        <v>23</v>
      </c>
      <c r="I590">
        <v>135068</v>
      </c>
      <c r="J590" t="s">
        <v>16</v>
      </c>
      <c r="K590">
        <v>794</v>
      </c>
      <c r="L590" t="s">
        <v>1874</v>
      </c>
      <c r="M590">
        <v>2020</v>
      </c>
      <c r="N590" t="s">
        <v>2788</v>
      </c>
      <c r="O590" t="s">
        <v>2791</v>
      </c>
    </row>
    <row r="591" spans="1:15" x14ac:dyDescent="0.35">
      <c r="A591">
        <v>6819</v>
      </c>
      <c r="B591" t="s">
        <v>239</v>
      </c>
      <c r="C591">
        <v>33</v>
      </c>
      <c r="D591" t="s">
        <v>31</v>
      </c>
      <c r="E591" t="s">
        <v>12</v>
      </c>
      <c r="F591" t="s">
        <v>30</v>
      </c>
      <c r="G591" t="s">
        <v>1680</v>
      </c>
      <c r="H591" t="s">
        <v>15</v>
      </c>
      <c r="I591">
        <v>50975</v>
      </c>
      <c r="J591" t="s">
        <v>16</v>
      </c>
      <c r="K591" t="s">
        <v>20</v>
      </c>
      <c r="L591" t="s">
        <v>1875</v>
      </c>
      <c r="M591">
        <v>2020</v>
      </c>
      <c r="N591" t="s">
        <v>2782</v>
      </c>
      <c r="O591" t="s">
        <v>2783</v>
      </c>
    </row>
    <row r="592" spans="1:15" x14ac:dyDescent="0.35">
      <c r="A592">
        <v>8499</v>
      </c>
      <c r="B592" t="s">
        <v>240</v>
      </c>
      <c r="C592">
        <v>31</v>
      </c>
      <c r="D592" t="s">
        <v>31</v>
      </c>
      <c r="E592" t="s">
        <v>12</v>
      </c>
      <c r="F592" t="s">
        <v>27</v>
      </c>
      <c r="G592" t="s">
        <v>1680</v>
      </c>
      <c r="H592" t="s">
        <v>18</v>
      </c>
      <c r="I592">
        <v>0</v>
      </c>
      <c r="J592" t="s">
        <v>16</v>
      </c>
      <c r="K592">
        <v>814</v>
      </c>
      <c r="L592" t="s">
        <v>1876</v>
      </c>
      <c r="M592">
        <v>2024</v>
      </c>
      <c r="N592" t="s">
        <v>2801</v>
      </c>
      <c r="O592" t="s">
        <v>2783</v>
      </c>
    </row>
    <row r="593" spans="1:15" x14ac:dyDescent="0.35">
      <c r="A593">
        <v>7336</v>
      </c>
      <c r="B593" t="s">
        <v>243</v>
      </c>
      <c r="C593">
        <v>31</v>
      </c>
      <c r="D593" t="s">
        <v>31</v>
      </c>
      <c r="E593" t="s">
        <v>12</v>
      </c>
      <c r="F593" t="s">
        <v>30</v>
      </c>
      <c r="G593" t="s">
        <v>26</v>
      </c>
      <c r="H593" t="s">
        <v>1681</v>
      </c>
      <c r="I593">
        <v>15000</v>
      </c>
      <c r="J593" t="s">
        <v>16</v>
      </c>
      <c r="K593" t="s">
        <v>20</v>
      </c>
      <c r="L593" t="s">
        <v>1878</v>
      </c>
      <c r="M593">
        <v>2023</v>
      </c>
      <c r="N593" t="s">
        <v>2788</v>
      </c>
      <c r="O593" t="s">
        <v>2783</v>
      </c>
    </row>
    <row r="594" spans="1:15" x14ac:dyDescent="0.35">
      <c r="A594">
        <v>6405</v>
      </c>
      <c r="B594" t="s">
        <v>244</v>
      </c>
      <c r="C594">
        <v>62</v>
      </c>
      <c r="D594" t="s">
        <v>31</v>
      </c>
      <c r="E594" t="s">
        <v>12</v>
      </c>
      <c r="F594" t="s">
        <v>13</v>
      </c>
      <c r="G594" t="s">
        <v>1680</v>
      </c>
      <c r="H594" t="s">
        <v>1682</v>
      </c>
      <c r="I594">
        <v>35000</v>
      </c>
      <c r="J594" t="s">
        <v>16</v>
      </c>
      <c r="K594">
        <v>650</v>
      </c>
      <c r="L594" t="s">
        <v>1879</v>
      </c>
      <c r="M594">
        <v>2020</v>
      </c>
      <c r="N594" t="s">
        <v>2782</v>
      </c>
      <c r="O594" t="s">
        <v>2793</v>
      </c>
    </row>
    <row r="595" spans="1:15" x14ac:dyDescent="0.35">
      <c r="A595">
        <v>3193</v>
      </c>
      <c r="B595" t="s">
        <v>247</v>
      </c>
      <c r="C595">
        <v>64</v>
      </c>
      <c r="D595" t="s">
        <v>31</v>
      </c>
      <c r="E595" t="s">
        <v>12</v>
      </c>
      <c r="F595" t="s">
        <v>27</v>
      </c>
      <c r="G595" t="s">
        <v>1680</v>
      </c>
      <c r="H595" t="s">
        <v>15</v>
      </c>
      <c r="I595">
        <v>110000</v>
      </c>
      <c r="J595" t="s">
        <v>16</v>
      </c>
      <c r="K595">
        <v>830</v>
      </c>
      <c r="L595" t="s">
        <v>1881</v>
      </c>
      <c r="M595">
        <v>2024</v>
      </c>
      <c r="N595" t="s">
        <v>2799</v>
      </c>
      <c r="O595" t="s">
        <v>2793</v>
      </c>
    </row>
    <row r="596" spans="1:15" x14ac:dyDescent="0.35">
      <c r="A596">
        <v>7765</v>
      </c>
      <c r="B596" t="s">
        <v>253</v>
      </c>
      <c r="C596">
        <v>60</v>
      </c>
      <c r="D596" t="s">
        <v>31</v>
      </c>
      <c r="E596" t="s">
        <v>12</v>
      </c>
      <c r="F596" t="s">
        <v>25</v>
      </c>
      <c r="G596" t="s">
        <v>26</v>
      </c>
      <c r="H596" t="s">
        <v>15</v>
      </c>
      <c r="I596">
        <v>40000</v>
      </c>
      <c r="J596" t="s">
        <v>16</v>
      </c>
      <c r="K596">
        <v>720</v>
      </c>
      <c r="L596" t="s">
        <v>1887</v>
      </c>
      <c r="M596">
        <v>2019</v>
      </c>
      <c r="N596" t="s">
        <v>2792</v>
      </c>
      <c r="O596" t="s">
        <v>2791</v>
      </c>
    </row>
    <row r="597" spans="1:15" x14ac:dyDescent="0.35">
      <c r="A597">
        <v>5996</v>
      </c>
      <c r="B597" t="s">
        <v>256</v>
      </c>
      <c r="C597">
        <v>49</v>
      </c>
      <c r="D597" t="s">
        <v>31</v>
      </c>
      <c r="E597" t="s">
        <v>12</v>
      </c>
      <c r="F597" t="s">
        <v>13</v>
      </c>
      <c r="G597" t="s">
        <v>1680</v>
      </c>
      <c r="H597" t="s">
        <v>18</v>
      </c>
      <c r="I597">
        <v>0</v>
      </c>
      <c r="J597" t="s">
        <v>16</v>
      </c>
      <c r="K597">
        <v>650</v>
      </c>
      <c r="L597" t="s">
        <v>1706</v>
      </c>
      <c r="M597">
        <v>2020</v>
      </c>
      <c r="N597" t="s">
        <v>2798</v>
      </c>
      <c r="O597" t="s">
        <v>2791</v>
      </c>
    </row>
    <row r="598" spans="1:15" x14ac:dyDescent="0.35">
      <c r="A598">
        <v>7356</v>
      </c>
      <c r="B598" t="s">
        <v>258</v>
      </c>
      <c r="C598">
        <v>14</v>
      </c>
      <c r="D598" t="s">
        <v>31</v>
      </c>
      <c r="E598" t="s">
        <v>12</v>
      </c>
      <c r="F598" t="s">
        <v>27</v>
      </c>
      <c r="G598" t="s">
        <v>14</v>
      </c>
      <c r="H598" t="s">
        <v>15</v>
      </c>
      <c r="I598">
        <v>50000</v>
      </c>
      <c r="J598" t="s">
        <v>16</v>
      </c>
      <c r="K598">
        <v>780</v>
      </c>
      <c r="L598" t="s">
        <v>1891</v>
      </c>
      <c r="M598">
        <v>2021</v>
      </c>
      <c r="N598" t="s">
        <v>2789</v>
      </c>
      <c r="O598" t="s">
        <v>2784</v>
      </c>
    </row>
    <row r="599" spans="1:15" x14ac:dyDescent="0.35">
      <c r="A599">
        <v>2014</v>
      </c>
      <c r="B599" t="s">
        <v>261</v>
      </c>
      <c r="C599">
        <v>54</v>
      </c>
      <c r="D599" t="s">
        <v>31</v>
      </c>
      <c r="E599" t="s">
        <v>12</v>
      </c>
      <c r="F599" t="s">
        <v>17</v>
      </c>
      <c r="G599" t="s">
        <v>1680</v>
      </c>
      <c r="H599" t="s">
        <v>23</v>
      </c>
      <c r="I599">
        <v>100000</v>
      </c>
      <c r="J599" t="s">
        <v>16</v>
      </c>
      <c r="K599">
        <v>690</v>
      </c>
      <c r="L599" t="s">
        <v>1894</v>
      </c>
      <c r="M599">
        <v>2024</v>
      </c>
      <c r="N599" t="s">
        <v>2799</v>
      </c>
      <c r="O599" t="s">
        <v>2791</v>
      </c>
    </row>
    <row r="600" spans="1:15" x14ac:dyDescent="0.35">
      <c r="A600">
        <v>1157</v>
      </c>
      <c r="B600" t="s">
        <v>262</v>
      </c>
      <c r="C600">
        <v>33</v>
      </c>
      <c r="D600" t="s">
        <v>31</v>
      </c>
      <c r="E600" t="s">
        <v>12</v>
      </c>
      <c r="F600" t="s">
        <v>30</v>
      </c>
      <c r="G600" t="s">
        <v>26</v>
      </c>
      <c r="H600" t="s">
        <v>1681</v>
      </c>
      <c r="I600">
        <v>0</v>
      </c>
      <c r="J600" t="s">
        <v>16</v>
      </c>
      <c r="K600" t="s">
        <v>20</v>
      </c>
      <c r="L600" t="s">
        <v>1895</v>
      </c>
      <c r="M600">
        <v>2022</v>
      </c>
      <c r="N600" t="s">
        <v>2799</v>
      </c>
      <c r="O600" t="s">
        <v>2783</v>
      </c>
    </row>
    <row r="601" spans="1:15" x14ac:dyDescent="0.35">
      <c r="A601">
        <v>4307</v>
      </c>
      <c r="B601" t="s">
        <v>265</v>
      </c>
      <c r="C601">
        <v>60</v>
      </c>
      <c r="D601" t="s">
        <v>31</v>
      </c>
      <c r="E601" t="s">
        <v>12</v>
      </c>
      <c r="F601" t="s">
        <v>30</v>
      </c>
      <c r="G601" t="s">
        <v>26</v>
      </c>
      <c r="H601" t="s">
        <v>23</v>
      </c>
      <c r="I601">
        <v>35000</v>
      </c>
      <c r="J601" t="s">
        <v>16</v>
      </c>
      <c r="K601">
        <v>620</v>
      </c>
      <c r="L601" t="s">
        <v>1898</v>
      </c>
      <c r="M601">
        <v>2019</v>
      </c>
      <c r="N601" t="s">
        <v>2788</v>
      </c>
      <c r="O601" t="s">
        <v>2791</v>
      </c>
    </row>
    <row r="602" spans="1:15" x14ac:dyDescent="0.35">
      <c r="A602">
        <v>7750</v>
      </c>
      <c r="B602" t="s">
        <v>266</v>
      </c>
      <c r="C602">
        <v>33</v>
      </c>
      <c r="D602" t="s">
        <v>31</v>
      </c>
      <c r="E602" t="s">
        <v>12</v>
      </c>
      <c r="F602" t="s">
        <v>22</v>
      </c>
      <c r="G602" t="s">
        <v>14</v>
      </c>
      <c r="H602" t="s">
        <v>1683</v>
      </c>
      <c r="I602">
        <v>80000</v>
      </c>
      <c r="J602" t="s">
        <v>16</v>
      </c>
      <c r="K602">
        <v>750</v>
      </c>
      <c r="L602" t="s">
        <v>1899</v>
      </c>
      <c r="M602">
        <v>2021</v>
      </c>
      <c r="N602" t="s">
        <v>2800</v>
      </c>
      <c r="O602" t="s">
        <v>2783</v>
      </c>
    </row>
    <row r="603" spans="1:15" x14ac:dyDescent="0.35">
      <c r="A603">
        <v>1233</v>
      </c>
      <c r="B603" t="s">
        <v>269</v>
      </c>
      <c r="C603">
        <v>30</v>
      </c>
      <c r="D603" t="s">
        <v>31</v>
      </c>
      <c r="E603" t="s">
        <v>12</v>
      </c>
      <c r="F603" t="s">
        <v>33</v>
      </c>
      <c r="G603" t="s">
        <v>14</v>
      </c>
      <c r="H603" t="s">
        <v>15</v>
      </c>
      <c r="I603">
        <v>45000</v>
      </c>
      <c r="J603" t="s">
        <v>16</v>
      </c>
      <c r="K603">
        <v>680</v>
      </c>
      <c r="L603" t="s">
        <v>1902</v>
      </c>
      <c r="M603">
        <v>2020</v>
      </c>
      <c r="N603" t="s">
        <v>2801</v>
      </c>
      <c r="O603" t="s">
        <v>2783</v>
      </c>
    </row>
    <row r="604" spans="1:15" x14ac:dyDescent="0.35">
      <c r="A604">
        <v>1935</v>
      </c>
      <c r="B604" t="s">
        <v>270</v>
      </c>
      <c r="C604">
        <v>1</v>
      </c>
      <c r="D604" t="s">
        <v>31</v>
      </c>
      <c r="E604" t="s">
        <v>12</v>
      </c>
      <c r="F604" t="s">
        <v>22</v>
      </c>
      <c r="G604" t="s">
        <v>26</v>
      </c>
      <c r="H604" t="s">
        <v>1681</v>
      </c>
      <c r="I604">
        <v>15000</v>
      </c>
      <c r="J604" t="s">
        <v>16</v>
      </c>
      <c r="K604" t="s">
        <v>20</v>
      </c>
      <c r="L604" t="s">
        <v>1903</v>
      </c>
      <c r="M604">
        <v>2021</v>
      </c>
      <c r="N604" t="s">
        <v>2782</v>
      </c>
      <c r="O604" t="s">
        <v>2784</v>
      </c>
    </row>
    <row r="605" spans="1:15" x14ac:dyDescent="0.35">
      <c r="A605">
        <v>2629</v>
      </c>
      <c r="B605" t="s">
        <v>199</v>
      </c>
      <c r="C605">
        <v>4</v>
      </c>
      <c r="D605" t="s">
        <v>31</v>
      </c>
      <c r="E605" t="s">
        <v>12</v>
      </c>
      <c r="F605" t="s">
        <v>27</v>
      </c>
      <c r="G605" t="s">
        <v>1680</v>
      </c>
      <c r="H605" t="s">
        <v>15</v>
      </c>
      <c r="I605">
        <v>130000</v>
      </c>
      <c r="J605" t="s">
        <v>16</v>
      </c>
      <c r="K605">
        <v>710</v>
      </c>
      <c r="L605" t="s">
        <v>1906</v>
      </c>
      <c r="M605">
        <v>2020</v>
      </c>
      <c r="N605" t="s">
        <v>2799</v>
      </c>
      <c r="O605" t="s">
        <v>2784</v>
      </c>
    </row>
    <row r="606" spans="1:15" x14ac:dyDescent="0.35">
      <c r="A606">
        <v>1370</v>
      </c>
      <c r="B606" t="s">
        <v>273</v>
      </c>
      <c r="C606">
        <v>33</v>
      </c>
      <c r="D606" t="s">
        <v>31</v>
      </c>
      <c r="E606" t="s">
        <v>12</v>
      </c>
      <c r="F606" t="s">
        <v>22</v>
      </c>
      <c r="G606" t="s">
        <v>14</v>
      </c>
      <c r="H606" t="s">
        <v>18</v>
      </c>
      <c r="I606">
        <v>0</v>
      </c>
      <c r="J606" t="s">
        <v>16</v>
      </c>
      <c r="K606" t="s">
        <v>20</v>
      </c>
      <c r="L606" t="s">
        <v>1907</v>
      </c>
      <c r="M606">
        <v>2019</v>
      </c>
      <c r="N606" t="s">
        <v>2785</v>
      </c>
      <c r="O606" t="s">
        <v>2783</v>
      </c>
    </row>
    <row r="607" spans="1:15" x14ac:dyDescent="0.35">
      <c r="A607">
        <v>3038</v>
      </c>
      <c r="B607" t="s">
        <v>276</v>
      </c>
      <c r="C607">
        <v>33</v>
      </c>
      <c r="D607" t="s">
        <v>31</v>
      </c>
      <c r="E607" t="s">
        <v>12</v>
      </c>
      <c r="F607" t="s">
        <v>34</v>
      </c>
      <c r="G607" t="s">
        <v>1680</v>
      </c>
      <c r="H607" t="s">
        <v>28</v>
      </c>
      <c r="I607">
        <v>60000</v>
      </c>
      <c r="J607" t="s">
        <v>16</v>
      </c>
      <c r="K607">
        <v>740</v>
      </c>
      <c r="L607" t="s">
        <v>1868</v>
      </c>
      <c r="M607">
        <v>2022</v>
      </c>
      <c r="N607" t="s">
        <v>2800</v>
      </c>
      <c r="O607" t="s">
        <v>2783</v>
      </c>
    </row>
    <row r="608" spans="1:15" x14ac:dyDescent="0.35">
      <c r="A608">
        <v>9624</v>
      </c>
      <c r="B608" t="s">
        <v>278</v>
      </c>
      <c r="C608">
        <v>55</v>
      </c>
      <c r="D608" t="s">
        <v>31</v>
      </c>
      <c r="E608" t="s">
        <v>12</v>
      </c>
      <c r="F608" t="s">
        <v>30</v>
      </c>
      <c r="G608" t="s">
        <v>14</v>
      </c>
      <c r="H608" t="s">
        <v>15</v>
      </c>
      <c r="I608">
        <v>50000</v>
      </c>
      <c r="J608" t="s">
        <v>16</v>
      </c>
      <c r="K608">
        <v>690</v>
      </c>
      <c r="L608" t="s">
        <v>1910</v>
      </c>
      <c r="M608">
        <v>2020</v>
      </c>
      <c r="N608" t="s">
        <v>2789</v>
      </c>
      <c r="O608" t="s">
        <v>2791</v>
      </c>
    </row>
    <row r="609" spans="1:15" x14ac:dyDescent="0.35">
      <c r="A609">
        <v>4980</v>
      </c>
      <c r="B609" t="s">
        <v>281</v>
      </c>
      <c r="C609">
        <v>43</v>
      </c>
      <c r="D609" t="s">
        <v>31</v>
      </c>
      <c r="E609" t="s">
        <v>12</v>
      </c>
      <c r="F609" t="s">
        <v>25</v>
      </c>
      <c r="G609" t="s">
        <v>26</v>
      </c>
      <c r="H609" t="s">
        <v>18</v>
      </c>
      <c r="I609">
        <v>0</v>
      </c>
      <c r="J609" t="s">
        <v>16</v>
      </c>
      <c r="K609">
        <v>450</v>
      </c>
      <c r="L609" t="s">
        <v>1912</v>
      </c>
      <c r="M609">
        <v>2020</v>
      </c>
      <c r="N609" t="s">
        <v>2798</v>
      </c>
      <c r="O609" t="s">
        <v>2791</v>
      </c>
    </row>
    <row r="610" spans="1:15" x14ac:dyDescent="0.35">
      <c r="A610">
        <v>9268</v>
      </c>
      <c r="B610" t="s">
        <v>282</v>
      </c>
      <c r="C610">
        <v>27</v>
      </c>
      <c r="D610" t="s">
        <v>31</v>
      </c>
      <c r="E610" t="s">
        <v>12</v>
      </c>
      <c r="F610" t="s">
        <v>33</v>
      </c>
      <c r="G610" t="s">
        <v>1680</v>
      </c>
      <c r="H610" t="s">
        <v>15</v>
      </c>
      <c r="I610">
        <v>140000</v>
      </c>
      <c r="J610" t="s">
        <v>16</v>
      </c>
      <c r="K610">
        <v>730</v>
      </c>
      <c r="L610" t="s">
        <v>1913</v>
      </c>
      <c r="M610">
        <v>2022</v>
      </c>
      <c r="N610" t="s">
        <v>2785</v>
      </c>
      <c r="O610" t="s">
        <v>2783</v>
      </c>
    </row>
    <row r="611" spans="1:15" x14ac:dyDescent="0.35">
      <c r="A611">
        <v>9126</v>
      </c>
      <c r="B611" t="s">
        <v>284</v>
      </c>
      <c r="C611">
        <v>32</v>
      </c>
      <c r="D611" t="s">
        <v>31</v>
      </c>
      <c r="E611" t="s">
        <v>12</v>
      </c>
      <c r="F611" t="s">
        <v>22</v>
      </c>
      <c r="G611" t="s">
        <v>26</v>
      </c>
      <c r="H611" t="s">
        <v>23</v>
      </c>
      <c r="I611">
        <v>32000</v>
      </c>
      <c r="J611" t="s">
        <v>16</v>
      </c>
      <c r="K611">
        <v>600</v>
      </c>
      <c r="L611" t="s">
        <v>1915</v>
      </c>
      <c r="M611">
        <v>2021</v>
      </c>
      <c r="N611" t="s">
        <v>2785</v>
      </c>
      <c r="O611" t="s">
        <v>2783</v>
      </c>
    </row>
    <row r="612" spans="1:15" x14ac:dyDescent="0.35">
      <c r="A612">
        <v>2730</v>
      </c>
      <c r="B612" t="s">
        <v>286</v>
      </c>
      <c r="C612">
        <v>38</v>
      </c>
      <c r="D612" t="s">
        <v>31</v>
      </c>
      <c r="E612" t="s">
        <v>12</v>
      </c>
      <c r="F612" t="s">
        <v>17</v>
      </c>
      <c r="G612" t="s">
        <v>1680</v>
      </c>
      <c r="H612" t="s">
        <v>28</v>
      </c>
      <c r="I612">
        <v>65000</v>
      </c>
      <c r="J612" t="s">
        <v>16</v>
      </c>
      <c r="K612">
        <v>760</v>
      </c>
      <c r="L612" t="s">
        <v>1917</v>
      </c>
      <c r="M612">
        <v>2021</v>
      </c>
      <c r="N612" t="s">
        <v>2800</v>
      </c>
      <c r="O612" t="s">
        <v>2783</v>
      </c>
    </row>
    <row r="613" spans="1:15" x14ac:dyDescent="0.35">
      <c r="A613">
        <v>8941</v>
      </c>
      <c r="B613" t="s">
        <v>288</v>
      </c>
      <c r="C613">
        <v>24</v>
      </c>
      <c r="D613" t="s">
        <v>31</v>
      </c>
      <c r="E613" t="s">
        <v>12</v>
      </c>
      <c r="F613" t="s">
        <v>13</v>
      </c>
      <c r="G613" t="s">
        <v>1680</v>
      </c>
      <c r="H613" t="s">
        <v>15</v>
      </c>
      <c r="I613">
        <v>90000</v>
      </c>
      <c r="J613" t="s">
        <v>16</v>
      </c>
      <c r="K613">
        <v>800</v>
      </c>
      <c r="L613" t="s">
        <v>1919</v>
      </c>
      <c r="M613">
        <v>2022</v>
      </c>
      <c r="N613" t="s">
        <v>2788</v>
      </c>
      <c r="O613" t="s">
        <v>2783</v>
      </c>
    </row>
    <row r="614" spans="1:15" x14ac:dyDescent="0.35">
      <c r="A614">
        <v>2174</v>
      </c>
      <c r="B614" t="s">
        <v>291</v>
      </c>
      <c r="C614">
        <v>37</v>
      </c>
      <c r="D614" t="s">
        <v>31</v>
      </c>
      <c r="E614" t="s">
        <v>12</v>
      </c>
      <c r="F614" t="s">
        <v>34</v>
      </c>
      <c r="G614" t="s">
        <v>14</v>
      </c>
      <c r="H614" t="s">
        <v>23</v>
      </c>
      <c r="I614">
        <v>70000</v>
      </c>
      <c r="J614" t="s">
        <v>16</v>
      </c>
      <c r="K614">
        <v>670</v>
      </c>
      <c r="L614" t="s">
        <v>1922</v>
      </c>
      <c r="M614">
        <v>2020</v>
      </c>
      <c r="N614" t="s">
        <v>2786</v>
      </c>
      <c r="O614" t="s">
        <v>2783</v>
      </c>
    </row>
    <row r="615" spans="1:15" x14ac:dyDescent="0.35">
      <c r="A615">
        <v>6880</v>
      </c>
      <c r="B615" t="s">
        <v>292</v>
      </c>
      <c r="C615">
        <v>26</v>
      </c>
      <c r="D615" t="s">
        <v>31</v>
      </c>
      <c r="E615" t="s">
        <v>12</v>
      </c>
      <c r="F615" t="s">
        <v>30</v>
      </c>
      <c r="G615" t="s">
        <v>26</v>
      </c>
      <c r="H615" t="s">
        <v>28</v>
      </c>
      <c r="I615">
        <v>40000</v>
      </c>
      <c r="J615" t="s">
        <v>16</v>
      </c>
      <c r="K615">
        <v>710</v>
      </c>
      <c r="L615" t="s">
        <v>1923</v>
      </c>
      <c r="M615">
        <v>2019</v>
      </c>
      <c r="N615" t="s">
        <v>2790</v>
      </c>
      <c r="O615" t="s">
        <v>2783</v>
      </c>
    </row>
    <row r="616" spans="1:15" x14ac:dyDescent="0.35">
      <c r="A616">
        <v>1648</v>
      </c>
      <c r="B616" t="s">
        <v>293</v>
      </c>
      <c r="C616">
        <v>31</v>
      </c>
      <c r="D616" t="s">
        <v>31</v>
      </c>
      <c r="E616" t="s">
        <v>12</v>
      </c>
      <c r="F616" t="s">
        <v>27</v>
      </c>
      <c r="G616" t="s">
        <v>14</v>
      </c>
      <c r="H616" t="s">
        <v>23</v>
      </c>
      <c r="I616">
        <v>42000</v>
      </c>
      <c r="J616" t="s">
        <v>16</v>
      </c>
      <c r="K616">
        <v>640</v>
      </c>
      <c r="L616" t="s">
        <v>1924</v>
      </c>
      <c r="M616">
        <v>2020</v>
      </c>
      <c r="N616" t="s">
        <v>2790</v>
      </c>
      <c r="O616" t="s">
        <v>2783</v>
      </c>
    </row>
    <row r="617" spans="1:15" x14ac:dyDescent="0.35">
      <c r="A617">
        <v>8083</v>
      </c>
      <c r="B617" t="s">
        <v>295</v>
      </c>
      <c r="C617">
        <v>31</v>
      </c>
      <c r="D617" t="s">
        <v>31</v>
      </c>
      <c r="E617" t="s">
        <v>12</v>
      </c>
      <c r="F617" t="s">
        <v>33</v>
      </c>
      <c r="G617" t="s">
        <v>14</v>
      </c>
      <c r="H617" t="s">
        <v>1681</v>
      </c>
      <c r="I617">
        <v>18000</v>
      </c>
      <c r="J617" t="s">
        <v>16</v>
      </c>
      <c r="K617" t="s">
        <v>20</v>
      </c>
      <c r="L617" t="s">
        <v>1926</v>
      </c>
      <c r="M617">
        <v>2023</v>
      </c>
      <c r="N617" t="s">
        <v>2792</v>
      </c>
      <c r="O617" t="s">
        <v>2783</v>
      </c>
    </row>
    <row r="618" spans="1:15" x14ac:dyDescent="0.35">
      <c r="A618">
        <v>5795</v>
      </c>
      <c r="B618" t="s">
        <v>298</v>
      </c>
      <c r="C618">
        <v>33</v>
      </c>
      <c r="D618" t="s">
        <v>31</v>
      </c>
      <c r="E618" t="s">
        <v>12</v>
      </c>
      <c r="F618" t="s">
        <v>13</v>
      </c>
      <c r="G618" t="s">
        <v>1680</v>
      </c>
      <c r="H618" t="s">
        <v>15</v>
      </c>
      <c r="I618">
        <v>100000</v>
      </c>
      <c r="J618" t="s">
        <v>16</v>
      </c>
      <c r="K618">
        <v>750</v>
      </c>
      <c r="L618" t="s">
        <v>1929</v>
      </c>
      <c r="M618">
        <v>2023</v>
      </c>
      <c r="N618" t="s">
        <v>2800</v>
      </c>
      <c r="O618" t="s">
        <v>2783</v>
      </c>
    </row>
    <row r="619" spans="1:15" x14ac:dyDescent="0.35">
      <c r="A619">
        <v>5053</v>
      </c>
      <c r="B619" t="s">
        <v>299</v>
      </c>
      <c r="C619">
        <v>25</v>
      </c>
      <c r="D619" t="s">
        <v>31</v>
      </c>
      <c r="E619" t="s">
        <v>12</v>
      </c>
      <c r="F619" t="s">
        <v>25</v>
      </c>
      <c r="G619" t="s">
        <v>14</v>
      </c>
      <c r="H619" t="s">
        <v>18</v>
      </c>
      <c r="I619">
        <v>0</v>
      </c>
      <c r="J619" t="s">
        <v>16</v>
      </c>
      <c r="K619" t="s">
        <v>20</v>
      </c>
      <c r="L619" t="s">
        <v>1693</v>
      </c>
      <c r="M619">
        <v>2020</v>
      </c>
      <c r="N619" t="s">
        <v>2785</v>
      </c>
      <c r="O619" t="s">
        <v>2783</v>
      </c>
    </row>
    <row r="620" spans="1:15" x14ac:dyDescent="0.35">
      <c r="A620">
        <v>8859</v>
      </c>
      <c r="B620" t="s">
        <v>302</v>
      </c>
      <c r="C620">
        <v>31</v>
      </c>
      <c r="D620" t="s">
        <v>31</v>
      </c>
      <c r="E620" t="s">
        <v>12</v>
      </c>
      <c r="F620" t="s">
        <v>17</v>
      </c>
      <c r="G620" t="s">
        <v>1680</v>
      </c>
      <c r="H620" t="s">
        <v>28</v>
      </c>
      <c r="I620">
        <v>50000</v>
      </c>
      <c r="J620" t="s">
        <v>16</v>
      </c>
      <c r="K620">
        <v>700</v>
      </c>
      <c r="L620" t="s">
        <v>1743</v>
      </c>
      <c r="M620">
        <v>2020</v>
      </c>
      <c r="N620" t="s">
        <v>2785</v>
      </c>
      <c r="O620" t="s">
        <v>2783</v>
      </c>
    </row>
    <row r="621" spans="1:15" x14ac:dyDescent="0.35">
      <c r="A621">
        <v>4850</v>
      </c>
      <c r="B621" t="s">
        <v>304</v>
      </c>
      <c r="C621">
        <v>46</v>
      </c>
      <c r="D621" t="s">
        <v>31</v>
      </c>
      <c r="E621" t="s">
        <v>12</v>
      </c>
      <c r="F621" t="s">
        <v>33</v>
      </c>
      <c r="G621" t="s">
        <v>14</v>
      </c>
      <c r="H621" t="s">
        <v>15</v>
      </c>
      <c r="I621">
        <v>40000</v>
      </c>
      <c r="J621" t="s">
        <v>16</v>
      </c>
      <c r="K621">
        <v>650</v>
      </c>
      <c r="L621" t="s">
        <v>1933</v>
      </c>
      <c r="M621">
        <v>2019</v>
      </c>
      <c r="N621" t="s">
        <v>2790</v>
      </c>
      <c r="O621" t="s">
        <v>2791</v>
      </c>
    </row>
    <row r="622" spans="1:15" x14ac:dyDescent="0.35">
      <c r="A622">
        <v>2970</v>
      </c>
      <c r="B622" t="s">
        <v>307</v>
      </c>
      <c r="C622">
        <v>26</v>
      </c>
      <c r="D622" t="s">
        <v>31</v>
      </c>
      <c r="E622" t="s">
        <v>12</v>
      </c>
      <c r="F622" t="s">
        <v>30</v>
      </c>
      <c r="G622" t="s">
        <v>26</v>
      </c>
      <c r="H622" t="s">
        <v>18</v>
      </c>
      <c r="I622">
        <v>0</v>
      </c>
      <c r="J622" t="s">
        <v>16</v>
      </c>
      <c r="K622">
        <v>400</v>
      </c>
      <c r="L622" t="s">
        <v>1935</v>
      </c>
      <c r="M622">
        <v>2020</v>
      </c>
      <c r="N622" t="s">
        <v>2787</v>
      </c>
      <c r="O622" t="s">
        <v>2783</v>
      </c>
    </row>
    <row r="623" spans="1:15" x14ac:dyDescent="0.35">
      <c r="A623">
        <v>1229</v>
      </c>
      <c r="B623" t="s">
        <v>308</v>
      </c>
      <c r="C623">
        <v>22</v>
      </c>
      <c r="D623" t="s">
        <v>31</v>
      </c>
      <c r="E623" t="s">
        <v>12</v>
      </c>
      <c r="F623" t="s">
        <v>27</v>
      </c>
      <c r="G623" t="s">
        <v>1680</v>
      </c>
      <c r="H623" t="s">
        <v>15</v>
      </c>
      <c r="I623">
        <v>110000</v>
      </c>
      <c r="J623" t="s">
        <v>16</v>
      </c>
      <c r="K623">
        <v>770</v>
      </c>
      <c r="L623" t="s">
        <v>1936</v>
      </c>
      <c r="M623">
        <v>2024</v>
      </c>
      <c r="N623" t="s">
        <v>2798</v>
      </c>
      <c r="O623" t="s">
        <v>2783</v>
      </c>
    </row>
    <row r="624" spans="1:15" x14ac:dyDescent="0.35">
      <c r="A624">
        <v>1810</v>
      </c>
      <c r="B624" t="s">
        <v>310</v>
      </c>
      <c r="C624">
        <v>49</v>
      </c>
      <c r="D624" t="s">
        <v>31</v>
      </c>
      <c r="E624" t="s">
        <v>12</v>
      </c>
      <c r="F624" t="s">
        <v>27</v>
      </c>
      <c r="G624" t="s">
        <v>26</v>
      </c>
      <c r="H624" t="s">
        <v>23</v>
      </c>
      <c r="I624">
        <v>38000</v>
      </c>
      <c r="J624" t="s">
        <v>16</v>
      </c>
      <c r="K624">
        <v>610</v>
      </c>
      <c r="L624" t="s">
        <v>1937</v>
      </c>
      <c r="M624">
        <v>2023</v>
      </c>
      <c r="N624" t="s">
        <v>2799</v>
      </c>
      <c r="O624" t="s">
        <v>2791</v>
      </c>
    </row>
    <row r="625" spans="1:15" x14ac:dyDescent="0.35">
      <c r="A625">
        <v>1553</v>
      </c>
      <c r="B625" t="s">
        <v>312</v>
      </c>
      <c r="C625">
        <v>53</v>
      </c>
      <c r="D625" t="s">
        <v>31</v>
      </c>
      <c r="E625" t="s">
        <v>12</v>
      </c>
      <c r="F625" t="s">
        <v>13</v>
      </c>
      <c r="G625" t="s">
        <v>1680</v>
      </c>
      <c r="H625" t="s">
        <v>28</v>
      </c>
      <c r="I625">
        <v>55000</v>
      </c>
      <c r="J625" t="s">
        <v>16</v>
      </c>
      <c r="K625">
        <v>730</v>
      </c>
      <c r="L625" t="s">
        <v>1939</v>
      </c>
      <c r="M625">
        <v>2024</v>
      </c>
      <c r="N625" t="s">
        <v>2798</v>
      </c>
      <c r="O625" t="s">
        <v>2791</v>
      </c>
    </row>
    <row r="626" spans="1:15" x14ac:dyDescent="0.35">
      <c r="A626">
        <v>9941</v>
      </c>
      <c r="B626" t="s">
        <v>315</v>
      </c>
      <c r="C626">
        <v>27</v>
      </c>
      <c r="D626" t="s">
        <v>31</v>
      </c>
      <c r="E626" t="s">
        <v>12</v>
      </c>
      <c r="F626" t="s">
        <v>34</v>
      </c>
      <c r="G626" t="s">
        <v>1680</v>
      </c>
      <c r="H626" t="s">
        <v>23</v>
      </c>
      <c r="I626">
        <v>120000</v>
      </c>
      <c r="J626" t="s">
        <v>16</v>
      </c>
      <c r="K626">
        <v>810</v>
      </c>
      <c r="L626" t="s">
        <v>1941</v>
      </c>
      <c r="M626">
        <v>2020</v>
      </c>
      <c r="N626" t="s">
        <v>2786</v>
      </c>
      <c r="O626" t="s">
        <v>2783</v>
      </c>
    </row>
    <row r="627" spans="1:15" x14ac:dyDescent="0.35">
      <c r="A627">
        <v>2879</v>
      </c>
      <c r="B627" t="s">
        <v>316</v>
      </c>
      <c r="C627">
        <v>70</v>
      </c>
      <c r="D627" t="s">
        <v>31</v>
      </c>
      <c r="E627" t="s">
        <v>12</v>
      </c>
      <c r="F627" t="s">
        <v>17</v>
      </c>
      <c r="G627" t="s">
        <v>1680</v>
      </c>
      <c r="H627" t="s">
        <v>23</v>
      </c>
      <c r="I627">
        <v>50000</v>
      </c>
      <c r="J627" t="s">
        <v>16</v>
      </c>
      <c r="K627">
        <v>700</v>
      </c>
      <c r="L627" t="s">
        <v>1943</v>
      </c>
      <c r="M627">
        <v>2019</v>
      </c>
      <c r="N627" t="s">
        <v>2792</v>
      </c>
      <c r="O627" t="s">
        <v>2793</v>
      </c>
    </row>
    <row r="628" spans="1:15" x14ac:dyDescent="0.35">
      <c r="A628">
        <v>7364</v>
      </c>
      <c r="B628" t="s">
        <v>319</v>
      </c>
      <c r="C628">
        <v>24</v>
      </c>
      <c r="D628" t="s">
        <v>31</v>
      </c>
      <c r="E628" t="s">
        <v>12</v>
      </c>
      <c r="F628" t="s">
        <v>30</v>
      </c>
      <c r="G628" t="s">
        <v>1680</v>
      </c>
      <c r="H628" t="s">
        <v>15</v>
      </c>
      <c r="I628">
        <v>90000</v>
      </c>
      <c r="J628" t="s">
        <v>16</v>
      </c>
      <c r="K628">
        <v>800</v>
      </c>
      <c r="L628" t="s">
        <v>1946</v>
      </c>
      <c r="M628">
        <v>2020</v>
      </c>
      <c r="N628" t="s">
        <v>2785</v>
      </c>
      <c r="O628" t="s">
        <v>2783</v>
      </c>
    </row>
    <row r="629" spans="1:15" x14ac:dyDescent="0.35">
      <c r="A629">
        <v>3496</v>
      </c>
      <c r="B629" t="s">
        <v>322</v>
      </c>
      <c r="C629">
        <v>10</v>
      </c>
      <c r="D629" t="s">
        <v>31</v>
      </c>
      <c r="E629" t="s">
        <v>12</v>
      </c>
      <c r="F629" t="s">
        <v>34</v>
      </c>
      <c r="G629" t="s">
        <v>14</v>
      </c>
      <c r="H629" t="s">
        <v>23</v>
      </c>
      <c r="I629">
        <v>70000</v>
      </c>
      <c r="J629" t="s">
        <v>16</v>
      </c>
      <c r="K629">
        <v>670</v>
      </c>
      <c r="L629" t="s">
        <v>1949</v>
      </c>
      <c r="M629">
        <v>2023</v>
      </c>
      <c r="N629" t="s">
        <v>2800</v>
      </c>
      <c r="O629" t="s">
        <v>2784</v>
      </c>
    </row>
    <row r="630" spans="1:15" x14ac:dyDescent="0.35">
      <c r="A630">
        <v>3935</v>
      </c>
      <c r="B630" t="s">
        <v>323</v>
      </c>
      <c r="C630">
        <v>39</v>
      </c>
      <c r="D630" t="s">
        <v>31</v>
      </c>
      <c r="E630" t="s">
        <v>12</v>
      </c>
      <c r="F630" t="s">
        <v>33</v>
      </c>
      <c r="G630" t="s">
        <v>26</v>
      </c>
      <c r="H630" t="s">
        <v>28</v>
      </c>
      <c r="I630">
        <v>40000</v>
      </c>
      <c r="J630" t="s">
        <v>16</v>
      </c>
      <c r="K630">
        <v>710</v>
      </c>
      <c r="L630" t="s">
        <v>1707</v>
      </c>
      <c r="M630">
        <v>2022</v>
      </c>
      <c r="N630" t="s">
        <v>2789</v>
      </c>
      <c r="O630" t="s">
        <v>2783</v>
      </c>
    </row>
    <row r="631" spans="1:15" x14ac:dyDescent="0.35">
      <c r="A631">
        <v>5563</v>
      </c>
      <c r="B631" t="s">
        <v>324</v>
      </c>
      <c r="C631">
        <v>11</v>
      </c>
      <c r="D631" t="s">
        <v>31</v>
      </c>
      <c r="E631" t="s">
        <v>12</v>
      </c>
      <c r="F631" t="s">
        <v>25</v>
      </c>
      <c r="G631" t="s">
        <v>14</v>
      </c>
      <c r="H631" t="s">
        <v>23</v>
      </c>
      <c r="I631">
        <v>42000</v>
      </c>
      <c r="J631" t="s">
        <v>16</v>
      </c>
      <c r="K631">
        <v>640</v>
      </c>
      <c r="L631" t="s">
        <v>1950</v>
      </c>
      <c r="M631">
        <v>2023</v>
      </c>
      <c r="N631" t="s">
        <v>2788</v>
      </c>
      <c r="O631" t="s">
        <v>2784</v>
      </c>
    </row>
    <row r="632" spans="1:15" x14ac:dyDescent="0.35">
      <c r="A632">
        <v>2104</v>
      </c>
      <c r="B632" t="s">
        <v>326</v>
      </c>
      <c r="C632">
        <v>39</v>
      </c>
      <c r="D632" t="s">
        <v>31</v>
      </c>
      <c r="E632" t="s">
        <v>12</v>
      </c>
      <c r="F632" t="s">
        <v>34</v>
      </c>
      <c r="G632" t="s">
        <v>14</v>
      </c>
      <c r="H632" t="s">
        <v>1681</v>
      </c>
      <c r="I632">
        <v>18000</v>
      </c>
      <c r="J632" t="s">
        <v>16</v>
      </c>
      <c r="K632" t="s">
        <v>20</v>
      </c>
      <c r="L632" t="s">
        <v>1952</v>
      </c>
      <c r="M632">
        <v>2022</v>
      </c>
      <c r="N632" t="s">
        <v>2799</v>
      </c>
      <c r="O632" t="s">
        <v>2783</v>
      </c>
    </row>
    <row r="633" spans="1:15" x14ac:dyDescent="0.35">
      <c r="A633">
        <v>1316</v>
      </c>
      <c r="B633" t="s">
        <v>329</v>
      </c>
      <c r="C633">
        <v>22</v>
      </c>
      <c r="D633" t="s">
        <v>31</v>
      </c>
      <c r="E633" t="s">
        <v>12</v>
      </c>
      <c r="F633" t="s">
        <v>22</v>
      </c>
      <c r="G633" t="s">
        <v>1680</v>
      </c>
      <c r="H633" t="s">
        <v>15</v>
      </c>
      <c r="I633">
        <v>100000</v>
      </c>
      <c r="J633" t="s">
        <v>16</v>
      </c>
      <c r="K633">
        <v>750</v>
      </c>
      <c r="L633" t="s">
        <v>1955</v>
      </c>
      <c r="M633">
        <v>2019</v>
      </c>
      <c r="N633" t="s">
        <v>2786</v>
      </c>
      <c r="O633" t="s">
        <v>2783</v>
      </c>
    </row>
    <row r="634" spans="1:15" x14ac:dyDescent="0.35">
      <c r="A634">
        <v>4311</v>
      </c>
      <c r="B634" t="s">
        <v>330</v>
      </c>
      <c r="C634">
        <v>31</v>
      </c>
      <c r="D634" t="s">
        <v>31</v>
      </c>
      <c r="E634" t="s">
        <v>12</v>
      </c>
      <c r="F634" t="s">
        <v>30</v>
      </c>
      <c r="G634" t="s">
        <v>14</v>
      </c>
      <c r="H634" t="s">
        <v>18</v>
      </c>
      <c r="I634">
        <v>0</v>
      </c>
      <c r="J634" t="s">
        <v>16</v>
      </c>
      <c r="K634" t="s">
        <v>20</v>
      </c>
      <c r="L634" t="s">
        <v>1956</v>
      </c>
      <c r="M634">
        <v>2021</v>
      </c>
      <c r="N634" t="s">
        <v>2800</v>
      </c>
      <c r="O634" t="s">
        <v>2783</v>
      </c>
    </row>
    <row r="635" spans="1:15" x14ac:dyDescent="0.35">
      <c r="A635">
        <v>5695</v>
      </c>
      <c r="B635" t="s">
        <v>333</v>
      </c>
      <c r="C635">
        <v>9</v>
      </c>
      <c r="D635" t="s">
        <v>31</v>
      </c>
      <c r="E635" t="s">
        <v>12</v>
      </c>
      <c r="F635" t="s">
        <v>33</v>
      </c>
      <c r="G635" t="s">
        <v>1680</v>
      </c>
      <c r="H635" t="s">
        <v>28</v>
      </c>
      <c r="I635">
        <v>50000</v>
      </c>
      <c r="J635" t="s">
        <v>16</v>
      </c>
      <c r="K635">
        <v>700</v>
      </c>
      <c r="L635" t="s">
        <v>1958</v>
      </c>
      <c r="M635">
        <v>2023</v>
      </c>
      <c r="N635" t="s">
        <v>2787</v>
      </c>
      <c r="O635" t="s">
        <v>2784</v>
      </c>
    </row>
    <row r="636" spans="1:15" x14ac:dyDescent="0.35">
      <c r="A636">
        <v>2793</v>
      </c>
      <c r="B636" t="s">
        <v>335</v>
      </c>
      <c r="C636">
        <v>5</v>
      </c>
      <c r="D636" t="s">
        <v>31</v>
      </c>
      <c r="E636" t="s">
        <v>12</v>
      </c>
      <c r="F636" t="s">
        <v>27</v>
      </c>
      <c r="G636" t="s">
        <v>14</v>
      </c>
      <c r="H636" t="s">
        <v>15</v>
      </c>
      <c r="I636">
        <v>40000</v>
      </c>
      <c r="J636" t="s">
        <v>16</v>
      </c>
      <c r="K636">
        <v>650</v>
      </c>
      <c r="L636" t="s">
        <v>1960</v>
      </c>
      <c r="M636">
        <v>2024</v>
      </c>
      <c r="N636" t="s">
        <v>2799</v>
      </c>
      <c r="O636" t="s">
        <v>2784</v>
      </c>
    </row>
    <row r="637" spans="1:15" x14ac:dyDescent="0.35">
      <c r="A637">
        <v>2702</v>
      </c>
      <c r="B637" t="s">
        <v>338</v>
      </c>
      <c r="C637">
        <v>55</v>
      </c>
      <c r="D637" t="s">
        <v>31</v>
      </c>
      <c r="E637" t="s">
        <v>12</v>
      </c>
      <c r="F637" t="s">
        <v>30</v>
      </c>
      <c r="G637" t="s">
        <v>26</v>
      </c>
      <c r="H637" t="s">
        <v>18</v>
      </c>
      <c r="I637">
        <v>0</v>
      </c>
      <c r="J637" t="s">
        <v>16</v>
      </c>
      <c r="K637">
        <v>400</v>
      </c>
      <c r="L637" t="s">
        <v>1963</v>
      </c>
      <c r="M637">
        <v>2021</v>
      </c>
      <c r="N637" t="s">
        <v>2786</v>
      </c>
      <c r="O637" t="s">
        <v>2791</v>
      </c>
    </row>
    <row r="638" spans="1:15" x14ac:dyDescent="0.35">
      <c r="A638">
        <v>1822</v>
      </c>
      <c r="B638" t="s">
        <v>339</v>
      </c>
      <c r="C638">
        <v>54</v>
      </c>
      <c r="D638" t="s">
        <v>31</v>
      </c>
      <c r="E638" t="s">
        <v>12</v>
      </c>
      <c r="F638" t="s">
        <v>13</v>
      </c>
      <c r="G638" t="s">
        <v>1680</v>
      </c>
      <c r="H638" t="s">
        <v>15</v>
      </c>
      <c r="I638">
        <v>110000</v>
      </c>
      <c r="J638" t="s">
        <v>16</v>
      </c>
      <c r="K638">
        <v>770</v>
      </c>
      <c r="L638" t="s">
        <v>1946</v>
      </c>
      <c r="M638">
        <v>2020</v>
      </c>
      <c r="N638" t="s">
        <v>2785</v>
      </c>
      <c r="O638" t="s">
        <v>2791</v>
      </c>
    </row>
    <row r="639" spans="1:15" x14ac:dyDescent="0.35">
      <c r="A639">
        <v>7490</v>
      </c>
      <c r="B639" t="s">
        <v>341</v>
      </c>
      <c r="C639">
        <v>33</v>
      </c>
      <c r="D639" t="s">
        <v>31</v>
      </c>
      <c r="E639" t="s">
        <v>12</v>
      </c>
      <c r="F639" t="s">
        <v>30</v>
      </c>
      <c r="G639" t="s">
        <v>26</v>
      </c>
      <c r="H639" t="s">
        <v>23</v>
      </c>
      <c r="I639">
        <v>38000</v>
      </c>
      <c r="J639" t="s">
        <v>16</v>
      </c>
      <c r="K639">
        <v>610</v>
      </c>
      <c r="L639" t="s">
        <v>1965</v>
      </c>
      <c r="M639">
        <v>2020</v>
      </c>
      <c r="N639" t="s">
        <v>2785</v>
      </c>
      <c r="O639" t="s">
        <v>2783</v>
      </c>
    </row>
    <row r="640" spans="1:15" x14ac:dyDescent="0.35">
      <c r="A640">
        <v>9962</v>
      </c>
      <c r="B640" t="s">
        <v>343</v>
      </c>
      <c r="C640">
        <v>20</v>
      </c>
      <c r="D640" t="s">
        <v>31</v>
      </c>
      <c r="E640" t="s">
        <v>12</v>
      </c>
      <c r="F640" t="s">
        <v>27</v>
      </c>
      <c r="G640" t="s">
        <v>1680</v>
      </c>
      <c r="H640" t="s">
        <v>28</v>
      </c>
      <c r="I640">
        <v>55000</v>
      </c>
      <c r="J640" t="s">
        <v>16</v>
      </c>
      <c r="K640">
        <v>730</v>
      </c>
      <c r="L640" t="s">
        <v>1967</v>
      </c>
      <c r="M640">
        <v>2021</v>
      </c>
      <c r="N640" t="s">
        <v>2786</v>
      </c>
      <c r="O640" t="s">
        <v>2784</v>
      </c>
    </row>
    <row r="641" spans="1:15" x14ac:dyDescent="0.35">
      <c r="A641">
        <v>1607</v>
      </c>
      <c r="B641" t="s">
        <v>345</v>
      </c>
      <c r="C641">
        <v>33</v>
      </c>
      <c r="D641" t="s">
        <v>31</v>
      </c>
      <c r="E641" t="s">
        <v>12</v>
      </c>
      <c r="F641" t="s">
        <v>33</v>
      </c>
      <c r="G641" t="s">
        <v>1680</v>
      </c>
      <c r="H641" t="s">
        <v>15</v>
      </c>
      <c r="I641">
        <v>150000</v>
      </c>
      <c r="J641" t="s">
        <v>16</v>
      </c>
      <c r="K641">
        <v>820</v>
      </c>
      <c r="L641" t="s">
        <v>1968</v>
      </c>
      <c r="M641">
        <v>2022</v>
      </c>
      <c r="N641" t="s">
        <v>2787</v>
      </c>
      <c r="O641" t="s">
        <v>2783</v>
      </c>
    </row>
    <row r="642" spans="1:15" x14ac:dyDescent="0.35">
      <c r="A642">
        <v>3693</v>
      </c>
      <c r="B642" t="s">
        <v>347</v>
      </c>
      <c r="C642">
        <v>33</v>
      </c>
      <c r="D642" t="s">
        <v>31</v>
      </c>
      <c r="E642" t="s">
        <v>12</v>
      </c>
      <c r="F642" t="s">
        <v>30</v>
      </c>
      <c r="G642" t="s">
        <v>26</v>
      </c>
      <c r="H642" t="s">
        <v>23</v>
      </c>
      <c r="I642">
        <v>22000</v>
      </c>
      <c r="J642" t="s">
        <v>16</v>
      </c>
      <c r="K642">
        <v>540</v>
      </c>
      <c r="L642" t="s">
        <v>1970</v>
      </c>
      <c r="M642">
        <v>2022</v>
      </c>
      <c r="N642" t="s">
        <v>2798</v>
      </c>
      <c r="O642" t="s">
        <v>2783</v>
      </c>
    </row>
    <row r="643" spans="1:15" x14ac:dyDescent="0.35">
      <c r="A643">
        <v>5135</v>
      </c>
      <c r="B643" t="s">
        <v>350</v>
      </c>
      <c r="C643">
        <v>26</v>
      </c>
      <c r="D643" t="s">
        <v>31</v>
      </c>
      <c r="E643" t="s">
        <v>12</v>
      </c>
      <c r="F643" t="s">
        <v>27</v>
      </c>
      <c r="G643" t="s">
        <v>14</v>
      </c>
      <c r="H643" t="s">
        <v>1683</v>
      </c>
      <c r="I643">
        <v>12000</v>
      </c>
      <c r="J643" t="s">
        <v>16</v>
      </c>
      <c r="K643">
        <v>630</v>
      </c>
      <c r="L643" t="s">
        <v>1806</v>
      </c>
      <c r="M643">
        <v>2019</v>
      </c>
      <c r="N643" t="s">
        <v>2782</v>
      </c>
      <c r="O643" t="s">
        <v>2783</v>
      </c>
    </row>
    <row r="644" spans="1:15" x14ac:dyDescent="0.35">
      <c r="A644">
        <v>7528</v>
      </c>
      <c r="B644" t="s">
        <v>352</v>
      </c>
      <c r="C644">
        <v>30</v>
      </c>
      <c r="D644" t="s">
        <v>31</v>
      </c>
      <c r="E644" t="s">
        <v>12</v>
      </c>
      <c r="F644" t="s">
        <v>27</v>
      </c>
      <c r="G644" t="s">
        <v>14</v>
      </c>
      <c r="H644" t="s">
        <v>1681</v>
      </c>
      <c r="I644">
        <v>15000</v>
      </c>
      <c r="J644" t="s">
        <v>16</v>
      </c>
      <c r="K644" t="s">
        <v>20</v>
      </c>
      <c r="L644" t="s">
        <v>1974</v>
      </c>
      <c r="M644">
        <v>2020</v>
      </c>
      <c r="N644" t="s">
        <v>2790</v>
      </c>
      <c r="O644" t="s">
        <v>2783</v>
      </c>
    </row>
    <row r="645" spans="1:15" x14ac:dyDescent="0.35">
      <c r="A645">
        <v>2726</v>
      </c>
      <c r="B645" t="s">
        <v>353</v>
      </c>
      <c r="C645">
        <v>21</v>
      </c>
      <c r="D645" t="s">
        <v>31</v>
      </c>
      <c r="E645" t="s">
        <v>12</v>
      </c>
      <c r="F645" t="s">
        <v>25</v>
      </c>
      <c r="G645" t="s">
        <v>1680</v>
      </c>
      <c r="H645" t="s">
        <v>23</v>
      </c>
      <c r="I645">
        <v>100000</v>
      </c>
      <c r="J645" t="s">
        <v>16</v>
      </c>
      <c r="K645">
        <v>680</v>
      </c>
      <c r="L645" t="s">
        <v>1975</v>
      </c>
      <c r="M645">
        <v>2021</v>
      </c>
      <c r="N645" t="s">
        <v>2782</v>
      </c>
      <c r="O645" t="s">
        <v>2783</v>
      </c>
    </row>
    <row r="646" spans="1:15" x14ac:dyDescent="0.35">
      <c r="A646">
        <v>8766</v>
      </c>
      <c r="B646" t="s">
        <v>356</v>
      </c>
      <c r="C646">
        <v>33</v>
      </c>
      <c r="D646" t="s">
        <v>31</v>
      </c>
      <c r="E646" t="s">
        <v>12</v>
      </c>
      <c r="F646" t="s">
        <v>34</v>
      </c>
      <c r="G646" t="s">
        <v>14</v>
      </c>
      <c r="H646" t="s">
        <v>23</v>
      </c>
      <c r="I646">
        <v>80000</v>
      </c>
      <c r="J646" t="s">
        <v>16</v>
      </c>
      <c r="K646">
        <v>630</v>
      </c>
      <c r="L646" t="s">
        <v>1883</v>
      </c>
      <c r="M646">
        <v>2024</v>
      </c>
      <c r="N646" t="s">
        <v>2800</v>
      </c>
      <c r="O646" t="s">
        <v>2783</v>
      </c>
    </row>
    <row r="647" spans="1:15" x14ac:dyDescent="0.35">
      <c r="A647">
        <v>8080</v>
      </c>
      <c r="B647" t="s">
        <v>357</v>
      </c>
      <c r="C647">
        <v>30</v>
      </c>
      <c r="D647" t="s">
        <v>31</v>
      </c>
      <c r="E647" t="s">
        <v>12</v>
      </c>
      <c r="F647" t="s">
        <v>25</v>
      </c>
      <c r="G647" t="s">
        <v>26</v>
      </c>
      <c r="H647" t="s">
        <v>1681</v>
      </c>
      <c r="I647">
        <v>20000</v>
      </c>
      <c r="J647" t="s">
        <v>16</v>
      </c>
      <c r="K647" t="s">
        <v>20</v>
      </c>
      <c r="L647" t="s">
        <v>1976</v>
      </c>
      <c r="M647">
        <v>2023</v>
      </c>
      <c r="N647" t="s">
        <v>2792</v>
      </c>
      <c r="O647" t="s">
        <v>2783</v>
      </c>
    </row>
    <row r="648" spans="1:15" x14ac:dyDescent="0.35">
      <c r="A648">
        <v>8154</v>
      </c>
      <c r="B648" t="s">
        <v>360</v>
      </c>
      <c r="C648">
        <v>66</v>
      </c>
      <c r="D648" t="s">
        <v>31</v>
      </c>
      <c r="E648" t="s">
        <v>12</v>
      </c>
      <c r="F648" t="s">
        <v>34</v>
      </c>
      <c r="G648" t="s">
        <v>1680</v>
      </c>
      <c r="H648" t="s">
        <v>23</v>
      </c>
      <c r="I648">
        <v>45000</v>
      </c>
      <c r="J648" t="s">
        <v>16</v>
      </c>
      <c r="K648">
        <v>590</v>
      </c>
      <c r="L648" t="s">
        <v>1907</v>
      </c>
      <c r="M648">
        <v>2019</v>
      </c>
      <c r="N648" t="s">
        <v>2785</v>
      </c>
      <c r="O648" t="s">
        <v>2793</v>
      </c>
    </row>
    <row r="649" spans="1:15" x14ac:dyDescent="0.35">
      <c r="A649">
        <v>3284</v>
      </c>
      <c r="B649" t="s">
        <v>362</v>
      </c>
      <c r="C649">
        <v>32</v>
      </c>
      <c r="D649" t="s">
        <v>31</v>
      </c>
      <c r="E649" t="s">
        <v>12</v>
      </c>
      <c r="F649" t="s">
        <v>25</v>
      </c>
      <c r="G649" t="s">
        <v>14</v>
      </c>
      <c r="H649" t="s">
        <v>1681</v>
      </c>
      <c r="I649">
        <v>0</v>
      </c>
      <c r="J649" t="s">
        <v>16</v>
      </c>
      <c r="K649" t="s">
        <v>20</v>
      </c>
      <c r="L649" t="s">
        <v>1979</v>
      </c>
      <c r="M649">
        <v>2019</v>
      </c>
      <c r="N649" t="s">
        <v>2782</v>
      </c>
      <c r="O649" t="s">
        <v>2783</v>
      </c>
    </row>
    <row r="650" spans="1:15" x14ac:dyDescent="0.35">
      <c r="A650">
        <v>7448</v>
      </c>
      <c r="B650" t="s">
        <v>363</v>
      </c>
      <c r="C650">
        <v>33</v>
      </c>
      <c r="D650" t="s">
        <v>31</v>
      </c>
      <c r="E650" t="s">
        <v>12</v>
      </c>
      <c r="F650" t="s">
        <v>33</v>
      </c>
      <c r="G650" t="s">
        <v>26</v>
      </c>
      <c r="H650" t="s">
        <v>23</v>
      </c>
      <c r="I650">
        <v>120000</v>
      </c>
      <c r="J650" t="s">
        <v>16</v>
      </c>
      <c r="K650">
        <v>660</v>
      </c>
      <c r="L650" t="s">
        <v>1980</v>
      </c>
      <c r="M650">
        <v>2024</v>
      </c>
      <c r="N650" t="s">
        <v>2789</v>
      </c>
      <c r="O650" t="s">
        <v>2783</v>
      </c>
    </row>
    <row r="651" spans="1:15" x14ac:dyDescent="0.35">
      <c r="A651">
        <v>3574</v>
      </c>
      <c r="B651" t="s">
        <v>365</v>
      </c>
      <c r="C651">
        <v>27</v>
      </c>
      <c r="D651" t="s">
        <v>31</v>
      </c>
      <c r="E651" t="s">
        <v>12</v>
      </c>
      <c r="F651" t="s">
        <v>33</v>
      </c>
      <c r="G651" t="s">
        <v>1680</v>
      </c>
      <c r="H651" t="s">
        <v>15</v>
      </c>
      <c r="I651">
        <v>130000</v>
      </c>
      <c r="J651" t="s">
        <v>16</v>
      </c>
      <c r="K651">
        <v>740</v>
      </c>
      <c r="L651" t="s">
        <v>1982</v>
      </c>
      <c r="M651">
        <v>2024</v>
      </c>
      <c r="N651" t="s">
        <v>2799</v>
      </c>
      <c r="O651" t="s">
        <v>2783</v>
      </c>
    </row>
    <row r="652" spans="1:15" x14ac:dyDescent="0.35">
      <c r="A652">
        <v>2313</v>
      </c>
      <c r="B652" t="s">
        <v>367</v>
      </c>
      <c r="C652">
        <v>33</v>
      </c>
      <c r="D652" t="s">
        <v>31</v>
      </c>
      <c r="E652" t="s">
        <v>12</v>
      </c>
      <c r="F652" t="s">
        <v>25</v>
      </c>
      <c r="G652" t="s">
        <v>1680</v>
      </c>
      <c r="H652" t="s">
        <v>15</v>
      </c>
      <c r="I652">
        <v>90000</v>
      </c>
      <c r="J652" t="s">
        <v>16</v>
      </c>
      <c r="K652">
        <v>800</v>
      </c>
      <c r="L652" t="s">
        <v>1984</v>
      </c>
      <c r="M652">
        <v>2021</v>
      </c>
      <c r="N652" t="s">
        <v>2799</v>
      </c>
      <c r="O652" t="s">
        <v>2783</v>
      </c>
    </row>
    <row r="653" spans="1:15" x14ac:dyDescent="0.35">
      <c r="A653">
        <v>8187</v>
      </c>
      <c r="B653" t="s">
        <v>370</v>
      </c>
      <c r="C653">
        <v>33</v>
      </c>
      <c r="D653" t="s">
        <v>31</v>
      </c>
      <c r="E653" t="s">
        <v>12</v>
      </c>
      <c r="F653" t="s">
        <v>17</v>
      </c>
      <c r="G653" t="s">
        <v>14</v>
      </c>
      <c r="H653" t="s">
        <v>23</v>
      </c>
      <c r="I653">
        <v>70000</v>
      </c>
      <c r="J653" t="s">
        <v>16</v>
      </c>
      <c r="K653">
        <v>670</v>
      </c>
      <c r="L653" t="s">
        <v>1986</v>
      </c>
      <c r="M653">
        <v>2022</v>
      </c>
      <c r="N653" t="s">
        <v>2782</v>
      </c>
      <c r="O653" t="s">
        <v>2783</v>
      </c>
    </row>
    <row r="654" spans="1:15" x14ac:dyDescent="0.35">
      <c r="A654">
        <v>9913</v>
      </c>
      <c r="B654" t="s">
        <v>371</v>
      </c>
      <c r="C654">
        <v>33</v>
      </c>
      <c r="D654" t="s">
        <v>31</v>
      </c>
      <c r="E654" t="s">
        <v>12</v>
      </c>
      <c r="F654" t="s">
        <v>22</v>
      </c>
      <c r="G654" t="s">
        <v>26</v>
      </c>
      <c r="H654" t="s">
        <v>28</v>
      </c>
      <c r="I654">
        <v>40000</v>
      </c>
      <c r="J654" t="s">
        <v>16</v>
      </c>
      <c r="K654">
        <v>710</v>
      </c>
      <c r="L654" t="s">
        <v>1987</v>
      </c>
      <c r="M654">
        <v>2020</v>
      </c>
      <c r="N654" t="s">
        <v>2792</v>
      </c>
      <c r="O654" t="s">
        <v>2783</v>
      </c>
    </row>
    <row r="655" spans="1:15" x14ac:dyDescent="0.35">
      <c r="A655">
        <v>8401</v>
      </c>
      <c r="B655" t="s">
        <v>372</v>
      </c>
      <c r="C655">
        <v>39</v>
      </c>
      <c r="D655" t="s">
        <v>31</v>
      </c>
      <c r="E655" t="s">
        <v>12</v>
      </c>
      <c r="F655" t="s">
        <v>27</v>
      </c>
      <c r="G655" t="s">
        <v>14</v>
      </c>
      <c r="H655" t="s">
        <v>23</v>
      </c>
      <c r="I655">
        <v>42000</v>
      </c>
      <c r="J655" t="s">
        <v>16</v>
      </c>
      <c r="K655">
        <v>640</v>
      </c>
      <c r="L655" t="s">
        <v>1988</v>
      </c>
      <c r="M655">
        <v>2023</v>
      </c>
      <c r="N655" t="s">
        <v>2801</v>
      </c>
      <c r="O655" t="s">
        <v>2783</v>
      </c>
    </row>
    <row r="656" spans="1:15" x14ac:dyDescent="0.35">
      <c r="A656">
        <v>5901</v>
      </c>
      <c r="B656" t="s">
        <v>374</v>
      </c>
      <c r="C656">
        <v>33</v>
      </c>
      <c r="D656" t="s">
        <v>31</v>
      </c>
      <c r="E656" t="s">
        <v>12</v>
      </c>
      <c r="F656" t="s">
        <v>25</v>
      </c>
      <c r="G656" t="s">
        <v>14</v>
      </c>
      <c r="H656" t="s">
        <v>1681</v>
      </c>
      <c r="I656">
        <v>18000</v>
      </c>
      <c r="J656" t="s">
        <v>16</v>
      </c>
      <c r="K656" t="s">
        <v>20</v>
      </c>
      <c r="L656" t="s">
        <v>1990</v>
      </c>
      <c r="M656">
        <v>2021</v>
      </c>
      <c r="N656" t="s">
        <v>2782</v>
      </c>
      <c r="O656" t="s">
        <v>2783</v>
      </c>
    </row>
    <row r="657" spans="1:15" x14ac:dyDescent="0.35">
      <c r="A657">
        <v>9317</v>
      </c>
      <c r="B657" t="s">
        <v>377</v>
      </c>
      <c r="C657">
        <v>33</v>
      </c>
      <c r="D657" t="s">
        <v>31</v>
      </c>
      <c r="E657" t="s">
        <v>12</v>
      </c>
      <c r="F657" t="s">
        <v>25</v>
      </c>
      <c r="G657" t="s">
        <v>1680</v>
      </c>
      <c r="H657" t="s">
        <v>15</v>
      </c>
      <c r="I657">
        <v>100000</v>
      </c>
      <c r="J657" t="s">
        <v>16</v>
      </c>
      <c r="K657">
        <v>750</v>
      </c>
      <c r="L657" t="s">
        <v>1992</v>
      </c>
      <c r="M657">
        <v>2019</v>
      </c>
      <c r="N657" t="s">
        <v>2788</v>
      </c>
      <c r="O657" t="s">
        <v>2783</v>
      </c>
    </row>
    <row r="658" spans="1:15" x14ac:dyDescent="0.35">
      <c r="A658">
        <v>9802</v>
      </c>
      <c r="B658" t="s">
        <v>378</v>
      </c>
      <c r="C658">
        <v>33</v>
      </c>
      <c r="D658" t="s">
        <v>31</v>
      </c>
      <c r="E658" t="s">
        <v>12</v>
      </c>
      <c r="F658" t="s">
        <v>27</v>
      </c>
      <c r="G658" t="s">
        <v>14</v>
      </c>
      <c r="H658" t="s">
        <v>18</v>
      </c>
      <c r="I658">
        <v>0</v>
      </c>
      <c r="J658" t="s">
        <v>16</v>
      </c>
      <c r="K658" t="s">
        <v>20</v>
      </c>
      <c r="L658" t="s">
        <v>1993</v>
      </c>
      <c r="M658">
        <v>2023</v>
      </c>
      <c r="N658" t="s">
        <v>2798</v>
      </c>
      <c r="O658" t="s">
        <v>2783</v>
      </c>
    </row>
    <row r="659" spans="1:15" x14ac:dyDescent="0.35">
      <c r="A659">
        <v>9648</v>
      </c>
      <c r="B659" t="s">
        <v>381</v>
      </c>
      <c r="C659">
        <v>59</v>
      </c>
      <c r="D659" t="s">
        <v>31</v>
      </c>
      <c r="E659" t="s">
        <v>12</v>
      </c>
      <c r="F659" t="s">
        <v>27</v>
      </c>
      <c r="G659" t="s">
        <v>1680</v>
      </c>
      <c r="H659" t="s">
        <v>28</v>
      </c>
      <c r="I659">
        <v>50000</v>
      </c>
      <c r="J659" t="s">
        <v>16</v>
      </c>
      <c r="K659">
        <v>700</v>
      </c>
      <c r="L659" t="s">
        <v>1995</v>
      </c>
      <c r="M659">
        <v>2019</v>
      </c>
      <c r="N659" t="s">
        <v>2785</v>
      </c>
      <c r="O659" t="s">
        <v>2791</v>
      </c>
    </row>
    <row r="660" spans="1:15" x14ac:dyDescent="0.35">
      <c r="A660">
        <v>3429</v>
      </c>
      <c r="B660" t="s">
        <v>383</v>
      </c>
      <c r="C660">
        <v>33</v>
      </c>
      <c r="D660" t="s">
        <v>31</v>
      </c>
      <c r="E660" t="s">
        <v>12</v>
      </c>
      <c r="F660" t="s">
        <v>13</v>
      </c>
      <c r="G660" t="s">
        <v>14</v>
      </c>
      <c r="H660" t="s">
        <v>15</v>
      </c>
      <c r="I660">
        <v>40000</v>
      </c>
      <c r="J660" t="s">
        <v>16</v>
      </c>
      <c r="K660">
        <v>650</v>
      </c>
      <c r="L660" t="s">
        <v>1997</v>
      </c>
      <c r="M660">
        <v>2020</v>
      </c>
      <c r="N660" t="s">
        <v>2789</v>
      </c>
      <c r="O660" t="s">
        <v>2783</v>
      </c>
    </row>
    <row r="661" spans="1:15" x14ac:dyDescent="0.35">
      <c r="A661">
        <v>9444</v>
      </c>
      <c r="B661" t="s">
        <v>386</v>
      </c>
      <c r="C661">
        <v>17</v>
      </c>
      <c r="D661" t="s">
        <v>31</v>
      </c>
      <c r="E661" t="s">
        <v>12</v>
      </c>
      <c r="F661" t="s">
        <v>13</v>
      </c>
      <c r="G661" t="s">
        <v>26</v>
      </c>
      <c r="H661" t="s">
        <v>18</v>
      </c>
      <c r="I661">
        <v>0</v>
      </c>
      <c r="J661" t="s">
        <v>16</v>
      </c>
      <c r="K661">
        <v>400</v>
      </c>
      <c r="L661" t="s">
        <v>2000</v>
      </c>
      <c r="M661">
        <v>2020</v>
      </c>
      <c r="N661" t="s">
        <v>2792</v>
      </c>
      <c r="O661" t="s">
        <v>2784</v>
      </c>
    </row>
    <row r="662" spans="1:15" x14ac:dyDescent="0.35">
      <c r="A662">
        <v>6813</v>
      </c>
      <c r="B662" t="s">
        <v>387</v>
      </c>
      <c r="C662">
        <v>41</v>
      </c>
      <c r="D662" t="s">
        <v>31</v>
      </c>
      <c r="E662" t="s">
        <v>12</v>
      </c>
      <c r="F662" t="s">
        <v>30</v>
      </c>
      <c r="G662" t="s">
        <v>1680</v>
      </c>
      <c r="H662" t="s">
        <v>15</v>
      </c>
      <c r="I662">
        <v>110000</v>
      </c>
      <c r="J662" t="s">
        <v>16</v>
      </c>
      <c r="K662">
        <v>770</v>
      </c>
      <c r="L662" t="s">
        <v>2001</v>
      </c>
      <c r="M662">
        <v>2020</v>
      </c>
      <c r="N662" t="s">
        <v>2786</v>
      </c>
      <c r="O662" t="s">
        <v>2791</v>
      </c>
    </row>
    <row r="663" spans="1:15" x14ac:dyDescent="0.35">
      <c r="A663">
        <v>4140</v>
      </c>
      <c r="B663" t="s">
        <v>389</v>
      </c>
      <c r="C663">
        <v>33</v>
      </c>
      <c r="D663" t="s">
        <v>31</v>
      </c>
      <c r="E663" t="s">
        <v>12</v>
      </c>
      <c r="F663" t="s">
        <v>13</v>
      </c>
      <c r="G663" t="s">
        <v>26</v>
      </c>
      <c r="H663" t="s">
        <v>23</v>
      </c>
      <c r="I663">
        <v>38000</v>
      </c>
      <c r="J663" t="s">
        <v>16</v>
      </c>
      <c r="K663">
        <v>610</v>
      </c>
      <c r="L663" t="s">
        <v>2003</v>
      </c>
      <c r="M663">
        <v>2021</v>
      </c>
      <c r="N663" t="s">
        <v>2785</v>
      </c>
      <c r="O663" t="s">
        <v>2783</v>
      </c>
    </row>
    <row r="664" spans="1:15" x14ac:dyDescent="0.35">
      <c r="A664">
        <v>8041</v>
      </c>
      <c r="B664" t="s">
        <v>391</v>
      </c>
      <c r="C664">
        <v>33</v>
      </c>
      <c r="D664" t="s">
        <v>31</v>
      </c>
      <c r="E664" t="s">
        <v>12</v>
      </c>
      <c r="F664" t="s">
        <v>25</v>
      </c>
      <c r="G664" t="s">
        <v>1680</v>
      </c>
      <c r="H664" t="s">
        <v>28</v>
      </c>
      <c r="I664">
        <v>55000</v>
      </c>
      <c r="J664" t="s">
        <v>16</v>
      </c>
      <c r="K664">
        <v>730</v>
      </c>
      <c r="L664" t="s">
        <v>2005</v>
      </c>
      <c r="M664">
        <v>2020</v>
      </c>
      <c r="N664" t="s">
        <v>2799</v>
      </c>
      <c r="O664" t="s">
        <v>2783</v>
      </c>
    </row>
    <row r="665" spans="1:15" x14ac:dyDescent="0.35">
      <c r="A665">
        <v>1772</v>
      </c>
      <c r="B665" t="s">
        <v>394</v>
      </c>
      <c r="C665">
        <v>33</v>
      </c>
      <c r="D665" t="s">
        <v>31</v>
      </c>
      <c r="E665" t="s">
        <v>12</v>
      </c>
      <c r="F665" t="s">
        <v>27</v>
      </c>
      <c r="G665" t="s">
        <v>14</v>
      </c>
      <c r="H665" t="s">
        <v>23</v>
      </c>
      <c r="I665">
        <v>80000</v>
      </c>
      <c r="J665" t="s">
        <v>16</v>
      </c>
      <c r="K665">
        <v>630</v>
      </c>
      <c r="L665" t="s">
        <v>2008</v>
      </c>
      <c r="M665">
        <v>2021</v>
      </c>
      <c r="N665" t="s">
        <v>2799</v>
      </c>
      <c r="O665" t="s">
        <v>2783</v>
      </c>
    </row>
    <row r="666" spans="1:15" x14ac:dyDescent="0.35">
      <c r="A666">
        <v>6796</v>
      </c>
      <c r="B666" t="s">
        <v>395</v>
      </c>
      <c r="C666">
        <v>33</v>
      </c>
      <c r="D666" t="s">
        <v>31</v>
      </c>
      <c r="E666" t="s">
        <v>12</v>
      </c>
      <c r="F666" t="s">
        <v>22</v>
      </c>
      <c r="G666" t="s">
        <v>26</v>
      </c>
      <c r="H666" t="s">
        <v>1681</v>
      </c>
      <c r="I666">
        <v>20000</v>
      </c>
      <c r="J666" t="s">
        <v>16</v>
      </c>
      <c r="K666" t="s">
        <v>20</v>
      </c>
      <c r="L666" t="s">
        <v>2009</v>
      </c>
      <c r="M666">
        <v>2020</v>
      </c>
      <c r="N666" t="s">
        <v>2786</v>
      </c>
      <c r="O666" t="s">
        <v>2783</v>
      </c>
    </row>
    <row r="667" spans="1:15" x14ac:dyDescent="0.35">
      <c r="A667">
        <v>1423</v>
      </c>
      <c r="B667" t="s">
        <v>398</v>
      </c>
      <c r="C667">
        <v>33</v>
      </c>
      <c r="D667" t="s">
        <v>31</v>
      </c>
      <c r="E667" t="s">
        <v>12</v>
      </c>
      <c r="F667" t="s">
        <v>30</v>
      </c>
      <c r="G667" t="s">
        <v>1680</v>
      </c>
      <c r="H667" t="s">
        <v>23</v>
      </c>
      <c r="I667">
        <v>45000</v>
      </c>
      <c r="J667" t="s">
        <v>16</v>
      </c>
      <c r="K667">
        <v>590</v>
      </c>
      <c r="L667" t="s">
        <v>2012</v>
      </c>
      <c r="M667">
        <v>2023</v>
      </c>
      <c r="N667" t="s">
        <v>2798</v>
      </c>
      <c r="O667" t="s">
        <v>2783</v>
      </c>
    </row>
    <row r="668" spans="1:15" x14ac:dyDescent="0.35">
      <c r="A668">
        <v>1613</v>
      </c>
      <c r="B668" t="s">
        <v>400</v>
      </c>
      <c r="C668">
        <v>23</v>
      </c>
      <c r="D668" t="s">
        <v>31</v>
      </c>
      <c r="E668" t="s">
        <v>12</v>
      </c>
      <c r="F668" t="s">
        <v>25</v>
      </c>
      <c r="G668" t="s">
        <v>14</v>
      </c>
      <c r="H668" t="s">
        <v>1681</v>
      </c>
      <c r="I668">
        <v>0</v>
      </c>
      <c r="J668" t="s">
        <v>16</v>
      </c>
      <c r="K668" t="s">
        <v>20</v>
      </c>
      <c r="L668" t="s">
        <v>2013</v>
      </c>
      <c r="M668">
        <v>2021</v>
      </c>
      <c r="N668" t="s">
        <v>2785</v>
      </c>
      <c r="O668" t="s">
        <v>2783</v>
      </c>
    </row>
    <row r="669" spans="1:15" x14ac:dyDescent="0.35">
      <c r="A669">
        <v>3292</v>
      </c>
      <c r="B669" t="s">
        <v>401</v>
      </c>
      <c r="C669">
        <v>33</v>
      </c>
      <c r="D669" t="s">
        <v>31</v>
      </c>
      <c r="E669" t="s">
        <v>12</v>
      </c>
      <c r="F669" t="s">
        <v>34</v>
      </c>
      <c r="G669" t="s">
        <v>26</v>
      </c>
      <c r="H669" t="s">
        <v>23</v>
      </c>
      <c r="I669">
        <v>120000</v>
      </c>
      <c r="J669" t="s">
        <v>16</v>
      </c>
      <c r="K669">
        <v>660</v>
      </c>
      <c r="L669" t="s">
        <v>2014</v>
      </c>
      <c r="M669">
        <v>2020</v>
      </c>
      <c r="N669" t="s">
        <v>2792</v>
      </c>
      <c r="O669" t="s">
        <v>2783</v>
      </c>
    </row>
    <row r="670" spans="1:15" x14ac:dyDescent="0.35">
      <c r="A670">
        <v>7951</v>
      </c>
      <c r="B670" t="s">
        <v>403</v>
      </c>
      <c r="C670">
        <v>40</v>
      </c>
      <c r="D670" t="s">
        <v>31</v>
      </c>
      <c r="E670" t="s">
        <v>12</v>
      </c>
      <c r="F670" t="s">
        <v>17</v>
      </c>
      <c r="G670" t="s">
        <v>1680</v>
      </c>
      <c r="H670" t="s">
        <v>15</v>
      </c>
      <c r="I670">
        <v>130000</v>
      </c>
      <c r="J670" t="s">
        <v>16</v>
      </c>
      <c r="K670">
        <v>740</v>
      </c>
      <c r="L670" t="s">
        <v>2016</v>
      </c>
      <c r="M670">
        <v>2019</v>
      </c>
      <c r="N670" t="s">
        <v>2790</v>
      </c>
      <c r="O670" t="s">
        <v>2783</v>
      </c>
    </row>
    <row r="671" spans="1:15" x14ac:dyDescent="0.35">
      <c r="A671">
        <v>6372</v>
      </c>
      <c r="B671" t="s">
        <v>404</v>
      </c>
      <c r="C671">
        <v>33</v>
      </c>
      <c r="D671" t="s">
        <v>31</v>
      </c>
      <c r="E671" t="s">
        <v>12</v>
      </c>
      <c r="F671" t="s">
        <v>34</v>
      </c>
      <c r="G671" t="s">
        <v>14</v>
      </c>
      <c r="H671" t="s">
        <v>15</v>
      </c>
      <c r="I671">
        <v>80000</v>
      </c>
      <c r="J671" t="s">
        <v>16</v>
      </c>
      <c r="K671">
        <v>720</v>
      </c>
      <c r="L671" t="s">
        <v>2017</v>
      </c>
      <c r="M671">
        <v>2020</v>
      </c>
      <c r="N671" t="s">
        <v>2785</v>
      </c>
      <c r="O671" t="s">
        <v>2783</v>
      </c>
    </row>
    <row r="672" spans="1:15" x14ac:dyDescent="0.35">
      <c r="A672">
        <v>2816</v>
      </c>
      <c r="B672" t="s">
        <v>408</v>
      </c>
      <c r="C672">
        <v>33</v>
      </c>
      <c r="D672" t="s">
        <v>31</v>
      </c>
      <c r="E672" t="s">
        <v>12</v>
      </c>
      <c r="F672" t="s">
        <v>13</v>
      </c>
      <c r="G672" t="s">
        <v>1680</v>
      </c>
      <c r="H672" t="s">
        <v>28</v>
      </c>
      <c r="I672">
        <v>50000</v>
      </c>
      <c r="J672" t="s">
        <v>16</v>
      </c>
      <c r="K672">
        <v>680</v>
      </c>
      <c r="L672" t="s">
        <v>2020</v>
      </c>
      <c r="M672">
        <v>2022</v>
      </c>
      <c r="N672" t="s">
        <v>2785</v>
      </c>
      <c r="O672" t="s">
        <v>2783</v>
      </c>
    </row>
    <row r="673" spans="1:15" x14ac:dyDescent="0.35">
      <c r="A673">
        <v>5270</v>
      </c>
      <c r="B673" t="s">
        <v>409</v>
      </c>
      <c r="C673">
        <v>22</v>
      </c>
      <c r="D673" t="s">
        <v>31</v>
      </c>
      <c r="E673" t="s">
        <v>12</v>
      </c>
      <c r="F673" t="s">
        <v>13</v>
      </c>
      <c r="G673" t="s">
        <v>26</v>
      </c>
      <c r="H673" t="s">
        <v>29</v>
      </c>
      <c r="I673">
        <v>0</v>
      </c>
      <c r="J673" t="s">
        <v>16</v>
      </c>
      <c r="K673" t="s">
        <v>20</v>
      </c>
      <c r="L673" t="s">
        <v>2021</v>
      </c>
      <c r="M673">
        <v>2021</v>
      </c>
      <c r="N673" t="s">
        <v>2785</v>
      </c>
      <c r="O673" t="s">
        <v>2783</v>
      </c>
    </row>
    <row r="674" spans="1:15" x14ac:dyDescent="0.35">
      <c r="A674">
        <v>1846</v>
      </c>
      <c r="B674" t="s">
        <v>413</v>
      </c>
      <c r="C674">
        <v>39</v>
      </c>
      <c r="D674" t="s">
        <v>31</v>
      </c>
      <c r="E674" t="s">
        <v>12</v>
      </c>
      <c r="F674" t="s">
        <v>22</v>
      </c>
      <c r="G674" t="s">
        <v>1680</v>
      </c>
      <c r="H674" t="s">
        <v>15</v>
      </c>
      <c r="I674">
        <v>100000</v>
      </c>
      <c r="J674" t="s">
        <v>16</v>
      </c>
      <c r="K674">
        <v>790</v>
      </c>
      <c r="L674" t="s">
        <v>1925</v>
      </c>
      <c r="M674">
        <v>2022</v>
      </c>
      <c r="N674" t="s">
        <v>2787</v>
      </c>
      <c r="O674" t="s">
        <v>2783</v>
      </c>
    </row>
    <row r="675" spans="1:15" x14ac:dyDescent="0.35">
      <c r="A675">
        <v>8396</v>
      </c>
      <c r="B675" t="s">
        <v>414</v>
      </c>
      <c r="C675">
        <v>29</v>
      </c>
      <c r="D675" t="s">
        <v>31</v>
      </c>
      <c r="E675" t="s">
        <v>36</v>
      </c>
      <c r="F675" t="s">
        <v>13</v>
      </c>
      <c r="G675" t="s">
        <v>1680</v>
      </c>
      <c r="H675" t="s">
        <v>28</v>
      </c>
      <c r="I675">
        <v>0</v>
      </c>
      <c r="J675" t="s">
        <v>16</v>
      </c>
      <c r="K675">
        <v>537</v>
      </c>
      <c r="L675" t="s">
        <v>2025</v>
      </c>
      <c r="M675">
        <v>2019</v>
      </c>
      <c r="N675" t="s">
        <v>2792</v>
      </c>
      <c r="O675" t="s">
        <v>2783</v>
      </c>
    </row>
    <row r="676" spans="1:15" x14ac:dyDescent="0.35">
      <c r="A676">
        <v>9731</v>
      </c>
      <c r="B676" t="s">
        <v>416</v>
      </c>
      <c r="C676">
        <v>36</v>
      </c>
      <c r="D676" t="s">
        <v>31</v>
      </c>
      <c r="E676" t="s">
        <v>36</v>
      </c>
      <c r="F676" t="s">
        <v>30</v>
      </c>
      <c r="G676" t="s">
        <v>26</v>
      </c>
      <c r="H676" t="s">
        <v>18</v>
      </c>
      <c r="I676">
        <v>0</v>
      </c>
      <c r="J676" t="s">
        <v>16</v>
      </c>
      <c r="K676">
        <v>457</v>
      </c>
      <c r="L676" t="s">
        <v>2027</v>
      </c>
      <c r="M676">
        <v>2022</v>
      </c>
      <c r="N676" t="s">
        <v>2788</v>
      </c>
      <c r="O676" t="s">
        <v>2783</v>
      </c>
    </row>
    <row r="677" spans="1:15" x14ac:dyDescent="0.35">
      <c r="A677">
        <v>4943</v>
      </c>
      <c r="B677" t="s">
        <v>420</v>
      </c>
      <c r="C677">
        <v>40</v>
      </c>
      <c r="D677" t="s">
        <v>31</v>
      </c>
      <c r="E677" t="s">
        <v>36</v>
      </c>
      <c r="F677" t="s">
        <v>27</v>
      </c>
      <c r="G677" t="s">
        <v>1680</v>
      </c>
      <c r="H677" t="s">
        <v>23</v>
      </c>
      <c r="I677">
        <v>135068</v>
      </c>
      <c r="J677" t="s">
        <v>16</v>
      </c>
      <c r="K677">
        <v>794</v>
      </c>
      <c r="L677" t="s">
        <v>2031</v>
      </c>
      <c r="M677">
        <v>2022</v>
      </c>
      <c r="N677" t="s">
        <v>2785</v>
      </c>
      <c r="O677" t="s">
        <v>2783</v>
      </c>
    </row>
    <row r="678" spans="1:15" x14ac:dyDescent="0.35">
      <c r="A678">
        <v>8024</v>
      </c>
      <c r="B678" t="s">
        <v>421</v>
      </c>
      <c r="C678">
        <v>1</v>
      </c>
      <c r="D678" t="s">
        <v>31</v>
      </c>
      <c r="E678" t="s">
        <v>36</v>
      </c>
      <c r="F678" t="s">
        <v>30</v>
      </c>
      <c r="G678" t="s">
        <v>1680</v>
      </c>
      <c r="H678" t="s">
        <v>15</v>
      </c>
      <c r="I678">
        <v>50975</v>
      </c>
      <c r="J678" t="s">
        <v>16</v>
      </c>
      <c r="K678" t="s">
        <v>20</v>
      </c>
      <c r="L678" t="s">
        <v>1917</v>
      </c>
      <c r="M678">
        <v>2021</v>
      </c>
      <c r="N678" t="s">
        <v>2800</v>
      </c>
      <c r="O678" t="s">
        <v>2784</v>
      </c>
    </row>
    <row r="679" spans="1:15" x14ac:dyDescent="0.35">
      <c r="A679">
        <v>6574</v>
      </c>
      <c r="B679" t="s">
        <v>422</v>
      </c>
      <c r="C679">
        <v>25</v>
      </c>
      <c r="D679" t="s">
        <v>31</v>
      </c>
      <c r="E679" t="s">
        <v>36</v>
      </c>
      <c r="F679" t="s">
        <v>17</v>
      </c>
      <c r="G679" t="s">
        <v>1680</v>
      </c>
      <c r="H679" t="s">
        <v>18</v>
      </c>
      <c r="I679">
        <v>0</v>
      </c>
      <c r="J679" t="s">
        <v>16</v>
      </c>
      <c r="K679">
        <v>814</v>
      </c>
      <c r="L679" t="s">
        <v>2032</v>
      </c>
      <c r="M679">
        <v>2021</v>
      </c>
      <c r="N679" t="s">
        <v>2786</v>
      </c>
      <c r="O679" t="s">
        <v>2783</v>
      </c>
    </row>
    <row r="680" spans="1:15" x14ac:dyDescent="0.35">
      <c r="A680">
        <v>6249</v>
      </c>
      <c r="B680" t="s">
        <v>425</v>
      </c>
      <c r="C680">
        <v>66</v>
      </c>
      <c r="D680" t="s">
        <v>31</v>
      </c>
      <c r="E680" t="s">
        <v>36</v>
      </c>
      <c r="F680" t="s">
        <v>32</v>
      </c>
      <c r="G680" t="s">
        <v>26</v>
      </c>
      <c r="H680" t="s">
        <v>1681</v>
      </c>
      <c r="I680">
        <v>15000</v>
      </c>
      <c r="J680" t="s">
        <v>16</v>
      </c>
      <c r="K680" t="s">
        <v>20</v>
      </c>
      <c r="L680" t="s">
        <v>2035</v>
      </c>
      <c r="M680">
        <v>2024</v>
      </c>
      <c r="N680" t="s">
        <v>2798</v>
      </c>
      <c r="O680" t="s">
        <v>2793</v>
      </c>
    </row>
    <row r="681" spans="1:15" x14ac:dyDescent="0.35">
      <c r="A681">
        <v>6565</v>
      </c>
      <c r="B681" t="s">
        <v>426</v>
      </c>
      <c r="C681">
        <v>20</v>
      </c>
      <c r="D681" t="s">
        <v>31</v>
      </c>
      <c r="E681" t="s">
        <v>36</v>
      </c>
      <c r="F681" t="s">
        <v>34</v>
      </c>
      <c r="G681" t="s">
        <v>1680</v>
      </c>
      <c r="H681" t="s">
        <v>1682</v>
      </c>
      <c r="I681">
        <v>35000</v>
      </c>
      <c r="J681" t="s">
        <v>16</v>
      </c>
      <c r="K681">
        <v>650</v>
      </c>
      <c r="L681" t="s">
        <v>2036</v>
      </c>
      <c r="M681">
        <v>2023</v>
      </c>
      <c r="N681" t="s">
        <v>2798</v>
      </c>
      <c r="O681" t="s">
        <v>2784</v>
      </c>
    </row>
    <row r="682" spans="1:15" x14ac:dyDescent="0.35">
      <c r="A682">
        <v>2297</v>
      </c>
      <c r="B682" t="s">
        <v>429</v>
      </c>
      <c r="C682">
        <v>35</v>
      </c>
      <c r="D682" t="s">
        <v>31</v>
      </c>
      <c r="E682" t="s">
        <v>36</v>
      </c>
      <c r="F682" t="s">
        <v>33</v>
      </c>
      <c r="G682" t="s">
        <v>1680</v>
      </c>
      <c r="H682" t="s">
        <v>15</v>
      </c>
      <c r="I682">
        <v>110000</v>
      </c>
      <c r="J682" t="s">
        <v>16</v>
      </c>
      <c r="K682">
        <v>830</v>
      </c>
      <c r="L682" t="s">
        <v>2038</v>
      </c>
      <c r="M682">
        <v>2019</v>
      </c>
      <c r="N682" t="s">
        <v>2785</v>
      </c>
      <c r="O682" t="s">
        <v>2783</v>
      </c>
    </row>
    <row r="683" spans="1:15" x14ac:dyDescent="0.35">
      <c r="A683">
        <v>3199</v>
      </c>
      <c r="B683" t="s">
        <v>435</v>
      </c>
      <c r="C683">
        <v>22</v>
      </c>
      <c r="D683" t="s">
        <v>31</v>
      </c>
      <c r="E683" t="s">
        <v>36</v>
      </c>
      <c r="F683" t="s">
        <v>13</v>
      </c>
      <c r="G683" t="s">
        <v>26</v>
      </c>
      <c r="H683" t="s">
        <v>15</v>
      </c>
      <c r="I683">
        <v>40000</v>
      </c>
      <c r="J683" t="s">
        <v>16</v>
      </c>
      <c r="K683">
        <v>720</v>
      </c>
      <c r="L683" t="s">
        <v>2042</v>
      </c>
      <c r="M683">
        <v>2019</v>
      </c>
      <c r="N683" t="s">
        <v>2792</v>
      </c>
      <c r="O683" t="s">
        <v>2783</v>
      </c>
    </row>
    <row r="684" spans="1:15" x14ac:dyDescent="0.35">
      <c r="A684">
        <v>9883</v>
      </c>
      <c r="B684" t="s">
        <v>438</v>
      </c>
      <c r="C684">
        <v>23</v>
      </c>
      <c r="D684" t="s">
        <v>31</v>
      </c>
      <c r="E684" t="s">
        <v>36</v>
      </c>
      <c r="F684" t="s">
        <v>25</v>
      </c>
      <c r="G684" t="s">
        <v>1680</v>
      </c>
      <c r="H684" t="s">
        <v>18</v>
      </c>
      <c r="I684">
        <v>0</v>
      </c>
      <c r="J684" t="s">
        <v>16</v>
      </c>
      <c r="K684">
        <v>650</v>
      </c>
      <c r="L684" t="s">
        <v>1917</v>
      </c>
      <c r="M684">
        <v>2021</v>
      </c>
      <c r="N684" t="s">
        <v>2800</v>
      </c>
      <c r="O684" t="s">
        <v>2783</v>
      </c>
    </row>
    <row r="685" spans="1:15" x14ac:dyDescent="0.35">
      <c r="A685">
        <v>2940</v>
      </c>
      <c r="B685" t="s">
        <v>440</v>
      </c>
      <c r="C685">
        <v>29</v>
      </c>
      <c r="D685" t="s">
        <v>31</v>
      </c>
      <c r="E685" t="s">
        <v>36</v>
      </c>
      <c r="F685" t="s">
        <v>25</v>
      </c>
      <c r="G685" t="s">
        <v>14</v>
      </c>
      <c r="H685" t="s">
        <v>15</v>
      </c>
      <c r="I685">
        <v>50000</v>
      </c>
      <c r="J685" t="s">
        <v>16</v>
      </c>
      <c r="K685">
        <v>780</v>
      </c>
      <c r="L685" t="s">
        <v>1721</v>
      </c>
      <c r="M685">
        <v>2021</v>
      </c>
      <c r="N685" t="s">
        <v>2787</v>
      </c>
      <c r="O685" t="s">
        <v>2783</v>
      </c>
    </row>
    <row r="686" spans="1:15" x14ac:dyDescent="0.35">
      <c r="A686">
        <v>5235</v>
      </c>
      <c r="B686" t="s">
        <v>443</v>
      </c>
      <c r="C686">
        <v>35</v>
      </c>
      <c r="D686" t="s">
        <v>31</v>
      </c>
      <c r="E686" t="s">
        <v>36</v>
      </c>
      <c r="F686" t="s">
        <v>34</v>
      </c>
      <c r="G686" t="s">
        <v>1680</v>
      </c>
      <c r="H686" t="s">
        <v>23</v>
      </c>
      <c r="I686">
        <v>100000</v>
      </c>
      <c r="J686" t="s">
        <v>16</v>
      </c>
      <c r="K686">
        <v>690</v>
      </c>
      <c r="L686" t="s">
        <v>2047</v>
      </c>
      <c r="M686">
        <v>2022</v>
      </c>
      <c r="N686" t="s">
        <v>2788</v>
      </c>
      <c r="O686" t="s">
        <v>2783</v>
      </c>
    </row>
    <row r="687" spans="1:15" x14ac:dyDescent="0.35">
      <c r="A687">
        <v>1789</v>
      </c>
      <c r="B687" t="s">
        <v>444</v>
      </c>
      <c r="C687">
        <v>22</v>
      </c>
      <c r="D687" t="s">
        <v>31</v>
      </c>
      <c r="E687" t="s">
        <v>36</v>
      </c>
      <c r="F687" t="s">
        <v>33</v>
      </c>
      <c r="G687" t="s">
        <v>26</v>
      </c>
      <c r="H687" t="s">
        <v>1681</v>
      </c>
      <c r="I687">
        <v>0</v>
      </c>
      <c r="J687" t="s">
        <v>16</v>
      </c>
      <c r="K687" t="s">
        <v>20</v>
      </c>
      <c r="L687" t="s">
        <v>2048</v>
      </c>
      <c r="M687">
        <v>2022</v>
      </c>
      <c r="N687" t="s">
        <v>2785</v>
      </c>
      <c r="O687" t="s">
        <v>2783</v>
      </c>
    </row>
    <row r="688" spans="1:15" x14ac:dyDescent="0.35">
      <c r="A688">
        <v>9530</v>
      </c>
      <c r="B688" t="s">
        <v>447</v>
      </c>
      <c r="C688">
        <v>23</v>
      </c>
      <c r="D688" t="s">
        <v>31</v>
      </c>
      <c r="E688" t="s">
        <v>36</v>
      </c>
      <c r="F688" t="s">
        <v>13</v>
      </c>
      <c r="G688" t="s">
        <v>26</v>
      </c>
      <c r="H688" t="s">
        <v>23</v>
      </c>
      <c r="I688">
        <v>35000</v>
      </c>
      <c r="J688" t="s">
        <v>16</v>
      </c>
      <c r="K688">
        <v>620</v>
      </c>
      <c r="L688" t="s">
        <v>2051</v>
      </c>
      <c r="M688">
        <v>2024</v>
      </c>
      <c r="N688" t="s">
        <v>2801</v>
      </c>
      <c r="O688" t="s">
        <v>2783</v>
      </c>
    </row>
    <row r="689" spans="1:15" x14ac:dyDescent="0.35">
      <c r="A689">
        <v>3655</v>
      </c>
      <c r="B689" t="s">
        <v>448</v>
      </c>
      <c r="C689">
        <v>32</v>
      </c>
      <c r="D689" t="s">
        <v>31</v>
      </c>
      <c r="E689" t="s">
        <v>36</v>
      </c>
      <c r="F689" t="s">
        <v>25</v>
      </c>
      <c r="G689" t="s">
        <v>14</v>
      </c>
      <c r="H689" t="s">
        <v>1683</v>
      </c>
      <c r="I689">
        <v>80000</v>
      </c>
      <c r="J689" t="s">
        <v>16</v>
      </c>
      <c r="K689">
        <v>750</v>
      </c>
      <c r="L689" t="s">
        <v>1960</v>
      </c>
      <c r="M689">
        <v>2024</v>
      </c>
      <c r="N689" t="s">
        <v>2799</v>
      </c>
      <c r="O689" t="s">
        <v>2783</v>
      </c>
    </row>
    <row r="690" spans="1:15" x14ac:dyDescent="0.35">
      <c r="A690">
        <v>7969</v>
      </c>
      <c r="B690" t="s">
        <v>451</v>
      </c>
      <c r="C690">
        <v>26</v>
      </c>
      <c r="D690" t="s">
        <v>31</v>
      </c>
      <c r="E690" t="s">
        <v>36</v>
      </c>
      <c r="F690" t="s">
        <v>22</v>
      </c>
      <c r="G690" t="s">
        <v>14</v>
      </c>
      <c r="H690" t="s">
        <v>15</v>
      </c>
      <c r="I690">
        <v>45000</v>
      </c>
      <c r="J690" t="s">
        <v>16</v>
      </c>
      <c r="K690">
        <v>680</v>
      </c>
      <c r="L690" t="s">
        <v>2054</v>
      </c>
      <c r="M690">
        <v>2021</v>
      </c>
      <c r="N690" t="s">
        <v>2790</v>
      </c>
      <c r="O690" t="s">
        <v>2783</v>
      </c>
    </row>
    <row r="691" spans="1:15" x14ac:dyDescent="0.35">
      <c r="A691">
        <v>4174</v>
      </c>
      <c r="B691" t="s">
        <v>452</v>
      </c>
      <c r="C691">
        <v>34</v>
      </c>
      <c r="D691" t="s">
        <v>31</v>
      </c>
      <c r="E691" t="s">
        <v>36</v>
      </c>
      <c r="F691" t="s">
        <v>22</v>
      </c>
      <c r="G691" t="s">
        <v>26</v>
      </c>
      <c r="H691" t="s">
        <v>1681</v>
      </c>
      <c r="I691">
        <v>15000</v>
      </c>
      <c r="J691" t="s">
        <v>16</v>
      </c>
      <c r="K691" t="s">
        <v>20</v>
      </c>
      <c r="L691" t="s">
        <v>2055</v>
      </c>
      <c r="M691">
        <v>2023</v>
      </c>
      <c r="N691" t="s">
        <v>2801</v>
      </c>
      <c r="O691" t="s">
        <v>2783</v>
      </c>
    </row>
    <row r="692" spans="1:15" x14ac:dyDescent="0.35">
      <c r="A692">
        <v>1312</v>
      </c>
      <c r="B692" t="s">
        <v>455</v>
      </c>
      <c r="C692">
        <v>63</v>
      </c>
      <c r="D692" t="s">
        <v>31</v>
      </c>
      <c r="E692" t="s">
        <v>36</v>
      </c>
      <c r="F692" t="s">
        <v>27</v>
      </c>
      <c r="G692" t="s">
        <v>1680</v>
      </c>
      <c r="H692" t="s">
        <v>15</v>
      </c>
      <c r="I692">
        <v>130000</v>
      </c>
      <c r="J692" t="s">
        <v>16</v>
      </c>
      <c r="K692">
        <v>710</v>
      </c>
      <c r="L692" t="s">
        <v>1741</v>
      </c>
      <c r="M692">
        <v>2022</v>
      </c>
      <c r="N692" t="s">
        <v>2788</v>
      </c>
      <c r="O692" t="s">
        <v>2793</v>
      </c>
    </row>
    <row r="693" spans="1:15" x14ac:dyDescent="0.35">
      <c r="A693">
        <v>9886</v>
      </c>
      <c r="B693" t="s">
        <v>456</v>
      </c>
      <c r="C693">
        <v>55</v>
      </c>
      <c r="D693" t="s">
        <v>31</v>
      </c>
      <c r="E693" t="s">
        <v>36</v>
      </c>
      <c r="F693" t="s">
        <v>22</v>
      </c>
      <c r="G693" t="s">
        <v>14</v>
      </c>
      <c r="H693" t="s">
        <v>18</v>
      </c>
      <c r="I693">
        <v>0</v>
      </c>
      <c r="J693" t="s">
        <v>16</v>
      </c>
      <c r="K693" t="s">
        <v>20</v>
      </c>
      <c r="L693" t="s">
        <v>2057</v>
      </c>
      <c r="M693">
        <v>2023</v>
      </c>
      <c r="N693" t="s">
        <v>2782</v>
      </c>
      <c r="O693" t="s">
        <v>2791</v>
      </c>
    </row>
    <row r="694" spans="1:15" x14ac:dyDescent="0.35">
      <c r="A694">
        <v>9766</v>
      </c>
      <c r="B694" t="s">
        <v>459</v>
      </c>
      <c r="C694">
        <v>31</v>
      </c>
      <c r="D694" t="s">
        <v>31</v>
      </c>
      <c r="E694" t="s">
        <v>36</v>
      </c>
      <c r="F694" t="s">
        <v>13</v>
      </c>
      <c r="G694" t="s">
        <v>1680</v>
      </c>
      <c r="H694" t="s">
        <v>28</v>
      </c>
      <c r="I694">
        <v>60000</v>
      </c>
      <c r="J694" t="s">
        <v>16</v>
      </c>
      <c r="K694">
        <v>740</v>
      </c>
      <c r="L694" t="s">
        <v>2060</v>
      </c>
      <c r="M694">
        <v>2023</v>
      </c>
      <c r="N694" t="s">
        <v>2790</v>
      </c>
      <c r="O694" t="s">
        <v>2783</v>
      </c>
    </row>
    <row r="695" spans="1:15" x14ac:dyDescent="0.35">
      <c r="A695">
        <v>7342</v>
      </c>
      <c r="B695" t="s">
        <v>461</v>
      </c>
      <c r="C695">
        <v>35</v>
      </c>
      <c r="D695" t="s">
        <v>31</v>
      </c>
      <c r="E695" t="s">
        <v>36</v>
      </c>
      <c r="F695" t="s">
        <v>25</v>
      </c>
      <c r="G695" t="s">
        <v>14</v>
      </c>
      <c r="H695" t="s">
        <v>15</v>
      </c>
      <c r="I695">
        <v>50000</v>
      </c>
      <c r="J695" t="s">
        <v>16</v>
      </c>
      <c r="K695">
        <v>690</v>
      </c>
      <c r="L695" t="s">
        <v>2062</v>
      </c>
      <c r="M695">
        <v>2019</v>
      </c>
      <c r="N695" t="s">
        <v>2789</v>
      </c>
      <c r="O695" t="s">
        <v>2783</v>
      </c>
    </row>
    <row r="696" spans="1:15" x14ac:dyDescent="0.35">
      <c r="A696">
        <v>5554</v>
      </c>
      <c r="B696" t="s">
        <v>464</v>
      </c>
      <c r="C696">
        <v>1</v>
      </c>
      <c r="D696" t="s">
        <v>31</v>
      </c>
      <c r="E696" t="s">
        <v>36</v>
      </c>
      <c r="F696" t="s">
        <v>33</v>
      </c>
      <c r="G696" t="s">
        <v>26</v>
      </c>
      <c r="H696" t="s">
        <v>18</v>
      </c>
      <c r="I696">
        <v>0</v>
      </c>
      <c r="J696" t="s">
        <v>16</v>
      </c>
      <c r="K696">
        <v>450</v>
      </c>
      <c r="L696" t="s">
        <v>1900</v>
      </c>
      <c r="M696">
        <v>2019</v>
      </c>
      <c r="N696" t="s">
        <v>2786</v>
      </c>
      <c r="O696" t="s">
        <v>2784</v>
      </c>
    </row>
    <row r="697" spans="1:15" x14ac:dyDescent="0.35">
      <c r="A697">
        <v>4500</v>
      </c>
      <c r="B697" t="s">
        <v>465</v>
      </c>
      <c r="C697">
        <v>59</v>
      </c>
      <c r="D697" t="s">
        <v>31</v>
      </c>
      <c r="E697" t="s">
        <v>36</v>
      </c>
      <c r="F697" t="s">
        <v>25</v>
      </c>
      <c r="G697" t="s">
        <v>1680</v>
      </c>
      <c r="H697" t="s">
        <v>15</v>
      </c>
      <c r="I697">
        <v>140000</v>
      </c>
      <c r="J697" t="s">
        <v>16</v>
      </c>
      <c r="K697">
        <v>730</v>
      </c>
      <c r="L697" t="s">
        <v>2064</v>
      </c>
      <c r="M697">
        <v>2023</v>
      </c>
      <c r="N697" t="s">
        <v>2798</v>
      </c>
      <c r="O697" t="s">
        <v>2791</v>
      </c>
    </row>
    <row r="698" spans="1:15" x14ac:dyDescent="0.35">
      <c r="A698">
        <v>2889</v>
      </c>
      <c r="B698" t="s">
        <v>467</v>
      </c>
      <c r="C698">
        <v>17</v>
      </c>
      <c r="D698" t="s">
        <v>31</v>
      </c>
      <c r="E698" t="s">
        <v>36</v>
      </c>
      <c r="F698" t="s">
        <v>30</v>
      </c>
      <c r="G698" t="s">
        <v>26</v>
      </c>
      <c r="H698" t="s">
        <v>23</v>
      </c>
      <c r="I698">
        <v>32000</v>
      </c>
      <c r="J698" t="s">
        <v>16</v>
      </c>
      <c r="K698">
        <v>600</v>
      </c>
      <c r="L698" t="s">
        <v>2066</v>
      </c>
      <c r="M698">
        <v>2022</v>
      </c>
      <c r="N698" t="s">
        <v>2785</v>
      </c>
      <c r="O698" t="s">
        <v>2784</v>
      </c>
    </row>
    <row r="699" spans="1:15" x14ac:dyDescent="0.35">
      <c r="A699">
        <v>7757</v>
      </c>
      <c r="B699" t="s">
        <v>469</v>
      </c>
      <c r="C699">
        <v>27</v>
      </c>
      <c r="D699" t="s">
        <v>31</v>
      </c>
      <c r="E699" t="s">
        <v>36</v>
      </c>
      <c r="F699" t="s">
        <v>13</v>
      </c>
      <c r="G699" t="s">
        <v>1680</v>
      </c>
      <c r="H699" t="s">
        <v>28</v>
      </c>
      <c r="I699">
        <v>65000</v>
      </c>
      <c r="J699" t="s">
        <v>16</v>
      </c>
      <c r="K699">
        <v>760</v>
      </c>
      <c r="L699" t="s">
        <v>2067</v>
      </c>
      <c r="M699">
        <v>2020</v>
      </c>
      <c r="N699" t="s">
        <v>2787</v>
      </c>
      <c r="O699" t="s">
        <v>2783</v>
      </c>
    </row>
    <row r="700" spans="1:15" x14ac:dyDescent="0.35">
      <c r="A700">
        <v>7574</v>
      </c>
      <c r="B700" t="s">
        <v>471</v>
      </c>
      <c r="C700">
        <v>18</v>
      </c>
      <c r="D700" t="s">
        <v>31</v>
      </c>
      <c r="E700" t="s">
        <v>36</v>
      </c>
      <c r="F700" t="s">
        <v>22</v>
      </c>
      <c r="G700" t="s">
        <v>1680</v>
      </c>
      <c r="H700" t="s">
        <v>15</v>
      </c>
      <c r="I700">
        <v>90000</v>
      </c>
      <c r="J700" t="s">
        <v>16</v>
      </c>
      <c r="K700">
        <v>800</v>
      </c>
      <c r="L700" t="s">
        <v>2069</v>
      </c>
      <c r="M700">
        <v>2023</v>
      </c>
      <c r="N700" t="s">
        <v>2785</v>
      </c>
      <c r="O700" t="s">
        <v>2784</v>
      </c>
    </row>
    <row r="701" spans="1:15" x14ac:dyDescent="0.35">
      <c r="A701">
        <v>6540</v>
      </c>
      <c r="B701" t="s">
        <v>474</v>
      </c>
      <c r="C701">
        <v>22</v>
      </c>
      <c r="D701" t="s">
        <v>31</v>
      </c>
      <c r="E701" t="s">
        <v>36</v>
      </c>
      <c r="F701" t="s">
        <v>34</v>
      </c>
      <c r="G701" t="s">
        <v>14</v>
      </c>
      <c r="H701" t="s">
        <v>23</v>
      </c>
      <c r="I701">
        <v>70000</v>
      </c>
      <c r="J701" t="s">
        <v>16</v>
      </c>
      <c r="K701">
        <v>670</v>
      </c>
      <c r="L701" t="s">
        <v>2071</v>
      </c>
      <c r="M701">
        <v>2020</v>
      </c>
      <c r="N701" t="s">
        <v>2782</v>
      </c>
      <c r="O701" t="s">
        <v>2783</v>
      </c>
    </row>
    <row r="702" spans="1:15" x14ac:dyDescent="0.35">
      <c r="A702">
        <v>8399</v>
      </c>
      <c r="B702" t="s">
        <v>475</v>
      </c>
      <c r="C702">
        <v>43</v>
      </c>
      <c r="D702" t="s">
        <v>31</v>
      </c>
      <c r="E702" t="s">
        <v>36</v>
      </c>
      <c r="F702" t="s">
        <v>17</v>
      </c>
      <c r="G702" t="s">
        <v>26</v>
      </c>
      <c r="H702" t="s">
        <v>28</v>
      </c>
      <c r="I702">
        <v>40000</v>
      </c>
      <c r="J702" t="s">
        <v>16</v>
      </c>
      <c r="K702">
        <v>710</v>
      </c>
      <c r="L702" t="s">
        <v>2072</v>
      </c>
      <c r="M702">
        <v>2020</v>
      </c>
      <c r="N702" t="s">
        <v>2782</v>
      </c>
      <c r="O702" t="s">
        <v>2791</v>
      </c>
    </row>
    <row r="703" spans="1:15" x14ac:dyDescent="0.35">
      <c r="A703">
        <v>7837</v>
      </c>
      <c r="B703" t="s">
        <v>476</v>
      </c>
      <c r="C703">
        <v>24</v>
      </c>
      <c r="D703" t="s">
        <v>31</v>
      </c>
      <c r="E703" t="s">
        <v>36</v>
      </c>
      <c r="F703" t="s">
        <v>17</v>
      </c>
      <c r="G703" t="s">
        <v>14</v>
      </c>
      <c r="H703" t="s">
        <v>23</v>
      </c>
      <c r="I703">
        <v>42000</v>
      </c>
      <c r="J703" t="s">
        <v>16</v>
      </c>
      <c r="K703">
        <v>640</v>
      </c>
      <c r="L703" t="s">
        <v>2073</v>
      </c>
      <c r="M703">
        <v>2021</v>
      </c>
      <c r="N703" t="s">
        <v>2785</v>
      </c>
      <c r="O703" t="s">
        <v>2783</v>
      </c>
    </row>
    <row r="704" spans="1:15" x14ac:dyDescent="0.35">
      <c r="A704">
        <v>1901</v>
      </c>
      <c r="B704" t="s">
        <v>478</v>
      </c>
      <c r="C704">
        <v>68</v>
      </c>
      <c r="D704" t="s">
        <v>31</v>
      </c>
      <c r="E704" t="s">
        <v>36</v>
      </c>
      <c r="F704" t="s">
        <v>34</v>
      </c>
      <c r="G704" t="s">
        <v>14</v>
      </c>
      <c r="H704" t="s">
        <v>1681</v>
      </c>
      <c r="I704">
        <v>18000</v>
      </c>
      <c r="J704" t="s">
        <v>16</v>
      </c>
      <c r="K704" t="s">
        <v>20</v>
      </c>
      <c r="L704" t="s">
        <v>2075</v>
      </c>
      <c r="M704">
        <v>2020</v>
      </c>
      <c r="N704" t="s">
        <v>2788</v>
      </c>
      <c r="O704" t="s">
        <v>2793</v>
      </c>
    </row>
    <row r="705" spans="1:15" x14ac:dyDescent="0.35">
      <c r="A705">
        <v>2836</v>
      </c>
      <c r="B705" t="s">
        <v>481</v>
      </c>
      <c r="C705">
        <v>33</v>
      </c>
      <c r="D705" t="s">
        <v>31</v>
      </c>
      <c r="E705" t="s">
        <v>36</v>
      </c>
      <c r="F705" t="s">
        <v>25</v>
      </c>
      <c r="G705" t="s">
        <v>1680</v>
      </c>
      <c r="H705" t="s">
        <v>15</v>
      </c>
      <c r="I705">
        <v>100000</v>
      </c>
      <c r="J705" t="s">
        <v>16</v>
      </c>
      <c r="K705">
        <v>750</v>
      </c>
      <c r="L705" t="s">
        <v>2078</v>
      </c>
      <c r="M705">
        <v>2024</v>
      </c>
      <c r="N705" t="s">
        <v>2798</v>
      </c>
      <c r="O705" t="s">
        <v>2783</v>
      </c>
    </row>
    <row r="706" spans="1:15" x14ac:dyDescent="0.35">
      <c r="A706">
        <v>1368</v>
      </c>
      <c r="B706" t="s">
        <v>482</v>
      </c>
      <c r="C706">
        <v>47</v>
      </c>
      <c r="D706" t="s">
        <v>31</v>
      </c>
      <c r="E706" t="s">
        <v>36</v>
      </c>
      <c r="F706" t="s">
        <v>27</v>
      </c>
      <c r="G706" t="s">
        <v>14</v>
      </c>
      <c r="H706" t="s">
        <v>18</v>
      </c>
      <c r="I706">
        <v>0</v>
      </c>
      <c r="J706" t="s">
        <v>16</v>
      </c>
      <c r="K706" t="s">
        <v>20</v>
      </c>
      <c r="L706" t="s">
        <v>2008</v>
      </c>
      <c r="M706">
        <v>2021</v>
      </c>
      <c r="N706" t="s">
        <v>2799</v>
      </c>
      <c r="O706" t="s">
        <v>2791</v>
      </c>
    </row>
    <row r="707" spans="1:15" x14ac:dyDescent="0.35">
      <c r="A707">
        <v>7996</v>
      </c>
      <c r="B707" t="s">
        <v>485</v>
      </c>
      <c r="C707">
        <v>22</v>
      </c>
      <c r="D707" t="s">
        <v>31</v>
      </c>
      <c r="E707" t="s">
        <v>36</v>
      </c>
      <c r="F707" t="s">
        <v>25</v>
      </c>
      <c r="G707" t="s">
        <v>1680</v>
      </c>
      <c r="H707" t="s">
        <v>28</v>
      </c>
      <c r="I707">
        <v>50000</v>
      </c>
      <c r="J707" t="s">
        <v>16</v>
      </c>
      <c r="K707">
        <v>700</v>
      </c>
      <c r="L707" t="s">
        <v>1952</v>
      </c>
      <c r="M707">
        <v>2022</v>
      </c>
      <c r="N707" t="s">
        <v>2799</v>
      </c>
      <c r="O707" t="s">
        <v>2783</v>
      </c>
    </row>
    <row r="708" spans="1:15" x14ac:dyDescent="0.35">
      <c r="A708">
        <v>6897</v>
      </c>
      <c r="B708" t="s">
        <v>487</v>
      </c>
      <c r="C708">
        <v>36</v>
      </c>
      <c r="D708" t="s">
        <v>31</v>
      </c>
      <c r="E708" t="s">
        <v>36</v>
      </c>
      <c r="F708" t="s">
        <v>25</v>
      </c>
      <c r="G708" t="s">
        <v>14</v>
      </c>
      <c r="H708" t="s">
        <v>15</v>
      </c>
      <c r="I708">
        <v>40000</v>
      </c>
      <c r="J708" t="s">
        <v>16</v>
      </c>
      <c r="K708">
        <v>650</v>
      </c>
      <c r="L708" t="s">
        <v>2082</v>
      </c>
      <c r="M708">
        <v>2019</v>
      </c>
      <c r="N708" t="s">
        <v>2787</v>
      </c>
      <c r="O708" t="s">
        <v>2783</v>
      </c>
    </row>
    <row r="709" spans="1:15" x14ac:dyDescent="0.35">
      <c r="A709">
        <v>3239</v>
      </c>
      <c r="B709" t="s">
        <v>490</v>
      </c>
      <c r="C709">
        <v>41</v>
      </c>
      <c r="D709" t="s">
        <v>31</v>
      </c>
      <c r="E709" t="s">
        <v>36</v>
      </c>
      <c r="F709" t="s">
        <v>25</v>
      </c>
      <c r="G709" t="s">
        <v>26</v>
      </c>
      <c r="H709" t="s">
        <v>18</v>
      </c>
      <c r="I709">
        <v>0</v>
      </c>
      <c r="J709" t="s">
        <v>16</v>
      </c>
      <c r="K709">
        <v>400</v>
      </c>
      <c r="L709" t="s">
        <v>2084</v>
      </c>
      <c r="M709">
        <v>2023</v>
      </c>
      <c r="N709" t="s">
        <v>2782</v>
      </c>
      <c r="O709" t="s">
        <v>2791</v>
      </c>
    </row>
    <row r="710" spans="1:15" x14ac:dyDescent="0.35">
      <c r="A710">
        <v>9169</v>
      </c>
      <c r="B710" t="s">
        <v>491</v>
      </c>
      <c r="C710">
        <v>54</v>
      </c>
      <c r="D710" t="s">
        <v>31</v>
      </c>
      <c r="E710" t="s">
        <v>36</v>
      </c>
      <c r="F710" t="s">
        <v>33</v>
      </c>
      <c r="G710" t="s">
        <v>1680</v>
      </c>
      <c r="H710" t="s">
        <v>15</v>
      </c>
      <c r="I710">
        <v>110000</v>
      </c>
      <c r="J710" t="s">
        <v>16</v>
      </c>
      <c r="K710">
        <v>770</v>
      </c>
      <c r="L710" t="s">
        <v>2085</v>
      </c>
      <c r="M710">
        <v>2021</v>
      </c>
      <c r="N710" t="s">
        <v>2790</v>
      </c>
      <c r="O710" t="s">
        <v>2791</v>
      </c>
    </row>
    <row r="711" spans="1:15" x14ac:dyDescent="0.35">
      <c r="A711">
        <v>5715</v>
      </c>
      <c r="B711" t="s">
        <v>493</v>
      </c>
      <c r="C711">
        <v>21</v>
      </c>
      <c r="D711" t="s">
        <v>31</v>
      </c>
      <c r="E711" t="s">
        <v>36</v>
      </c>
      <c r="F711" t="s">
        <v>27</v>
      </c>
      <c r="G711" t="s">
        <v>26</v>
      </c>
      <c r="H711" t="s">
        <v>23</v>
      </c>
      <c r="I711">
        <v>38000</v>
      </c>
      <c r="J711" t="s">
        <v>16</v>
      </c>
      <c r="K711">
        <v>610</v>
      </c>
      <c r="L711" t="s">
        <v>2087</v>
      </c>
      <c r="M711">
        <v>2021</v>
      </c>
      <c r="N711" t="s">
        <v>2800</v>
      </c>
      <c r="O711" t="s">
        <v>2783</v>
      </c>
    </row>
    <row r="712" spans="1:15" x14ac:dyDescent="0.35">
      <c r="A712">
        <v>4107</v>
      </c>
      <c r="B712" t="s">
        <v>495</v>
      </c>
      <c r="C712">
        <v>43</v>
      </c>
      <c r="D712" t="s">
        <v>31</v>
      </c>
      <c r="E712" t="s">
        <v>36</v>
      </c>
      <c r="F712" t="s">
        <v>25</v>
      </c>
      <c r="G712" t="s">
        <v>1680</v>
      </c>
      <c r="H712" t="s">
        <v>28</v>
      </c>
      <c r="I712">
        <v>55000</v>
      </c>
      <c r="J712" t="s">
        <v>16</v>
      </c>
      <c r="K712">
        <v>730</v>
      </c>
      <c r="L712" t="s">
        <v>2089</v>
      </c>
      <c r="M712">
        <v>2023</v>
      </c>
      <c r="N712" t="s">
        <v>2792</v>
      </c>
      <c r="O712" t="s">
        <v>2791</v>
      </c>
    </row>
    <row r="713" spans="1:15" x14ac:dyDescent="0.35">
      <c r="A713">
        <v>2594</v>
      </c>
      <c r="B713" t="s">
        <v>498</v>
      </c>
      <c r="C713">
        <v>21</v>
      </c>
      <c r="D713" t="s">
        <v>31</v>
      </c>
      <c r="E713" t="s">
        <v>36</v>
      </c>
      <c r="F713" t="s">
        <v>25</v>
      </c>
      <c r="G713" t="s">
        <v>1680</v>
      </c>
      <c r="H713" t="s">
        <v>23</v>
      </c>
      <c r="I713">
        <v>120000</v>
      </c>
      <c r="J713" t="s">
        <v>16</v>
      </c>
      <c r="K713">
        <v>810</v>
      </c>
      <c r="L713" t="s">
        <v>2092</v>
      </c>
      <c r="M713">
        <v>2019</v>
      </c>
      <c r="N713" t="s">
        <v>2786</v>
      </c>
      <c r="O713" t="s">
        <v>2783</v>
      </c>
    </row>
    <row r="714" spans="1:15" x14ac:dyDescent="0.35">
      <c r="A714">
        <v>3669</v>
      </c>
      <c r="B714" t="s">
        <v>500</v>
      </c>
      <c r="C714">
        <v>34</v>
      </c>
      <c r="D714" t="s">
        <v>31</v>
      </c>
      <c r="E714" t="s">
        <v>36</v>
      </c>
      <c r="F714" t="s">
        <v>34</v>
      </c>
      <c r="G714" t="s">
        <v>1680</v>
      </c>
      <c r="H714" t="s">
        <v>23</v>
      </c>
      <c r="I714">
        <v>50000</v>
      </c>
      <c r="J714" t="s">
        <v>16</v>
      </c>
      <c r="K714">
        <v>700</v>
      </c>
      <c r="L714" t="s">
        <v>2094</v>
      </c>
      <c r="M714">
        <v>2022</v>
      </c>
      <c r="N714" t="s">
        <v>2800</v>
      </c>
      <c r="O714" t="s">
        <v>2783</v>
      </c>
    </row>
    <row r="715" spans="1:15" x14ac:dyDescent="0.35">
      <c r="A715">
        <v>7636</v>
      </c>
      <c r="B715" t="s">
        <v>503</v>
      </c>
      <c r="C715">
        <v>31</v>
      </c>
      <c r="D715" t="s">
        <v>31</v>
      </c>
      <c r="E715" t="s">
        <v>36</v>
      </c>
      <c r="F715" t="s">
        <v>30</v>
      </c>
      <c r="G715" t="s">
        <v>1680</v>
      </c>
      <c r="H715" t="s">
        <v>15</v>
      </c>
      <c r="I715">
        <v>90000</v>
      </c>
      <c r="J715" t="s">
        <v>16</v>
      </c>
      <c r="K715">
        <v>800</v>
      </c>
      <c r="L715" t="s">
        <v>2041</v>
      </c>
      <c r="M715">
        <v>2020</v>
      </c>
      <c r="N715" t="s">
        <v>2792</v>
      </c>
      <c r="O715" t="s">
        <v>2783</v>
      </c>
    </row>
    <row r="716" spans="1:15" x14ac:dyDescent="0.35">
      <c r="A716">
        <v>1313</v>
      </c>
      <c r="B716" t="s">
        <v>506</v>
      </c>
      <c r="C716">
        <v>20</v>
      </c>
      <c r="D716" t="s">
        <v>31</v>
      </c>
      <c r="E716" t="s">
        <v>36</v>
      </c>
      <c r="F716" t="s">
        <v>30</v>
      </c>
      <c r="G716" t="s">
        <v>14</v>
      </c>
      <c r="H716" t="s">
        <v>23</v>
      </c>
      <c r="I716">
        <v>70000</v>
      </c>
      <c r="J716" t="s">
        <v>16</v>
      </c>
      <c r="K716">
        <v>670</v>
      </c>
      <c r="L716" t="s">
        <v>2098</v>
      </c>
      <c r="M716">
        <v>2019</v>
      </c>
      <c r="N716" t="s">
        <v>2789</v>
      </c>
      <c r="O716" t="s">
        <v>2784</v>
      </c>
    </row>
    <row r="717" spans="1:15" x14ac:dyDescent="0.35">
      <c r="A717">
        <v>4730</v>
      </c>
      <c r="B717" t="s">
        <v>507</v>
      </c>
      <c r="C717">
        <v>29</v>
      </c>
      <c r="D717" t="s">
        <v>31</v>
      </c>
      <c r="E717" t="s">
        <v>36</v>
      </c>
      <c r="F717" t="s">
        <v>13</v>
      </c>
      <c r="G717" t="s">
        <v>26</v>
      </c>
      <c r="H717" t="s">
        <v>28</v>
      </c>
      <c r="I717">
        <v>40000</v>
      </c>
      <c r="J717" t="s">
        <v>16</v>
      </c>
      <c r="K717">
        <v>710</v>
      </c>
      <c r="L717" t="s">
        <v>2099</v>
      </c>
      <c r="M717">
        <v>2021</v>
      </c>
      <c r="N717" t="s">
        <v>2788</v>
      </c>
      <c r="O717" t="s">
        <v>2783</v>
      </c>
    </row>
    <row r="718" spans="1:15" x14ac:dyDescent="0.35">
      <c r="A718">
        <v>7949</v>
      </c>
      <c r="B718" t="s">
        <v>508</v>
      </c>
      <c r="C718">
        <v>27</v>
      </c>
      <c r="D718" t="s">
        <v>31</v>
      </c>
      <c r="E718" t="s">
        <v>36</v>
      </c>
      <c r="F718" t="s">
        <v>33</v>
      </c>
      <c r="G718" t="s">
        <v>14</v>
      </c>
      <c r="H718" t="s">
        <v>23</v>
      </c>
      <c r="I718">
        <v>42000</v>
      </c>
      <c r="J718" t="s">
        <v>16</v>
      </c>
      <c r="K718">
        <v>640</v>
      </c>
      <c r="L718" t="s">
        <v>2100</v>
      </c>
      <c r="M718">
        <v>2021</v>
      </c>
      <c r="N718" t="s">
        <v>2798</v>
      </c>
      <c r="O718" t="s">
        <v>2783</v>
      </c>
    </row>
    <row r="719" spans="1:15" x14ac:dyDescent="0.35">
      <c r="A719">
        <v>6573</v>
      </c>
      <c r="B719" t="s">
        <v>510</v>
      </c>
      <c r="C719">
        <v>18</v>
      </c>
      <c r="D719" t="s">
        <v>31</v>
      </c>
      <c r="E719" t="s">
        <v>36</v>
      </c>
      <c r="F719" t="s">
        <v>13</v>
      </c>
      <c r="G719" t="s">
        <v>14</v>
      </c>
      <c r="H719" t="s">
        <v>1681</v>
      </c>
      <c r="I719">
        <v>18000</v>
      </c>
      <c r="J719" t="s">
        <v>16</v>
      </c>
      <c r="K719" t="s">
        <v>20</v>
      </c>
      <c r="L719" t="s">
        <v>2101</v>
      </c>
      <c r="M719">
        <v>2022</v>
      </c>
      <c r="N719" t="s">
        <v>2792</v>
      </c>
      <c r="O719" t="s">
        <v>2784</v>
      </c>
    </row>
    <row r="720" spans="1:15" x14ac:dyDescent="0.35">
      <c r="A720">
        <v>5489</v>
      </c>
      <c r="B720" t="s">
        <v>513</v>
      </c>
      <c r="C720">
        <v>47</v>
      </c>
      <c r="D720" t="s">
        <v>31</v>
      </c>
      <c r="E720" t="s">
        <v>36</v>
      </c>
      <c r="F720" t="s">
        <v>25</v>
      </c>
      <c r="G720" t="s">
        <v>1680</v>
      </c>
      <c r="H720" t="s">
        <v>15</v>
      </c>
      <c r="I720">
        <v>100000</v>
      </c>
      <c r="J720" t="s">
        <v>16</v>
      </c>
      <c r="K720">
        <v>750</v>
      </c>
      <c r="L720" t="s">
        <v>2104</v>
      </c>
      <c r="M720">
        <v>2023</v>
      </c>
      <c r="N720" t="s">
        <v>2787</v>
      </c>
      <c r="O720" t="s">
        <v>2791</v>
      </c>
    </row>
    <row r="721" spans="1:15" x14ac:dyDescent="0.35">
      <c r="A721">
        <v>9739</v>
      </c>
      <c r="B721" t="s">
        <v>514</v>
      </c>
      <c r="C721">
        <v>52</v>
      </c>
      <c r="D721" t="s">
        <v>31</v>
      </c>
      <c r="E721" t="s">
        <v>36</v>
      </c>
      <c r="F721" t="s">
        <v>30</v>
      </c>
      <c r="G721" t="s">
        <v>14</v>
      </c>
      <c r="H721" t="s">
        <v>18</v>
      </c>
      <c r="I721">
        <v>0</v>
      </c>
      <c r="J721" t="s">
        <v>16</v>
      </c>
      <c r="K721" t="s">
        <v>20</v>
      </c>
      <c r="L721" t="s">
        <v>2105</v>
      </c>
      <c r="M721">
        <v>2022</v>
      </c>
      <c r="N721" t="s">
        <v>2792</v>
      </c>
      <c r="O721" t="s">
        <v>2791</v>
      </c>
    </row>
    <row r="722" spans="1:15" x14ac:dyDescent="0.35">
      <c r="A722">
        <v>4261</v>
      </c>
      <c r="B722" t="s">
        <v>517</v>
      </c>
      <c r="C722">
        <v>38</v>
      </c>
      <c r="D722" t="s">
        <v>31</v>
      </c>
      <c r="E722" t="s">
        <v>36</v>
      </c>
      <c r="F722" t="s">
        <v>17</v>
      </c>
      <c r="G722" t="s">
        <v>1680</v>
      </c>
      <c r="H722" t="s">
        <v>28</v>
      </c>
      <c r="I722">
        <v>50000</v>
      </c>
      <c r="J722" t="s">
        <v>16</v>
      </c>
      <c r="K722">
        <v>700</v>
      </c>
      <c r="L722" t="s">
        <v>2108</v>
      </c>
      <c r="M722">
        <v>2022</v>
      </c>
      <c r="N722" t="s">
        <v>2792</v>
      </c>
      <c r="O722" t="s">
        <v>2783</v>
      </c>
    </row>
    <row r="723" spans="1:15" x14ac:dyDescent="0.35">
      <c r="A723">
        <v>4932</v>
      </c>
      <c r="B723" t="s">
        <v>519</v>
      </c>
      <c r="C723">
        <v>20</v>
      </c>
      <c r="D723" t="s">
        <v>31</v>
      </c>
      <c r="E723" t="s">
        <v>36</v>
      </c>
      <c r="F723" t="s">
        <v>30</v>
      </c>
      <c r="G723" t="s">
        <v>14</v>
      </c>
      <c r="H723" t="s">
        <v>15</v>
      </c>
      <c r="I723">
        <v>40000</v>
      </c>
      <c r="J723" t="s">
        <v>16</v>
      </c>
      <c r="K723">
        <v>650</v>
      </c>
      <c r="L723" t="s">
        <v>1691</v>
      </c>
      <c r="M723">
        <v>2020</v>
      </c>
      <c r="N723" t="s">
        <v>2786</v>
      </c>
      <c r="O723" t="s">
        <v>2784</v>
      </c>
    </row>
    <row r="724" spans="1:15" x14ac:dyDescent="0.35">
      <c r="A724">
        <v>2840</v>
      </c>
      <c r="B724" t="s">
        <v>522</v>
      </c>
      <c r="C724">
        <v>49</v>
      </c>
      <c r="D724" t="s">
        <v>31</v>
      </c>
      <c r="E724" t="s">
        <v>36</v>
      </c>
      <c r="F724" t="s">
        <v>34</v>
      </c>
      <c r="G724" t="s">
        <v>26</v>
      </c>
      <c r="H724" t="s">
        <v>18</v>
      </c>
      <c r="I724">
        <v>0</v>
      </c>
      <c r="J724" t="s">
        <v>16</v>
      </c>
      <c r="K724">
        <v>400</v>
      </c>
      <c r="L724" t="s">
        <v>1801</v>
      </c>
      <c r="M724">
        <v>2021</v>
      </c>
      <c r="N724" t="s">
        <v>2785</v>
      </c>
      <c r="O724" t="s">
        <v>2791</v>
      </c>
    </row>
    <row r="725" spans="1:15" x14ac:dyDescent="0.35">
      <c r="A725">
        <v>8100</v>
      </c>
      <c r="B725" t="s">
        <v>523</v>
      </c>
      <c r="C725">
        <v>58</v>
      </c>
      <c r="D725" t="s">
        <v>31</v>
      </c>
      <c r="E725" t="s">
        <v>36</v>
      </c>
      <c r="F725" t="s">
        <v>22</v>
      </c>
      <c r="G725" t="s">
        <v>1680</v>
      </c>
      <c r="H725" t="s">
        <v>15</v>
      </c>
      <c r="I725">
        <v>110000</v>
      </c>
      <c r="J725" t="s">
        <v>16</v>
      </c>
      <c r="K725">
        <v>770</v>
      </c>
      <c r="L725" t="s">
        <v>2110</v>
      </c>
      <c r="M725">
        <v>2024</v>
      </c>
      <c r="N725" t="s">
        <v>2799</v>
      </c>
      <c r="O725" t="s">
        <v>2791</v>
      </c>
    </row>
    <row r="726" spans="1:15" x14ac:dyDescent="0.35">
      <c r="A726">
        <v>8331</v>
      </c>
      <c r="B726" t="s">
        <v>525</v>
      </c>
      <c r="C726">
        <v>18</v>
      </c>
      <c r="D726" t="s">
        <v>31</v>
      </c>
      <c r="E726" t="s">
        <v>36</v>
      </c>
      <c r="F726" t="s">
        <v>17</v>
      </c>
      <c r="G726" t="s">
        <v>26</v>
      </c>
      <c r="H726" t="s">
        <v>23</v>
      </c>
      <c r="I726">
        <v>38000</v>
      </c>
      <c r="J726" t="s">
        <v>16</v>
      </c>
      <c r="K726">
        <v>610</v>
      </c>
      <c r="L726" t="s">
        <v>2112</v>
      </c>
      <c r="M726">
        <v>2021</v>
      </c>
      <c r="N726" t="s">
        <v>2792</v>
      </c>
      <c r="O726" t="s">
        <v>2784</v>
      </c>
    </row>
    <row r="727" spans="1:15" x14ac:dyDescent="0.35">
      <c r="A727">
        <v>5680</v>
      </c>
      <c r="B727" t="s">
        <v>527</v>
      </c>
      <c r="C727">
        <v>42</v>
      </c>
      <c r="D727" t="s">
        <v>31</v>
      </c>
      <c r="E727" t="s">
        <v>36</v>
      </c>
      <c r="F727" t="s">
        <v>34</v>
      </c>
      <c r="G727" t="s">
        <v>1680</v>
      </c>
      <c r="H727" t="s">
        <v>28</v>
      </c>
      <c r="I727">
        <v>55000</v>
      </c>
      <c r="J727" t="s">
        <v>16</v>
      </c>
      <c r="K727">
        <v>730</v>
      </c>
      <c r="L727" t="s">
        <v>1862</v>
      </c>
      <c r="M727">
        <v>2020</v>
      </c>
      <c r="N727" t="s">
        <v>2787</v>
      </c>
      <c r="O727" t="s">
        <v>2791</v>
      </c>
    </row>
    <row r="728" spans="1:15" x14ac:dyDescent="0.35">
      <c r="A728">
        <v>7438</v>
      </c>
      <c r="B728" t="s">
        <v>529</v>
      </c>
      <c r="C728">
        <v>15</v>
      </c>
      <c r="D728" t="s">
        <v>31</v>
      </c>
      <c r="E728" t="s">
        <v>36</v>
      </c>
      <c r="F728" t="s">
        <v>33</v>
      </c>
      <c r="G728" t="s">
        <v>1680</v>
      </c>
      <c r="H728" t="s">
        <v>15</v>
      </c>
      <c r="I728">
        <v>150000</v>
      </c>
      <c r="J728" t="s">
        <v>16</v>
      </c>
      <c r="K728">
        <v>820</v>
      </c>
      <c r="L728" t="s">
        <v>2114</v>
      </c>
      <c r="M728">
        <v>2021</v>
      </c>
      <c r="N728" t="s">
        <v>2785</v>
      </c>
      <c r="O728" t="s">
        <v>2784</v>
      </c>
    </row>
    <row r="729" spans="1:15" x14ac:dyDescent="0.35">
      <c r="A729">
        <v>2371</v>
      </c>
      <c r="B729" t="s">
        <v>531</v>
      </c>
      <c r="C729">
        <v>44</v>
      </c>
      <c r="D729" t="s">
        <v>31</v>
      </c>
      <c r="E729" t="s">
        <v>36</v>
      </c>
      <c r="F729" t="s">
        <v>27</v>
      </c>
      <c r="G729" t="s">
        <v>26</v>
      </c>
      <c r="H729" t="s">
        <v>23</v>
      </c>
      <c r="I729">
        <v>22000</v>
      </c>
      <c r="J729" t="s">
        <v>16</v>
      </c>
      <c r="K729">
        <v>540</v>
      </c>
      <c r="L729" t="s">
        <v>2116</v>
      </c>
      <c r="M729">
        <v>2019</v>
      </c>
      <c r="N729" t="s">
        <v>2788</v>
      </c>
      <c r="O729" t="s">
        <v>2791</v>
      </c>
    </row>
    <row r="730" spans="1:15" x14ac:dyDescent="0.35">
      <c r="A730">
        <v>7860</v>
      </c>
      <c r="B730" t="s">
        <v>534</v>
      </c>
      <c r="C730">
        <v>20</v>
      </c>
      <c r="D730" t="s">
        <v>31</v>
      </c>
      <c r="E730" t="s">
        <v>36</v>
      </c>
      <c r="F730" t="s">
        <v>27</v>
      </c>
      <c r="G730" t="s">
        <v>14</v>
      </c>
      <c r="H730" t="s">
        <v>1683</v>
      </c>
      <c r="I730">
        <v>12000</v>
      </c>
      <c r="J730" t="s">
        <v>16</v>
      </c>
      <c r="K730">
        <v>630</v>
      </c>
      <c r="L730" t="s">
        <v>1906</v>
      </c>
      <c r="M730">
        <v>2020</v>
      </c>
      <c r="N730" t="s">
        <v>2799</v>
      </c>
      <c r="O730" t="s">
        <v>2784</v>
      </c>
    </row>
    <row r="731" spans="1:15" x14ac:dyDescent="0.35">
      <c r="A731">
        <v>2211</v>
      </c>
      <c r="B731" t="s">
        <v>536</v>
      </c>
      <c r="C731">
        <v>30</v>
      </c>
      <c r="D731" t="s">
        <v>31</v>
      </c>
      <c r="E731" t="s">
        <v>36</v>
      </c>
      <c r="F731" t="s">
        <v>22</v>
      </c>
      <c r="G731" t="s">
        <v>14</v>
      </c>
      <c r="H731" t="s">
        <v>1681</v>
      </c>
      <c r="I731">
        <v>15000</v>
      </c>
      <c r="J731" t="s">
        <v>16</v>
      </c>
      <c r="K731" t="s">
        <v>20</v>
      </c>
      <c r="L731" t="s">
        <v>2119</v>
      </c>
      <c r="M731">
        <v>2024</v>
      </c>
      <c r="N731" t="s">
        <v>2800</v>
      </c>
      <c r="O731" t="s">
        <v>2783</v>
      </c>
    </row>
    <row r="732" spans="1:15" x14ac:dyDescent="0.35">
      <c r="A732">
        <v>2093</v>
      </c>
      <c r="B732" t="s">
        <v>537</v>
      </c>
      <c r="C732">
        <v>47</v>
      </c>
      <c r="D732" t="s">
        <v>31</v>
      </c>
      <c r="E732" t="s">
        <v>36</v>
      </c>
      <c r="F732" t="s">
        <v>22</v>
      </c>
      <c r="G732" t="s">
        <v>1680</v>
      </c>
      <c r="H732" t="s">
        <v>23</v>
      </c>
      <c r="I732">
        <v>100000</v>
      </c>
      <c r="J732" t="s">
        <v>16</v>
      </c>
      <c r="K732">
        <v>680</v>
      </c>
      <c r="L732" t="s">
        <v>2120</v>
      </c>
      <c r="M732">
        <v>2023</v>
      </c>
      <c r="N732" t="s">
        <v>2788</v>
      </c>
      <c r="O732" t="s">
        <v>2791</v>
      </c>
    </row>
    <row r="733" spans="1:15" x14ac:dyDescent="0.35">
      <c r="A733">
        <v>5897</v>
      </c>
      <c r="B733" t="s">
        <v>540</v>
      </c>
      <c r="C733">
        <v>40</v>
      </c>
      <c r="D733" t="s">
        <v>31</v>
      </c>
      <c r="E733" t="s">
        <v>36</v>
      </c>
      <c r="F733" t="s">
        <v>27</v>
      </c>
      <c r="G733" t="s">
        <v>14</v>
      </c>
      <c r="H733" t="s">
        <v>23</v>
      </c>
      <c r="I733">
        <v>80000</v>
      </c>
      <c r="J733" t="s">
        <v>16</v>
      </c>
      <c r="K733">
        <v>630</v>
      </c>
      <c r="L733" t="s">
        <v>2123</v>
      </c>
      <c r="M733">
        <v>2021</v>
      </c>
      <c r="N733" t="s">
        <v>2788</v>
      </c>
      <c r="O733" t="s">
        <v>2783</v>
      </c>
    </row>
    <row r="734" spans="1:15" x14ac:dyDescent="0.35">
      <c r="A734">
        <v>8563</v>
      </c>
      <c r="B734" t="s">
        <v>541</v>
      </c>
      <c r="C734">
        <v>38</v>
      </c>
      <c r="D734" t="s">
        <v>31</v>
      </c>
      <c r="E734" t="s">
        <v>36</v>
      </c>
      <c r="F734" t="s">
        <v>33</v>
      </c>
      <c r="G734" t="s">
        <v>26</v>
      </c>
      <c r="H734" t="s">
        <v>1681</v>
      </c>
      <c r="I734">
        <v>20000</v>
      </c>
      <c r="J734" t="s">
        <v>16</v>
      </c>
      <c r="K734" t="s">
        <v>20</v>
      </c>
      <c r="L734" t="s">
        <v>1805</v>
      </c>
      <c r="M734">
        <v>2020</v>
      </c>
      <c r="N734" t="s">
        <v>2790</v>
      </c>
      <c r="O734" t="s">
        <v>2783</v>
      </c>
    </row>
    <row r="735" spans="1:15" x14ac:dyDescent="0.35">
      <c r="A735">
        <v>8065</v>
      </c>
      <c r="B735" t="s">
        <v>544</v>
      </c>
      <c r="C735">
        <v>17</v>
      </c>
      <c r="D735" t="s">
        <v>31</v>
      </c>
      <c r="E735" t="s">
        <v>36</v>
      </c>
      <c r="F735" t="s">
        <v>34</v>
      </c>
      <c r="G735" t="s">
        <v>1680</v>
      </c>
      <c r="H735" t="s">
        <v>23</v>
      </c>
      <c r="I735">
        <v>45000</v>
      </c>
      <c r="J735" t="s">
        <v>16</v>
      </c>
      <c r="K735">
        <v>590</v>
      </c>
      <c r="L735" t="s">
        <v>2125</v>
      </c>
      <c r="M735">
        <v>2021</v>
      </c>
      <c r="N735" t="s">
        <v>2787</v>
      </c>
      <c r="O735" t="s">
        <v>2784</v>
      </c>
    </row>
    <row r="736" spans="1:15" x14ac:dyDescent="0.35">
      <c r="A736">
        <v>5046</v>
      </c>
      <c r="B736" t="s">
        <v>546</v>
      </c>
      <c r="C736">
        <v>31</v>
      </c>
      <c r="D736" t="s">
        <v>31</v>
      </c>
      <c r="E736" t="s">
        <v>36</v>
      </c>
      <c r="F736" t="s">
        <v>22</v>
      </c>
      <c r="G736" t="s">
        <v>14</v>
      </c>
      <c r="H736" t="s">
        <v>1681</v>
      </c>
      <c r="I736">
        <v>0</v>
      </c>
      <c r="J736" t="s">
        <v>16</v>
      </c>
      <c r="K736" t="s">
        <v>20</v>
      </c>
      <c r="L736" t="s">
        <v>1996</v>
      </c>
      <c r="M736">
        <v>2022</v>
      </c>
      <c r="N736" t="s">
        <v>2787</v>
      </c>
      <c r="O736" t="s">
        <v>2783</v>
      </c>
    </row>
    <row r="737" spans="1:15" x14ac:dyDescent="0.35">
      <c r="A737">
        <v>9693</v>
      </c>
      <c r="B737" t="s">
        <v>547</v>
      </c>
      <c r="C737">
        <v>57</v>
      </c>
      <c r="D737" t="s">
        <v>31</v>
      </c>
      <c r="E737" t="s">
        <v>36</v>
      </c>
      <c r="F737" t="s">
        <v>34</v>
      </c>
      <c r="G737" t="s">
        <v>26</v>
      </c>
      <c r="H737" t="s">
        <v>23</v>
      </c>
      <c r="I737">
        <v>120000</v>
      </c>
      <c r="J737" t="s">
        <v>16</v>
      </c>
      <c r="K737">
        <v>660</v>
      </c>
      <c r="L737" t="s">
        <v>2126</v>
      </c>
      <c r="M737">
        <v>2020</v>
      </c>
      <c r="N737" t="s">
        <v>2799</v>
      </c>
      <c r="O737" t="s">
        <v>2791</v>
      </c>
    </row>
    <row r="738" spans="1:15" x14ac:dyDescent="0.35">
      <c r="A738">
        <v>4443</v>
      </c>
      <c r="B738" t="s">
        <v>549</v>
      </c>
      <c r="C738">
        <v>46</v>
      </c>
      <c r="D738" t="s">
        <v>31</v>
      </c>
      <c r="E738" t="s">
        <v>36</v>
      </c>
      <c r="F738" t="s">
        <v>30</v>
      </c>
      <c r="G738" t="s">
        <v>1680</v>
      </c>
      <c r="H738" t="s">
        <v>15</v>
      </c>
      <c r="I738">
        <v>130000</v>
      </c>
      <c r="J738" t="s">
        <v>16</v>
      </c>
      <c r="K738">
        <v>740</v>
      </c>
      <c r="L738" t="s">
        <v>1821</v>
      </c>
      <c r="M738">
        <v>2024</v>
      </c>
      <c r="N738" t="s">
        <v>2798</v>
      </c>
      <c r="O738" t="s">
        <v>2791</v>
      </c>
    </row>
    <row r="739" spans="1:15" x14ac:dyDescent="0.35">
      <c r="A739">
        <v>3178</v>
      </c>
      <c r="B739" t="s">
        <v>551</v>
      </c>
      <c r="C739">
        <v>45</v>
      </c>
      <c r="D739" t="s">
        <v>31</v>
      </c>
      <c r="E739" t="s">
        <v>36</v>
      </c>
      <c r="F739" t="s">
        <v>13</v>
      </c>
      <c r="G739" t="s">
        <v>1680</v>
      </c>
      <c r="H739" t="s">
        <v>15</v>
      </c>
      <c r="I739">
        <v>90000</v>
      </c>
      <c r="J739" t="s">
        <v>16</v>
      </c>
      <c r="K739">
        <v>800</v>
      </c>
      <c r="L739" t="s">
        <v>1856</v>
      </c>
      <c r="M739">
        <v>2023</v>
      </c>
      <c r="N739" t="s">
        <v>2799</v>
      </c>
      <c r="O739" t="s">
        <v>2791</v>
      </c>
    </row>
    <row r="740" spans="1:15" x14ac:dyDescent="0.35">
      <c r="A740">
        <v>5530</v>
      </c>
      <c r="B740" t="s">
        <v>554</v>
      </c>
      <c r="C740">
        <v>33</v>
      </c>
      <c r="D740" t="s">
        <v>31</v>
      </c>
      <c r="E740" t="s">
        <v>36</v>
      </c>
      <c r="F740" t="s">
        <v>34</v>
      </c>
      <c r="G740" t="s">
        <v>14</v>
      </c>
      <c r="H740" t="s">
        <v>23</v>
      </c>
      <c r="I740">
        <v>70000</v>
      </c>
      <c r="J740" t="s">
        <v>16</v>
      </c>
      <c r="K740">
        <v>670</v>
      </c>
      <c r="L740" t="s">
        <v>2130</v>
      </c>
      <c r="M740">
        <v>2022</v>
      </c>
      <c r="N740" t="s">
        <v>2800</v>
      </c>
      <c r="O740" t="s">
        <v>2783</v>
      </c>
    </row>
    <row r="741" spans="1:15" x14ac:dyDescent="0.35">
      <c r="A741">
        <v>8308</v>
      </c>
      <c r="B741" t="s">
        <v>555</v>
      </c>
      <c r="C741">
        <v>26</v>
      </c>
      <c r="D741" t="s">
        <v>31</v>
      </c>
      <c r="E741" t="s">
        <v>36</v>
      </c>
      <c r="F741" t="s">
        <v>22</v>
      </c>
      <c r="G741" t="s">
        <v>26</v>
      </c>
      <c r="H741" t="s">
        <v>28</v>
      </c>
      <c r="I741">
        <v>40000</v>
      </c>
      <c r="J741" t="s">
        <v>16</v>
      </c>
      <c r="K741">
        <v>710</v>
      </c>
      <c r="L741" t="s">
        <v>2131</v>
      </c>
      <c r="M741">
        <v>2023</v>
      </c>
      <c r="N741" t="s">
        <v>2782</v>
      </c>
      <c r="O741" t="s">
        <v>2783</v>
      </c>
    </row>
    <row r="742" spans="1:15" x14ac:dyDescent="0.35">
      <c r="A742">
        <v>4320</v>
      </c>
      <c r="B742" t="s">
        <v>556</v>
      </c>
      <c r="C742">
        <v>17</v>
      </c>
      <c r="D742" t="s">
        <v>31</v>
      </c>
      <c r="E742" t="s">
        <v>36</v>
      </c>
      <c r="F742" t="s">
        <v>34</v>
      </c>
      <c r="G742" t="s">
        <v>14</v>
      </c>
      <c r="H742" t="s">
        <v>23</v>
      </c>
      <c r="I742">
        <v>42000</v>
      </c>
      <c r="J742" t="s">
        <v>16</v>
      </c>
      <c r="K742">
        <v>640</v>
      </c>
      <c r="L742" t="s">
        <v>2132</v>
      </c>
      <c r="M742">
        <v>2023</v>
      </c>
      <c r="N742" t="s">
        <v>2798</v>
      </c>
      <c r="O742" t="s">
        <v>2784</v>
      </c>
    </row>
    <row r="743" spans="1:15" x14ac:dyDescent="0.35">
      <c r="A743">
        <v>8609</v>
      </c>
      <c r="B743" t="s">
        <v>558</v>
      </c>
      <c r="C743">
        <v>26</v>
      </c>
      <c r="D743" t="s">
        <v>31</v>
      </c>
      <c r="E743" t="s">
        <v>36</v>
      </c>
      <c r="F743" t="s">
        <v>27</v>
      </c>
      <c r="G743" t="s">
        <v>14</v>
      </c>
      <c r="H743" t="s">
        <v>1681</v>
      </c>
      <c r="I743">
        <v>18000</v>
      </c>
      <c r="J743" t="s">
        <v>16</v>
      </c>
      <c r="K743" t="s">
        <v>20</v>
      </c>
      <c r="L743" t="s">
        <v>2134</v>
      </c>
      <c r="M743">
        <v>2022</v>
      </c>
      <c r="N743" t="s">
        <v>2790</v>
      </c>
      <c r="O743" t="s">
        <v>2783</v>
      </c>
    </row>
    <row r="744" spans="1:15" x14ac:dyDescent="0.35">
      <c r="A744">
        <v>3524</v>
      </c>
      <c r="B744" t="s">
        <v>561</v>
      </c>
      <c r="C744">
        <v>36</v>
      </c>
      <c r="D744" t="s">
        <v>31</v>
      </c>
      <c r="E744" t="s">
        <v>36</v>
      </c>
      <c r="F744" t="s">
        <v>30</v>
      </c>
      <c r="G744" t="s">
        <v>1680</v>
      </c>
      <c r="H744" t="s">
        <v>15</v>
      </c>
      <c r="I744">
        <v>100000</v>
      </c>
      <c r="J744" t="s">
        <v>16</v>
      </c>
      <c r="K744">
        <v>750</v>
      </c>
      <c r="L744" t="s">
        <v>2136</v>
      </c>
      <c r="M744">
        <v>2019</v>
      </c>
      <c r="N744" t="s">
        <v>2786</v>
      </c>
      <c r="O744" t="s">
        <v>2783</v>
      </c>
    </row>
    <row r="745" spans="1:15" x14ac:dyDescent="0.35">
      <c r="A745">
        <v>9839</v>
      </c>
      <c r="B745" t="s">
        <v>562</v>
      </c>
      <c r="C745">
        <v>30</v>
      </c>
      <c r="D745" t="s">
        <v>31</v>
      </c>
      <c r="E745" t="s">
        <v>36</v>
      </c>
      <c r="F745" t="s">
        <v>25</v>
      </c>
      <c r="G745" t="s">
        <v>14</v>
      </c>
      <c r="H745" t="s">
        <v>18</v>
      </c>
      <c r="I745">
        <v>0</v>
      </c>
      <c r="J745" t="s">
        <v>16</v>
      </c>
      <c r="K745" t="s">
        <v>20</v>
      </c>
      <c r="L745" t="s">
        <v>1773</v>
      </c>
      <c r="M745">
        <v>2022</v>
      </c>
      <c r="N745" t="s">
        <v>2782</v>
      </c>
      <c r="O745" t="s">
        <v>2783</v>
      </c>
    </row>
    <row r="746" spans="1:15" x14ac:dyDescent="0.35">
      <c r="A746">
        <v>6027</v>
      </c>
      <c r="B746" t="s">
        <v>565</v>
      </c>
      <c r="C746">
        <v>44</v>
      </c>
      <c r="D746" t="s">
        <v>31</v>
      </c>
      <c r="E746" t="s">
        <v>36</v>
      </c>
      <c r="F746" t="s">
        <v>13</v>
      </c>
      <c r="G746" t="s">
        <v>1680</v>
      </c>
      <c r="H746" t="s">
        <v>28</v>
      </c>
      <c r="I746">
        <v>50000</v>
      </c>
      <c r="J746" t="s">
        <v>16</v>
      </c>
      <c r="K746">
        <v>700</v>
      </c>
      <c r="L746" t="s">
        <v>2138</v>
      </c>
      <c r="M746">
        <v>2020</v>
      </c>
      <c r="N746" t="s">
        <v>2799</v>
      </c>
      <c r="O746" t="s">
        <v>2791</v>
      </c>
    </row>
    <row r="747" spans="1:15" x14ac:dyDescent="0.35">
      <c r="A747">
        <v>4126</v>
      </c>
      <c r="B747" t="s">
        <v>567</v>
      </c>
      <c r="C747">
        <v>62</v>
      </c>
      <c r="D747" t="s">
        <v>31</v>
      </c>
      <c r="E747" t="s">
        <v>36</v>
      </c>
      <c r="F747" t="s">
        <v>27</v>
      </c>
      <c r="G747" t="s">
        <v>14</v>
      </c>
      <c r="H747" t="s">
        <v>15</v>
      </c>
      <c r="I747">
        <v>40000</v>
      </c>
      <c r="J747" t="s">
        <v>16</v>
      </c>
      <c r="K747">
        <v>650</v>
      </c>
      <c r="L747" t="s">
        <v>2140</v>
      </c>
      <c r="M747">
        <v>2023</v>
      </c>
      <c r="N747" t="s">
        <v>2789</v>
      </c>
      <c r="O747" t="s">
        <v>2793</v>
      </c>
    </row>
    <row r="748" spans="1:15" x14ac:dyDescent="0.35">
      <c r="A748">
        <v>9767</v>
      </c>
      <c r="B748" t="s">
        <v>569</v>
      </c>
      <c r="C748">
        <v>29</v>
      </c>
      <c r="D748" t="s">
        <v>31</v>
      </c>
      <c r="E748" t="s">
        <v>36</v>
      </c>
      <c r="F748" t="s">
        <v>30</v>
      </c>
      <c r="G748" t="s">
        <v>26</v>
      </c>
      <c r="H748" t="s">
        <v>18</v>
      </c>
      <c r="I748">
        <v>0</v>
      </c>
      <c r="J748" t="s">
        <v>16</v>
      </c>
      <c r="K748">
        <v>400</v>
      </c>
      <c r="L748" t="s">
        <v>2143</v>
      </c>
      <c r="M748">
        <v>2024</v>
      </c>
      <c r="N748" t="s">
        <v>2798</v>
      </c>
      <c r="O748" t="s">
        <v>2783</v>
      </c>
    </row>
    <row r="749" spans="1:15" x14ac:dyDescent="0.35">
      <c r="A749">
        <v>2752</v>
      </c>
      <c r="B749" t="s">
        <v>570</v>
      </c>
      <c r="C749">
        <v>24</v>
      </c>
      <c r="D749" t="s">
        <v>31</v>
      </c>
      <c r="E749" t="s">
        <v>36</v>
      </c>
      <c r="F749" t="s">
        <v>33</v>
      </c>
      <c r="G749" t="s">
        <v>1680</v>
      </c>
      <c r="H749" t="s">
        <v>15</v>
      </c>
      <c r="I749">
        <v>110000</v>
      </c>
      <c r="J749" t="s">
        <v>16</v>
      </c>
      <c r="K749">
        <v>770</v>
      </c>
      <c r="L749" t="s">
        <v>1728</v>
      </c>
      <c r="M749">
        <v>2020</v>
      </c>
      <c r="N749" t="s">
        <v>2782</v>
      </c>
      <c r="O749" t="s">
        <v>2783</v>
      </c>
    </row>
    <row r="750" spans="1:15" x14ac:dyDescent="0.35">
      <c r="A750">
        <v>5123</v>
      </c>
      <c r="B750" t="s">
        <v>572</v>
      </c>
      <c r="C750">
        <v>35</v>
      </c>
      <c r="D750" t="s">
        <v>31</v>
      </c>
      <c r="E750" t="s">
        <v>36</v>
      </c>
      <c r="F750" t="s">
        <v>34</v>
      </c>
      <c r="G750" t="s">
        <v>26</v>
      </c>
      <c r="H750" t="s">
        <v>23</v>
      </c>
      <c r="I750">
        <v>38000</v>
      </c>
      <c r="J750" t="s">
        <v>16</v>
      </c>
      <c r="K750">
        <v>610</v>
      </c>
      <c r="L750" t="s">
        <v>2144</v>
      </c>
      <c r="M750">
        <v>2019</v>
      </c>
      <c r="N750" t="s">
        <v>2790</v>
      </c>
      <c r="O750" t="s">
        <v>2783</v>
      </c>
    </row>
    <row r="751" spans="1:15" x14ac:dyDescent="0.35">
      <c r="A751">
        <v>8188</v>
      </c>
      <c r="B751" t="s">
        <v>574</v>
      </c>
      <c r="C751">
        <v>25</v>
      </c>
      <c r="D751" t="s">
        <v>31</v>
      </c>
      <c r="E751" t="s">
        <v>36</v>
      </c>
      <c r="F751" t="s">
        <v>33</v>
      </c>
      <c r="G751" t="s">
        <v>1680</v>
      </c>
      <c r="H751" t="s">
        <v>28</v>
      </c>
      <c r="I751">
        <v>55000</v>
      </c>
      <c r="J751" t="s">
        <v>16</v>
      </c>
      <c r="K751">
        <v>730</v>
      </c>
      <c r="L751" t="s">
        <v>1912</v>
      </c>
      <c r="M751">
        <v>2020</v>
      </c>
      <c r="N751" t="s">
        <v>2798</v>
      </c>
      <c r="O751" t="s">
        <v>2783</v>
      </c>
    </row>
    <row r="752" spans="1:15" x14ac:dyDescent="0.35">
      <c r="A752">
        <v>2318</v>
      </c>
      <c r="B752" t="s">
        <v>577</v>
      </c>
      <c r="C752">
        <v>25</v>
      </c>
      <c r="D752" t="s">
        <v>31</v>
      </c>
      <c r="E752" t="s">
        <v>36</v>
      </c>
      <c r="F752" t="s">
        <v>22</v>
      </c>
      <c r="G752" t="s">
        <v>14</v>
      </c>
      <c r="H752" t="s">
        <v>23</v>
      </c>
      <c r="I752">
        <v>80000</v>
      </c>
      <c r="J752" t="s">
        <v>16</v>
      </c>
      <c r="K752">
        <v>630</v>
      </c>
      <c r="L752" t="s">
        <v>2146</v>
      </c>
      <c r="M752">
        <v>2023</v>
      </c>
      <c r="N752" t="s">
        <v>2789</v>
      </c>
      <c r="O752" t="s">
        <v>2783</v>
      </c>
    </row>
    <row r="753" spans="1:15" x14ac:dyDescent="0.35">
      <c r="A753">
        <v>1679</v>
      </c>
      <c r="B753" t="s">
        <v>578</v>
      </c>
      <c r="C753">
        <v>42</v>
      </c>
      <c r="D753" t="s">
        <v>31</v>
      </c>
      <c r="E753" t="s">
        <v>36</v>
      </c>
      <c r="F753" t="s">
        <v>30</v>
      </c>
      <c r="G753" t="s">
        <v>26</v>
      </c>
      <c r="H753" t="s">
        <v>1681</v>
      </c>
      <c r="I753">
        <v>20000</v>
      </c>
      <c r="J753" t="s">
        <v>16</v>
      </c>
      <c r="K753" t="s">
        <v>20</v>
      </c>
      <c r="L753" t="s">
        <v>2147</v>
      </c>
      <c r="M753">
        <v>2019</v>
      </c>
      <c r="N753" t="s">
        <v>2782</v>
      </c>
      <c r="O753" t="s">
        <v>2791</v>
      </c>
    </row>
    <row r="754" spans="1:15" x14ac:dyDescent="0.35">
      <c r="A754">
        <v>1904</v>
      </c>
      <c r="B754" t="s">
        <v>581</v>
      </c>
      <c r="C754">
        <v>20</v>
      </c>
      <c r="D754" t="s">
        <v>31</v>
      </c>
      <c r="E754" t="s">
        <v>36</v>
      </c>
      <c r="F754" t="s">
        <v>33</v>
      </c>
      <c r="G754" t="s">
        <v>1680</v>
      </c>
      <c r="H754" t="s">
        <v>23</v>
      </c>
      <c r="I754">
        <v>45000</v>
      </c>
      <c r="J754" t="s">
        <v>16</v>
      </c>
      <c r="K754">
        <v>590</v>
      </c>
      <c r="L754" t="s">
        <v>1841</v>
      </c>
      <c r="M754">
        <v>2020</v>
      </c>
      <c r="N754" t="s">
        <v>2800</v>
      </c>
      <c r="O754" t="s">
        <v>2784</v>
      </c>
    </row>
    <row r="755" spans="1:15" x14ac:dyDescent="0.35">
      <c r="A755">
        <v>9358</v>
      </c>
      <c r="B755" t="s">
        <v>583</v>
      </c>
      <c r="C755">
        <v>24</v>
      </c>
      <c r="D755" t="s">
        <v>31</v>
      </c>
      <c r="E755" t="s">
        <v>36</v>
      </c>
      <c r="F755" t="s">
        <v>34</v>
      </c>
      <c r="G755" t="s">
        <v>14</v>
      </c>
      <c r="H755" t="s">
        <v>1681</v>
      </c>
      <c r="I755">
        <v>0</v>
      </c>
      <c r="J755" t="s">
        <v>16</v>
      </c>
      <c r="K755" t="s">
        <v>20</v>
      </c>
      <c r="L755" t="s">
        <v>2151</v>
      </c>
      <c r="M755">
        <v>2022</v>
      </c>
      <c r="N755" t="s">
        <v>2800</v>
      </c>
      <c r="O755" t="s">
        <v>2783</v>
      </c>
    </row>
    <row r="756" spans="1:15" x14ac:dyDescent="0.35">
      <c r="A756">
        <v>3688</v>
      </c>
      <c r="B756" t="s">
        <v>584</v>
      </c>
      <c r="C756">
        <v>25</v>
      </c>
      <c r="D756" t="s">
        <v>31</v>
      </c>
      <c r="E756" t="s">
        <v>36</v>
      </c>
      <c r="F756" t="s">
        <v>33</v>
      </c>
      <c r="G756" t="s">
        <v>26</v>
      </c>
      <c r="H756" t="s">
        <v>23</v>
      </c>
      <c r="I756">
        <v>120000</v>
      </c>
      <c r="J756" t="s">
        <v>16</v>
      </c>
      <c r="K756">
        <v>660</v>
      </c>
      <c r="L756" t="s">
        <v>2152</v>
      </c>
      <c r="M756">
        <v>2019</v>
      </c>
      <c r="N756" t="s">
        <v>2782</v>
      </c>
      <c r="O756" t="s">
        <v>2783</v>
      </c>
    </row>
    <row r="757" spans="1:15" x14ac:dyDescent="0.35">
      <c r="A757">
        <v>4159</v>
      </c>
      <c r="B757" t="s">
        <v>586</v>
      </c>
      <c r="C757">
        <v>29</v>
      </c>
      <c r="D757" t="s">
        <v>31</v>
      </c>
      <c r="E757" t="s">
        <v>36</v>
      </c>
      <c r="F757" t="s">
        <v>34</v>
      </c>
      <c r="G757" t="s">
        <v>1680</v>
      </c>
      <c r="H757" t="s">
        <v>15</v>
      </c>
      <c r="I757">
        <v>130000</v>
      </c>
      <c r="J757" t="s">
        <v>16</v>
      </c>
      <c r="K757">
        <v>740</v>
      </c>
      <c r="L757" t="s">
        <v>2154</v>
      </c>
      <c r="M757">
        <v>2020</v>
      </c>
      <c r="N757" t="s">
        <v>2792</v>
      </c>
      <c r="O757" t="s">
        <v>2783</v>
      </c>
    </row>
    <row r="758" spans="1:15" x14ac:dyDescent="0.35">
      <c r="A758">
        <v>5539</v>
      </c>
      <c r="B758" t="s">
        <v>587</v>
      </c>
      <c r="C758">
        <v>42</v>
      </c>
      <c r="D758" t="s">
        <v>31</v>
      </c>
      <c r="E758" t="s">
        <v>36</v>
      </c>
      <c r="F758" t="s">
        <v>22</v>
      </c>
      <c r="G758" t="s">
        <v>14</v>
      </c>
      <c r="H758" t="s">
        <v>15</v>
      </c>
      <c r="I758">
        <v>80000</v>
      </c>
      <c r="J758" t="s">
        <v>16</v>
      </c>
      <c r="K758">
        <v>720</v>
      </c>
      <c r="L758" t="s">
        <v>2016</v>
      </c>
      <c r="M758">
        <v>2019</v>
      </c>
      <c r="N758" t="s">
        <v>2790</v>
      </c>
      <c r="O758" t="s">
        <v>2791</v>
      </c>
    </row>
    <row r="759" spans="1:15" x14ac:dyDescent="0.35">
      <c r="A759">
        <v>5439</v>
      </c>
      <c r="B759" t="s">
        <v>591</v>
      </c>
      <c r="C759">
        <v>21</v>
      </c>
      <c r="D759" t="s">
        <v>31</v>
      </c>
      <c r="E759" t="s">
        <v>36</v>
      </c>
      <c r="F759" t="s">
        <v>17</v>
      </c>
      <c r="G759" t="s">
        <v>1680</v>
      </c>
      <c r="H759" t="s">
        <v>28</v>
      </c>
      <c r="I759">
        <v>50000</v>
      </c>
      <c r="J759" t="s">
        <v>16</v>
      </c>
      <c r="K759">
        <v>680</v>
      </c>
      <c r="L759" t="s">
        <v>2158</v>
      </c>
      <c r="M759">
        <v>2021</v>
      </c>
      <c r="N759" t="s">
        <v>2799</v>
      </c>
      <c r="O759" t="s">
        <v>2783</v>
      </c>
    </row>
    <row r="760" spans="1:15" x14ac:dyDescent="0.35">
      <c r="A760">
        <v>3678</v>
      </c>
      <c r="B760" t="s">
        <v>592</v>
      </c>
      <c r="C760">
        <v>33</v>
      </c>
      <c r="D760" t="s">
        <v>31</v>
      </c>
      <c r="E760" t="s">
        <v>36</v>
      </c>
      <c r="F760" t="s">
        <v>34</v>
      </c>
      <c r="G760" t="s">
        <v>26</v>
      </c>
      <c r="H760" t="s">
        <v>29</v>
      </c>
      <c r="I760">
        <v>0</v>
      </c>
      <c r="J760" t="s">
        <v>16</v>
      </c>
      <c r="K760" t="s">
        <v>20</v>
      </c>
      <c r="L760" t="s">
        <v>2159</v>
      </c>
      <c r="M760">
        <v>2021</v>
      </c>
      <c r="N760" t="s">
        <v>2788</v>
      </c>
      <c r="O760" t="s">
        <v>2783</v>
      </c>
    </row>
    <row r="761" spans="1:15" x14ac:dyDescent="0.35">
      <c r="A761">
        <v>2760</v>
      </c>
      <c r="B761" t="s">
        <v>596</v>
      </c>
      <c r="C761">
        <v>1</v>
      </c>
      <c r="D761" t="s">
        <v>31</v>
      </c>
      <c r="E761" t="s">
        <v>36</v>
      </c>
      <c r="F761" t="s">
        <v>22</v>
      </c>
      <c r="G761" t="s">
        <v>1680</v>
      </c>
      <c r="H761" t="s">
        <v>15</v>
      </c>
      <c r="I761">
        <v>100000</v>
      </c>
      <c r="J761" t="s">
        <v>16</v>
      </c>
      <c r="K761">
        <v>790</v>
      </c>
      <c r="L761" t="s">
        <v>1957</v>
      </c>
      <c r="M761">
        <v>2022</v>
      </c>
      <c r="N761" t="s">
        <v>2790</v>
      </c>
      <c r="O761" t="s">
        <v>2784</v>
      </c>
    </row>
    <row r="762" spans="1:15" x14ac:dyDescent="0.35">
      <c r="A762">
        <v>7572</v>
      </c>
      <c r="B762" t="s">
        <v>597</v>
      </c>
      <c r="C762">
        <v>35</v>
      </c>
      <c r="D762" t="s">
        <v>31</v>
      </c>
      <c r="E762" t="s">
        <v>36</v>
      </c>
      <c r="F762" t="s">
        <v>34</v>
      </c>
      <c r="G762" t="s">
        <v>1680</v>
      </c>
      <c r="H762" t="s">
        <v>28</v>
      </c>
      <c r="I762">
        <v>0</v>
      </c>
      <c r="J762" t="s">
        <v>16</v>
      </c>
      <c r="K762">
        <v>537</v>
      </c>
      <c r="L762" t="s">
        <v>2037</v>
      </c>
      <c r="M762">
        <v>2023</v>
      </c>
      <c r="N762" t="s">
        <v>2798</v>
      </c>
      <c r="O762" t="s">
        <v>2783</v>
      </c>
    </row>
    <row r="763" spans="1:15" x14ac:dyDescent="0.35">
      <c r="A763">
        <v>3462</v>
      </c>
      <c r="B763" t="s">
        <v>599</v>
      </c>
      <c r="C763">
        <v>29</v>
      </c>
      <c r="D763" t="s">
        <v>31</v>
      </c>
      <c r="E763" t="s">
        <v>36</v>
      </c>
      <c r="F763" t="s">
        <v>13</v>
      </c>
      <c r="G763" t="s">
        <v>26</v>
      </c>
      <c r="H763" t="s">
        <v>18</v>
      </c>
      <c r="I763">
        <v>0</v>
      </c>
      <c r="J763" t="s">
        <v>16</v>
      </c>
      <c r="K763">
        <v>457</v>
      </c>
      <c r="L763" t="s">
        <v>1922</v>
      </c>
      <c r="M763">
        <v>2020</v>
      </c>
      <c r="N763" t="s">
        <v>2786</v>
      </c>
      <c r="O763" t="s">
        <v>2783</v>
      </c>
    </row>
    <row r="764" spans="1:15" x14ac:dyDescent="0.35">
      <c r="A764">
        <v>8360</v>
      </c>
      <c r="B764" t="s">
        <v>603</v>
      </c>
      <c r="C764">
        <v>44</v>
      </c>
      <c r="D764" t="s">
        <v>31</v>
      </c>
      <c r="E764" t="s">
        <v>36</v>
      </c>
      <c r="F764" t="s">
        <v>34</v>
      </c>
      <c r="G764" t="s">
        <v>1680</v>
      </c>
      <c r="H764" t="s">
        <v>23</v>
      </c>
      <c r="I764">
        <v>135068</v>
      </c>
      <c r="J764" t="s">
        <v>16</v>
      </c>
      <c r="K764">
        <v>794</v>
      </c>
      <c r="L764" t="s">
        <v>2166</v>
      </c>
      <c r="M764">
        <v>2022</v>
      </c>
      <c r="N764" t="s">
        <v>2792</v>
      </c>
      <c r="O764" t="s">
        <v>2791</v>
      </c>
    </row>
    <row r="765" spans="1:15" x14ac:dyDescent="0.35">
      <c r="A765">
        <v>9659</v>
      </c>
      <c r="B765" t="s">
        <v>604</v>
      </c>
      <c r="C765">
        <v>28</v>
      </c>
      <c r="D765" t="s">
        <v>31</v>
      </c>
      <c r="E765" t="s">
        <v>36</v>
      </c>
      <c r="F765" t="s">
        <v>25</v>
      </c>
      <c r="G765" t="s">
        <v>1680</v>
      </c>
      <c r="H765" t="s">
        <v>15</v>
      </c>
      <c r="I765">
        <v>50975</v>
      </c>
      <c r="J765" t="s">
        <v>16</v>
      </c>
      <c r="K765" t="s">
        <v>20</v>
      </c>
      <c r="L765" t="s">
        <v>2010</v>
      </c>
      <c r="M765">
        <v>2024</v>
      </c>
      <c r="N765" t="s">
        <v>2798</v>
      </c>
      <c r="O765" t="s">
        <v>2783</v>
      </c>
    </row>
    <row r="766" spans="1:15" x14ac:dyDescent="0.35">
      <c r="A766">
        <v>5367</v>
      </c>
      <c r="B766" t="s">
        <v>605</v>
      </c>
      <c r="C766">
        <v>20</v>
      </c>
      <c r="D766" t="s">
        <v>31</v>
      </c>
      <c r="E766" t="s">
        <v>36</v>
      </c>
      <c r="F766" t="s">
        <v>13</v>
      </c>
      <c r="G766" t="s">
        <v>1680</v>
      </c>
      <c r="H766" t="s">
        <v>18</v>
      </c>
      <c r="I766">
        <v>0</v>
      </c>
      <c r="J766" t="s">
        <v>16</v>
      </c>
      <c r="K766">
        <v>814</v>
      </c>
      <c r="L766" t="s">
        <v>2167</v>
      </c>
      <c r="M766">
        <v>2021</v>
      </c>
      <c r="N766" t="s">
        <v>2786</v>
      </c>
      <c r="O766" t="s">
        <v>2784</v>
      </c>
    </row>
    <row r="767" spans="1:15" x14ac:dyDescent="0.35">
      <c r="A767">
        <v>5814</v>
      </c>
      <c r="B767" t="s">
        <v>608</v>
      </c>
      <c r="C767">
        <v>27</v>
      </c>
      <c r="D767" t="s">
        <v>31</v>
      </c>
      <c r="E767" t="s">
        <v>36</v>
      </c>
      <c r="F767" t="s">
        <v>30</v>
      </c>
      <c r="G767" t="s">
        <v>26</v>
      </c>
      <c r="H767" t="s">
        <v>1681</v>
      </c>
      <c r="I767">
        <v>15000</v>
      </c>
      <c r="J767" t="s">
        <v>16</v>
      </c>
      <c r="K767" t="s">
        <v>20</v>
      </c>
      <c r="L767" t="s">
        <v>2170</v>
      </c>
      <c r="M767">
        <v>2019</v>
      </c>
      <c r="N767" t="s">
        <v>2789</v>
      </c>
      <c r="O767" t="s">
        <v>2783</v>
      </c>
    </row>
    <row r="768" spans="1:15" x14ac:dyDescent="0.35">
      <c r="A768">
        <v>1120</v>
      </c>
      <c r="B768" t="s">
        <v>609</v>
      </c>
      <c r="C768">
        <v>21</v>
      </c>
      <c r="D768" t="s">
        <v>31</v>
      </c>
      <c r="E768" t="s">
        <v>36</v>
      </c>
      <c r="F768" t="s">
        <v>30</v>
      </c>
      <c r="G768" t="s">
        <v>1680</v>
      </c>
      <c r="H768" t="s">
        <v>1682</v>
      </c>
      <c r="I768">
        <v>35000</v>
      </c>
      <c r="J768" t="s">
        <v>16</v>
      </c>
      <c r="K768">
        <v>650</v>
      </c>
      <c r="L768" t="s">
        <v>2171</v>
      </c>
      <c r="M768">
        <v>2024</v>
      </c>
      <c r="N768" t="s">
        <v>2799</v>
      </c>
      <c r="O768" t="s">
        <v>2783</v>
      </c>
    </row>
    <row r="769" spans="1:15" x14ac:dyDescent="0.35">
      <c r="A769">
        <v>8886</v>
      </c>
      <c r="B769" t="s">
        <v>612</v>
      </c>
      <c r="C769">
        <v>50</v>
      </c>
      <c r="D769" t="s">
        <v>31</v>
      </c>
      <c r="E769" t="s">
        <v>36</v>
      </c>
      <c r="F769" t="s">
        <v>13</v>
      </c>
      <c r="G769" t="s">
        <v>1680</v>
      </c>
      <c r="H769" t="s">
        <v>15</v>
      </c>
      <c r="I769">
        <v>110000</v>
      </c>
      <c r="J769" t="s">
        <v>16</v>
      </c>
      <c r="K769">
        <v>830</v>
      </c>
      <c r="L769" t="s">
        <v>2174</v>
      </c>
      <c r="M769">
        <v>2022</v>
      </c>
      <c r="N769" t="s">
        <v>2786</v>
      </c>
      <c r="O769" t="s">
        <v>2791</v>
      </c>
    </row>
    <row r="770" spans="1:15" x14ac:dyDescent="0.35">
      <c r="A770">
        <v>3571</v>
      </c>
      <c r="B770" t="s">
        <v>618</v>
      </c>
      <c r="C770">
        <v>48</v>
      </c>
      <c r="D770" t="s">
        <v>31</v>
      </c>
      <c r="E770" t="s">
        <v>36</v>
      </c>
      <c r="F770" t="s">
        <v>17</v>
      </c>
      <c r="G770" t="s">
        <v>26</v>
      </c>
      <c r="H770" t="s">
        <v>15</v>
      </c>
      <c r="I770">
        <v>40000</v>
      </c>
      <c r="J770" t="s">
        <v>16</v>
      </c>
      <c r="K770">
        <v>720</v>
      </c>
      <c r="L770" t="s">
        <v>2179</v>
      </c>
      <c r="M770">
        <v>2022</v>
      </c>
      <c r="N770" t="s">
        <v>2792</v>
      </c>
      <c r="O770" t="s">
        <v>2791</v>
      </c>
    </row>
    <row r="771" spans="1:15" x14ac:dyDescent="0.35">
      <c r="A771">
        <v>2707</v>
      </c>
      <c r="B771" t="s">
        <v>621</v>
      </c>
      <c r="C771">
        <v>36</v>
      </c>
      <c r="D771" t="s">
        <v>31</v>
      </c>
      <c r="E771" t="s">
        <v>36</v>
      </c>
      <c r="F771" t="s">
        <v>22</v>
      </c>
      <c r="G771" t="s">
        <v>1680</v>
      </c>
      <c r="H771" t="s">
        <v>18</v>
      </c>
      <c r="I771">
        <v>0</v>
      </c>
      <c r="J771" t="s">
        <v>16</v>
      </c>
      <c r="K771">
        <v>650</v>
      </c>
      <c r="L771" t="s">
        <v>2181</v>
      </c>
      <c r="M771">
        <v>2022</v>
      </c>
      <c r="N771" t="s">
        <v>2785</v>
      </c>
      <c r="O771" t="s">
        <v>2783</v>
      </c>
    </row>
    <row r="772" spans="1:15" x14ac:dyDescent="0.35">
      <c r="A772">
        <v>9861</v>
      </c>
      <c r="B772" t="s">
        <v>623</v>
      </c>
      <c r="C772">
        <v>38</v>
      </c>
      <c r="D772" t="s">
        <v>31</v>
      </c>
      <c r="E772" t="s">
        <v>36</v>
      </c>
      <c r="F772" t="s">
        <v>33</v>
      </c>
      <c r="G772" t="s">
        <v>14</v>
      </c>
      <c r="H772" t="s">
        <v>15</v>
      </c>
      <c r="I772">
        <v>50000</v>
      </c>
      <c r="J772" t="s">
        <v>16</v>
      </c>
      <c r="K772">
        <v>780</v>
      </c>
      <c r="L772" t="s">
        <v>2183</v>
      </c>
      <c r="M772">
        <v>2020</v>
      </c>
      <c r="N772" t="s">
        <v>2785</v>
      </c>
      <c r="O772" t="s">
        <v>2783</v>
      </c>
    </row>
    <row r="773" spans="1:15" x14ac:dyDescent="0.35">
      <c r="A773">
        <v>9339</v>
      </c>
      <c r="B773" t="s">
        <v>626</v>
      </c>
      <c r="C773">
        <v>30</v>
      </c>
      <c r="D773" t="s">
        <v>31</v>
      </c>
      <c r="E773" t="s">
        <v>36</v>
      </c>
      <c r="F773" t="s">
        <v>30</v>
      </c>
      <c r="G773" t="s">
        <v>1680</v>
      </c>
      <c r="H773" t="s">
        <v>23</v>
      </c>
      <c r="I773">
        <v>100000</v>
      </c>
      <c r="J773" t="s">
        <v>16</v>
      </c>
      <c r="K773">
        <v>690</v>
      </c>
      <c r="L773" t="s">
        <v>2186</v>
      </c>
      <c r="M773">
        <v>2020</v>
      </c>
      <c r="N773" t="s">
        <v>2785</v>
      </c>
      <c r="O773" t="s">
        <v>2783</v>
      </c>
    </row>
    <row r="774" spans="1:15" x14ac:dyDescent="0.35">
      <c r="A774">
        <v>2578</v>
      </c>
      <c r="B774" t="s">
        <v>627</v>
      </c>
      <c r="C774">
        <v>27</v>
      </c>
      <c r="D774" t="s">
        <v>31</v>
      </c>
      <c r="E774" t="s">
        <v>36</v>
      </c>
      <c r="F774" t="s">
        <v>30</v>
      </c>
      <c r="G774" t="s">
        <v>26</v>
      </c>
      <c r="H774" t="s">
        <v>1681</v>
      </c>
      <c r="I774">
        <v>0</v>
      </c>
      <c r="J774" t="s">
        <v>16</v>
      </c>
      <c r="K774" t="s">
        <v>20</v>
      </c>
      <c r="L774" t="s">
        <v>2187</v>
      </c>
      <c r="M774">
        <v>2021</v>
      </c>
      <c r="N774" t="s">
        <v>2799</v>
      </c>
      <c r="O774" t="s">
        <v>2783</v>
      </c>
    </row>
    <row r="775" spans="1:15" x14ac:dyDescent="0.35">
      <c r="A775">
        <v>1852</v>
      </c>
      <c r="B775" t="s">
        <v>630</v>
      </c>
      <c r="C775">
        <v>34</v>
      </c>
      <c r="D775" t="s">
        <v>31</v>
      </c>
      <c r="E775" t="s">
        <v>36</v>
      </c>
      <c r="F775" t="s">
        <v>27</v>
      </c>
      <c r="G775" t="s">
        <v>26</v>
      </c>
      <c r="H775" t="s">
        <v>23</v>
      </c>
      <c r="I775">
        <v>35000</v>
      </c>
      <c r="J775" t="s">
        <v>16</v>
      </c>
      <c r="K775">
        <v>620</v>
      </c>
      <c r="L775" t="s">
        <v>2189</v>
      </c>
      <c r="M775">
        <v>2023</v>
      </c>
      <c r="N775" t="s">
        <v>2790</v>
      </c>
      <c r="O775" t="s">
        <v>2783</v>
      </c>
    </row>
    <row r="776" spans="1:15" x14ac:dyDescent="0.35">
      <c r="A776">
        <v>6626</v>
      </c>
      <c r="B776" t="s">
        <v>631</v>
      </c>
      <c r="C776">
        <v>46</v>
      </c>
      <c r="D776" t="s">
        <v>31</v>
      </c>
      <c r="E776" t="s">
        <v>36</v>
      </c>
      <c r="F776" t="s">
        <v>33</v>
      </c>
      <c r="G776" t="s">
        <v>14</v>
      </c>
      <c r="H776" t="s">
        <v>1683</v>
      </c>
      <c r="I776">
        <v>80000</v>
      </c>
      <c r="J776" t="s">
        <v>16</v>
      </c>
      <c r="K776">
        <v>750</v>
      </c>
      <c r="L776" t="s">
        <v>2149</v>
      </c>
      <c r="M776">
        <v>2022</v>
      </c>
      <c r="N776" t="s">
        <v>2801</v>
      </c>
      <c r="O776" t="s">
        <v>2791</v>
      </c>
    </row>
    <row r="777" spans="1:15" x14ac:dyDescent="0.35">
      <c r="A777">
        <v>5878</v>
      </c>
      <c r="B777" t="s">
        <v>634</v>
      </c>
      <c r="C777">
        <v>29</v>
      </c>
      <c r="D777" t="s">
        <v>31</v>
      </c>
      <c r="E777" t="s">
        <v>36</v>
      </c>
      <c r="F777" t="s">
        <v>25</v>
      </c>
      <c r="G777" t="s">
        <v>14</v>
      </c>
      <c r="H777" t="s">
        <v>15</v>
      </c>
      <c r="I777">
        <v>45000</v>
      </c>
      <c r="J777" t="s">
        <v>16</v>
      </c>
      <c r="K777">
        <v>680</v>
      </c>
      <c r="L777" t="s">
        <v>1848</v>
      </c>
      <c r="M777">
        <v>2019</v>
      </c>
      <c r="N777" t="s">
        <v>2786</v>
      </c>
      <c r="O777" t="s">
        <v>2783</v>
      </c>
    </row>
    <row r="778" spans="1:15" x14ac:dyDescent="0.35">
      <c r="A778">
        <v>8282</v>
      </c>
      <c r="B778" t="s">
        <v>635</v>
      </c>
      <c r="C778">
        <v>47</v>
      </c>
      <c r="D778" t="s">
        <v>31</v>
      </c>
      <c r="E778" t="s">
        <v>36</v>
      </c>
      <c r="F778" t="s">
        <v>27</v>
      </c>
      <c r="G778" t="s">
        <v>26</v>
      </c>
      <c r="H778" t="s">
        <v>1681</v>
      </c>
      <c r="I778">
        <v>15000</v>
      </c>
      <c r="J778" t="s">
        <v>16</v>
      </c>
      <c r="K778" t="s">
        <v>20</v>
      </c>
      <c r="L778" t="s">
        <v>2192</v>
      </c>
      <c r="M778">
        <v>2022</v>
      </c>
      <c r="N778" t="s">
        <v>2798</v>
      </c>
      <c r="O778" t="s">
        <v>2791</v>
      </c>
    </row>
    <row r="779" spans="1:15" x14ac:dyDescent="0.35">
      <c r="A779">
        <v>2280</v>
      </c>
      <c r="B779" t="s">
        <v>638</v>
      </c>
      <c r="C779">
        <v>19</v>
      </c>
      <c r="D779" t="s">
        <v>31</v>
      </c>
      <c r="E779" t="s">
        <v>36</v>
      </c>
      <c r="F779" t="s">
        <v>25</v>
      </c>
      <c r="G779" t="s">
        <v>1680</v>
      </c>
      <c r="H779" t="s">
        <v>15</v>
      </c>
      <c r="I779">
        <v>130000</v>
      </c>
      <c r="J779" t="s">
        <v>16</v>
      </c>
      <c r="K779">
        <v>710</v>
      </c>
      <c r="L779" t="s">
        <v>1708</v>
      </c>
      <c r="M779">
        <v>2021</v>
      </c>
      <c r="N779" t="s">
        <v>2782</v>
      </c>
      <c r="O779" t="s">
        <v>2784</v>
      </c>
    </row>
    <row r="780" spans="1:15" x14ac:dyDescent="0.35">
      <c r="A780">
        <v>3773</v>
      </c>
      <c r="B780" t="s">
        <v>639</v>
      </c>
      <c r="C780">
        <v>38</v>
      </c>
      <c r="D780" t="s">
        <v>31</v>
      </c>
      <c r="E780" t="s">
        <v>36</v>
      </c>
      <c r="F780" t="s">
        <v>17</v>
      </c>
      <c r="G780" t="s">
        <v>14</v>
      </c>
      <c r="H780" t="s">
        <v>18</v>
      </c>
      <c r="I780">
        <v>0</v>
      </c>
      <c r="J780" t="s">
        <v>16</v>
      </c>
      <c r="K780" t="s">
        <v>20</v>
      </c>
      <c r="L780" t="s">
        <v>2194</v>
      </c>
      <c r="M780">
        <v>2020</v>
      </c>
      <c r="N780" t="s">
        <v>2801</v>
      </c>
      <c r="O780" t="s">
        <v>2783</v>
      </c>
    </row>
    <row r="781" spans="1:15" x14ac:dyDescent="0.35">
      <c r="A781">
        <v>2457</v>
      </c>
      <c r="B781" t="s">
        <v>642</v>
      </c>
      <c r="C781">
        <v>24</v>
      </c>
      <c r="D781" t="s">
        <v>31</v>
      </c>
      <c r="E781" t="s">
        <v>36</v>
      </c>
      <c r="F781" t="s">
        <v>27</v>
      </c>
      <c r="G781" t="s">
        <v>1680</v>
      </c>
      <c r="H781" t="s">
        <v>28</v>
      </c>
      <c r="I781">
        <v>60000</v>
      </c>
      <c r="J781" t="s">
        <v>16</v>
      </c>
      <c r="K781">
        <v>740</v>
      </c>
      <c r="L781" t="s">
        <v>2158</v>
      </c>
      <c r="M781">
        <v>2021</v>
      </c>
      <c r="N781" t="s">
        <v>2799</v>
      </c>
      <c r="O781" t="s">
        <v>2783</v>
      </c>
    </row>
    <row r="782" spans="1:15" x14ac:dyDescent="0.35">
      <c r="A782">
        <v>4706</v>
      </c>
      <c r="B782" t="s">
        <v>644</v>
      </c>
      <c r="C782">
        <v>34</v>
      </c>
      <c r="D782" t="s">
        <v>31</v>
      </c>
      <c r="E782" t="s">
        <v>36</v>
      </c>
      <c r="F782" t="s">
        <v>13</v>
      </c>
      <c r="G782" t="s">
        <v>14</v>
      </c>
      <c r="H782" t="s">
        <v>15</v>
      </c>
      <c r="I782">
        <v>50000</v>
      </c>
      <c r="J782" t="s">
        <v>16</v>
      </c>
      <c r="K782">
        <v>690</v>
      </c>
      <c r="L782" t="s">
        <v>1824</v>
      </c>
      <c r="M782">
        <v>2020</v>
      </c>
      <c r="N782" t="s">
        <v>2792</v>
      </c>
      <c r="O782" t="s">
        <v>2783</v>
      </c>
    </row>
    <row r="783" spans="1:15" x14ac:dyDescent="0.35">
      <c r="A783">
        <v>4928</v>
      </c>
      <c r="B783" t="s">
        <v>647</v>
      </c>
      <c r="C783">
        <v>19</v>
      </c>
      <c r="D783" t="s">
        <v>31</v>
      </c>
      <c r="E783" t="s">
        <v>36</v>
      </c>
      <c r="F783" t="s">
        <v>33</v>
      </c>
      <c r="G783" t="s">
        <v>26</v>
      </c>
      <c r="H783" t="s">
        <v>18</v>
      </c>
      <c r="I783">
        <v>0</v>
      </c>
      <c r="J783" t="s">
        <v>16</v>
      </c>
      <c r="K783">
        <v>450</v>
      </c>
      <c r="L783" t="s">
        <v>2197</v>
      </c>
      <c r="M783">
        <v>2022</v>
      </c>
      <c r="N783" t="s">
        <v>2785</v>
      </c>
      <c r="O783" t="s">
        <v>2784</v>
      </c>
    </row>
    <row r="784" spans="1:15" x14ac:dyDescent="0.35">
      <c r="A784">
        <v>5050</v>
      </c>
      <c r="B784" t="s">
        <v>648</v>
      </c>
      <c r="C784">
        <v>32</v>
      </c>
      <c r="D784" t="s">
        <v>31</v>
      </c>
      <c r="E784" t="s">
        <v>36</v>
      </c>
      <c r="F784" t="s">
        <v>25</v>
      </c>
      <c r="G784" t="s">
        <v>1680</v>
      </c>
      <c r="H784" t="s">
        <v>15</v>
      </c>
      <c r="I784">
        <v>140000</v>
      </c>
      <c r="J784" t="s">
        <v>16</v>
      </c>
      <c r="K784">
        <v>730</v>
      </c>
      <c r="L784" t="s">
        <v>2198</v>
      </c>
      <c r="M784">
        <v>2019</v>
      </c>
      <c r="N784" t="s">
        <v>2792</v>
      </c>
      <c r="O784" t="s">
        <v>2783</v>
      </c>
    </row>
    <row r="785" spans="1:15" x14ac:dyDescent="0.35">
      <c r="A785">
        <v>5729</v>
      </c>
      <c r="B785" t="s">
        <v>650</v>
      </c>
      <c r="C785">
        <v>33</v>
      </c>
      <c r="D785" t="s">
        <v>31</v>
      </c>
      <c r="E785" t="s">
        <v>36</v>
      </c>
      <c r="F785" t="s">
        <v>22</v>
      </c>
      <c r="G785" t="s">
        <v>26</v>
      </c>
      <c r="H785" t="s">
        <v>23</v>
      </c>
      <c r="I785">
        <v>32000</v>
      </c>
      <c r="J785" t="s">
        <v>16</v>
      </c>
      <c r="K785">
        <v>600</v>
      </c>
      <c r="L785" t="s">
        <v>2199</v>
      </c>
      <c r="M785">
        <v>2022</v>
      </c>
      <c r="N785" t="s">
        <v>2798</v>
      </c>
      <c r="O785" t="s">
        <v>2783</v>
      </c>
    </row>
    <row r="786" spans="1:15" x14ac:dyDescent="0.35">
      <c r="A786">
        <v>1563</v>
      </c>
      <c r="B786" t="s">
        <v>652</v>
      </c>
      <c r="C786">
        <v>60</v>
      </c>
      <c r="D786" t="s">
        <v>31</v>
      </c>
      <c r="E786" t="s">
        <v>36</v>
      </c>
      <c r="F786" t="s">
        <v>30</v>
      </c>
      <c r="G786" t="s">
        <v>1680</v>
      </c>
      <c r="H786" t="s">
        <v>28</v>
      </c>
      <c r="I786">
        <v>65000</v>
      </c>
      <c r="J786" t="s">
        <v>16</v>
      </c>
      <c r="K786">
        <v>760</v>
      </c>
      <c r="L786" t="s">
        <v>2200</v>
      </c>
      <c r="M786">
        <v>2022</v>
      </c>
      <c r="N786" t="s">
        <v>2787</v>
      </c>
      <c r="O786" t="s">
        <v>2791</v>
      </c>
    </row>
    <row r="787" spans="1:15" x14ac:dyDescent="0.35">
      <c r="A787">
        <v>6786</v>
      </c>
      <c r="B787" t="s">
        <v>654</v>
      </c>
      <c r="C787">
        <v>49</v>
      </c>
      <c r="D787" t="s">
        <v>31</v>
      </c>
      <c r="E787" t="s">
        <v>36</v>
      </c>
      <c r="F787" t="s">
        <v>33</v>
      </c>
      <c r="G787" t="s">
        <v>1680</v>
      </c>
      <c r="H787" t="s">
        <v>15</v>
      </c>
      <c r="I787">
        <v>90000</v>
      </c>
      <c r="J787" t="s">
        <v>16</v>
      </c>
      <c r="K787">
        <v>800</v>
      </c>
      <c r="L787" t="s">
        <v>2202</v>
      </c>
      <c r="M787">
        <v>2021</v>
      </c>
      <c r="N787" t="s">
        <v>2799</v>
      </c>
      <c r="O787" t="s">
        <v>2791</v>
      </c>
    </row>
    <row r="788" spans="1:15" x14ac:dyDescent="0.35">
      <c r="A788">
        <v>7388</v>
      </c>
      <c r="B788" t="s">
        <v>657</v>
      </c>
      <c r="C788">
        <v>44</v>
      </c>
      <c r="D788" t="s">
        <v>31</v>
      </c>
      <c r="E788" t="s">
        <v>36</v>
      </c>
      <c r="F788" t="s">
        <v>22</v>
      </c>
      <c r="G788" t="s">
        <v>14</v>
      </c>
      <c r="H788" t="s">
        <v>23</v>
      </c>
      <c r="I788">
        <v>70000</v>
      </c>
      <c r="J788" t="s">
        <v>16</v>
      </c>
      <c r="K788">
        <v>670</v>
      </c>
      <c r="L788" t="s">
        <v>2204</v>
      </c>
      <c r="M788">
        <v>2023</v>
      </c>
      <c r="N788" t="s">
        <v>2792</v>
      </c>
      <c r="O788" t="s">
        <v>2791</v>
      </c>
    </row>
    <row r="789" spans="1:15" x14ac:dyDescent="0.35">
      <c r="A789">
        <v>3259</v>
      </c>
      <c r="B789" t="s">
        <v>658</v>
      </c>
      <c r="C789">
        <v>49</v>
      </c>
      <c r="D789" t="s">
        <v>31</v>
      </c>
      <c r="E789" t="s">
        <v>36</v>
      </c>
      <c r="F789" t="s">
        <v>33</v>
      </c>
      <c r="G789" t="s">
        <v>26</v>
      </c>
      <c r="H789" t="s">
        <v>28</v>
      </c>
      <c r="I789">
        <v>40000</v>
      </c>
      <c r="J789" t="s">
        <v>16</v>
      </c>
      <c r="K789">
        <v>710</v>
      </c>
      <c r="L789" t="s">
        <v>2205</v>
      </c>
      <c r="M789">
        <v>2019</v>
      </c>
      <c r="N789" t="s">
        <v>2789</v>
      </c>
      <c r="O789" t="s">
        <v>2791</v>
      </c>
    </row>
    <row r="790" spans="1:15" x14ac:dyDescent="0.35">
      <c r="A790">
        <v>9274</v>
      </c>
      <c r="B790" t="s">
        <v>659</v>
      </c>
      <c r="C790">
        <v>1</v>
      </c>
      <c r="D790" t="s">
        <v>31</v>
      </c>
      <c r="E790" t="s">
        <v>36</v>
      </c>
      <c r="F790" t="s">
        <v>22</v>
      </c>
      <c r="G790" t="s">
        <v>14</v>
      </c>
      <c r="H790" t="s">
        <v>23</v>
      </c>
      <c r="I790">
        <v>42000</v>
      </c>
      <c r="J790" t="s">
        <v>16</v>
      </c>
      <c r="K790">
        <v>640</v>
      </c>
      <c r="L790" t="s">
        <v>1909</v>
      </c>
      <c r="M790">
        <v>2021</v>
      </c>
      <c r="N790" t="s">
        <v>2792</v>
      </c>
      <c r="O790" t="s">
        <v>2784</v>
      </c>
    </row>
    <row r="791" spans="1:15" x14ac:dyDescent="0.35">
      <c r="A791">
        <v>2237</v>
      </c>
      <c r="B791" t="s">
        <v>661</v>
      </c>
      <c r="C791">
        <v>23</v>
      </c>
      <c r="D791" t="s">
        <v>31</v>
      </c>
      <c r="E791" t="s">
        <v>36</v>
      </c>
      <c r="F791" t="s">
        <v>33</v>
      </c>
      <c r="G791" t="s">
        <v>14</v>
      </c>
      <c r="H791" t="s">
        <v>1681</v>
      </c>
      <c r="I791">
        <v>18000</v>
      </c>
      <c r="J791" t="s">
        <v>16</v>
      </c>
      <c r="K791" t="s">
        <v>20</v>
      </c>
      <c r="L791" t="s">
        <v>2207</v>
      </c>
      <c r="M791">
        <v>2022</v>
      </c>
      <c r="N791" t="s">
        <v>2782</v>
      </c>
      <c r="O791" t="s">
        <v>2783</v>
      </c>
    </row>
    <row r="792" spans="1:15" x14ac:dyDescent="0.35">
      <c r="A792">
        <v>2177</v>
      </c>
      <c r="B792" t="s">
        <v>664</v>
      </c>
      <c r="C792">
        <v>16</v>
      </c>
      <c r="D792" t="s">
        <v>31</v>
      </c>
      <c r="E792" t="s">
        <v>36</v>
      </c>
      <c r="F792" t="s">
        <v>17</v>
      </c>
      <c r="G792" t="s">
        <v>1680</v>
      </c>
      <c r="H792" t="s">
        <v>15</v>
      </c>
      <c r="I792">
        <v>100000</v>
      </c>
      <c r="J792" t="s">
        <v>16</v>
      </c>
      <c r="K792">
        <v>750</v>
      </c>
      <c r="L792" t="s">
        <v>2210</v>
      </c>
      <c r="M792">
        <v>2021</v>
      </c>
      <c r="N792" t="s">
        <v>2789</v>
      </c>
      <c r="O792" t="s">
        <v>2784</v>
      </c>
    </row>
    <row r="793" spans="1:15" x14ac:dyDescent="0.35">
      <c r="A793">
        <v>3650</v>
      </c>
      <c r="B793" t="s">
        <v>665</v>
      </c>
      <c r="C793">
        <v>34</v>
      </c>
      <c r="D793" t="s">
        <v>31</v>
      </c>
      <c r="E793" t="s">
        <v>36</v>
      </c>
      <c r="F793" t="s">
        <v>25</v>
      </c>
      <c r="G793" t="s">
        <v>14</v>
      </c>
      <c r="H793" t="s">
        <v>18</v>
      </c>
      <c r="I793">
        <v>0</v>
      </c>
      <c r="J793" t="s">
        <v>16</v>
      </c>
      <c r="K793" t="s">
        <v>20</v>
      </c>
      <c r="L793" t="s">
        <v>2211</v>
      </c>
      <c r="M793">
        <v>2021</v>
      </c>
      <c r="N793" t="s">
        <v>2785</v>
      </c>
      <c r="O793" t="s">
        <v>2783</v>
      </c>
    </row>
    <row r="794" spans="1:15" x14ac:dyDescent="0.35">
      <c r="A794">
        <v>1442</v>
      </c>
      <c r="B794" t="s">
        <v>668</v>
      </c>
      <c r="C794">
        <v>28</v>
      </c>
      <c r="D794" t="s">
        <v>31</v>
      </c>
      <c r="E794" t="s">
        <v>36</v>
      </c>
      <c r="F794" t="s">
        <v>33</v>
      </c>
      <c r="G794" t="s">
        <v>1680</v>
      </c>
      <c r="H794" t="s">
        <v>28</v>
      </c>
      <c r="I794">
        <v>50000</v>
      </c>
      <c r="J794" t="s">
        <v>16</v>
      </c>
      <c r="K794">
        <v>700</v>
      </c>
      <c r="L794" t="s">
        <v>2214</v>
      </c>
      <c r="M794">
        <v>2019</v>
      </c>
      <c r="N794" t="s">
        <v>2790</v>
      </c>
      <c r="O794" t="s">
        <v>2783</v>
      </c>
    </row>
    <row r="795" spans="1:15" x14ac:dyDescent="0.35">
      <c r="A795">
        <v>5195</v>
      </c>
      <c r="B795" t="s">
        <v>670</v>
      </c>
      <c r="C795">
        <v>24</v>
      </c>
      <c r="D795" t="s">
        <v>31</v>
      </c>
      <c r="E795" t="s">
        <v>36</v>
      </c>
      <c r="F795" t="s">
        <v>13</v>
      </c>
      <c r="G795" t="s">
        <v>14</v>
      </c>
      <c r="H795" t="s">
        <v>15</v>
      </c>
      <c r="I795">
        <v>40000</v>
      </c>
      <c r="J795" t="s">
        <v>16</v>
      </c>
      <c r="K795">
        <v>650</v>
      </c>
      <c r="L795" t="s">
        <v>2216</v>
      </c>
      <c r="M795">
        <v>2019</v>
      </c>
      <c r="N795" t="s">
        <v>2788</v>
      </c>
      <c r="O795" t="s">
        <v>2783</v>
      </c>
    </row>
    <row r="796" spans="1:15" x14ac:dyDescent="0.35">
      <c r="A796">
        <v>9894</v>
      </c>
      <c r="B796" t="s">
        <v>673</v>
      </c>
      <c r="C796">
        <v>20</v>
      </c>
      <c r="D796" t="s">
        <v>31</v>
      </c>
      <c r="E796" t="s">
        <v>36</v>
      </c>
      <c r="F796" t="s">
        <v>17</v>
      </c>
      <c r="G796" t="s">
        <v>26</v>
      </c>
      <c r="H796" t="s">
        <v>18</v>
      </c>
      <c r="I796">
        <v>0</v>
      </c>
      <c r="J796" t="s">
        <v>16</v>
      </c>
      <c r="K796">
        <v>400</v>
      </c>
      <c r="L796" t="s">
        <v>2169</v>
      </c>
      <c r="M796">
        <v>2019</v>
      </c>
      <c r="N796" t="s">
        <v>2786</v>
      </c>
      <c r="O796" t="s">
        <v>2784</v>
      </c>
    </row>
    <row r="797" spans="1:15" x14ac:dyDescent="0.35">
      <c r="A797">
        <v>3088</v>
      </c>
      <c r="B797" t="s">
        <v>674</v>
      </c>
      <c r="C797">
        <v>31</v>
      </c>
      <c r="D797" t="s">
        <v>31</v>
      </c>
      <c r="E797" t="s">
        <v>36</v>
      </c>
      <c r="F797" t="s">
        <v>13</v>
      </c>
      <c r="G797" t="s">
        <v>1680</v>
      </c>
      <c r="H797" t="s">
        <v>15</v>
      </c>
      <c r="I797">
        <v>110000</v>
      </c>
      <c r="J797" t="s">
        <v>16</v>
      </c>
      <c r="K797">
        <v>770</v>
      </c>
      <c r="L797" t="s">
        <v>2218</v>
      </c>
      <c r="M797">
        <v>2023</v>
      </c>
      <c r="N797" t="s">
        <v>2787</v>
      </c>
      <c r="O797" t="s">
        <v>2783</v>
      </c>
    </row>
    <row r="798" spans="1:15" x14ac:dyDescent="0.35">
      <c r="A798">
        <v>8805</v>
      </c>
      <c r="B798" t="s">
        <v>676</v>
      </c>
      <c r="C798">
        <v>43</v>
      </c>
      <c r="D798" t="s">
        <v>31</v>
      </c>
      <c r="E798" t="s">
        <v>36</v>
      </c>
      <c r="F798" t="s">
        <v>22</v>
      </c>
      <c r="G798" t="s">
        <v>26</v>
      </c>
      <c r="H798" t="s">
        <v>23</v>
      </c>
      <c r="I798">
        <v>38000</v>
      </c>
      <c r="J798" t="s">
        <v>16</v>
      </c>
      <c r="K798">
        <v>610</v>
      </c>
      <c r="L798" t="s">
        <v>2220</v>
      </c>
      <c r="M798">
        <v>2022</v>
      </c>
      <c r="N798" t="s">
        <v>2792</v>
      </c>
      <c r="O798" t="s">
        <v>2791</v>
      </c>
    </row>
    <row r="799" spans="1:15" x14ac:dyDescent="0.35">
      <c r="A799">
        <v>9776</v>
      </c>
      <c r="B799" t="s">
        <v>678</v>
      </c>
      <c r="C799">
        <v>25</v>
      </c>
      <c r="D799" t="s">
        <v>31</v>
      </c>
      <c r="E799" t="s">
        <v>36</v>
      </c>
      <c r="F799" t="s">
        <v>33</v>
      </c>
      <c r="G799" t="s">
        <v>1680</v>
      </c>
      <c r="H799" t="s">
        <v>28</v>
      </c>
      <c r="I799">
        <v>55000</v>
      </c>
      <c r="J799" t="s">
        <v>16</v>
      </c>
      <c r="K799">
        <v>730</v>
      </c>
      <c r="L799" t="s">
        <v>2222</v>
      </c>
      <c r="M799">
        <v>2020</v>
      </c>
      <c r="N799" t="s">
        <v>2785</v>
      </c>
      <c r="O799" t="s">
        <v>2783</v>
      </c>
    </row>
    <row r="800" spans="1:15" x14ac:dyDescent="0.35">
      <c r="A800">
        <v>9549</v>
      </c>
      <c r="B800" t="s">
        <v>681</v>
      </c>
      <c r="C800">
        <v>34</v>
      </c>
      <c r="D800" t="s">
        <v>31</v>
      </c>
      <c r="E800" t="s">
        <v>36</v>
      </c>
      <c r="F800" t="s">
        <v>13</v>
      </c>
      <c r="G800" t="s">
        <v>1680</v>
      </c>
      <c r="H800" t="s">
        <v>23</v>
      </c>
      <c r="I800">
        <v>120000</v>
      </c>
      <c r="J800" t="s">
        <v>16</v>
      </c>
      <c r="K800">
        <v>810</v>
      </c>
      <c r="L800" t="s">
        <v>2225</v>
      </c>
      <c r="M800">
        <v>2023</v>
      </c>
      <c r="N800" t="s">
        <v>2786</v>
      </c>
      <c r="O800" t="s">
        <v>2783</v>
      </c>
    </row>
    <row r="801" spans="1:15" x14ac:dyDescent="0.35">
      <c r="A801">
        <v>6146</v>
      </c>
      <c r="B801" t="s">
        <v>683</v>
      </c>
      <c r="C801">
        <v>26</v>
      </c>
      <c r="D801" t="s">
        <v>31</v>
      </c>
      <c r="E801" t="s">
        <v>36</v>
      </c>
      <c r="F801" t="s">
        <v>13</v>
      </c>
      <c r="G801" t="s">
        <v>1680</v>
      </c>
      <c r="H801" t="s">
        <v>23</v>
      </c>
      <c r="I801">
        <v>50000</v>
      </c>
      <c r="J801" t="s">
        <v>16</v>
      </c>
      <c r="K801">
        <v>700</v>
      </c>
      <c r="L801" t="s">
        <v>2226</v>
      </c>
      <c r="M801">
        <v>2022</v>
      </c>
      <c r="N801" t="s">
        <v>2785</v>
      </c>
      <c r="O801" t="s">
        <v>2783</v>
      </c>
    </row>
    <row r="802" spans="1:15" x14ac:dyDescent="0.35">
      <c r="A802">
        <v>2167</v>
      </c>
      <c r="B802" t="s">
        <v>686</v>
      </c>
      <c r="C802">
        <v>32</v>
      </c>
      <c r="D802" t="s">
        <v>31</v>
      </c>
      <c r="E802" t="s">
        <v>36</v>
      </c>
      <c r="F802" t="s">
        <v>27</v>
      </c>
      <c r="G802" t="s">
        <v>1680</v>
      </c>
      <c r="H802" t="s">
        <v>15</v>
      </c>
      <c r="I802">
        <v>90000</v>
      </c>
      <c r="J802" t="s">
        <v>16</v>
      </c>
      <c r="K802">
        <v>800</v>
      </c>
      <c r="L802" t="s">
        <v>2228</v>
      </c>
      <c r="M802">
        <v>2021</v>
      </c>
      <c r="N802" t="s">
        <v>2798</v>
      </c>
      <c r="O802" t="s">
        <v>2783</v>
      </c>
    </row>
    <row r="803" spans="1:15" x14ac:dyDescent="0.35">
      <c r="A803">
        <v>4486</v>
      </c>
      <c r="B803" t="s">
        <v>689</v>
      </c>
      <c r="C803">
        <v>39</v>
      </c>
      <c r="D803" t="s">
        <v>31</v>
      </c>
      <c r="E803" t="s">
        <v>36</v>
      </c>
      <c r="F803" t="s">
        <v>22</v>
      </c>
      <c r="G803" t="s">
        <v>14</v>
      </c>
      <c r="H803" t="s">
        <v>23</v>
      </c>
      <c r="I803">
        <v>70000</v>
      </c>
      <c r="J803" t="s">
        <v>16</v>
      </c>
      <c r="K803">
        <v>670</v>
      </c>
      <c r="L803" t="s">
        <v>1947</v>
      </c>
      <c r="M803">
        <v>2022</v>
      </c>
      <c r="N803" t="s">
        <v>2787</v>
      </c>
      <c r="O803" t="s">
        <v>2783</v>
      </c>
    </row>
    <row r="804" spans="1:15" x14ac:dyDescent="0.35">
      <c r="A804">
        <v>9331</v>
      </c>
      <c r="B804" t="s">
        <v>690</v>
      </c>
      <c r="C804">
        <v>35</v>
      </c>
      <c r="D804" t="s">
        <v>31</v>
      </c>
      <c r="E804" t="s">
        <v>36</v>
      </c>
      <c r="F804" t="s">
        <v>22</v>
      </c>
      <c r="G804" t="s">
        <v>26</v>
      </c>
      <c r="H804" t="s">
        <v>28</v>
      </c>
      <c r="I804">
        <v>40000</v>
      </c>
      <c r="J804" t="s">
        <v>16</v>
      </c>
      <c r="K804">
        <v>710</v>
      </c>
      <c r="L804" t="s">
        <v>2231</v>
      </c>
      <c r="M804">
        <v>2020</v>
      </c>
      <c r="N804" t="s">
        <v>2790</v>
      </c>
      <c r="O804" t="s">
        <v>2783</v>
      </c>
    </row>
    <row r="805" spans="1:15" x14ac:dyDescent="0.35">
      <c r="A805">
        <v>7582</v>
      </c>
      <c r="B805" t="s">
        <v>691</v>
      </c>
      <c r="C805">
        <v>15</v>
      </c>
      <c r="D805" t="s">
        <v>31</v>
      </c>
      <c r="E805" t="s">
        <v>36</v>
      </c>
      <c r="F805" t="s">
        <v>13</v>
      </c>
      <c r="G805" t="s">
        <v>14</v>
      </c>
      <c r="H805" t="s">
        <v>23</v>
      </c>
      <c r="I805">
        <v>42000</v>
      </c>
      <c r="J805" t="s">
        <v>16</v>
      </c>
      <c r="K805">
        <v>640</v>
      </c>
      <c r="L805" t="s">
        <v>2232</v>
      </c>
      <c r="M805">
        <v>2021</v>
      </c>
      <c r="N805" t="s">
        <v>2801</v>
      </c>
      <c r="O805" t="s">
        <v>2784</v>
      </c>
    </row>
    <row r="806" spans="1:15" x14ac:dyDescent="0.35">
      <c r="A806">
        <v>9536</v>
      </c>
      <c r="B806" t="s">
        <v>693</v>
      </c>
      <c r="C806">
        <v>38</v>
      </c>
      <c r="D806" t="s">
        <v>31</v>
      </c>
      <c r="E806" t="s">
        <v>36</v>
      </c>
      <c r="F806" t="s">
        <v>27</v>
      </c>
      <c r="G806" t="s">
        <v>14</v>
      </c>
      <c r="H806" t="s">
        <v>1681</v>
      </c>
      <c r="I806">
        <v>18000</v>
      </c>
      <c r="J806" t="s">
        <v>16</v>
      </c>
      <c r="K806" t="s">
        <v>20</v>
      </c>
      <c r="L806" t="s">
        <v>2234</v>
      </c>
      <c r="M806">
        <v>2019</v>
      </c>
      <c r="N806" t="s">
        <v>2787</v>
      </c>
      <c r="O806" t="s">
        <v>2783</v>
      </c>
    </row>
    <row r="807" spans="1:15" x14ac:dyDescent="0.35">
      <c r="A807">
        <v>7298</v>
      </c>
      <c r="B807" t="s">
        <v>696</v>
      </c>
      <c r="C807">
        <v>21</v>
      </c>
      <c r="D807" t="s">
        <v>31</v>
      </c>
      <c r="E807" t="s">
        <v>36</v>
      </c>
      <c r="F807" t="s">
        <v>17</v>
      </c>
      <c r="G807" t="s">
        <v>1680</v>
      </c>
      <c r="H807" t="s">
        <v>15</v>
      </c>
      <c r="I807">
        <v>100000</v>
      </c>
      <c r="J807" t="s">
        <v>16</v>
      </c>
      <c r="K807">
        <v>750</v>
      </c>
      <c r="L807" t="s">
        <v>1750</v>
      </c>
      <c r="M807">
        <v>2019</v>
      </c>
      <c r="N807" t="s">
        <v>2786</v>
      </c>
      <c r="O807" t="s">
        <v>2783</v>
      </c>
    </row>
    <row r="808" spans="1:15" x14ac:dyDescent="0.35">
      <c r="A808">
        <v>1178</v>
      </c>
      <c r="B808" t="s">
        <v>697</v>
      </c>
      <c r="C808">
        <v>48</v>
      </c>
      <c r="D808" t="s">
        <v>31</v>
      </c>
      <c r="E808" t="s">
        <v>36</v>
      </c>
      <c r="F808" t="s">
        <v>13</v>
      </c>
      <c r="G808" t="s">
        <v>14</v>
      </c>
      <c r="H808" t="s">
        <v>18</v>
      </c>
      <c r="I808">
        <v>0</v>
      </c>
      <c r="J808" t="s">
        <v>16</v>
      </c>
      <c r="K808" t="s">
        <v>20</v>
      </c>
      <c r="L808" t="s">
        <v>2038</v>
      </c>
      <c r="M808">
        <v>2019</v>
      </c>
      <c r="N808" t="s">
        <v>2785</v>
      </c>
      <c r="O808" t="s">
        <v>2791</v>
      </c>
    </row>
    <row r="809" spans="1:15" x14ac:dyDescent="0.35">
      <c r="A809">
        <v>5655</v>
      </c>
      <c r="B809" t="s">
        <v>700</v>
      </c>
      <c r="C809">
        <v>20</v>
      </c>
      <c r="D809" t="s">
        <v>31</v>
      </c>
      <c r="E809" t="s">
        <v>36</v>
      </c>
      <c r="F809" t="s">
        <v>27</v>
      </c>
      <c r="G809" t="s">
        <v>1680</v>
      </c>
      <c r="H809" t="s">
        <v>28</v>
      </c>
      <c r="I809">
        <v>50000</v>
      </c>
      <c r="J809" t="s">
        <v>16</v>
      </c>
      <c r="K809">
        <v>700</v>
      </c>
      <c r="L809" t="s">
        <v>2236</v>
      </c>
      <c r="M809">
        <v>2019</v>
      </c>
      <c r="N809" t="s">
        <v>2789</v>
      </c>
      <c r="O809" t="s">
        <v>2784</v>
      </c>
    </row>
    <row r="810" spans="1:15" x14ac:dyDescent="0.35">
      <c r="A810">
        <v>6153</v>
      </c>
      <c r="B810" t="s">
        <v>702</v>
      </c>
      <c r="C810">
        <v>77</v>
      </c>
      <c r="D810" t="s">
        <v>31</v>
      </c>
      <c r="E810" t="s">
        <v>36</v>
      </c>
      <c r="F810" t="s">
        <v>30</v>
      </c>
      <c r="G810" t="s">
        <v>14</v>
      </c>
      <c r="H810" t="s">
        <v>15</v>
      </c>
      <c r="I810">
        <v>40000</v>
      </c>
      <c r="J810" t="s">
        <v>16</v>
      </c>
      <c r="K810">
        <v>650</v>
      </c>
      <c r="L810" t="s">
        <v>2156</v>
      </c>
      <c r="M810">
        <v>2021</v>
      </c>
      <c r="N810" t="s">
        <v>2789</v>
      </c>
      <c r="O810" t="s">
        <v>2793</v>
      </c>
    </row>
    <row r="811" spans="1:15" x14ac:dyDescent="0.35">
      <c r="A811">
        <v>9862</v>
      </c>
      <c r="B811" t="s">
        <v>705</v>
      </c>
      <c r="C811">
        <v>44</v>
      </c>
      <c r="D811" t="s">
        <v>31</v>
      </c>
      <c r="E811" t="s">
        <v>36</v>
      </c>
      <c r="F811" t="s">
        <v>33</v>
      </c>
      <c r="G811" t="s">
        <v>26</v>
      </c>
      <c r="H811" t="s">
        <v>18</v>
      </c>
      <c r="I811">
        <v>0</v>
      </c>
      <c r="J811" t="s">
        <v>16</v>
      </c>
      <c r="K811">
        <v>400</v>
      </c>
      <c r="L811" t="s">
        <v>2238</v>
      </c>
      <c r="M811">
        <v>2019</v>
      </c>
      <c r="N811" t="s">
        <v>2787</v>
      </c>
      <c r="O811" t="s">
        <v>2791</v>
      </c>
    </row>
    <row r="812" spans="1:15" x14ac:dyDescent="0.35">
      <c r="A812">
        <v>2690</v>
      </c>
      <c r="B812" t="s">
        <v>706</v>
      </c>
      <c r="C812">
        <v>29</v>
      </c>
      <c r="D812" t="s">
        <v>31</v>
      </c>
      <c r="E812" t="s">
        <v>36</v>
      </c>
      <c r="F812" t="s">
        <v>17</v>
      </c>
      <c r="G812" t="s">
        <v>1680</v>
      </c>
      <c r="H812" t="s">
        <v>15</v>
      </c>
      <c r="I812">
        <v>110000</v>
      </c>
      <c r="J812" t="s">
        <v>16</v>
      </c>
      <c r="K812">
        <v>770</v>
      </c>
      <c r="L812" t="s">
        <v>1991</v>
      </c>
      <c r="M812">
        <v>2022</v>
      </c>
      <c r="N812" t="s">
        <v>2798</v>
      </c>
      <c r="O812" t="s">
        <v>2783</v>
      </c>
    </row>
    <row r="813" spans="1:15" x14ac:dyDescent="0.35">
      <c r="A813">
        <v>1465</v>
      </c>
      <c r="B813" t="s">
        <v>708</v>
      </c>
      <c r="C813">
        <v>66</v>
      </c>
      <c r="D813" t="s">
        <v>31</v>
      </c>
      <c r="E813" t="s">
        <v>36</v>
      </c>
      <c r="F813" t="s">
        <v>17</v>
      </c>
      <c r="G813" t="s">
        <v>26</v>
      </c>
      <c r="H813" t="s">
        <v>23</v>
      </c>
      <c r="I813">
        <v>38000</v>
      </c>
      <c r="J813" t="s">
        <v>16</v>
      </c>
      <c r="K813">
        <v>610</v>
      </c>
      <c r="L813" t="s">
        <v>2240</v>
      </c>
      <c r="M813">
        <v>2024</v>
      </c>
      <c r="N813" t="s">
        <v>2800</v>
      </c>
      <c r="O813" t="s">
        <v>2793</v>
      </c>
    </row>
    <row r="814" spans="1:15" x14ac:dyDescent="0.35">
      <c r="A814">
        <v>7394</v>
      </c>
      <c r="B814" t="s">
        <v>710</v>
      </c>
      <c r="C814">
        <v>38</v>
      </c>
      <c r="D814" t="s">
        <v>31</v>
      </c>
      <c r="E814" t="s">
        <v>36</v>
      </c>
      <c r="F814" t="s">
        <v>17</v>
      </c>
      <c r="G814" t="s">
        <v>1680</v>
      </c>
      <c r="H814" t="s">
        <v>28</v>
      </c>
      <c r="I814">
        <v>55000</v>
      </c>
      <c r="J814" t="s">
        <v>16</v>
      </c>
      <c r="K814">
        <v>730</v>
      </c>
      <c r="L814" t="s">
        <v>2242</v>
      </c>
      <c r="M814">
        <v>2023</v>
      </c>
      <c r="N814" t="s">
        <v>2798</v>
      </c>
      <c r="O814" t="s">
        <v>2783</v>
      </c>
    </row>
    <row r="815" spans="1:15" x14ac:dyDescent="0.35">
      <c r="A815">
        <v>5434</v>
      </c>
      <c r="B815" t="s">
        <v>712</v>
      </c>
      <c r="C815">
        <v>60</v>
      </c>
      <c r="D815" t="s">
        <v>31</v>
      </c>
      <c r="E815" t="s">
        <v>36</v>
      </c>
      <c r="F815" t="s">
        <v>27</v>
      </c>
      <c r="G815" t="s">
        <v>1680</v>
      </c>
      <c r="H815" t="s">
        <v>15</v>
      </c>
      <c r="I815">
        <v>150000</v>
      </c>
      <c r="J815" t="s">
        <v>16</v>
      </c>
      <c r="K815">
        <v>820</v>
      </c>
      <c r="L815" t="s">
        <v>2244</v>
      </c>
      <c r="M815">
        <v>2021</v>
      </c>
      <c r="N815" t="s">
        <v>2785</v>
      </c>
      <c r="O815" t="s">
        <v>2791</v>
      </c>
    </row>
    <row r="816" spans="1:15" x14ac:dyDescent="0.35">
      <c r="A816">
        <v>5088</v>
      </c>
      <c r="B816" t="s">
        <v>714</v>
      </c>
      <c r="C816">
        <v>19</v>
      </c>
      <c r="D816" t="s">
        <v>31</v>
      </c>
      <c r="E816" t="s">
        <v>36</v>
      </c>
      <c r="F816" t="s">
        <v>13</v>
      </c>
      <c r="G816" t="s">
        <v>26</v>
      </c>
      <c r="H816" t="s">
        <v>23</v>
      </c>
      <c r="I816">
        <v>22000</v>
      </c>
      <c r="J816" t="s">
        <v>16</v>
      </c>
      <c r="K816">
        <v>540</v>
      </c>
      <c r="L816" t="s">
        <v>1822</v>
      </c>
      <c r="M816">
        <v>2020</v>
      </c>
      <c r="N816" t="s">
        <v>2782</v>
      </c>
      <c r="O816" t="s">
        <v>2784</v>
      </c>
    </row>
    <row r="817" spans="1:15" x14ac:dyDescent="0.35">
      <c r="A817">
        <v>7653</v>
      </c>
      <c r="B817" t="s">
        <v>717</v>
      </c>
      <c r="C817">
        <v>25</v>
      </c>
      <c r="D817" t="s">
        <v>31</v>
      </c>
      <c r="E817" t="s">
        <v>36</v>
      </c>
      <c r="F817" t="s">
        <v>34</v>
      </c>
      <c r="G817" t="s">
        <v>14</v>
      </c>
      <c r="H817" t="s">
        <v>1683</v>
      </c>
      <c r="I817">
        <v>12000</v>
      </c>
      <c r="J817" t="s">
        <v>16</v>
      </c>
      <c r="K817">
        <v>630</v>
      </c>
      <c r="L817" t="s">
        <v>2194</v>
      </c>
      <c r="M817">
        <v>2020</v>
      </c>
      <c r="N817" t="s">
        <v>2801</v>
      </c>
      <c r="O817" t="s">
        <v>2783</v>
      </c>
    </row>
    <row r="818" spans="1:15" x14ac:dyDescent="0.35">
      <c r="A818">
        <v>9352</v>
      </c>
      <c r="B818" t="s">
        <v>719</v>
      </c>
      <c r="C818">
        <v>50</v>
      </c>
      <c r="D818" t="s">
        <v>31</v>
      </c>
      <c r="E818" t="s">
        <v>36</v>
      </c>
      <c r="F818" t="s">
        <v>30</v>
      </c>
      <c r="G818" t="s">
        <v>14</v>
      </c>
      <c r="H818" t="s">
        <v>1681</v>
      </c>
      <c r="I818">
        <v>15000</v>
      </c>
      <c r="J818" t="s">
        <v>16</v>
      </c>
      <c r="K818" t="s">
        <v>20</v>
      </c>
      <c r="L818" t="s">
        <v>2248</v>
      </c>
      <c r="M818">
        <v>2020</v>
      </c>
      <c r="N818" t="s">
        <v>2792</v>
      </c>
      <c r="O818" t="s">
        <v>2791</v>
      </c>
    </row>
    <row r="819" spans="1:15" x14ac:dyDescent="0.35">
      <c r="A819">
        <v>4325</v>
      </c>
      <c r="B819" t="s">
        <v>720</v>
      </c>
      <c r="C819">
        <v>51</v>
      </c>
      <c r="D819" t="s">
        <v>31</v>
      </c>
      <c r="E819" t="s">
        <v>36</v>
      </c>
      <c r="F819" t="s">
        <v>34</v>
      </c>
      <c r="G819" t="s">
        <v>1680</v>
      </c>
      <c r="H819" t="s">
        <v>23</v>
      </c>
      <c r="I819">
        <v>100000</v>
      </c>
      <c r="J819" t="s">
        <v>16</v>
      </c>
      <c r="K819">
        <v>680</v>
      </c>
      <c r="L819" t="s">
        <v>2249</v>
      </c>
      <c r="M819">
        <v>2023</v>
      </c>
      <c r="N819" t="s">
        <v>2785</v>
      </c>
      <c r="O819" t="s">
        <v>2791</v>
      </c>
    </row>
    <row r="820" spans="1:15" x14ac:dyDescent="0.35">
      <c r="A820">
        <v>6539</v>
      </c>
      <c r="B820" t="s">
        <v>723</v>
      </c>
      <c r="C820">
        <v>30</v>
      </c>
      <c r="D820" t="s">
        <v>31</v>
      </c>
      <c r="E820" t="s">
        <v>36</v>
      </c>
      <c r="F820" t="s">
        <v>17</v>
      </c>
      <c r="G820" t="s">
        <v>14</v>
      </c>
      <c r="H820" t="s">
        <v>23</v>
      </c>
      <c r="I820">
        <v>80000</v>
      </c>
      <c r="J820" t="s">
        <v>16</v>
      </c>
      <c r="K820">
        <v>630</v>
      </c>
      <c r="L820" t="s">
        <v>2058</v>
      </c>
      <c r="M820">
        <v>2022</v>
      </c>
      <c r="N820" t="s">
        <v>2789</v>
      </c>
      <c r="O820" t="s">
        <v>2783</v>
      </c>
    </row>
    <row r="821" spans="1:15" x14ac:dyDescent="0.35">
      <c r="A821">
        <v>5692</v>
      </c>
      <c r="B821" t="s">
        <v>724</v>
      </c>
      <c r="C821">
        <v>46</v>
      </c>
      <c r="D821" t="s">
        <v>31</v>
      </c>
      <c r="E821" t="s">
        <v>36</v>
      </c>
      <c r="F821" t="s">
        <v>30</v>
      </c>
      <c r="G821" t="s">
        <v>26</v>
      </c>
      <c r="H821" t="s">
        <v>1681</v>
      </c>
      <c r="I821">
        <v>20000</v>
      </c>
      <c r="J821" t="s">
        <v>16</v>
      </c>
      <c r="K821" t="s">
        <v>20</v>
      </c>
      <c r="L821" t="s">
        <v>2252</v>
      </c>
      <c r="M821">
        <v>2019</v>
      </c>
      <c r="N821" t="s">
        <v>2790</v>
      </c>
      <c r="O821" t="s">
        <v>2791</v>
      </c>
    </row>
    <row r="822" spans="1:15" x14ac:dyDescent="0.35">
      <c r="A822">
        <v>6099</v>
      </c>
      <c r="B822" t="s">
        <v>727</v>
      </c>
      <c r="C822">
        <v>39</v>
      </c>
      <c r="D822" t="s">
        <v>31</v>
      </c>
      <c r="E822" t="s">
        <v>36</v>
      </c>
      <c r="F822" t="s">
        <v>27</v>
      </c>
      <c r="G822" t="s">
        <v>1680</v>
      </c>
      <c r="H822" t="s">
        <v>23</v>
      </c>
      <c r="I822">
        <v>45000</v>
      </c>
      <c r="J822" t="s">
        <v>16</v>
      </c>
      <c r="K822">
        <v>590</v>
      </c>
      <c r="L822" t="s">
        <v>2255</v>
      </c>
      <c r="M822">
        <v>2022</v>
      </c>
      <c r="N822" t="s">
        <v>2785</v>
      </c>
      <c r="O822" t="s">
        <v>2783</v>
      </c>
    </row>
    <row r="823" spans="1:15" x14ac:dyDescent="0.35">
      <c r="A823">
        <v>3493</v>
      </c>
      <c r="B823" t="s">
        <v>729</v>
      </c>
      <c r="C823">
        <v>50</v>
      </c>
      <c r="D823" t="s">
        <v>31</v>
      </c>
      <c r="E823" t="s">
        <v>36</v>
      </c>
      <c r="F823" t="s">
        <v>33</v>
      </c>
      <c r="G823" t="s">
        <v>14</v>
      </c>
      <c r="H823" t="s">
        <v>1681</v>
      </c>
      <c r="I823">
        <v>0</v>
      </c>
      <c r="J823" t="s">
        <v>16</v>
      </c>
      <c r="K823" t="s">
        <v>20</v>
      </c>
      <c r="L823" t="s">
        <v>2257</v>
      </c>
      <c r="M823">
        <v>2019</v>
      </c>
      <c r="N823" t="s">
        <v>2788</v>
      </c>
      <c r="O823" t="s">
        <v>2791</v>
      </c>
    </row>
    <row r="824" spans="1:15" x14ac:dyDescent="0.35">
      <c r="A824">
        <v>7278</v>
      </c>
      <c r="B824" t="s">
        <v>730</v>
      </c>
      <c r="C824">
        <v>25</v>
      </c>
      <c r="D824" t="s">
        <v>31</v>
      </c>
      <c r="E824" t="s">
        <v>36</v>
      </c>
      <c r="F824" t="s">
        <v>34</v>
      </c>
      <c r="G824" t="s">
        <v>26</v>
      </c>
      <c r="H824" t="s">
        <v>23</v>
      </c>
      <c r="I824">
        <v>120000</v>
      </c>
      <c r="J824" t="s">
        <v>16</v>
      </c>
      <c r="K824">
        <v>660</v>
      </c>
      <c r="L824" t="s">
        <v>2258</v>
      </c>
      <c r="M824">
        <v>2019</v>
      </c>
      <c r="N824" t="s">
        <v>2786</v>
      </c>
      <c r="O824" t="s">
        <v>2783</v>
      </c>
    </row>
    <row r="825" spans="1:15" x14ac:dyDescent="0.35">
      <c r="A825">
        <v>3266</v>
      </c>
      <c r="B825" t="s">
        <v>732</v>
      </c>
      <c r="C825">
        <v>19</v>
      </c>
      <c r="D825" t="s">
        <v>31</v>
      </c>
      <c r="E825" t="s">
        <v>36</v>
      </c>
      <c r="F825" t="s">
        <v>33</v>
      </c>
      <c r="G825" t="s">
        <v>1680</v>
      </c>
      <c r="H825" t="s">
        <v>15</v>
      </c>
      <c r="I825">
        <v>130000</v>
      </c>
      <c r="J825" t="s">
        <v>16</v>
      </c>
      <c r="K825">
        <v>740</v>
      </c>
      <c r="L825" t="s">
        <v>2260</v>
      </c>
      <c r="M825">
        <v>2022</v>
      </c>
      <c r="N825" t="s">
        <v>2799</v>
      </c>
      <c r="O825" t="s">
        <v>2784</v>
      </c>
    </row>
    <row r="826" spans="1:15" x14ac:dyDescent="0.35">
      <c r="A826">
        <v>7691</v>
      </c>
      <c r="B826" t="s">
        <v>734</v>
      </c>
      <c r="C826">
        <v>27</v>
      </c>
      <c r="D826" t="s">
        <v>31</v>
      </c>
      <c r="E826" t="s">
        <v>36</v>
      </c>
      <c r="F826" t="s">
        <v>33</v>
      </c>
      <c r="G826" t="s">
        <v>1680</v>
      </c>
      <c r="H826" t="s">
        <v>15</v>
      </c>
      <c r="I826">
        <v>90000</v>
      </c>
      <c r="J826" t="s">
        <v>16</v>
      </c>
      <c r="K826">
        <v>800</v>
      </c>
      <c r="L826" t="s">
        <v>2262</v>
      </c>
      <c r="M826">
        <v>2021</v>
      </c>
      <c r="N826" t="s">
        <v>2801</v>
      </c>
      <c r="O826" t="s">
        <v>2783</v>
      </c>
    </row>
    <row r="827" spans="1:15" x14ac:dyDescent="0.35">
      <c r="A827">
        <v>9459</v>
      </c>
      <c r="B827" t="s">
        <v>737</v>
      </c>
      <c r="C827">
        <v>32</v>
      </c>
      <c r="D827" t="s">
        <v>31</v>
      </c>
      <c r="E827" t="s">
        <v>36</v>
      </c>
      <c r="F827" t="s">
        <v>30</v>
      </c>
      <c r="G827" t="s">
        <v>14</v>
      </c>
      <c r="H827" t="s">
        <v>23</v>
      </c>
      <c r="I827">
        <v>70000</v>
      </c>
      <c r="J827" t="s">
        <v>16</v>
      </c>
      <c r="K827">
        <v>670</v>
      </c>
      <c r="L827" t="s">
        <v>2265</v>
      </c>
      <c r="M827">
        <v>2022</v>
      </c>
      <c r="N827" t="s">
        <v>2782</v>
      </c>
      <c r="O827" t="s">
        <v>2783</v>
      </c>
    </row>
    <row r="828" spans="1:15" x14ac:dyDescent="0.35">
      <c r="A828">
        <v>1192</v>
      </c>
      <c r="B828" t="s">
        <v>738</v>
      </c>
      <c r="C828">
        <v>33</v>
      </c>
      <c r="D828" t="s">
        <v>31</v>
      </c>
      <c r="E828" t="s">
        <v>36</v>
      </c>
      <c r="F828" t="s">
        <v>27</v>
      </c>
      <c r="G828" t="s">
        <v>26</v>
      </c>
      <c r="H828" t="s">
        <v>28</v>
      </c>
      <c r="I828">
        <v>40000</v>
      </c>
      <c r="J828" t="s">
        <v>16</v>
      </c>
      <c r="K828">
        <v>710</v>
      </c>
      <c r="L828" t="s">
        <v>2266</v>
      </c>
      <c r="M828">
        <v>2021</v>
      </c>
      <c r="N828" t="s">
        <v>2792</v>
      </c>
      <c r="O828" t="s">
        <v>2783</v>
      </c>
    </row>
    <row r="829" spans="1:15" x14ac:dyDescent="0.35">
      <c r="A829">
        <v>6165</v>
      </c>
      <c r="B829" t="s">
        <v>739</v>
      </c>
      <c r="C829">
        <v>24</v>
      </c>
      <c r="D829" t="s">
        <v>31</v>
      </c>
      <c r="E829" t="s">
        <v>36</v>
      </c>
      <c r="F829" t="s">
        <v>27</v>
      </c>
      <c r="G829" t="s">
        <v>14</v>
      </c>
      <c r="H829" t="s">
        <v>23</v>
      </c>
      <c r="I829">
        <v>42000</v>
      </c>
      <c r="J829" t="s">
        <v>16</v>
      </c>
      <c r="K829">
        <v>640</v>
      </c>
      <c r="L829" t="s">
        <v>2267</v>
      </c>
      <c r="M829">
        <v>2024</v>
      </c>
      <c r="N829" t="s">
        <v>2799</v>
      </c>
      <c r="O829" t="s">
        <v>2783</v>
      </c>
    </row>
    <row r="830" spans="1:15" x14ac:dyDescent="0.35">
      <c r="A830">
        <v>3834</v>
      </c>
      <c r="B830" t="s">
        <v>741</v>
      </c>
      <c r="C830">
        <v>45</v>
      </c>
      <c r="D830" t="s">
        <v>31</v>
      </c>
      <c r="E830" t="s">
        <v>36</v>
      </c>
      <c r="F830" t="s">
        <v>33</v>
      </c>
      <c r="G830" t="s">
        <v>14</v>
      </c>
      <c r="H830" t="s">
        <v>1681</v>
      </c>
      <c r="I830">
        <v>18000</v>
      </c>
      <c r="J830" t="s">
        <v>16</v>
      </c>
      <c r="K830" t="s">
        <v>20</v>
      </c>
      <c r="L830" t="s">
        <v>2269</v>
      </c>
      <c r="M830">
        <v>2022</v>
      </c>
      <c r="N830" t="s">
        <v>2789</v>
      </c>
      <c r="O830" t="s">
        <v>2791</v>
      </c>
    </row>
    <row r="831" spans="1:15" x14ac:dyDescent="0.35">
      <c r="A831">
        <v>4700</v>
      </c>
      <c r="B831" t="s">
        <v>744</v>
      </c>
      <c r="C831">
        <v>44</v>
      </c>
      <c r="D831" t="s">
        <v>31</v>
      </c>
      <c r="E831" t="s">
        <v>36</v>
      </c>
      <c r="F831" t="s">
        <v>13</v>
      </c>
      <c r="G831" t="s">
        <v>1680</v>
      </c>
      <c r="H831" t="s">
        <v>15</v>
      </c>
      <c r="I831">
        <v>100000</v>
      </c>
      <c r="J831" t="s">
        <v>16</v>
      </c>
      <c r="K831">
        <v>750</v>
      </c>
      <c r="L831" t="s">
        <v>2271</v>
      </c>
      <c r="M831">
        <v>2020</v>
      </c>
      <c r="N831" t="s">
        <v>2799</v>
      </c>
      <c r="O831" t="s">
        <v>2791</v>
      </c>
    </row>
    <row r="832" spans="1:15" x14ac:dyDescent="0.35">
      <c r="A832">
        <v>4564</v>
      </c>
      <c r="B832" t="s">
        <v>745</v>
      </c>
      <c r="C832">
        <v>32</v>
      </c>
      <c r="D832" t="s">
        <v>31</v>
      </c>
      <c r="E832" t="s">
        <v>36</v>
      </c>
      <c r="F832" t="s">
        <v>30</v>
      </c>
      <c r="G832" t="s">
        <v>14</v>
      </c>
      <c r="H832" t="s">
        <v>18</v>
      </c>
      <c r="I832">
        <v>0</v>
      </c>
      <c r="J832" t="s">
        <v>16</v>
      </c>
      <c r="K832" t="s">
        <v>20</v>
      </c>
      <c r="L832" t="s">
        <v>2272</v>
      </c>
      <c r="M832">
        <v>2024</v>
      </c>
      <c r="N832" t="s">
        <v>2799</v>
      </c>
      <c r="O832" t="s">
        <v>2783</v>
      </c>
    </row>
    <row r="833" spans="1:15" x14ac:dyDescent="0.35">
      <c r="A833">
        <v>6591</v>
      </c>
      <c r="B833" t="s">
        <v>748</v>
      </c>
      <c r="C833">
        <v>29</v>
      </c>
      <c r="D833" t="s">
        <v>31</v>
      </c>
      <c r="E833" t="s">
        <v>36</v>
      </c>
      <c r="F833" t="s">
        <v>17</v>
      </c>
      <c r="G833" t="s">
        <v>1680</v>
      </c>
      <c r="H833" t="s">
        <v>28</v>
      </c>
      <c r="I833">
        <v>50000</v>
      </c>
      <c r="J833" t="s">
        <v>16</v>
      </c>
      <c r="K833">
        <v>700</v>
      </c>
      <c r="L833" t="s">
        <v>2274</v>
      </c>
      <c r="M833">
        <v>2020</v>
      </c>
      <c r="N833" t="s">
        <v>2785</v>
      </c>
      <c r="O833" t="s">
        <v>2783</v>
      </c>
    </row>
    <row r="834" spans="1:15" x14ac:dyDescent="0.35">
      <c r="A834">
        <v>9289</v>
      </c>
      <c r="B834" t="s">
        <v>750</v>
      </c>
      <c r="C834">
        <v>58</v>
      </c>
      <c r="D834" t="s">
        <v>31</v>
      </c>
      <c r="E834" t="s">
        <v>36</v>
      </c>
      <c r="F834" t="s">
        <v>22</v>
      </c>
      <c r="G834" t="s">
        <v>14</v>
      </c>
      <c r="H834" t="s">
        <v>15</v>
      </c>
      <c r="I834">
        <v>40000</v>
      </c>
      <c r="J834" t="s">
        <v>16</v>
      </c>
      <c r="K834">
        <v>650</v>
      </c>
      <c r="L834" t="s">
        <v>2275</v>
      </c>
      <c r="M834">
        <v>2020</v>
      </c>
      <c r="N834" t="s">
        <v>2799</v>
      </c>
      <c r="O834" t="s">
        <v>2791</v>
      </c>
    </row>
    <row r="835" spans="1:15" x14ac:dyDescent="0.35">
      <c r="A835">
        <v>7361</v>
      </c>
      <c r="B835" t="s">
        <v>753</v>
      </c>
      <c r="C835">
        <v>19</v>
      </c>
      <c r="D835" t="s">
        <v>31</v>
      </c>
      <c r="E835" t="s">
        <v>36</v>
      </c>
      <c r="F835" t="s">
        <v>13</v>
      </c>
      <c r="G835" t="s">
        <v>26</v>
      </c>
      <c r="H835" t="s">
        <v>18</v>
      </c>
      <c r="I835">
        <v>0</v>
      </c>
      <c r="J835" t="s">
        <v>16</v>
      </c>
      <c r="K835">
        <v>400</v>
      </c>
      <c r="L835" t="s">
        <v>1892</v>
      </c>
      <c r="M835">
        <v>2020</v>
      </c>
      <c r="N835" t="s">
        <v>2799</v>
      </c>
      <c r="O835" t="s">
        <v>2784</v>
      </c>
    </row>
    <row r="836" spans="1:15" x14ac:dyDescent="0.35">
      <c r="A836">
        <v>1311</v>
      </c>
      <c r="B836" t="s">
        <v>754</v>
      </c>
      <c r="C836">
        <v>28</v>
      </c>
      <c r="D836" t="s">
        <v>31</v>
      </c>
      <c r="E836" t="s">
        <v>36</v>
      </c>
      <c r="F836" t="s">
        <v>34</v>
      </c>
      <c r="G836" t="s">
        <v>1680</v>
      </c>
      <c r="H836" t="s">
        <v>15</v>
      </c>
      <c r="I836">
        <v>110000</v>
      </c>
      <c r="J836" t="s">
        <v>16</v>
      </c>
      <c r="K836">
        <v>770</v>
      </c>
      <c r="L836" t="s">
        <v>2277</v>
      </c>
      <c r="M836">
        <v>2023</v>
      </c>
      <c r="N836" t="s">
        <v>2785</v>
      </c>
      <c r="O836" t="s">
        <v>2783</v>
      </c>
    </row>
    <row r="837" spans="1:15" x14ac:dyDescent="0.35">
      <c r="A837">
        <v>7318</v>
      </c>
      <c r="B837" t="s">
        <v>756</v>
      </c>
      <c r="C837">
        <v>47</v>
      </c>
      <c r="D837" t="s">
        <v>31</v>
      </c>
      <c r="E837" t="s">
        <v>36</v>
      </c>
      <c r="F837" t="s">
        <v>33</v>
      </c>
      <c r="G837" t="s">
        <v>26</v>
      </c>
      <c r="H837" t="s">
        <v>23</v>
      </c>
      <c r="I837">
        <v>38000</v>
      </c>
      <c r="J837" t="s">
        <v>16</v>
      </c>
      <c r="K837">
        <v>610</v>
      </c>
      <c r="L837" t="s">
        <v>2279</v>
      </c>
      <c r="M837">
        <v>2020</v>
      </c>
      <c r="N837" t="s">
        <v>2800</v>
      </c>
      <c r="O837" t="s">
        <v>2791</v>
      </c>
    </row>
    <row r="838" spans="1:15" x14ac:dyDescent="0.35">
      <c r="A838">
        <v>3248</v>
      </c>
      <c r="B838" t="s">
        <v>758</v>
      </c>
      <c r="C838">
        <v>36</v>
      </c>
      <c r="D838" t="s">
        <v>31</v>
      </c>
      <c r="E838" t="s">
        <v>36</v>
      </c>
      <c r="F838" t="s">
        <v>13</v>
      </c>
      <c r="G838" t="s">
        <v>1680</v>
      </c>
      <c r="H838" t="s">
        <v>28</v>
      </c>
      <c r="I838">
        <v>55000</v>
      </c>
      <c r="J838" t="s">
        <v>16</v>
      </c>
      <c r="K838">
        <v>730</v>
      </c>
      <c r="L838" t="s">
        <v>2281</v>
      </c>
      <c r="M838">
        <v>2022</v>
      </c>
      <c r="N838" t="s">
        <v>2792</v>
      </c>
      <c r="O838" t="s">
        <v>2783</v>
      </c>
    </row>
    <row r="839" spans="1:15" x14ac:dyDescent="0.35">
      <c r="A839">
        <v>5536</v>
      </c>
      <c r="B839" t="s">
        <v>761</v>
      </c>
      <c r="C839">
        <v>22</v>
      </c>
      <c r="D839" t="s">
        <v>31</v>
      </c>
      <c r="E839" t="s">
        <v>36</v>
      </c>
      <c r="F839" t="s">
        <v>30</v>
      </c>
      <c r="G839" t="s">
        <v>14</v>
      </c>
      <c r="H839" t="s">
        <v>23</v>
      </c>
      <c r="I839">
        <v>80000</v>
      </c>
      <c r="J839" t="s">
        <v>16</v>
      </c>
      <c r="K839">
        <v>630</v>
      </c>
      <c r="L839" t="s">
        <v>1772</v>
      </c>
      <c r="M839">
        <v>2023</v>
      </c>
      <c r="N839" t="s">
        <v>2789</v>
      </c>
      <c r="O839" t="s">
        <v>2783</v>
      </c>
    </row>
    <row r="840" spans="1:15" x14ac:dyDescent="0.35">
      <c r="A840">
        <v>3818</v>
      </c>
      <c r="B840" t="s">
        <v>762</v>
      </c>
      <c r="C840">
        <v>33</v>
      </c>
      <c r="D840" t="s">
        <v>31</v>
      </c>
      <c r="E840" t="s">
        <v>36</v>
      </c>
      <c r="F840" t="s">
        <v>34</v>
      </c>
      <c r="G840" t="s">
        <v>26</v>
      </c>
      <c r="H840" t="s">
        <v>1681</v>
      </c>
      <c r="I840">
        <v>20000</v>
      </c>
      <c r="J840" t="s">
        <v>16</v>
      </c>
      <c r="K840" t="s">
        <v>20</v>
      </c>
      <c r="L840" t="s">
        <v>1729</v>
      </c>
      <c r="M840">
        <v>2022</v>
      </c>
      <c r="N840" t="s">
        <v>2790</v>
      </c>
      <c r="O840" t="s">
        <v>2783</v>
      </c>
    </row>
    <row r="841" spans="1:15" x14ac:dyDescent="0.35">
      <c r="A841">
        <v>1952</v>
      </c>
      <c r="B841" t="s">
        <v>765</v>
      </c>
      <c r="C841">
        <v>62</v>
      </c>
      <c r="D841" t="s">
        <v>31</v>
      </c>
      <c r="E841" t="s">
        <v>36</v>
      </c>
      <c r="F841" t="s">
        <v>33</v>
      </c>
      <c r="G841" t="s">
        <v>1680</v>
      </c>
      <c r="H841" t="s">
        <v>23</v>
      </c>
      <c r="I841">
        <v>45000</v>
      </c>
      <c r="J841" t="s">
        <v>16</v>
      </c>
      <c r="K841">
        <v>590</v>
      </c>
      <c r="L841" t="s">
        <v>2283</v>
      </c>
      <c r="M841">
        <v>2021</v>
      </c>
      <c r="N841" t="s">
        <v>2786</v>
      </c>
      <c r="O841" t="s">
        <v>2793</v>
      </c>
    </row>
    <row r="842" spans="1:15" x14ac:dyDescent="0.35">
      <c r="A842">
        <v>2842</v>
      </c>
      <c r="B842" t="s">
        <v>767</v>
      </c>
      <c r="C842">
        <v>57</v>
      </c>
      <c r="D842" t="s">
        <v>31</v>
      </c>
      <c r="E842" t="s">
        <v>36</v>
      </c>
      <c r="F842" t="s">
        <v>33</v>
      </c>
      <c r="G842" t="s">
        <v>14</v>
      </c>
      <c r="H842" t="s">
        <v>1681</v>
      </c>
      <c r="I842">
        <v>0</v>
      </c>
      <c r="J842" t="s">
        <v>16</v>
      </c>
      <c r="K842" t="s">
        <v>20</v>
      </c>
      <c r="L842" t="s">
        <v>2285</v>
      </c>
      <c r="M842">
        <v>2019</v>
      </c>
      <c r="N842" t="s">
        <v>2785</v>
      </c>
      <c r="O842" t="s">
        <v>2791</v>
      </c>
    </row>
    <row r="843" spans="1:15" x14ac:dyDescent="0.35">
      <c r="A843">
        <v>9413</v>
      </c>
      <c r="B843" t="s">
        <v>768</v>
      </c>
      <c r="C843">
        <v>26</v>
      </c>
      <c r="D843" t="s">
        <v>31</v>
      </c>
      <c r="E843" t="s">
        <v>36</v>
      </c>
      <c r="F843" t="s">
        <v>34</v>
      </c>
      <c r="G843" t="s">
        <v>26</v>
      </c>
      <c r="H843" t="s">
        <v>23</v>
      </c>
      <c r="I843">
        <v>120000</v>
      </c>
      <c r="J843" t="s">
        <v>16</v>
      </c>
      <c r="K843">
        <v>660</v>
      </c>
      <c r="L843" t="s">
        <v>1759</v>
      </c>
      <c r="M843">
        <v>2021</v>
      </c>
      <c r="N843" t="s">
        <v>2786</v>
      </c>
      <c r="O843" t="s">
        <v>2783</v>
      </c>
    </row>
    <row r="844" spans="1:15" x14ac:dyDescent="0.35">
      <c r="A844">
        <v>5794</v>
      </c>
      <c r="B844" t="s">
        <v>770</v>
      </c>
      <c r="C844">
        <v>32</v>
      </c>
      <c r="D844" t="s">
        <v>31</v>
      </c>
      <c r="E844" t="s">
        <v>36</v>
      </c>
      <c r="F844" t="s">
        <v>25</v>
      </c>
      <c r="G844" t="s">
        <v>1680</v>
      </c>
      <c r="H844" t="s">
        <v>15</v>
      </c>
      <c r="I844">
        <v>130000</v>
      </c>
      <c r="J844" t="s">
        <v>16</v>
      </c>
      <c r="K844">
        <v>740</v>
      </c>
      <c r="L844" t="s">
        <v>2022</v>
      </c>
      <c r="M844">
        <v>2023</v>
      </c>
      <c r="N844" t="s">
        <v>2785</v>
      </c>
      <c r="O844" t="s">
        <v>2783</v>
      </c>
    </row>
    <row r="845" spans="1:15" x14ac:dyDescent="0.35">
      <c r="A845">
        <v>7134</v>
      </c>
      <c r="B845" t="s">
        <v>771</v>
      </c>
      <c r="C845">
        <v>32</v>
      </c>
      <c r="D845" t="s">
        <v>31</v>
      </c>
      <c r="E845" t="s">
        <v>36</v>
      </c>
      <c r="F845" t="s">
        <v>22</v>
      </c>
      <c r="G845" t="s">
        <v>14</v>
      </c>
      <c r="H845" t="s">
        <v>15</v>
      </c>
      <c r="I845">
        <v>80000</v>
      </c>
      <c r="J845" t="s">
        <v>16</v>
      </c>
      <c r="K845">
        <v>720</v>
      </c>
      <c r="L845" t="s">
        <v>2287</v>
      </c>
      <c r="M845">
        <v>2023</v>
      </c>
      <c r="N845" t="s">
        <v>2801</v>
      </c>
      <c r="O845" t="s">
        <v>2783</v>
      </c>
    </row>
    <row r="846" spans="1:15" x14ac:dyDescent="0.35">
      <c r="A846">
        <v>4410</v>
      </c>
      <c r="B846" t="s">
        <v>775</v>
      </c>
      <c r="C846">
        <v>64</v>
      </c>
      <c r="D846" t="s">
        <v>31</v>
      </c>
      <c r="E846" t="s">
        <v>36</v>
      </c>
      <c r="F846" t="s">
        <v>25</v>
      </c>
      <c r="G846" t="s">
        <v>1680</v>
      </c>
      <c r="H846" t="s">
        <v>28</v>
      </c>
      <c r="I846">
        <v>50000</v>
      </c>
      <c r="J846" t="s">
        <v>16</v>
      </c>
      <c r="K846">
        <v>680</v>
      </c>
      <c r="L846" t="s">
        <v>2291</v>
      </c>
      <c r="M846">
        <v>2021</v>
      </c>
      <c r="N846" t="s">
        <v>2800</v>
      </c>
      <c r="O846" t="s">
        <v>2793</v>
      </c>
    </row>
    <row r="847" spans="1:15" x14ac:dyDescent="0.35">
      <c r="A847">
        <v>1074</v>
      </c>
      <c r="B847" t="s">
        <v>776</v>
      </c>
      <c r="C847">
        <v>3</v>
      </c>
      <c r="D847" t="s">
        <v>31</v>
      </c>
      <c r="E847" t="s">
        <v>36</v>
      </c>
      <c r="F847" t="s">
        <v>25</v>
      </c>
      <c r="G847" t="s">
        <v>26</v>
      </c>
      <c r="H847" t="s">
        <v>29</v>
      </c>
      <c r="I847">
        <v>0</v>
      </c>
      <c r="J847" t="s">
        <v>16</v>
      </c>
      <c r="K847" t="s">
        <v>20</v>
      </c>
      <c r="L847" t="s">
        <v>2292</v>
      </c>
      <c r="M847">
        <v>2019</v>
      </c>
      <c r="N847" t="s">
        <v>2788</v>
      </c>
      <c r="O847" t="s">
        <v>2784</v>
      </c>
    </row>
    <row r="848" spans="1:15" x14ac:dyDescent="0.35">
      <c r="A848">
        <v>9257</v>
      </c>
      <c r="B848" t="s">
        <v>780</v>
      </c>
      <c r="C848">
        <v>28</v>
      </c>
      <c r="D848" t="s">
        <v>31</v>
      </c>
      <c r="E848" t="s">
        <v>36</v>
      </c>
      <c r="F848" t="s">
        <v>25</v>
      </c>
      <c r="G848" t="s">
        <v>1680</v>
      </c>
      <c r="H848" t="s">
        <v>15</v>
      </c>
      <c r="I848">
        <v>100000</v>
      </c>
      <c r="J848" t="s">
        <v>16</v>
      </c>
      <c r="K848">
        <v>790</v>
      </c>
      <c r="L848" t="s">
        <v>1746</v>
      </c>
      <c r="M848">
        <v>2022</v>
      </c>
      <c r="N848" t="s">
        <v>2785</v>
      </c>
      <c r="O848" t="s">
        <v>2783</v>
      </c>
    </row>
    <row r="849" spans="1:15" x14ac:dyDescent="0.35">
      <c r="A849">
        <v>5480</v>
      </c>
      <c r="B849" t="s">
        <v>781</v>
      </c>
      <c r="C849">
        <v>39</v>
      </c>
      <c r="D849" t="s">
        <v>31</v>
      </c>
      <c r="E849" t="s">
        <v>36</v>
      </c>
      <c r="F849" t="s">
        <v>34</v>
      </c>
      <c r="G849" t="s">
        <v>1680</v>
      </c>
      <c r="H849" t="s">
        <v>28</v>
      </c>
      <c r="I849">
        <v>0</v>
      </c>
      <c r="J849" t="s">
        <v>16</v>
      </c>
      <c r="K849">
        <v>537</v>
      </c>
      <c r="L849" t="s">
        <v>2296</v>
      </c>
      <c r="M849">
        <v>2020</v>
      </c>
      <c r="N849" t="s">
        <v>2790</v>
      </c>
      <c r="O849" t="s">
        <v>2783</v>
      </c>
    </row>
    <row r="850" spans="1:15" x14ac:dyDescent="0.35">
      <c r="A850">
        <v>9987</v>
      </c>
      <c r="B850" t="s">
        <v>783</v>
      </c>
      <c r="C850">
        <v>21</v>
      </c>
      <c r="D850" t="s">
        <v>31</v>
      </c>
      <c r="E850" t="s">
        <v>36</v>
      </c>
      <c r="F850" t="s">
        <v>34</v>
      </c>
      <c r="G850" t="s">
        <v>26</v>
      </c>
      <c r="H850" t="s">
        <v>18</v>
      </c>
      <c r="I850">
        <v>0</v>
      </c>
      <c r="J850" t="s">
        <v>16</v>
      </c>
      <c r="K850">
        <v>457</v>
      </c>
      <c r="L850" t="s">
        <v>2298</v>
      </c>
      <c r="M850">
        <v>2022</v>
      </c>
      <c r="N850" t="s">
        <v>2786</v>
      </c>
      <c r="O850" t="s">
        <v>2783</v>
      </c>
    </row>
    <row r="851" spans="1:15" x14ac:dyDescent="0.35">
      <c r="A851">
        <v>4178</v>
      </c>
      <c r="B851" t="s">
        <v>787</v>
      </c>
      <c r="C851">
        <v>19</v>
      </c>
      <c r="D851" t="s">
        <v>31</v>
      </c>
      <c r="E851" t="s">
        <v>36</v>
      </c>
      <c r="F851" t="s">
        <v>33</v>
      </c>
      <c r="G851" t="s">
        <v>1680</v>
      </c>
      <c r="H851" t="s">
        <v>23</v>
      </c>
      <c r="I851">
        <v>135068</v>
      </c>
      <c r="J851" t="s">
        <v>16</v>
      </c>
      <c r="K851">
        <v>794</v>
      </c>
      <c r="L851" t="s">
        <v>2301</v>
      </c>
      <c r="M851">
        <v>2023</v>
      </c>
      <c r="N851" t="s">
        <v>2799</v>
      </c>
      <c r="O851" t="s">
        <v>2784</v>
      </c>
    </row>
    <row r="852" spans="1:15" x14ac:dyDescent="0.35">
      <c r="A852">
        <v>3008</v>
      </c>
      <c r="B852" t="s">
        <v>788</v>
      </c>
      <c r="C852">
        <v>27</v>
      </c>
      <c r="D852" t="s">
        <v>31</v>
      </c>
      <c r="E852" t="s">
        <v>36</v>
      </c>
      <c r="F852" t="s">
        <v>34</v>
      </c>
      <c r="G852" t="s">
        <v>1680</v>
      </c>
      <c r="H852" t="s">
        <v>15</v>
      </c>
      <c r="I852">
        <v>50975</v>
      </c>
      <c r="J852" t="s">
        <v>16</v>
      </c>
      <c r="K852" t="s">
        <v>20</v>
      </c>
      <c r="L852" t="s">
        <v>1992</v>
      </c>
      <c r="M852">
        <v>2019</v>
      </c>
      <c r="N852" t="s">
        <v>2788</v>
      </c>
      <c r="O852" t="s">
        <v>2783</v>
      </c>
    </row>
    <row r="853" spans="1:15" x14ac:dyDescent="0.35">
      <c r="A853">
        <v>4471</v>
      </c>
      <c r="B853" t="s">
        <v>789</v>
      </c>
      <c r="C853">
        <v>25</v>
      </c>
      <c r="D853" t="s">
        <v>31</v>
      </c>
      <c r="E853" t="s">
        <v>36</v>
      </c>
      <c r="F853" t="s">
        <v>34</v>
      </c>
      <c r="G853" t="s">
        <v>1680</v>
      </c>
      <c r="H853" t="s">
        <v>18</v>
      </c>
      <c r="I853">
        <v>0</v>
      </c>
      <c r="J853" t="s">
        <v>16</v>
      </c>
      <c r="K853">
        <v>814</v>
      </c>
      <c r="L853" t="s">
        <v>2302</v>
      </c>
      <c r="M853">
        <v>2021</v>
      </c>
      <c r="N853" t="s">
        <v>2801</v>
      </c>
      <c r="O853" t="s">
        <v>2783</v>
      </c>
    </row>
    <row r="854" spans="1:15" x14ac:dyDescent="0.35">
      <c r="A854">
        <v>7493</v>
      </c>
      <c r="B854" t="s">
        <v>792</v>
      </c>
      <c r="C854">
        <v>31</v>
      </c>
      <c r="D854" t="s">
        <v>31</v>
      </c>
      <c r="E854" t="s">
        <v>36</v>
      </c>
      <c r="F854" t="s">
        <v>34</v>
      </c>
      <c r="G854" t="s">
        <v>26</v>
      </c>
      <c r="H854" t="s">
        <v>1681</v>
      </c>
      <c r="I854">
        <v>15000</v>
      </c>
      <c r="J854" t="s">
        <v>16</v>
      </c>
      <c r="K854" t="s">
        <v>20</v>
      </c>
      <c r="L854" t="s">
        <v>2303</v>
      </c>
      <c r="M854">
        <v>2023</v>
      </c>
      <c r="N854" t="s">
        <v>2788</v>
      </c>
      <c r="O854" t="s">
        <v>2783</v>
      </c>
    </row>
    <row r="855" spans="1:15" x14ac:dyDescent="0.35">
      <c r="A855">
        <v>2336</v>
      </c>
      <c r="B855" t="s">
        <v>793</v>
      </c>
      <c r="C855">
        <v>52</v>
      </c>
      <c r="D855" t="s">
        <v>31</v>
      </c>
      <c r="E855" t="s">
        <v>36</v>
      </c>
      <c r="F855" t="s">
        <v>22</v>
      </c>
      <c r="G855" t="s">
        <v>1680</v>
      </c>
      <c r="H855" t="s">
        <v>1682</v>
      </c>
      <c r="I855">
        <v>35000</v>
      </c>
      <c r="J855" t="s">
        <v>16</v>
      </c>
      <c r="K855">
        <v>650</v>
      </c>
      <c r="L855" t="s">
        <v>2304</v>
      </c>
      <c r="M855">
        <v>2024</v>
      </c>
      <c r="N855" t="s">
        <v>2798</v>
      </c>
      <c r="O855" t="s">
        <v>2791</v>
      </c>
    </row>
    <row r="856" spans="1:15" x14ac:dyDescent="0.35">
      <c r="A856">
        <v>6893</v>
      </c>
      <c r="B856" t="s">
        <v>796</v>
      </c>
      <c r="C856">
        <v>57</v>
      </c>
      <c r="D856" t="s">
        <v>31</v>
      </c>
      <c r="E856" t="s">
        <v>36</v>
      </c>
      <c r="F856" t="s">
        <v>25</v>
      </c>
      <c r="G856" t="s">
        <v>1680</v>
      </c>
      <c r="H856" t="s">
        <v>15</v>
      </c>
      <c r="I856">
        <v>110000</v>
      </c>
      <c r="J856" t="s">
        <v>16</v>
      </c>
      <c r="K856">
        <v>830</v>
      </c>
      <c r="L856" t="s">
        <v>2306</v>
      </c>
      <c r="M856">
        <v>2019</v>
      </c>
      <c r="N856" t="s">
        <v>2782</v>
      </c>
      <c r="O856" t="s">
        <v>2791</v>
      </c>
    </row>
    <row r="857" spans="1:15" x14ac:dyDescent="0.35">
      <c r="A857">
        <v>2830</v>
      </c>
      <c r="B857" t="s">
        <v>802</v>
      </c>
      <c r="C857">
        <v>41</v>
      </c>
      <c r="D857" t="s">
        <v>31</v>
      </c>
      <c r="E857" t="s">
        <v>36</v>
      </c>
      <c r="F857" t="s">
        <v>27</v>
      </c>
      <c r="G857" t="s">
        <v>26</v>
      </c>
      <c r="H857" t="s">
        <v>15</v>
      </c>
      <c r="I857">
        <v>40000</v>
      </c>
      <c r="J857" t="s">
        <v>16</v>
      </c>
      <c r="K857">
        <v>720</v>
      </c>
      <c r="L857" t="s">
        <v>2138</v>
      </c>
      <c r="M857">
        <v>2020</v>
      </c>
      <c r="N857" t="s">
        <v>2799</v>
      </c>
      <c r="O857" t="s">
        <v>2791</v>
      </c>
    </row>
    <row r="858" spans="1:15" x14ac:dyDescent="0.35">
      <c r="A858">
        <v>4905</v>
      </c>
      <c r="B858" t="s">
        <v>805</v>
      </c>
      <c r="C858">
        <v>47</v>
      </c>
      <c r="D858" t="s">
        <v>31</v>
      </c>
      <c r="E858" t="s">
        <v>36</v>
      </c>
      <c r="F858" t="s">
        <v>34</v>
      </c>
      <c r="G858" t="s">
        <v>1680</v>
      </c>
      <c r="H858" t="s">
        <v>18</v>
      </c>
      <c r="I858">
        <v>0</v>
      </c>
      <c r="J858" t="s">
        <v>16</v>
      </c>
      <c r="K858">
        <v>650</v>
      </c>
      <c r="L858" t="s">
        <v>1896</v>
      </c>
      <c r="M858">
        <v>2020</v>
      </c>
      <c r="N858" t="s">
        <v>2782</v>
      </c>
      <c r="O858" t="s">
        <v>2791</v>
      </c>
    </row>
    <row r="859" spans="1:15" x14ac:dyDescent="0.35">
      <c r="A859">
        <v>7745</v>
      </c>
      <c r="B859" t="s">
        <v>807</v>
      </c>
      <c r="C859">
        <v>31</v>
      </c>
      <c r="D859" t="s">
        <v>31</v>
      </c>
      <c r="E859" t="s">
        <v>36</v>
      </c>
      <c r="F859" t="s">
        <v>13</v>
      </c>
      <c r="G859" t="s">
        <v>14</v>
      </c>
      <c r="H859" t="s">
        <v>15</v>
      </c>
      <c r="I859">
        <v>50000</v>
      </c>
      <c r="J859" t="s">
        <v>16</v>
      </c>
      <c r="K859">
        <v>780</v>
      </c>
      <c r="L859" t="s">
        <v>2192</v>
      </c>
      <c r="M859">
        <v>2022</v>
      </c>
      <c r="N859" t="s">
        <v>2798</v>
      </c>
      <c r="O859" t="s">
        <v>2783</v>
      </c>
    </row>
    <row r="860" spans="1:15" x14ac:dyDescent="0.35">
      <c r="A860">
        <v>8043</v>
      </c>
      <c r="B860" t="s">
        <v>810</v>
      </c>
      <c r="C860">
        <v>23</v>
      </c>
      <c r="D860" t="s">
        <v>31</v>
      </c>
      <c r="E860" t="s">
        <v>36</v>
      </c>
      <c r="F860" t="s">
        <v>25</v>
      </c>
      <c r="G860" t="s">
        <v>1680</v>
      </c>
      <c r="H860" t="s">
        <v>23</v>
      </c>
      <c r="I860">
        <v>100000</v>
      </c>
      <c r="J860" t="s">
        <v>16</v>
      </c>
      <c r="K860">
        <v>690</v>
      </c>
      <c r="L860" t="s">
        <v>2314</v>
      </c>
      <c r="M860">
        <v>2024</v>
      </c>
      <c r="N860" t="s">
        <v>2800</v>
      </c>
      <c r="O860" t="s">
        <v>2783</v>
      </c>
    </row>
    <row r="861" spans="1:15" x14ac:dyDescent="0.35">
      <c r="A861">
        <v>3551</v>
      </c>
      <c r="B861" t="s">
        <v>811</v>
      </c>
      <c r="C861">
        <v>29</v>
      </c>
      <c r="D861" t="s">
        <v>31</v>
      </c>
      <c r="E861" t="s">
        <v>36</v>
      </c>
      <c r="F861" t="s">
        <v>27</v>
      </c>
      <c r="G861" t="s">
        <v>26</v>
      </c>
      <c r="H861" t="s">
        <v>1681</v>
      </c>
      <c r="I861">
        <v>0</v>
      </c>
      <c r="J861" t="s">
        <v>16</v>
      </c>
      <c r="K861" t="s">
        <v>20</v>
      </c>
      <c r="L861" t="s">
        <v>1751</v>
      </c>
      <c r="M861">
        <v>2023</v>
      </c>
      <c r="N861" t="s">
        <v>2798</v>
      </c>
      <c r="O861" t="s">
        <v>2783</v>
      </c>
    </row>
    <row r="862" spans="1:15" x14ac:dyDescent="0.35">
      <c r="A862">
        <v>4155</v>
      </c>
      <c r="B862" t="s">
        <v>814</v>
      </c>
      <c r="C862">
        <v>40</v>
      </c>
      <c r="D862" t="s">
        <v>31</v>
      </c>
      <c r="E862" t="s">
        <v>36</v>
      </c>
      <c r="F862" t="s">
        <v>25</v>
      </c>
      <c r="G862" t="s">
        <v>26</v>
      </c>
      <c r="H862" t="s">
        <v>23</v>
      </c>
      <c r="I862">
        <v>35000</v>
      </c>
      <c r="J862" t="s">
        <v>16</v>
      </c>
      <c r="K862">
        <v>620</v>
      </c>
      <c r="L862" t="s">
        <v>2315</v>
      </c>
      <c r="M862">
        <v>2022</v>
      </c>
      <c r="N862" t="s">
        <v>2787</v>
      </c>
      <c r="O862" t="s">
        <v>2783</v>
      </c>
    </row>
    <row r="863" spans="1:15" x14ac:dyDescent="0.35">
      <c r="A863">
        <v>2647</v>
      </c>
      <c r="B863" t="s">
        <v>815</v>
      </c>
      <c r="C863">
        <v>18</v>
      </c>
      <c r="D863" t="s">
        <v>31</v>
      </c>
      <c r="E863" t="s">
        <v>36</v>
      </c>
      <c r="F863" t="s">
        <v>34</v>
      </c>
      <c r="G863" t="s">
        <v>14</v>
      </c>
      <c r="H863" t="s">
        <v>1683</v>
      </c>
      <c r="I863">
        <v>80000</v>
      </c>
      <c r="J863" t="s">
        <v>16</v>
      </c>
      <c r="K863">
        <v>750</v>
      </c>
      <c r="L863" t="s">
        <v>2316</v>
      </c>
      <c r="M863">
        <v>2022</v>
      </c>
      <c r="N863" t="s">
        <v>2786</v>
      </c>
      <c r="O863" t="s">
        <v>2784</v>
      </c>
    </row>
    <row r="864" spans="1:15" x14ac:dyDescent="0.35">
      <c r="A864">
        <v>3639</v>
      </c>
      <c r="B864" t="s">
        <v>818</v>
      </c>
      <c r="C864">
        <v>23</v>
      </c>
      <c r="D864" t="s">
        <v>31</v>
      </c>
      <c r="E864" t="s">
        <v>36</v>
      </c>
      <c r="F864" t="s">
        <v>34</v>
      </c>
      <c r="G864" t="s">
        <v>14</v>
      </c>
      <c r="H864" t="s">
        <v>15</v>
      </c>
      <c r="I864">
        <v>45000</v>
      </c>
      <c r="J864" t="s">
        <v>16</v>
      </c>
      <c r="K864">
        <v>680</v>
      </c>
      <c r="L864" t="s">
        <v>2319</v>
      </c>
      <c r="M864">
        <v>2023</v>
      </c>
      <c r="N864" t="s">
        <v>2786</v>
      </c>
      <c r="O864" t="s">
        <v>2783</v>
      </c>
    </row>
    <row r="865" spans="1:15" x14ac:dyDescent="0.35">
      <c r="A865">
        <v>6645</v>
      </c>
      <c r="B865" t="s">
        <v>819</v>
      </c>
      <c r="C865">
        <v>21</v>
      </c>
      <c r="D865" t="s">
        <v>31</v>
      </c>
      <c r="E865" t="s">
        <v>36</v>
      </c>
      <c r="F865" t="s">
        <v>17</v>
      </c>
      <c r="G865" t="s">
        <v>26</v>
      </c>
      <c r="H865" t="s">
        <v>1681</v>
      </c>
      <c r="I865">
        <v>15000</v>
      </c>
      <c r="J865" t="s">
        <v>16</v>
      </c>
      <c r="K865" t="s">
        <v>20</v>
      </c>
      <c r="L865" t="s">
        <v>2320</v>
      </c>
      <c r="M865">
        <v>2021</v>
      </c>
      <c r="N865" t="s">
        <v>2799</v>
      </c>
      <c r="O865" t="s">
        <v>2783</v>
      </c>
    </row>
    <row r="866" spans="1:15" x14ac:dyDescent="0.35">
      <c r="A866">
        <v>9246</v>
      </c>
      <c r="B866" t="s">
        <v>822</v>
      </c>
      <c r="C866">
        <v>23</v>
      </c>
      <c r="D866" t="s">
        <v>31</v>
      </c>
      <c r="E866" t="s">
        <v>36</v>
      </c>
      <c r="F866" t="s">
        <v>17</v>
      </c>
      <c r="G866" t="s">
        <v>1680</v>
      </c>
      <c r="H866" t="s">
        <v>15</v>
      </c>
      <c r="I866">
        <v>130000</v>
      </c>
      <c r="J866" t="s">
        <v>16</v>
      </c>
      <c r="K866">
        <v>710</v>
      </c>
      <c r="L866" t="s">
        <v>2171</v>
      </c>
      <c r="M866">
        <v>2024</v>
      </c>
      <c r="N866" t="s">
        <v>2799</v>
      </c>
      <c r="O866" t="s">
        <v>2783</v>
      </c>
    </row>
    <row r="867" spans="1:15" x14ac:dyDescent="0.35">
      <c r="A867">
        <v>2473</v>
      </c>
      <c r="B867" t="s">
        <v>823</v>
      </c>
      <c r="C867">
        <v>26</v>
      </c>
      <c r="D867" t="s">
        <v>31</v>
      </c>
      <c r="E867" t="s">
        <v>36</v>
      </c>
      <c r="F867" t="s">
        <v>17</v>
      </c>
      <c r="G867" t="s">
        <v>14</v>
      </c>
      <c r="H867" t="s">
        <v>18</v>
      </c>
      <c r="I867">
        <v>0</v>
      </c>
      <c r="J867" t="s">
        <v>16</v>
      </c>
      <c r="K867" t="s">
        <v>20</v>
      </c>
      <c r="L867" t="s">
        <v>2322</v>
      </c>
      <c r="M867">
        <v>2022</v>
      </c>
      <c r="N867" t="s">
        <v>2787</v>
      </c>
      <c r="O867" t="s">
        <v>2783</v>
      </c>
    </row>
    <row r="868" spans="1:15" x14ac:dyDescent="0.35">
      <c r="A868">
        <v>9605</v>
      </c>
      <c r="B868" t="s">
        <v>826</v>
      </c>
      <c r="C868">
        <v>44</v>
      </c>
      <c r="D868" t="s">
        <v>31</v>
      </c>
      <c r="E868" t="s">
        <v>36</v>
      </c>
      <c r="F868" t="s">
        <v>33</v>
      </c>
      <c r="G868" t="s">
        <v>1680</v>
      </c>
      <c r="H868" t="s">
        <v>28</v>
      </c>
      <c r="I868">
        <v>60000</v>
      </c>
      <c r="J868" t="s">
        <v>16</v>
      </c>
      <c r="K868">
        <v>740</v>
      </c>
      <c r="L868" t="s">
        <v>2086</v>
      </c>
      <c r="M868">
        <v>2020</v>
      </c>
      <c r="N868" t="s">
        <v>2788</v>
      </c>
      <c r="O868" t="s">
        <v>2791</v>
      </c>
    </row>
    <row r="869" spans="1:15" x14ac:dyDescent="0.35">
      <c r="A869">
        <v>8908</v>
      </c>
      <c r="B869" t="s">
        <v>828</v>
      </c>
      <c r="C869">
        <v>36</v>
      </c>
      <c r="D869" t="s">
        <v>31</v>
      </c>
      <c r="E869" t="s">
        <v>36</v>
      </c>
      <c r="F869" t="s">
        <v>30</v>
      </c>
      <c r="G869" t="s">
        <v>14</v>
      </c>
      <c r="H869" t="s">
        <v>15</v>
      </c>
      <c r="I869">
        <v>50000</v>
      </c>
      <c r="J869" t="s">
        <v>16</v>
      </c>
      <c r="K869">
        <v>690</v>
      </c>
      <c r="L869" t="s">
        <v>1951</v>
      </c>
      <c r="M869">
        <v>2020</v>
      </c>
      <c r="N869" t="s">
        <v>2798</v>
      </c>
      <c r="O869" t="s">
        <v>2783</v>
      </c>
    </row>
    <row r="870" spans="1:15" x14ac:dyDescent="0.35">
      <c r="A870">
        <v>6622</v>
      </c>
      <c r="B870" t="s">
        <v>831</v>
      </c>
      <c r="C870">
        <v>19</v>
      </c>
      <c r="D870" t="s">
        <v>31</v>
      </c>
      <c r="E870" t="s">
        <v>36</v>
      </c>
      <c r="F870" t="s">
        <v>25</v>
      </c>
      <c r="G870" t="s">
        <v>26</v>
      </c>
      <c r="H870" t="s">
        <v>18</v>
      </c>
      <c r="I870">
        <v>0</v>
      </c>
      <c r="J870" t="s">
        <v>16</v>
      </c>
      <c r="K870">
        <v>450</v>
      </c>
      <c r="L870" t="s">
        <v>1978</v>
      </c>
      <c r="M870">
        <v>2022</v>
      </c>
      <c r="N870" t="s">
        <v>2785</v>
      </c>
      <c r="O870" t="s">
        <v>2784</v>
      </c>
    </row>
    <row r="871" spans="1:15" x14ac:dyDescent="0.35">
      <c r="A871">
        <v>1249</v>
      </c>
      <c r="B871" t="s">
        <v>832</v>
      </c>
      <c r="C871">
        <v>19</v>
      </c>
      <c r="D871" t="s">
        <v>31</v>
      </c>
      <c r="E871" t="s">
        <v>36</v>
      </c>
      <c r="F871" t="s">
        <v>33</v>
      </c>
      <c r="G871" t="s">
        <v>1680</v>
      </c>
      <c r="H871" t="s">
        <v>15</v>
      </c>
      <c r="I871">
        <v>140000</v>
      </c>
      <c r="J871" t="s">
        <v>16</v>
      </c>
      <c r="K871">
        <v>730</v>
      </c>
      <c r="L871" t="s">
        <v>1806</v>
      </c>
      <c r="M871">
        <v>2019</v>
      </c>
      <c r="N871" t="s">
        <v>2782</v>
      </c>
      <c r="O871" t="s">
        <v>2784</v>
      </c>
    </row>
    <row r="872" spans="1:15" x14ac:dyDescent="0.35">
      <c r="A872">
        <v>9931</v>
      </c>
      <c r="B872" t="s">
        <v>834</v>
      </c>
      <c r="C872">
        <v>32</v>
      </c>
      <c r="D872" t="s">
        <v>31</v>
      </c>
      <c r="E872" t="s">
        <v>36</v>
      </c>
      <c r="F872" t="s">
        <v>30</v>
      </c>
      <c r="G872" t="s">
        <v>26</v>
      </c>
      <c r="H872" t="s">
        <v>23</v>
      </c>
      <c r="I872">
        <v>32000</v>
      </c>
      <c r="J872" t="s">
        <v>16</v>
      </c>
      <c r="K872">
        <v>600</v>
      </c>
      <c r="L872" t="s">
        <v>1949</v>
      </c>
      <c r="M872">
        <v>2023</v>
      </c>
      <c r="N872" t="s">
        <v>2800</v>
      </c>
      <c r="O872" t="s">
        <v>2783</v>
      </c>
    </row>
    <row r="873" spans="1:15" x14ac:dyDescent="0.35">
      <c r="A873">
        <v>9677</v>
      </c>
      <c r="B873" t="s">
        <v>836</v>
      </c>
      <c r="C873">
        <v>51</v>
      </c>
      <c r="D873" t="s">
        <v>31</v>
      </c>
      <c r="E873" t="s">
        <v>36</v>
      </c>
      <c r="F873" t="s">
        <v>13</v>
      </c>
      <c r="G873" t="s">
        <v>1680</v>
      </c>
      <c r="H873" t="s">
        <v>28</v>
      </c>
      <c r="I873">
        <v>65000</v>
      </c>
      <c r="J873" t="s">
        <v>16</v>
      </c>
      <c r="K873">
        <v>760</v>
      </c>
      <c r="L873" t="s">
        <v>1911</v>
      </c>
      <c r="M873">
        <v>2023</v>
      </c>
      <c r="N873" t="s">
        <v>2788</v>
      </c>
      <c r="O873" t="s">
        <v>2791</v>
      </c>
    </row>
    <row r="874" spans="1:15" x14ac:dyDescent="0.35">
      <c r="A874">
        <v>2690</v>
      </c>
      <c r="B874" t="s">
        <v>838</v>
      </c>
      <c r="C874">
        <v>37</v>
      </c>
      <c r="D874" t="s">
        <v>31</v>
      </c>
      <c r="E874" t="s">
        <v>36</v>
      </c>
      <c r="F874" t="s">
        <v>25</v>
      </c>
      <c r="G874" t="s">
        <v>1680</v>
      </c>
      <c r="H874" t="s">
        <v>15</v>
      </c>
      <c r="I874">
        <v>90000</v>
      </c>
      <c r="J874" t="s">
        <v>16</v>
      </c>
      <c r="K874">
        <v>800</v>
      </c>
      <c r="L874" t="s">
        <v>2328</v>
      </c>
      <c r="M874">
        <v>2019</v>
      </c>
      <c r="N874" t="s">
        <v>2792</v>
      </c>
      <c r="O874" t="s">
        <v>2783</v>
      </c>
    </row>
    <row r="875" spans="1:15" x14ac:dyDescent="0.35">
      <c r="A875">
        <v>8704</v>
      </c>
      <c r="B875" t="s">
        <v>841</v>
      </c>
      <c r="C875">
        <v>26</v>
      </c>
      <c r="D875" t="s">
        <v>31</v>
      </c>
      <c r="E875" t="s">
        <v>36</v>
      </c>
      <c r="F875" t="s">
        <v>27</v>
      </c>
      <c r="G875" t="s">
        <v>14</v>
      </c>
      <c r="H875" t="s">
        <v>23</v>
      </c>
      <c r="I875">
        <v>70000</v>
      </c>
      <c r="J875" t="s">
        <v>16</v>
      </c>
      <c r="K875">
        <v>670</v>
      </c>
      <c r="L875" t="s">
        <v>1920</v>
      </c>
      <c r="M875">
        <v>2022</v>
      </c>
      <c r="N875" t="s">
        <v>2786</v>
      </c>
      <c r="O875" t="s">
        <v>2783</v>
      </c>
    </row>
    <row r="876" spans="1:15" x14ac:dyDescent="0.35">
      <c r="A876">
        <v>5069</v>
      </c>
      <c r="B876" t="s">
        <v>842</v>
      </c>
      <c r="C876">
        <v>82</v>
      </c>
      <c r="D876" t="s">
        <v>31</v>
      </c>
      <c r="E876" t="s">
        <v>36</v>
      </c>
      <c r="F876" t="s">
        <v>17</v>
      </c>
      <c r="G876" t="s">
        <v>26</v>
      </c>
      <c r="H876" t="s">
        <v>28</v>
      </c>
      <c r="I876">
        <v>40000</v>
      </c>
      <c r="J876" t="s">
        <v>16</v>
      </c>
      <c r="K876">
        <v>710</v>
      </c>
      <c r="L876" t="s">
        <v>2212</v>
      </c>
      <c r="M876">
        <v>2021</v>
      </c>
      <c r="N876" t="s">
        <v>2800</v>
      </c>
      <c r="O876" t="s">
        <v>2794</v>
      </c>
    </row>
    <row r="877" spans="1:15" x14ac:dyDescent="0.35">
      <c r="A877">
        <v>7481</v>
      </c>
      <c r="B877" t="s">
        <v>843</v>
      </c>
      <c r="C877">
        <v>45</v>
      </c>
      <c r="D877" t="s">
        <v>31</v>
      </c>
      <c r="E877" t="s">
        <v>36</v>
      </c>
      <c r="F877" t="s">
        <v>30</v>
      </c>
      <c r="G877" t="s">
        <v>14</v>
      </c>
      <c r="H877" t="s">
        <v>23</v>
      </c>
      <c r="I877">
        <v>42000</v>
      </c>
      <c r="J877" t="s">
        <v>16</v>
      </c>
      <c r="K877">
        <v>640</v>
      </c>
      <c r="L877" t="s">
        <v>2330</v>
      </c>
      <c r="M877">
        <v>2023</v>
      </c>
      <c r="N877" t="s">
        <v>2798</v>
      </c>
      <c r="O877" t="s">
        <v>2791</v>
      </c>
    </row>
    <row r="878" spans="1:15" x14ac:dyDescent="0.35">
      <c r="A878">
        <v>1094</v>
      </c>
      <c r="B878" t="s">
        <v>845</v>
      </c>
      <c r="C878">
        <v>40</v>
      </c>
      <c r="D878" t="s">
        <v>31</v>
      </c>
      <c r="E878" t="s">
        <v>36</v>
      </c>
      <c r="F878" t="s">
        <v>17</v>
      </c>
      <c r="G878" t="s">
        <v>14</v>
      </c>
      <c r="H878" t="s">
        <v>1681</v>
      </c>
      <c r="I878">
        <v>18000</v>
      </c>
      <c r="J878" t="s">
        <v>16</v>
      </c>
      <c r="K878" t="s">
        <v>20</v>
      </c>
      <c r="L878" t="s">
        <v>2332</v>
      </c>
      <c r="M878">
        <v>2024</v>
      </c>
      <c r="N878" t="s">
        <v>2800</v>
      </c>
      <c r="O878" t="s">
        <v>2783</v>
      </c>
    </row>
    <row r="879" spans="1:15" x14ac:dyDescent="0.35">
      <c r="A879">
        <v>3540</v>
      </c>
      <c r="B879" t="s">
        <v>848</v>
      </c>
      <c r="C879">
        <v>50</v>
      </c>
      <c r="D879" t="s">
        <v>31</v>
      </c>
      <c r="E879" t="s">
        <v>36</v>
      </c>
      <c r="F879" t="s">
        <v>27</v>
      </c>
      <c r="G879" t="s">
        <v>1680</v>
      </c>
      <c r="H879" t="s">
        <v>15</v>
      </c>
      <c r="I879">
        <v>100000</v>
      </c>
      <c r="J879" t="s">
        <v>16</v>
      </c>
      <c r="K879">
        <v>750</v>
      </c>
      <c r="L879" t="s">
        <v>2297</v>
      </c>
      <c r="M879">
        <v>2023</v>
      </c>
      <c r="N879" t="s">
        <v>2788</v>
      </c>
      <c r="O879" t="s">
        <v>2791</v>
      </c>
    </row>
    <row r="880" spans="1:15" x14ac:dyDescent="0.35">
      <c r="A880">
        <v>9301</v>
      </c>
      <c r="B880" t="s">
        <v>849</v>
      </c>
      <c r="C880">
        <v>35</v>
      </c>
      <c r="D880" t="s">
        <v>31</v>
      </c>
      <c r="E880" t="s">
        <v>36</v>
      </c>
      <c r="F880" t="s">
        <v>33</v>
      </c>
      <c r="G880" t="s">
        <v>14</v>
      </c>
      <c r="H880" t="s">
        <v>18</v>
      </c>
      <c r="I880">
        <v>0</v>
      </c>
      <c r="J880" t="s">
        <v>16</v>
      </c>
      <c r="K880" t="s">
        <v>20</v>
      </c>
      <c r="L880" t="s">
        <v>2096</v>
      </c>
      <c r="M880">
        <v>2021</v>
      </c>
      <c r="N880" t="s">
        <v>2790</v>
      </c>
      <c r="O880" t="s">
        <v>2783</v>
      </c>
    </row>
    <row r="881" spans="1:15" x14ac:dyDescent="0.35">
      <c r="A881">
        <v>9747</v>
      </c>
      <c r="B881" t="s">
        <v>852</v>
      </c>
      <c r="C881">
        <v>39</v>
      </c>
      <c r="D881" t="s">
        <v>31</v>
      </c>
      <c r="E881" t="s">
        <v>36</v>
      </c>
      <c r="F881" t="s">
        <v>22</v>
      </c>
      <c r="G881" t="s">
        <v>1680</v>
      </c>
      <c r="H881" t="s">
        <v>28</v>
      </c>
      <c r="I881">
        <v>50000</v>
      </c>
      <c r="J881" t="s">
        <v>16</v>
      </c>
      <c r="K881">
        <v>700</v>
      </c>
      <c r="L881" t="s">
        <v>2336</v>
      </c>
      <c r="M881">
        <v>2019</v>
      </c>
      <c r="N881" t="s">
        <v>2782</v>
      </c>
      <c r="O881" t="s">
        <v>2783</v>
      </c>
    </row>
    <row r="882" spans="1:15" x14ac:dyDescent="0.35">
      <c r="A882">
        <v>7263</v>
      </c>
      <c r="B882" t="s">
        <v>854</v>
      </c>
      <c r="C882">
        <v>39</v>
      </c>
      <c r="D882" t="s">
        <v>31</v>
      </c>
      <c r="E882" t="s">
        <v>36</v>
      </c>
      <c r="F882" t="s">
        <v>22</v>
      </c>
      <c r="G882" t="s">
        <v>14</v>
      </c>
      <c r="H882" t="s">
        <v>15</v>
      </c>
      <c r="I882">
        <v>40000</v>
      </c>
      <c r="J882" t="s">
        <v>16</v>
      </c>
      <c r="K882">
        <v>650</v>
      </c>
      <c r="L882" t="s">
        <v>2239</v>
      </c>
      <c r="M882">
        <v>2020</v>
      </c>
      <c r="N882" t="s">
        <v>2789</v>
      </c>
      <c r="O882" t="s">
        <v>2783</v>
      </c>
    </row>
    <row r="883" spans="1:15" x14ac:dyDescent="0.35">
      <c r="A883">
        <v>5379</v>
      </c>
      <c r="B883" t="s">
        <v>857</v>
      </c>
      <c r="C883">
        <v>18</v>
      </c>
      <c r="D883" t="s">
        <v>31</v>
      </c>
      <c r="E883" t="s">
        <v>36</v>
      </c>
      <c r="F883" t="s">
        <v>25</v>
      </c>
      <c r="G883" t="s">
        <v>26</v>
      </c>
      <c r="H883" t="s">
        <v>18</v>
      </c>
      <c r="I883">
        <v>0</v>
      </c>
      <c r="J883" t="s">
        <v>16</v>
      </c>
      <c r="K883">
        <v>400</v>
      </c>
      <c r="L883" t="s">
        <v>2340</v>
      </c>
      <c r="M883">
        <v>2023</v>
      </c>
      <c r="N883" t="s">
        <v>2798</v>
      </c>
      <c r="O883" t="s">
        <v>2784</v>
      </c>
    </row>
    <row r="884" spans="1:15" x14ac:dyDescent="0.35">
      <c r="A884">
        <v>3276</v>
      </c>
      <c r="B884" t="s">
        <v>858</v>
      </c>
      <c r="C884">
        <v>24</v>
      </c>
      <c r="D884" t="s">
        <v>31</v>
      </c>
      <c r="E884" t="s">
        <v>36</v>
      </c>
      <c r="F884" t="s">
        <v>33</v>
      </c>
      <c r="G884" t="s">
        <v>1680</v>
      </c>
      <c r="H884" t="s">
        <v>15</v>
      </c>
      <c r="I884">
        <v>110000</v>
      </c>
      <c r="J884" t="s">
        <v>16</v>
      </c>
      <c r="K884">
        <v>770</v>
      </c>
      <c r="L884" t="s">
        <v>2341</v>
      </c>
      <c r="M884">
        <v>2023</v>
      </c>
      <c r="N884" t="s">
        <v>2785</v>
      </c>
      <c r="O884" t="s">
        <v>2783</v>
      </c>
    </row>
    <row r="885" spans="1:15" x14ac:dyDescent="0.35">
      <c r="A885">
        <v>9910</v>
      </c>
      <c r="B885" t="s">
        <v>860</v>
      </c>
      <c r="C885">
        <v>19</v>
      </c>
      <c r="D885" t="s">
        <v>31</v>
      </c>
      <c r="E885" t="s">
        <v>36</v>
      </c>
      <c r="F885" t="s">
        <v>34</v>
      </c>
      <c r="G885" t="s">
        <v>26</v>
      </c>
      <c r="H885" t="s">
        <v>23</v>
      </c>
      <c r="I885">
        <v>38000</v>
      </c>
      <c r="J885" t="s">
        <v>16</v>
      </c>
      <c r="K885">
        <v>610</v>
      </c>
      <c r="L885" t="s">
        <v>2343</v>
      </c>
      <c r="M885">
        <v>2023</v>
      </c>
      <c r="N885" t="s">
        <v>2800</v>
      </c>
      <c r="O885" t="s">
        <v>2784</v>
      </c>
    </row>
    <row r="886" spans="1:15" x14ac:dyDescent="0.35">
      <c r="A886">
        <v>7701</v>
      </c>
      <c r="B886" t="s">
        <v>862</v>
      </c>
      <c r="C886">
        <v>25</v>
      </c>
      <c r="D886" t="s">
        <v>31</v>
      </c>
      <c r="E886" t="s">
        <v>36</v>
      </c>
      <c r="F886" t="s">
        <v>22</v>
      </c>
      <c r="G886" t="s">
        <v>1680</v>
      </c>
      <c r="H886" t="s">
        <v>28</v>
      </c>
      <c r="I886">
        <v>55000</v>
      </c>
      <c r="J886" t="s">
        <v>16</v>
      </c>
      <c r="K886">
        <v>730</v>
      </c>
      <c r="L886" t="s">
        <v>2345</v>
      </c>
      <c r="M886">
        <v>2020</v>
      </c>
      <c r="N886" t="s">
        <v>2782</v>
      </c>
      <c r="O886" t="s">
        <v>2783</v>
      </c>
    </row>
    <row r="887" spans="1:15" x14ac:dyDescent="0.35">
      <c r="A887">
        <v>8289</v>
      </c>
      <c r="B887" t="s">
        <v>865</v>
      </c>
      <c r="C887">
        <v>36</v>
      </c>
      <c r="D887" t="s">
        <v>31</v>
      </c>
      <c r="E887" t="s">
        <v>36</v>
      </c>
      <c r="F887" t="s">
        <v>30</v>
      </c>
      <c r="G887" t="s">
        <v>1680</v>
      </c>
      <c r="H887" t="s">
        <v>23</v>
      </c>
      <c r="I887">
        <v>120000</v>
      </c>
      <c r="J887" t="s">
        <v>16</v>
      </c>
      <c r="K887">
        <v>810</v>
      </c>
      <c r="L887" t="s">
        <v>2159</v>
      </c>
      <c r="M887">
        <v>2021</v>
      </c>
      <c r="N887" t="s">
        <v>2788</v>
      </c>
      <c r="O887" t="s">
        <v>2783</v>
      </c>
    </row>
    <row r="888" spans="1:15" x14ac:dyDescent="0.35">
      <c r="A888">
        <v>2146</v>
      </c>
      <c r="B888" t="s">
        <v>867</v>
      </c>
      <c r="C888">
        <v>40</v>
      </c>
      <c r="D888" t="s">
        <v>31</v>
      </c>
      <c r="E888" t="s">
        <v>36</v>
      </c>
      <c r="F888" t="s">
        <v>17</v>
      </c>
      <c r="G888" t="s">
        <v>1680</v>
      </c>
      <c r="H888" t="s">
        <v>23</v>
      </c>
      <c r="I888">
        <v>50000</v>
      </c>
      <c r="J888" t="s">
        <v>16</v>
      </c>
      <c r="K888">
        <v>700</v>
      </c>
      <c r="L888" t="s">
        <v>2348</v>
      </c>
      <c r="M888">
        <v>2022</v>
      </c>
      <c r="N888" t="s">
        <v>2788</v>
      </c>
      <c r="O888" t="s">
        <v>2783</v>
      </c>
    </row>
    <row r="889" spans="1:15" x14ac:dyDescent="0.35">
      <c r="A889">
        <v>9699</v>
      </c>
      <c r="B889" t="s">
        <v>870</v>
      </c>
      <c r="C889">
        <v>18</v>
      </c>
      <c r="D889" t="s">
        <v>31</v>
      </c>
      <c r="E889" t="s">
        <v>36</v>
      </c>
      <c r="F889" t="s">
        <v>34</v>
      </c>
      <c r="G889" t="s">
        <v>1680</v>
      </c>
      <c r="H889" t="s">
        <v>15</v>
      </c>
      <c r="I889">
        <v>90000</v>
      </c>
      <c r="J889" t="s">
        <v>16</v>
      </c>
      <c r="K889">
        <v>800</v>
      </c>
      <c r="L889" t="s">
        <v>2350</v>
      </c>
      <c r="M889">
        <v>2023</v>
      </c>
      <c r="N889" t="s">
        <v>2782</v>
      </c>
      <c r="O889" t="s">
        <v>2784</v>
      </c>
    </row>
    <row r="890" spans="1:15" x14ac:dyDescent="0.35">
      <c r="A890">
        <v>4939</v>
      </c>
      <c r="B890" t="s">
        <v>873</v>
      </c>
      <c r="C890">
        <v>61</v>
      </c>
      <c r="D890" t="s">
        <v>31</v>
      </c>
      <c r="E890" t="s">
        <v>36</v>
      </c>
      <c r="F890" t="s">
        <v>25</v>
      </c>
      <c r="G890" t="s">
        <v>14</v>
      </c>
      <c r="H890" t="s">
        <v>23</v>
      </c>
      <c r="I890">
        <v>70000</v>
      </c>
      <c r="J890" t="s">
        <v>16</v>
      </c>
      <c r="K890">
        <v>670</v>
      </c>
      <c r="L890" t="s">
        <v>2352</v>
      </c>
      <c r="M890">
        <v>2022</v>
      </c>
      <c r="N890" t="s">
        <v>2786</v>
      </c>
      <c r="O890" t="s">
        <v>2793</v>
      </c>
    </row>
    <row r="891" spans="1:15" x14ac:dyDescent="0.35">
      <c r="A891">
        <v>5117</v>
      </c>
      <c r="B891" t="s">
        <v>874</v>
      </c>
      <c r="C891">
        <v>22</v>
      </c>
      <c r="D891" t="s">
        <v>31</v>
      </c>
      <c r="E891" t="s">
        <v>36</v>
      </c>
      <c r="F891" t="s">
        <v>17</v>
      </c>
      <c r="G891" t="s">
        <v>26</v>
      </c>
      <c r="H891" t="s">
        <v>28</v>
      </c>
      <c r="I891">
        <v>40000</v>
      </c>
      <c r="J891" t="s">
        <v>16</v>
      </c>
      <c r="K891">
        <v>710</v>
      </c>
      <c r="L891" t="s">
        <v>2353</v>
      </c>
      <c r="M891">
        <v>2020</v>
      </c>
      <c r="N891" t="s">
        <v>2800</v>
      </c>
      <c r="O891" t="s">
        <v>2783</v>
      </c>
    </row>
    <row r="892" spans="1:15" x14ac:dyDescent="0.35">
      <c r="A892">
        <v>9091</v>
      </c>
      <c r="B892" t="s">
        <v>875</v>
      </c>
      <c r="C892">
        <v>28</v>
      </c>
      <c r="D892" t="s">
        <v>31</v>
      </c>
      <c r="E892" t="s">
        <v>36</v>
      </c>
      <c r="F892" t="s">
        <v>25</v>
      </c>
      <c r="G892" t="s">
        <v>14</v>
      </c>
      <c r="H892" t="s">
        <v>23</v>
      </c>
      <c r="I892">
        <v>42000</v>
      </c>
      <c r="J892" t="s">
        <v>16</v>
      </c>
      <c r="K892">
        <v>640</v>
      </c>
      <c r="L892" t="s">
        <v>2354</v>
      </c>
      <c r="M892">
        <v>2022</v>
      </c>
      <c r="N892" t="s">
        <v>2789</v>
      </c>
      <c r="O892" t="s">
        <v>2783</v>
      </c>
    </row>
    <row r="893" spans="1:15" x14ac:dyDescent="0.35">
      <c r="A893">
        <v>1055</v>
      </c>
      <c r="B893" t="s">
        <v>877</v>
      </c>
      <c r="C893">
        <v>39</v>
      </c>
      <c r="D893" t="s">
        <v>31</v>
      </c>
      <c r="E893" t="s">
        <v>36</v>
      </c>
      <c r="F893" t="s">
        <v>30</v>
      </c>
      <c r="G893" t="s">
        <v>14</v>
      </c>
      <c r="H893" t="s">
        <v>1681</v>
      </c>
      <c r="I893">
        <v>18000</v>
      </c>
      <c r="J893" t="s">
        <v>16</v>
      </c>
      <c r="K893" t="s">
        <v>20</v>
      </c>
      <c r="L893" t="s">
        <v>2356</v>
      </c>
      <c r="M893">
        <v>2020</v>
      </c>
      <c r="N893" t="s">
        <v>2801</v>
      </c>
      <c r="O893" t="s">
        <v>2783</v>
      </c>
    </row>
    <row r="894" spans="1:15" x14ac:dyDescent="0.35">
      <c r="A894">
        <v>7919</v>
      </c>
      <c r="B894" t="s">
        <v>880</v>
      </c>
      <c r="C894">
        <v>19</v>
      </c>
      <c r="D894" t="s">
        <v>31</v>
      </c>
      <c r="E894" t="s">
        <v>36</v>
      </c>
      <c r="F894" t="s">
        <v>25</v>
      </c>
      <c r="G894" t="s">
        <v>1680</v>
      </c>
      <c r="H894" t="s">
        <v>15</v>
      </c>
      <c r="I894">
        <v>100000</v>
      </c>
      <c r="J894" t="s">
        <v>16</v>
      </c>
      <c r="K894">
        <v>750</v>
      </c>
      <c r="L894" t="s">
        <v>2358</v>
      </c>
      <c r="M894">
        <v>2024</v>
      </c>
      <c r="N894" t="s">
        <v>2800</v>
      </c>
      <c r="O894" t="s">
        <v>2784</v>
      </c>
    </row>
    <row r="895" spans="1:15" x14ac:dyDescent="0.35">
      <c r="A895">
        <v>8939</v>
      </c>
      <c r="B895" t="s">
        <v>881</v>
      </c>
      <c r="C895">
        <v>36</v>
      </c>
      <c r="D895" t="s">
        <v>31</v>
      </c>
      <c r="E895" t="s">
        <v>36</v>
      </c>
      <c r="F895" t="s">
        <v>25</v>
      </c>
      <c r="G895" t="s">
        <v>14</v>
      </c>
      <c r="H895" t="s">
        <v>18</v>
      </c>
      <c r="I895">
        <v>0</v>
      </c>
      <c r="J895" t="s">
        <v>16</v>
      </c>
      <c r="K895" t="s">
        <v>20</v>
      </c>
      <c r="L895" t="s">
        <v>2359</v>
      </c>
      <c r="M895">
        <v>2019</v>
      </c>
      <c r="N895" t="s">
        <v>2788</v>
      </c>
      <c r="O895" t="s">
        <v>2783</v>
      </c>
    </row>
    <row r="896" spans="1:15" x14ac:dyDescent="0.35">
      <c r="A896">
        <v>3095</v>
      </c>
      <c r="B896" t="s">
        <v>884</v>
      </c>
      <c r="C896">
        <v>19</v>
      </c>
      <c r="D896" t="s">
        <v>31</v>
      </c>
      <c r="E896" t="s">
        <v>36</v>
      </c>
      <c r="F896" t="s">
        <v>17</v>
      </c>
      <c r="G896" t="s">
        <v>1680</v>
      </c>
      <c r="H896" t="s">
        <v>28</v>
      </c>
      <c r="I896">
        <v>50000</v>
      </c>
      <c r="J896" t="s">
        <v>16</v>
      </c>
      <c r="K896">
        <v>700</v>
      </c>
      <c r="L896" t="s">
        <v>1982</v>
      </c>
      <c r="M896">
        <v>2024</v>
      </c>
      <c r="N896" t="s">
        <v>2799</v>
      </c>
      <c r="O896" t="s">
        <v>2784</v>
      </c>
    </row>
    <row r="897" spans="1:15" x14ac:dyDescent="0.35">
      <c r="A897">
        <v>4179</v>
      </c>
      <c r="B897" t="s">
        <v>886</v>
      </c>
      <c r="C897">
        <v>26</v>
      </c>
      <c r="D897" t="s">
        <v>31</v>
      </c>
      <c r="E897" t="s">
        <v>36</v>
      </c>
      <c r="F897" t="s">
        <v>34</v>
      </c>
      <c r="G897" t="s">
        <v>14</v>
      </c>
      <c r="H897" t="s">
        <v>15</v>
      </c>
      <c r="I897">
        <v>40000</v>
      </c>
      <c r="J897" t="s">
        <v>16</v>
      </c>
      <c r="K897">
        <v>650</v>
      </c>
      <c r="L897" t="s">
        <v>2363</v>
      </c>
      <c r="M897">
        <v>2023</v>
      </c>
      <c r="N897" t="s">
        <v>2782</v>
      </c>
      <c r="O897" t="s">
        <v>2783</v>
      </c>
    </row>
    <row r="898" spans="1:15" x14ac:dyDescent="0.35">
      <c r="A898">
        <v>2465</v>
      </c>
      <c r="B898" t="s">
        <v>889</v>
      </c>
      <c r="C898">
        <v>26</v>
      </c>
      <c r="D898" t="s">
        <v>31</v>
      </c>
      <c r="E898" t="s">
        <v>36</v>
      </c>
      <c r="F898" t="s">
        <v>34</v>
      </c>
      <c r="G898" t="s">
        <v>26</v>
      </c>
      <c r="H898" t="s">
        <v>18</v>
      </c>
      <c r="I898">
        <v>0</v>
      </c>
      <c r="J898" t="s">
        <v>16</v>
      </c>
      <c r="K898">
        <v>400</v>
      </c>
      <c r="L898" t="s">
        <v>1998</v>
      </c>
      <c r="M898">
        <v>2024</v>
      </c>
      <c r="N898" t="s">
        <v>2799</v>
      </c>
      <c r="O898" t="s">
        <v>2783</v>
      </c>
    </row>
    <row r="899" spans="1:15" x14ac:dyDescent="0.35">
      <c r="A899">
        <v>3880</v>
      </c>
      <c r="B899" t="s">
        <v>890</v>
      </c>
      <c r="C899">
        <v>46</v>
      </c>
      <c r="D899" t="s">
        <v>31</v>
      </c>
      <c r="E899" t="s">
        <v>36</v>
      </c>
      <c r="F899" t="s">
        <v>27</v>
      </c>
      <c r="G899" t="s">
        <v>1680</v>
      </c>
      <c r="H899" t="s">
        <v>15</v>
      </c>
      <c r="I899">
        <v>110000</v>
      </c>
      <c r="J899" t="s">
        <v>16</v>
      </c>
      <c r="K899">
        <v>770</v>
      </c>
      <c r="L899" t="s">
        <v>2365</v>
      </c>
      <c r="M899">
        <v>2022</v>
      </c>
      <c r="N899" t="s">
        <v>2788</v>
      </c>
      <c r="O899" t="s">
        <v>2791</v>
      </c>
    </row>
    <row r="900" spans="1:15" x14ac:dyDescent="0.35">
      <c r="A900">
        <v>5690</v>
      </c>
      <c r="B900" t="s">
        <v>892</v>
      </c>
      <c r="C900">
        <v>27</v>
      </c>
      <c r="D900" t="s">
        <v>31</v>
      </c>
      <c r="E900" t="s">
        <v>36</v>
      </c>
      <c r="F900" t="s">
        <v>22</v>
      </c>
      <c r="G900" t="s">
        <v>26</v>
      </c>
      <c r="H900" t="s">
        <v>23</v>
      </c>
      <c r="I900">
        <v>38000</v>
      </c>
      <c r="J900" t="s">
        <v>16</v>
      </c>
      <c r="K900">
        <v>610</v>
      </c>
      <c r="L900" t="s">
        <v>2367</v>
      </c>
      <c r="M900">
        <v>2021</v>
      </c>
      <c r="N900" t="s">
        <v>2798</v>
      </c>
      <c r="O900" t="s">
        <v>2783</v>
      </c>
    </row>
    <row r="901" spans="1:15" x14ac:dyDescent="0.35">
      <c r="A901">
        <v>1505</v>
      </c>
      <c r="B901" t="s">
        <v>894</v>
      </c>
      <c r="C901">
        <v>48</v>
      </c>
      <c r="D901" t="s">
        <v>31</v>
      </c>
      <c r="E901" t="s">
        <v>36</v>
      </c>
      <c r="F901" t="s">
        <v>27</v>
      </c>
      <c r="G901" t="s">
        <v>1680</v>
      </c>
      <c r="H901" t="s">
        <v>28</v>
      </c>
      <c r="I901">
        <v>55000</v>
      </c>
      <c r="J901" t="s">
        <v>16</v>
      </c>
      <c r="K901">
        <v>730</v>
      </c>
      <c r="L901" t="s">
        <v>2275</v>
      </c>
      <c r="M901">
        <v>2020</v>
      </c>
      <c r="N901" t="s">
        <v>2799</v>
      </c>
      <c r="O901" t="s">
        <v>2791</v>
      </c>
    </row>
    <row r="902" spans="1:15" x14ac:dyDescent="0.35">
      <c r="A902">
        <v>8031</v>
      </c>
      <c r="B902" t="s">
        <v>896</v>
      </c>
      <c r="C902">
        <v>31</v>
      </c>
      <c r="D902" t="s">
        <v>31</v>
      </c>
      <c r="E902" t="s">
        <v>36</v>
      </c>
      <c r="F902" t="s">
        <v>27</v>
      </c>
      <c r="G902" t="s">
        <v>1680</v>
      </c>
      <c r="H902" t="s">
        <v>15</v>
      </c>
      <c r="I902">
        <v>150000</v>
      </c>
      <c r="J902" t="s">
        <v>16</v>
      </c>
      <c r="K902">
        <v>820</v>
      </c>
      <c r="L902" t="s">
        <v>1908</v>
      </c>
      <c r="M902">
        <v>2023</v>
      </c>
      <c r="N902" t="s">
        <v>2787</v>
      </c>
      <c r="O902" t="s">
        <v>2783</v>
      </c>
    </row>
    <row r="903" spans="1:15" x14ac:dyDescent="0.35">
      <c r="A903">
        <v>1769</v>
      </c>
      <c r="B903" t="s">
        <v>898</v>
      </c>
      <c r="C903">
        <v>29</v>
      </c>
      <c r="D903" t="s">
        <v>31</v>
      </c>
      <c r="E903" t="s">
        <v>36</v>
      </c>
      <c r="F903" t="s">
        <v>25</v>
      </c>
      <c r="G903" t="s">
        <v>26</v>
      </c>
      <c r="H903" t="s">
        <v>23</v>
      </c>
      <c r="I903">
        <v>22000</v>
      </c>
      <c r="J903" t="s">
        <v>16</v>
      </c>
      <c r="K903">
        <v>540</v>
      </c>
      <c r="L903" t="s">
        <v>2370</v>
      </c>
      <c r="M903">
        <v>2020</v>
      </c>
      <c r="N903" t="s">
        <v>2789</v>
      </c>
      <c r="O903" t="s">
        <v>2783</v>
      </c>
    </row>
    <row r="904" spans="1:15" x14ac:dyDescent="0.35">
      <c r="A904">
        <v>7594</v>
      </c>
      <c r="B904" t="s">
        <v>901</v>
      </c>
      <c r="C904">
        <v>24</v>
      </c>
      <c r="D904" t="s">
        <v>31</v>
      </c>
      <c r="E904" t="s">
        <v>36</v>
      </c>
      <c r="F904" t="s">
        <v>30</v>
      </c>
      <c r="G904" t="s">
        <v>14</v>
      </c>
      <c r="H904" t="s">
        <v>1683</v>
      </c>
      <c r="I904">
        <v>12000</v>
      </c>
      <c r="J904" t="s">
        <v>16</v>
      </c>
      <c r="K904">
        <v>630</v>
      </c>
      <c r="L904" t="s">
        <v>1825</v>
      </c>
      <c r="M904">
        <v>2019</v>
      </c>
      <c r="N904" t="s">
        <v>2782</v>
      </c>
      <c r="O904" t="s">
        <v>2783</v>
      </c>
    </row>
    <row r="905" spans="1:15" x14ac:dyDescent="0.35">
      <c r="A905">
        <v>3242</v>
      </c>
      <c r="B905" t="s">
        <v>903</v>
      </c>
      <c r="C905">
        <v>53</v>
      </c>
      <c r="D905" t="s">
        <v>31</v>
      </c>
      <c r="E905" t="s">
        <v>36</v>
      </c>
      <c r="F905" t="s">
        <v>17</v>
      </c>
      <c r="G905" t="s">
        <v>14</v>
      </c>
      <c r="H905" t="s">
        <v>1681</v>
      </c>
      <c r="I905">
        <v>15000</v>
      </c>
      <c r="J905" t="s">
        <v>16</v>
      </c>
      <c r="K905" t="s">
        <v>20</v>
      </c>
      <c r="L905" t="s">
        <v>2374</v>
      </c>
      <c r="M905">
        <v>2020</v>
      </c>
      <c r="N905" t="s">
        <v>2788</v>
      </c>
      <c r="O905" t="s">
        <v>2791</v>
      </c>
    </row>
    <row r="906" spans="1:15" x14ac:dyDescent="0.35">
      <c r="A906">
        <v>9180</v>
      </c>
      <c r="B906" t="s">
        <v>904</v>
      </c>
      <c r="C906">
        <v>33</v>
      </c>
      <c r="D906" t="s">
        <v>31</v>
      </c>
      <c r="E906" t="s">
        <v>36</v>
      </c>
      <c r="F906" t="s">
        <v>17</v>
      </c>
      <c r="G906" t="s">
        <v>1680</v>
      </c>
      <c r="H906" t="s">
        <v>23</v>
      </c>
      <c r="I906">
        <v>100000</v>
      </c>
      <c r="J906" t="s">
        <v>16</v>
      </c>
      <c r="K906">
        <v>680</v>
      </c>
      <c r="L906" t="s">
        <v>2375</v>
      </c>
      <c r="M906">
        <v>2024</v>
      </c>
      <c r="N906" t="s">
        <v>2800</v>
      </c>
      <c r="O906" t="s">
        <v>2783</v>
      </c>
    </row>
    <row r="907" spans="1:15" x14ac:dyDescent="0.35">
      <c r="A907">
        <v>5330</v>
      </c>
      <c r="B907" t="s">
        <v>907</v>
      </c>
      <c r="C907">
        <v>17</v>
      </c>
      <c r="D907" t="s">
        <v>31</v>
      </c>
      <c r="E907" t="s">
        <v>36</v>
      </c>
      <c r="F907" t="s">
        <v>13</v>
      </c>
      <c r="G907" t="s">
        <v>14</v>
      </c>
      <c r="H907" t="s">
        <v>23</v>
      </c>
      <c r="I907">
        <v>80000</v>
      </c>
      <c r="J907" t="s">
        <v>16</v>
      </c>
      <c r="K907">
        <v>630</v>
      </c>
      <c r="L907" t="s">
        <v>1913</v>
      </c>
      <c r="M907">
        <v>2022</v>
      </c>
      <c r="N907" t="s">
        <v>2785</v>
      </c>
      <c r="O907" t="s">
        <v>2784</v>
      </c>
    </row>
    <row r="908" spans="1:15" x14ac:dyDescent="0.35">
      <c r="A908">
        <v>2669</v>
      </c>
      <c r="B908" t="s">
        <v>908</v>
      </c>
      <c r="C908">
        <v>30</v>
      </c>
      <c r="D908" t="s">
        <v>31</v>
      </c>
      <c r="E908" t="s">
        <v>36</v>
      </c>
      <c r="F908" t="s">
        <v>34</v>
      </c>
      <c r="G908" t="s">
        <v>26</v>
      </c>
      <c r="H908" t="s">
        <v>1681</v>
      </c>
      <c r="I908">
        <v>20000</v>
      </c>
      <c r="J908" t="s">
        <v>16</v>
      </c>
      <c r="K908" t="s">
        <v>20</v>
      </c>
      <c r="L908" t="s">
        <v>2378</v>
      </c>
      <c r="M908">
        <v>2022</v>
      </c>
      <c r="N908" t="s">
        <v>2801</v>
      </c>
      <c r="O908" t="s">
        <v>2783</v>
      </c>
    </row>
    <row r="909" spans="1:15" x14ac:dyDescent="0.35">
      <c r="A909">
        <v>6096</v>
      </c>
      <c r="B909" t="s">
        <v>911</v>
      </c>
      <c r="C909">
        <v>61</v>
      </c>
      <c r="D909" t="s">
        <v>31</v>
      </c>
      <c r="E909" t="s">
        <v>36</v>
      </c>
      <c r="F909" t="s">
        <v>33</v>
      </c>
      <c r="G909" t="s">
        <v>1680</v>
      </c>
      <c r="H909" t="s">
        <v>23</v>
      </c>
      <c r="I909">
        <v>45000</v>
      </c>
      <c r="J909" t="s">
        <v>16</v>
      </c>
      <c r="K909">
        <v>590</v>
      </c>
      <c r="L909" t="s">
        <v>2327</v>
      </c>
      <c r="M909">
        <v>2022</v>
      </c>
      <c r="N909" t="s">
        <v>2788</v>
      </c>
      <c r="O909" t="s">
        <v>2793</v>
      </c>
    </row>
    <row r="910" spans="1:15" x14ac:dyDescent="0.35">
      <c r="A910">
        <v>6044</v>
      </c>
      <c r="B910" t="s">
        <v>913</v>
      </c>
      <c r="C910">
        <v>4</v>
      </c>
      <c r="D910" t="s">
        <v>31</v>
      </c>
      <c r="E910" t="s">
        <v>36</v>
      </c>
      <c r="F910" t="s">
        <v>13</v>
      </c>
      <c r="G910" t="s">
        <v>14</v>
      </c>
      <c r="H910" t="s">
        <v>1681</v>
      </c>
      <c r="I910">
        <v>0</v>
      </c>
      <c r="J910" t="s">
        <v>16</v>
      </c>
      <c r="K910" t="s">
        <v>20</v>
      </c>
      <c r="L910" t="s">
        <v>1812</v>
      </c>
      <c r="M910">
        <v>2019</v>
      </c>
      <c r="N910" t="s">
        <v>2786</v>
      </c>
      <c r="O910" t="s">
        <v>2784</v>
      </c>
    </row>
    <row r="911" spans="1:15" x14ac:dyDescent="0.35">
      <c r="A911">
        <v>1392</v>
      </c>
      <c r="B911" t="s">
        <v>914</v>
      </c>
      <c r="C911">
        <v>48</v>
      </c>
      <c r="D911" t="s">
        <v>31</v>
      </c>
      <c r="E911" t="s">
        <v>36</v>
      </c>
      <c r="F911" t="s">
        <v>17</v>
      </c>
      <c r="G911" t="s">
        <v>26</v>
      </c>
      <c r="H911" t="s">
        <v>23</v>
      </c>
      <c r="I911">
        <v>120000</v>
      </c>
      <c r="J911" t="s">
        <v>16</v>
      </c>
      <c r="K911">
        <v>660</v>
      </c>
      <c r="L911" t="s">
        <v>2382</v>
      </c>
      <c r="M911">
        <v>2021</v>
      </c>
      <c r="N911" t="s">
        <v>2800</v>
      </c>
      <c r="O911" t="s">
        <v>2791</v>
      </c>
    </row>
    <row r="912" spans="1:15" x14ac:dyDescent="0.35">
      <c r="A912">
        <v>7309</v>
      </c>
      <c r="B912" t="s">
        <v>916</v>
      </c>
      <c r="C912">
        <v>54</v>
      </c>
      <c r="D912" t="s">
        <v>31</v>
      </c>
      <c r="E912" t="s">
        <v>36</v>
      </c>
      <c r="F912" t="s">
        <v>13</v>
      </c>
      <c r="G912" t="s">
        <v>1680</v>
      </c>
      <c r="H912" t="s">
        <v>15</v>
      </c>
      <c r="I912">
        <v>130000</v>
      </c>
      <c r="J912" t="s">
        <v>16</v>
      </c>
      <c r="K912">
        <v>740</v>
      </c>
      <c r="L912" t="s">
        <v>2384</v>
      </c>
      <c r="M912">
        <v>2023</v>
      </c>
      <c r="N912" t="s">
        <v>2788</v>
      </c>
      <c r="O912" t="s">
        <v>2791</v>
      </c>
    </row>
    <row r="913" spans="1:15" x14ac:dyDescent="0.35">
      <c r="A913">
        <v>4729</v>
      </c>
      <c r="B913" t="s">
        <v>918</v>
      </c>
      <c r="C913">
        <v>24</v>
      </c>
      <c r="D913" t="s">
        <v>31</v>
      </c>
      <c r="E913" t="s">
        <v>36</v>
      </c>
      <c r="F913" t="s">
        <v>17</v>
      </c>
      <c r="G913" t="s">
        <v>1680</v>
      </c>
      <c r="H913" t="s">
        <v>15</v>
      </c>
      <c r="I913">
        <v>90000</v>
      </c>
      <c r="J913" t="s">
        <v>16</v>
      </c>
      <c r="K913">
        <v>800</v>
      </c>
      <c r="L913" t="s">
        <v>2386</v>
      </c>
      <c r="M913">
        <v>2022</v>
      </c>
      <c r="N913" t="s">
        <v>2800</v>
      </c>
      <c r="O913" t="s">
        <v>2783</v>
      </c>
    </row>
    <row r="914" spans="1:15" x14ac:dyDescent="0.35">
      <c r="A914">
        <v>7476</v>
      </c>
      <c r="B914" t="s">
        <v>921</v>
      </c>
      <c r="C914">
        <v>44</v>
      </c>
      <c r="D914" t="s">
        <v>31</v>
      </c>
      <c r="E914" t="s">
        <v>36</v>
      </c>
      <c r="F914" t="s">
        <v>33</v>
      </c>
      <c r="G914" t="s">
        <v>14</v>
      </c>
      <c r="H914" t="s">
        <v>23</v>
      </c>
      <c r="I914">
        <v>70000</v>
      </c>
      <c r="J914" t="s">
        <v>16</v>
      </c>
      <c r="K914">
        <v>670</v>
      </c>
      <c r="L914" t="s">
        <v>2064</v>
      </c>
      <c r="M914">
        <v>2023</v>
      </c>
      <c r="N914" t="s">
        <v>2798</v>
      </c>
      <c r="O914" t="s">
        <v>2791</v>
      </c>
    </row>
    <row r="915" spans="1:15" x14ac:dyDescent="0.35">
      <c r="A915">
        <v>7009</v>
      </c>
      <c r="B915" t="s">
        <v>922</v>
      </c>
      <c r="C915">
        <v>48</v>
      </c>
      <c r="D915" t="s">
        <v>31</v>
      </c>
      <c r="E915" t="s">
        <v>36</v>
      </c>
      <c r="F915" t="s">
        <v>34</v>
      </c>
      <c r="G915" t="s">
        <v>26</v>
      </c>
      <c r="H915" t="s">
        <v>28</v>
      </c>
      <c r="I915">
        <v>40000</v>
      </c>
      <c r="J915" t="s">
        <v>16</v>
      </c>
      <c r="K915">
        <v>710</v>
      </c>
      <c r="L915" t="s">
        <v>2389</v>
      </c>
      <c r="M915">
        <v>2021</v>
      </c>
      <c r="N915" t="s">
        <v>2790</v>
      </c>
      <c r="O915" t="s">
        <v>2791</v>
      </c>
    </row>
    <row r="916" spans="1:15" x14ac:dyDescent="0.35">
      <c r="A916">
        <v>9940</v>
      </c>
      <c r="B916" t="s">
        <v>923</v>
      </c>
      <c r="C916">
        <v>32</v>
      </c>
      <c r="D916" t="s">
        <v>31</v>
      </c>
      <c r="E916" t="s">
        <v>36</v>
      </c>
      <c r="F916" t="s">
        <v>25</v>
      </c>
      <c r="G916" t="s">
        <v>14</v>
      </c>
      <c r="H916" t="s">
        <v>23</v>
      </c>
      <c r="I916">
        <v>42000</v>
      </c>
      <c r="J916" t="s">
        <v>16</v>
      </c>
      <c r="K916">
        <v>640</v>
      </c>
      <c r="L916" t="s">
        <v>2390</v>
      </c>
      <c r="M916">
        <v>2021</v>
      </c>
      <c r="N916" t="s">
        <v>2792</v>
      </c>
      <c r="O916" t="s">
        <v>2783</v>
      </c>
    </row>
    <row r="917" spans="1:15" x14ac:dyDescent="0.35">
      <c r="A917">
        <v>3602</v>
      </c>
      <c r="B917" t="s">
        <v>925</v>
      </c>
      <c r="C917">
        <v>53</v>
      </c>
      <c r="D917" t="s">
        <v>31</v>
      </c>
      <c r="E917" t="s">
        <v>36</v>
      </c>
      <c r="F917" t="s">
        <v>13</v>
      </c>
      <c r="G917" t="s">
        <v>14</v>
      </c>
      <c r="H917" t="s">
        <v>1681</v>
      </c>
      <c r="I917">
        <v>18000</v>
      </c>
      <c r="J917" t="s">
        <v>16</v>
      </c>
      <c r="K917" t="s">
        <v>20</v>
      </c>
      <c r="L917" t="s">
        <v>2175</v>
      </c>
      <c r="M917">
        <v>2020</v>
      </c>
      <c r="N917" t="s">
        <v>2787</v>
      </c>
      <c r="O917" t="s">
        <v>2791</v>
      </c>
    </row>
    <row r="918" spans="1:15" x14ac:dyDescent="0.35">
      <c r="A918">
        <v>2350</v>
      </c>
      <c r="B918" t="s">
        <v>928</v>
      </c>
      <c r="C918">
        <v>20</v>
      </c>
      <c r="D918" t="s">
        <v>31</v>
      </c>
      <c r="E918" t="s">
        <v>36</v>
      </c>
      <c r="F918" t="s">
        <v>22</v>
      </c>
      <c r="G918" t="s">
        <v>1680</v>
      </c>
      <c r="H918" t="s">
        <v>15</v>
      </c>
      <c r="I918">
        <v>100000</v>
      </c>
      <c r="J918" t="s">
        <v>16</v>
      </c>
      <c r="K918">
        <v>750</v>
      </c>
      <c r="L918" t="s">
        <v>2393</v>
      </c>
      <c r="M918">
        <v>2024</v>
      </c>
      <c r="N918" t="s">
        <v>2801</v>
      </c>
      <c r="O918" t="s">
        <v>2784</v>
      </c>
    </row>
    <row r="919" spans="1:15" x14ac:dyDescent="0.35">
      <c r="A919">
        <v>4299</v>
      </c>
      <c r="B919" t="s">
        <v>929</v>
      </c>
      <c r="C919">
        <v>33</v>
      </c>
      <c r="D919" t="s">
        <v>31</v>
      </c>
      <c r="E919" t="s">
        <v>36</v>
      </c>
      <c r="F919" t="s">
        <v>17</v>
      </c>
      <c r="G919" t="s">
        <v>14</v>
      </c>
      <c r="H919" t="s">
        <v>18</v>
      </c>
      <c r="I919">
        <v>0</v>
      </c>
      <c r="J919" t="s">
        <v>16</v>
      </c>
      <c r="K919" t="s">
        <v>20</v>
      </c>
      <c r="L919" t="s">
        <v>2394</v>
      </c>
      <c r="M919">
        <v>2022</v>
      </c>
      <c r="N919" t="s">
        <v>2792</v>
      </c>
      <c r="O919" t="s">
        <v>2783</v>
      </c>
    </row>
    <row r="920" spans="1:15" x14ac:dyDescent="0.35">
      <c r="A920">
        <v>2793</v>
      </c>
      <c r="B920" t="s">
        <v>932</v>
      </c>
      <c r="C920">
        <v>33</v>
      </c>
      <c r="D920" t="s">
        <v>31</v>
      </c>
      <c r="E920" t="s">
        <v>36</v>
      </c>
      <c r="F920" t="s">
        <v>17</v>
      </c>
      <c r="G920" t="s">
        <v>1680</v>
      </c>
      <c r="H920" t="s">
        <v>28</v>
      </c>
      <c r="I920">
        <v>50000</v>
      </c>
      <c r="J920" t="s">
        <v>16</v>
      </c>
      <c r="K920">
        <v>700</v>
      </c>
      <c r="L920" t="s">
        <v>2166</v>
      </c>
      <c r="M920">
        <v>2022</v>
      </c>
      <c r="N920" t="s">
        <v>2792</v>
      </c>
      <c r="O920" t="s">
        <v>2783</v>
      </c>
    </row>
    <row r="921" spans="1:15" x14ac:dyDescent="0.35">
      <c r="A921">
        <v>2452</v>
      </c>
      <c r="B921" t="s">
        <v>934</v>
      </c>
      <c r="C921">
        <v>27</v>
      </c>
      <c r="D921" t="s">
        <v>31</v>
      </c>
      <c r="E921" t="s">
        <v>36</v>
      </c>
      <c r="F921" t="s">
        <v>22</v>
      </c>
      <c r="G921" t="s">
        <v>14</v>
      </c>
      <c r="H921" t="s">
        <v>15</v>
      </c>
      <c r="I921">
        <v>40000</v>
      </c>
      <c r="J921" t="s">
        <v>16</v>
      </c>
      <c r="K921">
        <v>650</v>
      </c>
      <c r="L921" t="s">
        <v>2397</v>
      </c>
      <c r="M921">
        <v>2020</v>
      </c>
      <c r="N921" t="s">
        <v>2787</v>
      </c>
      <c r="O921" t="s">
        <v>2783</v>
      </c>
    </row>
    <row r="922" spans="1:15" x14ac:dyDescent="0.35">
      <c r="A922">
        <v>2068</v>
      </c>
      <c r="B922" t="s">
        <v>937</v>
      </c>
      <c r="C922">
        <v>37</v>
      </c>
      <c r="D922" t="s">
        <v>31</v>
      </c>
      <c r="E922" t="s">
        <v>36</v>
      </c>
      <c r="F922" t="s">
        <v>30</v>
      </c>
      <c r="G922" t="s">
        <v>26</v>
      </c>
      <c r="H922" t="s">
        <v>18</v>
      </c>
      <c r="I922">
        <v>0</v>
      </c>
      <c r="J922" t="s">
        <v>16</v>
      </c>
      <c r="K922">
        <v>400</v>
      </c>
      <c r="L922" t="s">
        <v>2399</v>
      </c>
      <c r="M922">
        <v>2022</v>
      </c>
      <c r="N922" t="s">
        <v>2785</v>
      </c>
      <c r="O922" t="s">
        <v>2783</v>
      </c>
    </row>
    <row r="923" spans="1:15" x14ac:dyDescent="0.35">
      <c r="A923">
        <v>6849</v>
      </c>
      <c r="B923" t="s">
        <v>938</v>
      </c>
      <c r="C923">
        <v>19</v>
      </c>
      <c r="D923" t="s">
        <v>31</v>
      </c>
      <c r="E923" t="s">
        <v>36</v>
      </c>
      <c r="F923" t="s">
        <v>25</v>
      </c>
      <c r="G923" t="s">
        <v>1680</v>
      </c>
      <c r="H923" t="s">
        <v>15</v>
      </c>
      <c r="I923">
        <v>110000</v>
      </c>
      <c r="J923" t="s">
        <v>16</v>
      </c>
      <c r="K923">
        <v>770</v>
      </c>
      <c r="L923" t="s">
        <v>2400</v>
      </c>
      <c r="M923">
        <v>2022</v>
      </c>
      <c r="N923" t="s">
        <v>2790</v>
      </c>
      <c r="O923" t="s">
        <v>2784</v>
      </c>
    </row>
    <row r="924" spans="1:15" x14ac:dyDescent="0.35">
      <c r="A924">
        <v>3811</v>
      </c>
      <c r="B924" t="s">
        <v>940</v>
      </c>
      <c r="C924">
        <v>34</v>
      </c>
      <c r="D924" t="s">
        <v>31</v>
      </c>
      <c r="E924" t="s">
        <v>36</v>
      </c>
      <c r="F924" t="s">
        <v>22</v>
      </c>
      <c r="G924" t="s">
        <v>26</v>
      </c>
      <c r="H924" t="s">
        <v>23</v>
      </c>
      <c r="I924">
        <v>38000</v>
      </c>
      <c r="J924" t="s">
        <v>16</v>
      </c>
      <c r="K924">
        <v>610</v>
      </c>
      <c r="L924" t="s">
        <v>2401</v>
      </c>
      <c r="M924">
        <v>2021</v>
      </c>
      <c r="N924" t="s">
        <v>2800</v>
      </c>
      <c r="O924" t="s">
        <v>2783</v>
      </c>
    </row>
    <row r="925" spans="1:15" x14ac:dyDescent="0.35">
      <c r="A925">
        <v>7440</v>
      </c>
      <c r="B925" t="s">
        <v>942</v>
      </c>
      <c r="C925">
        <v>21</v>
      </c>
      <c r="D925" t="s">
        <v>31</v>
      </c>
      <c r="E925" t="s">
        <v>36</v>
      </c>
      <c r="F925" t="s">
        <v>27</v>
      </c>
      <c r="G925" t="s">
        <v>1680</v>
      </c>
      <c r="H925" t="s">
        <v>28</v>
      </c>
      <c r="I925">
        <v>55000</v>
      </c>
      <c r="J925" t="s">
        <v>16</v>
      </c>
      <c r="K925">
        <v>730</v>
      </c>
      <c r="L925" t="s">
        <v>2403</v>
      </c>
      <c r="M925">
        <v>2020</v>
      </c>
      <c r="N925" t="s">
        <v>2798</v>
      </c>
      <c r="O925" t="s">
        <v>2783</v>
      </c>
    </row>
    <row r="926" spans="1:15" x14ac:dyDescent="0.35">
      <c r="A926">
        <v>4494</v>
      </c>
      <c r="B926" t="s">
        <v>945</v>
      </c>
      <c r="C926">
        <v>49</v>
      </c>
      <c r="D926" t="s">
        <v>31</v>
      </c>
      <c r="E926" t="s">
        <v>36</v>
      </c>
      <c r="F926" t="s">
        <v>25</v>
      </c>
      <c r="G926" t="s">
        <v>14</v>
      </c>
      <c r="H926" t="s">
        <v>23</v>
      </c>
      <c r="I926">
        <v>80000</v>
      </c>
      <c r="J926" t="s">
        <v>16</v>
      </c>
      <c r="K926">
        <v>630</v>
      </c>
      <c r="L926" t="s">
        <v>2405</v>
      </c>
      <c r="M926">
        <v>2020</v>
      </c>
      <c r="N926" t="s">
        <v>2788</v>
      </c>
      <c r="O926" t="s">
        <v>2791</v>
      </c>
    </row>
    <row r="927" spans="1:15" x14ac:dyDescent="0.35">
      <c r="A927">
        <v>5738</v>
      </c>
      <c r="B927" t="s">
        <v>946</v>
      </c>
      <c r="C927">
        <v>30</v>
      </c>
      <c r="D927" t="s">
        <v>31</v>
      </c>
      <c r="E927" t="s">
        <v>36</v>
      </c>
      <c r="F927" t="s">
        <v>22</v>
      </c>
      <c r="G927" t="s">
        <v>26</v>
      </c>
      <c r="H927" t="s">
        <v>1681</v>
      </c>
      <c r="I927">
        <v>20000</v>
      </c>
      <c r="J927" t="s">
        <v>16</v>
      </c>
      <c r="K927" t="s">
        <v>20</v>
      </c>
      <c r="L927" t="s">
        <v>1919</v>
      </c>
      <c r="M927">
        <v>2022</v>
      </c>
      <c r="N927" t="s">
        <v>2788</v>
      </c>
      <c r="O927" t="s">
        <v>2783</v>
      </c>
    </row>
    <row r="928" spans="1:15" x14ac:dyDescent="0.35">
      <c r="A928">
        <v>8483</v>
      </c>
      <c r="B928" t="s">
        <v>949</v>
      </c>
      <c r="C928">
        <v>57</v>
      </c>
      <c r="D928" t="s">
        <v>31</v>
      </c>
      <c r="E928" t="s">
        <v>36</v>
      </c>
      <c r="F928" t="s">
        <v>22</v>
      </c>
      <c r="G928" t="s">
        <v>1680</v>
      </c>
      <c r="H928" t="s">
        <v>23</v>
      </c>
      <c r="I928">
        <v>45000</v>
      </c>
      <c r="J928" t="s">
        <v>16</v>
      </c>
      <c r="K928">
        <v>590</v>
      </c>
      <c r="L928" t="s">
        <v>1790</v>
      </c>
      <c r="M928">
        <v>2021</v>
      </c>
      <c r="N928" t="s">
        <v>2799</v>
      </c>
      <c r="O928" t="s">
        <v>2791</v>
      </c>
    </row>
    <row r="929" spans="1:15" x14ac:dyDescent="0.35">
      <c r="A929">
        <v>8539</v>
      </c>
      <c r="B929" t="s">
        <v>951</v>
      </c>
      <c r="C929">
        <v>32</v>
      </c>
      <c r="D929" t="s">
        <v>31</v>
      </c>
      <c r="E929" t="s">
        <v>36</v>
      </c>
      <c r="F929" t="s">
        <v>27</v>
      </c>
      <c r="G929" t="s">
        <v>14</v>
      </c>
      <c r="H929" t="s">
        <v>1681</v>
      </c>
      <c r="I929">
        <v>0</v>
      </c>
      <c r="J929" t="s">
        <v>16</v>
      </c>
      <c r="K929" t="s">
        <v>20</v>
      </c>
      <c r="L929" t="s">
        <v>2409</v>
      </c>
      <c r="M929">
        <v>2021</v>
      </c>
      <c r="N929" t="s">
        <v>2788</v>
      </c>
      <c r="O929" t="s">
        <v>2783</v>
      </c>
    </row>
    <row r="930" spans="1:15" x14ac:dyDescent="0.35">
      <c r="A930">
        <v>7092</v>
      </c>
      <c r="B930" t="s">
        <v>952</v>
      </c>
      <c r="C930">
        <v>19</v>
      </c>
      <c r="D930" t="s">
        <v>31</v>
      </c>
      <c r="E930" t="s">
        <v>36</v>
      </c>
      <c r="F930" t="s">
        <v>13</v>
      </c>
      <c r="G930" t="s">
        <v>26</v>
      </c>
      <c r="H930" t="s">
        <v>23</v>
      </c>
      <c r="I930">
        <v>120000</v>
      </c>
      <c r="J930" t="s">
        <v>16</v>
      </c>
      <c r="K930">
        <v>660</v>
      </c>
      <c r="L930" t="s">
        <v>2410</v>
      </c>
      <c r="M930">
        <v>2023</v>
      </c>
      <c r="N930" t="s">
        <v>2789</v>
      </c>
      <c r="O930" t="s">
        <v>2784</v>
      </c>
    </row>
    <row r="931" spans="1:15" x14ac:dyDescent="0.35">
      <c r="A931">
        <v>9521</v>
      </c>
      <c r="B931" t="s">
        <v>954</v>
      </c>
      <c r="C931">
        <v>53</v>
      </c>
      <c r="D931" t="s">
        <v>31</v>
      </c>
      <c r="E931" t="s">
        <v>36</v>
      </c>
      <c r="F931" t="s">
        <v>25</v>
      </c>
      <c r="G931" t="s">
        <v>1680</v>
      </c>
      <c r="H931" t="s">
        <v>15</v>
      </c>
      <c r="I931">
        <v>130000</v>
      </c>
      <c r="J931" t="s">
        <v>16</v>
      </c>
      <c r="K931">
        <v>740</v>
      </c>
      <c r="L931" t="s">
        <v>2411</v>
      </c>
      <c r="M931">
        <v>2021</v>
      </c>
      <c r="N931" t="s">
        <v>2800</v>
      </c>
      <c r="O931" t="s">
        <v>2791</v>
      </c>
    </row>
    <row r="932" spans="1:15" x14ac:dyDescent="0.35">
      <c r="A932">
        <v>2477</v>
      </c>
      <c r="B932" t="s">
        <v>955</v>
      </c>
      <c r="C932">
        <v>46</v>
      </c>
      <c r="D932" t="s">
        <v>31</v>
      </c>
      <c r="E932" t="s">
        <v>36</v>
      </c>
      <c r="F932" t="s">
        <v>33</v>
      </c>
      <c r="G932" t="s">
        <v>14</v>
      </c>
      <c r="H932" t="s">
        <v>15</v>
      </c>
      <c r="I932">
        <v>80000</v>
      </c>
      <c r="J932" t="s">
        <v>16</v>
      </c>
      <c r="K932">
        <v>720</v>
      </c>
      <c r="L932" t="s">
        <v>2412</v>
      </c>
      <c r="M932">
        <v>2022</v>
      </c>
      <c r="N932" t="s">
        <v>2799</v>
      </c>
      <c r="O932" t="s">
        <v>2791</v>
      </c>
    </row>
    <row r="933" spans="1:15" x14ac:dyDescent="0.35">
      <c r="A933">
        <v>5634</v>
      </c>
      <c r="B933" t="s">
        <v>959</v>
      </c>
      <c r="C933">
        <v>19</v>
      </c>
      <c r="D933" t="s">
        <v>31</v>
      </c>
      <c r="E933" t="s">
        <v>36</v>
      </c>
      <c r="F933" t="s">
        <v>13</v>
      </c>
      <c r="G933" t="s">
        <v>1680</v>
      </c>
      <c r="H933" t="s">
        <v>28</v>
      </c>
      <c r="I933">
        <v>50000</v>
      </c>
      <c r="J933" t="s">
        <v>16</v>
      </c>
      <c r="K933">
        <v>680</v>
      </c>
      <c r="L933" t="s">
        <v>2415</v>
      </c>
      <c r="M933">
        <v>2020</v>
      </c>
      <c r="N933" t="s">
        <v>2788</v>
      </c>
      <c r="O933" t="s">
        <v>2784</v>
      </c>
    </row>
    <row r="934" spans="1:15" x14ac:dyDescent="0.35">
      <c r="A934">
        <v>9669</v>
      </c>
      <c r="B934" t="s">
        <v>960</v>
      </c>
      <c r="C934">
        <v>18</v>
      </c>
      <c r="D934" t="s">
        <v>31</v>
      </c>
      <c r="E934" t="s">
        <v>36</v>
      </c>
      <c r="F934" t="s">
        <v>27</v>
      </c>
      <c r="G934" t="s">
        <v>26</v>
      </c>
      <c r="H934" t="s">
        <v>29</v>
      </c>
      <c r="I934">
        <v>0</v>
      </c>
      <c r="J934" t="s">
        <v>16</v>
      </c>
      <c r="K934" t="s">
        <v>20</v>
      </c>
      <c r="L934" t="s">
        <v>2416</v>
      </c>
      <c r="M934">
        <v>2019</v>
      </c>
      <c r="N934" t="s">
        <v>2790</v>
      </c>
      <c r="O934" t="s">
        <v>2784</v>
      </c>
    </row>
    <row r="935" spans="1:15" x14ac:dyDescent="0.35">
      <c r="A935">
        <v>8520</v>
      </c>
      <c r="B935" t="s">
        <v>433</v>
      </c>
      <c r="C935">
        <v>38</v>
      </c>
      <c r="D935" t="s">
        <v>31</v>
      </c>
      <c r="E935" t="s">
        <v>36</v>
      </c>
      <c r="F935" t="s">
        <v>13</v>
      </c>
      <c r="G935" t="s">
        <v>1680</v>
      </c>
      <c r="H935" t="s">
        <v>15</v>
      </c>
      <c r="I935">
        <v>100000</v>
      </c>
      <c r="J935" t="s">
        <v>16</v>
      </c>
      <c r="K935">
        <v>790</v>
      </c>
      <c r="L935" t="s">
        <v>2418</v>
      </c>
      <c r="M935">
        <v>2019</v>
      </c>
      <c r="N935" t="s">
        <v>2788</v>
      </c>
      <c r="O935" t="s">
        <v>2783</v>
      </c>
    </row>
    <row r="936" spans="1:15" x14ac:dyDescent="0.35">
      <c r="A936">
        <v>5190</v>
      </c>
      <c r="B936" t="s">
        <v>964</v>
      </c>
      <c r="C936">
        <v>23</v>
      </c>
      <c r="D936" t="s">
        <v>31</v>
      </c>
      <c r="E936" t="s">
        <v>36</v>
      </c>
      <c r="F936" t="s">
        <v>17</v>
      </c>
      <c r="G936" t="s">
        <v>1680</v>
      </c>
      <c r="H936" t="s">
        <v>28</v>
      </c>
      <c r="I936">
        <v>0</v>
      </c>
      <c r="J936" t="s">
        <v>16</v>
      </c>
      <c r="K936">
        <v>537</v>
      </c>
      <c r="L936" t="s">
        <v>2419</v>
      </c>
      <c r="M936">
        <v>2022</v>
      </c>
      <c r="N936" t="s">
        <v>2789</v>
      </c>
      <c r="O936" t="s">
        <v>2783</v>
      </c>
    </row>
    <row r="937" spans="1:15" x14ac:dyDescent="0.35">
      <c r="A937">
        <v>5882</v>
      </c>
      <c r="B937" t="s">
        <v>966</v>
      </c>
      <c r="C937">
        <v>36</v>
      </c>
      <c r="D937" t="s">
        <v>31</v>
      </c>
      <c r="E937" t="s">
        <v>36</v>
      </c>
      <c r="F937" t="s">
        <v>22</v>
      </c>
      <c r="G937" t="s">
        <v>26</v>
      </c>
      <c r="H937" t="s">
        <v>18</v>
      </c>
      <c r="I937">
        <v>0</v>
      </c>
      <c r="J937" t="s">
        <v>16</v>
      </c>
      <c r="K937">
        <v>457</v>
      </c>
      <c r="L937" t="s">
        <v>1889</v>
      </c>
      <c r="M937">
        <v>2020</v>
      </c>
      <c r="N937" t="s">
        <v>2801</v>
      </c>
      <c r="O937" t="s">
        <v>2783</v>
      </c>
    </row>
    <row r="938" spans="1:15" x14ac:dyDescent="0.35">
      <c r="A938">
        <v>7285</v>
      </c>
      <c r="B938" t="s">
        <v>970</v>
      </c>
      <c r="C938">
        <v>28</v>
      </c>
      <c r="D938" t="s">
        <v>31</v>
      </c>
      <c r="E938" t="s">
        <v>36</v>
      </c>
      <c r="F938" t="s">
        <v>17</v>
      </c>
      <c r="G938" t="s">
        <v>1680</v>
      </c>
      <c r="H938" t="s">
        <v>23</v>
      </c>
      <c r="I938">
        <v>135068</v>
      </c>
      <c r="J938" t="s">
        <v>16</v>
      </c>
      <c r="K938">
        <v>794</v>
      </c>
      <c r="L938" t="s">
        <v>1998</v>
      </c>
      <c r="M938">
        <v>2024</v>
      </c>
      <c r="N938" t="s">
        <v>2799</v>
      </c>
      <c r="O938" t="s">
        <v>2783</v>
      </c>
    </row>
    <row r="939" spans="1:15" x14ac:dyDescent="0.35">
      <c r="A939">
        <v>6733</v>
      </c>
      <c r="B939" t="s">
        <v>971</v>
      </c>
      <c r="C939">
        <v>29</v>
      </c>
      <c r="D939" t="s">
        <v>31</v>
      </c>
      <c r="E939" t="s">
        <v>36</v>
      </c>
      <c r="F939" t="s">
        <v>30</v>
      </c>
      <c r="G939" t="s">
        <v>1680</v>
      </c>
      <c r="H939" t="s">
        <v>15</v>
      </c>
      <c r="I939">
        <v>50975</v>
      </c>
      <c r="J939" t="s">
        <v>16</v>
      </c>
      <c r="K939" t="s">
        <v>20</v>
      </c>
      <c r="L939" t="s">
        <v>2423</v>
      </c>
      <c r="M939">
        <v>2019</v>
      </c>
      <c r="N939" t="s">
        <v>2786</v>
      </c>
      <c r="O939" t="s">
        <v>2783</v>
      </c>
    </row>
    <row r="940" spans="1:15" x14ac:dyDescent="0.35">
      <c r="A940">
        <v>6361</v>
      </c>
      <c r="B940" t="s">
        <v>972</v>
      </c>
      <c r="C940">
        <v>35</v>
      </c>
      <c r="D940" t="s">
        <v>31</v>
      </c>
      <c r="E940" t="s">
        <v>36</v>
      </c>
      <c r="F940" t="s">
        <v>13</v>
      </c>
      <c r="G940" t="s">
        <v>1680</v>
      </c>
      <c r="H940" t="s">
        <v>18</v>
      </c>
      <c r="I940">
        <v>0</v>
      </c>
      <c r="J940" t="s">
        <v>16</v>
      </c>
      <c r="K940">
        <v>814</v>
      </c>
      <c r="L940" t="s">
        <v>2424</v>
      </c>
      <c r="M940">
        <v>2019</v>
      </c>
      <c r="N940" t="s">
        <v>2785</v>
      </c>
      <c r="O940" t="s">
        <v>2783</v>
      </c>
    </row>
    <row r="941" spans="1:15" x14ac:dyDescent="0.35">
      <c r="A941">
        <v>4771</v>
      </c>
      <c r="B941" t="s">
        <v>975</v>
      </c>
      <c r="C941">
        <v>20</v>
      </c>
      <c r="D941" t="s">
        <v>31</v>
      </c>
      <c r="E941" t="s">
        <v>36</v>
      </c>
      <c r="F941" t="s">
        <v>27</v>
      </c>
      <c r="G941" t="s">
        <v>26</v>
      </c>
      <c r="H941" t="s">
        <v>1681</v>
      </c>
      <c r="I941">
        <v>15000</v>
      </c>
      <c r="J941" t="s">
        <v>16</v>
      </c>
      <c r="K941" t="s">
        <v>20</v>
      </c>
      <c r="L941" t="s">
        <v>2426</v>
      </c>
      <c r="M941">
        <v>2021</v>
      </c>
      <c r="N941" t="s">
        <v>2801</v>
      </c>
      <c r="O941" t="s">
        <v>2784</v>
      </c>
    </row>
    <row r="942" spans="1:15" x14ac:dyDescent="0.35">
      <c r="A942">
        <v>4661</v>
      </c>
      <c r="B942" t="s">
        <v>976</v>
      </c>
      <c r="C942">
        <v>60</v>
      </c>
      <c r="D942" t="s">
        <v>31</v>
      </c>
      <c r="E942" t="s">
        <v>36</v>
      </c>
      <c r="F942" t="s">
        <v>25</v>
      </c>
      <c r="G942" t="s">
        <v>1680</v>
      </c>
      <c r="H942" t="s">
        <v>1682</v>
      </c>
      <c r="I942">
        <v>35000</v>
      </c>
      <c r="J942" t="s">
        <v>16</v>
      </c>
      <c r="K942">
        <v>650</v>
      </c>
      <c r="L942" t="s">
        <v>2427</v>
      </c>
      <c r="M942">
        <v>2019</v>
      </c>
      <c r="N942" t="s">
        <v>2789</v>
      </c>
      <c r="O942" t="s">
        <v>2791</v>
      </c>
    </row>
    <row r="943" spans="1:15" x14ac:dyDescent="0.35">
      <c r="A943">
        <v>3243</v>
      </c>
      <c r="B943" t="s">
        <v>979</v>
      </c>
      <c r="C943">
        <v>25</v>
      </c>
      <c r="D943" t="s">
        <v>31</v>
      </c>
      <c r="E943" t="s">
        <v>36</v>
      </c>
      <c r="F943" t="s">
        <v>17</v>
      </c>
      <c r="G943" t="s">
        <v>1680</v>
      </c>
      <c r="H943" t="s">
        <v>15</v>
      </c>
      <c r="I943">
        <v>110000</v>
      </c>
      <c r="J943" t="s">
        <v>16</v>
      </c>
      <c r="K943">
        <v>830</v>
      </c>
      <c r="L943" t="s">
        <v>2428</v>
      </c>
      <c r="M943">
        <v>2022</v>
      </c>
      <c r="N943" t="s">
        <v>2785</v>
      </c>
      <c r="O943" t="s">
        <v>2783</v>
      </c>
    </row>
    <row r="944" spans="1:15" x14ac:dyDescent="0.35">
      <c r="A944">
        <v>7288</v>
      </c>
      <c r="B944" t="s">
        <v>985</v>
      </c>
      <c r="C944">
        <v>30</v>
      </c>
      <c r="D944" t="s">
        <v>31</v>
      </c>
      <c r="E944" t="s">
        <v>36</v>
      </c>
      <c r="F944" t="s">
        <v>27</v>
      </c>
      <c r="G944" t="s">
        <v>26</v>
      </c>
      <c r="H944" t="s">
        <v>15</v>
      </c>
      <c r="I944">
        <v>40000</v>
      </c>
      <c r="J944" t="s">
        <v>16</v>
      </c>
      <c r="K944">
        <v>720</v>
      </c>
      <c r="L944" t="s">
        <v>2431</v>
      </c>
      <c r="M944">
        <v>2020</v>
      </c>
      <c r="N944" t="s">
        <v>2799</v>
      </c>
      <c r="O944" t="s">
        <v>2783</v>
      </c>
    </row>
    <row r="945" spans="1:15" x14ac:dyDescent="0.35">
      <c r="A945">
        <v>7011</v>
      </c>
      <c r="B945" t="s">
        <v>988</v>
      </c>
      <c r="C945">
        <v>18</v>
      </c>
      <c r="D945" t="s">
        <v>31</v>
      </c>
      <c r="E945" t="s">
        <v>36</v>
      </c>
      <c r="F945" t="s">
        <v>13</v>
      </c>
      <c r="G945" t="s">
        <v>1680</v>
      </c>
      <c r="H945" t="s">
        <v>18</v>
      </c>
      <c r="I945">
        <v>0</v>
      </c>
      <c r="J945" t="s">
        <v>16</v>
      </c>
      <c r="K945">
        <v>650</v>
      </c>
      <c r="L945" t="s">
        <v>2434</v>
      </c>
      <c r="M945">
        <v>2022</v>
      </c>
      <c r="N945" t="s">
        <v>2787</v>
      </c>
      <c r="O945" t="s">
        <v>2784</v>
      </c>
    </row>
    <row r="946" spans="1:15" x14ac:dyDescent="0.35">
      <c r="A946">
        <v>5631</v>
      </c>
      <c r="B946" t="s">
        <v>990</v>
      </c>
      <c r="C946">
        <v>51</v>
      </c>
      <c r="D946" t="s">
        <v>31</v>
      </c>
      <c r="E946" t="s">
        <v>36</v>
      </c>
      <c r="F946" t="s">
        <v>17</v>
      </c>
      <c r="G946" t="s">
        <v>14</v>
      </c>
      <c r="H946" t="s">
        <v>15</v>
      </c>
      <c r="I946">
        <v>50000</v>
      </c>
      <c r="J946" t="s">
        <v>16</v>
      </c>
      <c r="K946">
        <v>780</v>
      </c>
      <c r="L946" t="s">
        <v>2329</v>
      </c>
      <c r="M946">
        <v>2020</v>
      </c>
      <c r="N946" t="s">
        <v>2798</v>
      </c>
      <c r="O946" t="s">
        <v>2791</v>
      </c>
    </row>
    <row r="947" spans="1:15" x14ac:dyDescent="0.35">
      <c r="A947">
        <v>7870</v>
      </c>
      <c r="B947" t="s">
        <v>993</v>
      </c>
      <c r="C947">
        <v>39</v>
      </c>
      <c r="D947" t="s">
        <v>31</v>
      </c>
      <c r="E947" t="s">
        <v>36</v>
      </c>
      <c r="F947" t="s">
        <v>22</v>
      </c>
      <c r="G947" t="s">
        <v>1680</v>
      </c>
      <c r="H947" t="s">
        <v>23</v>
      </c>
      <c r="I947">
        <v>100000</v>
      </c>
      <c r="J947" t="s">
        <v>16</v>
      </c>
      <c r="K947">
        <v>690</v>
      </c>
      <c r="L947" t="s">
        <v>2437</v>
      </c>
      <c r="M947">
        <v>2020</v>
      </c>
      <c r="N947" t="s">
        <v>2785</v>
      </c>
      <c r="O947" t="s">
        <v>2783</v>
      </c>
    </row>
    <row r="948" spans="1:15" x14ac:dyDescent="0.35">
      <c r="A948">
        <v>3886</v>
      </c>
      <c r="B948" t="s">
        <v>994</v>
      </c>
      <c r="C948">
        <v>21</v>
      </c>
      <c r="D948" t="s">
        <v>31</v>
      </c>
      <c r="E948" t="s">
        <v>36</v>
      </c>
      <c r="F948" t="s">
        <v>22</v>
      </c>
      <c r="G948" t="s">
        <v>26</v>
      </c>
      <c r="H948" t="s">
        <v>1681</v>
      </c>
      <c r="I948">
        <v>0</v>
      </c>
      <c r="J948" t="s">
        <v>16</v>
      </c>
      <c r="K948" t="s">
        <v>20</v>
      </c>
      <c r="L948" t="s">
        <v>2438</v>
      </c>
      <c r="M948">
        <v>2023</v>
      </c>
      <c r="N948" t="s">
        <v>2798</v>
      </c>
      <c r="O948" t="s">
        <v>2783</v>
      </c>
    </row>
    <row r="949" spans="1:15" x14ac:dyDescent="0.35">
      <c r="A949">
        <v>2927</v>
      </c>
      <c r="B949" t="s">
        <v>997</v>
      </c>
      <c r="C949">
        <v>57</v>
      </c>
      <c r="D949" t="s">
        <v>31</v>
      </c>
      <c r="E949" t="s">
        <v>36</v>
      </c>
      <c r="F949" t="s">
        <v>13</v>
      </c>
      <c r="G949" t="s">
        <v>26</v>
      </c>
      <c r="H949" t="s">
        <v>23</v>
      </c>
      <c r="I949">
        <v>35000</v>
      </c>
      <c r="J949" t="s">
        <v>16</v>
      </c>
      <c r="K949">
        <v>620</v>
      </c>
      <c r="L949" t="s">
        <v>2439</v>
      </c>
      <c r="M949">
        <v>2020</v>
      </c>
      <c r="N949" t="s">
        <v>2789</v>
      </c>
      <c r="O949" t="s">
        <v>2791</v>
      </c>
    </row>
    <row r="950" spans="1:15" x14ac:dyDescent="0.35">
      <c r="A950">
        <v>1579</v>
      </c>
      <c r="B950" t="s">
        <v>998</v>
      </c>
      <c r="C950">
        <v>43</v>
      </c>
      <c r="D950" t="s">
        <v>31</v>
      </c>
      <c r="E950" t="s">
        <v>36</v>
      </c>
      <c r="F950" t="s">
        <v>27</v>
      </c>
      <c r="G950" t="s">
        <v>14</v>
      </c>
      <c r="H950" t="s">
        <v>1683</v>
      </c>
      <c r="I950">
        <v>80000</v>
      </c>
      <c r="J950" t="s">
        <v>16</v>
      </c>
      <c r="K950">
        <v>750</v>
      </c>
      <c r="L950" t="s">
        <v>2440</v>
      </c>
      <c r="M950">
        <v>2021</v>
      </c>
      <c r="N950" t="s">
        <v>2799</v>
      </c>
      <c r="O950" t="s">
        <v>2791</v>
      </c>
    </row>
    <row r="951" spans="1:15" x14ac:dyDescent="0.35">
      <c r="A951">
        <v>9368</v>
      </c>
      <c r="B951" t="s">
        <v>1001</v>
      </c>
      <c r="C951">
        <v>29</v>
      </c>
      <c r="D951" t="s">
        <v>31</v>
      </c>
      <c r="E951" t="s">
        <v>36</v>
      </c>
      <c r="F951" t="s">
        <v>13</v>
      </c>
      <c r="G951" t="s">
        <v>14</v>
      </c>
      <c r="H951" t="s">
        <v>15</v>
      </c>
      <c r="I951">
        <v>45000</v>
      </c>
      <c r="J951" t="s">
        <v>16</v>
      </c>
      <c r="K951">
        <v>680</v>
      </c>
      <c r="L951" t="s">
        <v>1898</v>
      </c>
      <c r="M951">
        <v>2019</v>
      </c>
      <c r="N951" t="s">
        <v>2788</v>
      </c>
      <c r="O951" t="s">
        <v>2783</v>
      </c>
    </row>
    <row r="952" spans="1:15" x14ac:dyDescent="0.35">
      <c r="A952">
        <v>1076</v>
      </c>
      <c r="B952" t="s">
        <v>1002</v>
      </c>
      <c r="C952">
        <v>38</v>
      </c>
      <c r="D952" t="s">
        <v>31</v>
      </c>
      <c r="E952" t="s">
        <v>36</v>
      </c>
      <c r="F952" t="s">
        <v>13</v>
      </c>
      <c r="G952" t="s">
        <v>26</v>
      </c>
      <c r="H952" t="s">
        <v>1681</v>
      </c>
      <c r="I952">
        <v>15000</v>
      </c>
      <c r="J952" t="s">
        <v>16</v>
      </c>
      <c r="K952" t="s">
        <v>20</v>
      </c>
      <c r="L952" t="s">
        <v>1830</v>
      </c>
      <c r="M952">
        <v>2021</v>
      </c>
      <c r="N952" t="s">
        <v>2789</v>
      </c>
      <c r="O952" t="s">
        <v>2783</v>
      </c>
    </row>
    <row r="953" spans="1:15" x14ac:dyDescent="0.35">
      <c r="A953">
        <v>9842</v>
      </c>
      <c r="B953" t="s">
        <v>1005</v>
      </c>
      <c r="C953">
        <v>30</v>
      </c>
      <c r="D953" t="s">
        <v>31</v>
      </c>
      <c r="E953" t="s">
        <v>36</v>
      </c>
      <c r="F953" t="s">
        <v>30</v>
      </c>
      <c r="G953" t="s">
        <v>1680</v>
      </c>
      <c r="H953" t="s">
        <v>15</v>
      </c>
      <c r="I953">
        <v>130000</v>
      </c>
      <c r="J953" t="s">
        <v>16</v>
      </c>
      <c r="K953">
        <v>710</v>
      </c>
      <c r="L953" t="s">
        <v>2443</v>
      </c>
      <c r="M953">
        <v>2020</v>
      </c>
      <c r="N953" t="s">
        <v>2799</v>
      </c>
      <c r="O953" t="s">
        <v>2783</v>
      </c>
    </row>
    <row r="954" spans="1:15" x14ac:dyDescent="0.35">
      <c r="A954">
        <v>2862</v>
      </c>
      <c r="B954" t="s">
        <v>1006</v>
      </c>
      <c r="C954">
        <v>24</v>
      </c>
      <c r="D954" t="s">
        <v>31</v>
      </c>
      <c r="E954" t="s">
        <v>36</v>
      </c>
      <c r="F954" t="s">
        <v>30</v>
      </c>
      <c r="G954" t="s">
        <v>14</v>
      </c>
      <c r="H954" t="s">
        <v>18</v>
      </c>
      <c r="I954">
        <v>0</v>
      </c>
      <c r="J954" t="s">
        <v>16</v>
      </c>
      <c r="K954" t="s">
        <v>20</v>
      </c>
      <c r="L954" t="s">
        <v>2444</v>
      </c>
      <c r="M954">
        <v>2022</v>
      </c>
      <c r="N954" t="s">
        <v>2788</v>
      </c>
      <c r="O954" t="s">
        <v>2783</v>
      </c>
    </row>
    <row r="955" spans="1:15" x14ac:dyDescent="0.35">
      <c r="A955">
        <v>8168</v>
      </c>
      <c r="B955" t="s">
        <v>1009</v>
      </c>
      <c r="C955">
        <v>28</v>
      </c>
      <c r="D955" t="s">
        <v>31</v>
      </c>
      <c r="E955" t="s">
        <v>36</v>
      </c>
      <c r="F955" t="s">
        <v>13</v>
      </c>
      <c r="G955" t="s">
        <v>1680</v>
      </c>
      <c r="H955" t="s">
        <v>28</v>
      </c>
      <c r="I955">
        <v>60000</v>
      </c>
      <c r="J955" t="s">
        <v>16</v>
      </c>
      <c r="K955">
        <v>740</v>
      </c>
      <c r="L955" t="s">
        <v>2446</v>
      </c>
      <c r="M955">
        <v>2020</v>
      </c>
      <c r="N955" t="s">
        <v>2782</v>
      </c>
      <c r="O955" t="s">
        <v>2783</v>
      </c>
    </row>
    <row r="956" spans="1:15" x14ac:dyDescent="0.35">
      <c r="A956">
        <v>7834</v>
      </c>
      <c r="B956" t="s">
        <v>1011</v>
      </c>
      <c r="C956">
        <v>47</v>
      </c>
      <c r="D956" t="s">
        <v>31</v>
      </c>
      <c r="E956" t="s">
        <v>36</v>
      </c>
      <c r="F956" t="s">
        <v>25</v>
      </c>
      <c r="G956" t="s">
        <v>14</v>
      </c>
      <c r="H956" t="s">
        <v>15</v>
      </c>
      <c r="I956">
        <v>50000</v>
      </c>
      <c r="J956" t="s">
        <v>16</v>
      </c>
      <c r="K956">
        <v>690</v>
      </c>
      <c r="L956" t="s">
        <v>2447</v>
      </c>
      <c r="M956">
        <v>2021</v>
      </c>
      <c r="N956" t="s">
        <v>2799</v>
      </c>
      <c r="O956" t="s">
        <v>2791</v>
      </c>
    </row>
    <row r="957" spans="1:15" x14ac:dyDescent="0.35">
      <c r="A957">
        <v>5466</v>
      </c>
      <c r="B957" t="s">
        <v>1014</v>
      </c>
      <c r="C957">
        <v>33</v>
      </c>
      <c r="D957" t="s">
        <v>31</v>
      </c>
      <c r="E957" t="s">
        <v>36</v>
      </c>
      <c r="F957" t="s">
        <v>17</v>
      </c>
      <c r="G957" t="s">
        <v>26</v>
      </c>
      <c r="H957" t="s">
        <v>18</v>
      </c>
      <c r="I957">
        <v>0</v>
      </c>
      <c r="J957" t="s">
        <v>16</v>
      </c>
      <c r="K957">
        <v>450</v>
      </c>
      <c r="L957" t="s">
        <v>2450</v>
      </c>
      <c r="M957">
        <v>2023</v>
      </c>
      <c r="N957" t="s">
        <v>2787</v>
      </c>
      <c r="O957" t="s">
        <v>2783</v>
      </c>
    </row>
    <row r="958" spans="1:15" x14ac:dyDescent="0.35">
      <c r="A958">
        <v>1949</v>
      </c>
      <c r="B958" t="s">
        <v>1015</v>
      </c>
      <c r="C958">
        <v>24</v>
      </c>
      <c r="D958" t="s">
        <v>31</v>
      </c>
      <c r="E958" t="s">
        <v>36</v>
      </c>
      <c r="F958" t="s">
        <v>17</v>
      </c>
      <c r="G958" t="s">
        <v>1680</v>
      </c>
      <c r="H958" t="s">
        <v>15</v>
      </c>
      <c r="I958">
        <v>140000</v>
      </c>
      <c r="J958" t="s">
        <v>16</v>
      </c>
      <c r="K958">
        <v>730</v>
      </c>
      <c r="L958" t="s">
        <v>2451</v>
      </c>
      <c r="M958">
        <v>2019</v>
      </c>
      <c r="N958" t="s">
        <v>2788</v>
      </c>
      <c r="O958" t="s">
        <v>2783</v>
      </c>
    </row>
    <row r="959" spans="1:15" x14ac:dyDescent="0.35">
      <c r="A959">
        <v>2963</v>
      </c>
      <c r="B959" t="s">
        <v>1017</v>
      </c>
      <c r="C959">
        <v>26</v>
      </c>
      <c r="D959" t="s">
        <v>31</v>
      </c>
      <c r="E959" t="s">
        <v>36</v>
      </c>
      <c r="F959" t="s">
        <v>34</v>
      </c>
      <c r="G959" t="s">
        <v>26</v>
      </c>
      <c r="H959" t="s">
        <v>23</v>
      </c>
      <c r="I959">
        <v>32000</v>
      </c>
      <c r="J959" t="s">
        <v>16</v>
      </c>
      <c r="K959">
        <v>600</v>
      </c>
      <c r="L959" t="s">
        <v>2208</v>
      </c>
      <c r="M959">
        <v>2019</v>
      </c>
      <c r="N959" t="s">
        <v>2782</v>
      </c>
      <c r="O959" t="s">
        <v>2783</v>
      </c>
    </row>
    <row r="960" spans="1:15" x14ac:dyDescent="0.35">
      <c r="A960">
        <v>4717</v>
      </c>
      <c r="B960" t="s">
        <v>1019</v>
      </c>
      <c r="C960">
        <v>23</v>
      </c>
      <c r="D960" t="s">
        <v>31</v>
      </c>
      <c r="E960" t="s">
        <v>36</v>
      </c>
      <c r="F960" t="s">
        <v>25</v>
      </c>
      <c r="G960" t="s">
        <v>1680</v>
      </c>
      <c r="H960" t="s">
        <v>28</v>
      </c>
      <c r="I960">
        <v>65000</v>
      </c>
      <c r="J960" t="s">
        <v>16</v>
      </c>
      <c r="K960">
        <v>760</v>
      </c>
      <c r="L960" t="s">
        <v>2454</v>
      </c>
      <c r="M960">
        <v>2020</v>
      </c>
      <c r="N960" t="s">
        <v>2782</v>
      </c>
      <c r="O960" t="s">
        <v>2783</v>
      </c>
    </row>
    <row r="961" spans="1:15" x14ac:dyDescent="0.35">
      <c r="A961">
        <v>4334</v>
      </c>
      <c r="B961" t="s">
        <v>1021</v>
      </c>
      <c r="C961">
        <v>76</v>
      </c>
      <c r="D961" t="s">
        <v>31</v>
      </c>
      <c r="E961" t="s">
        <v>36</v>
      </c>
      <c r="F961" t="s">
        <v>25</v>
      </c>
      <c r="G961" t="s">
        <v>1680</v>
      </c>
      <c r="H961" t="s">
        <v>15</v>
      </c>
      <c r="I961">
        <v>90000</v>
      </c>
      <c r="J961" t="s">
        <v>16</v>
      </c>
      <c r="K961">
        <v>800</v>
      </c>
      <c r="L961" t="s">
        <v>2455</v>
      </c>
      <c r="M961">
        <v>2023</v>
      </c>
      <c r="N961" t="s">
        <v>2790</v>
      </c>
      <c r="O961" t="s">
        <v>2793</v>
      </c>
    </row>
    <row r="962" spans="1:15" x14ac:dyDescent="0.35">
      <c r="A962">
        <v>4721</v>
      </c>
      <c r="B962" t="s">
        <v>1024</v>
      </c>
      <c r="C962">
        <v>30</v>
      </c>
      <c r="D962" t="s">
        <v>31</v>
      </c>
      <c r="E962" t="s">
        <v>36</v>
      </c>
      <c r="F962" t="s">
        <v>22</v>
      </c>
      <c r="G962" t="s">
        <v>14</v>
      </c>
      <c r="H962" t="s">
        <v>23</v>
      </c>
      <c r="I962">
        <v>70000</v>
      </c>
      <c r="J962" t="s">
        <v>16</v>
      </c>
      <c r="K962">
        <v>670</v>
      </c>
      <c r="L962" t="s">
        <v>2458</v>
      </c>
      <c r="M962">
        <v>2020</v>
      </c>
      <c r="N962" t="s">
        <v>2789</v>
      </c>
      <c r="O962" t="s">
        <v>2783</v>
      </c>
    </row>
    <row r="963" spans="1:15" x14ac:dyDescent="0.35">
      <c r="A963">
        <v>5823</v>
      </c>
      <c r="B963" t="s">
        <v>1025</v>
      </c>
      <c r="C963">
        <v>23</v>
      </c>
      <c r="D963" t="s">
        <v>31</v>
      </c>
      <c r="E963" t="s">
        <v>36</v>
      </c>
      <c r="F963" t="s">
        <v>13</v>
      </c>
      <c r="G963" t="s">
        <v>26</v>
      </c>
      <c r="H963" t="s">
        <v>28</v>
      </c>
      <c r="I963">
        <v>40000</v>
      </c>
      <c r="J963" t="s">
        <v>16</v>
      </c>
      <c r="K963">
        <v>710</v>
      </c>
      <c r="L963" t="s">
        <v>2459</v>
      </c>
      <c r="M963">
        <v>2023</v>
      </c>
      <c r="N963" t="s">
        <v>2788</v>
      </c>
      <c r="O963" t="s">
        <v>2783</v>
      </c>
    </row>
    <row r="964" spans="1:15" x14ac:dyDescent="0.35">
      <c r="A964">
        <v>6930</v>
      </c>
      <c r="B964" t="s">
        <v>1026</v>
      </c>
      <c r="C964">
        <v>58</v>
      </c>
      <c r="D964" t="s">
        <v>31</v>
      </c>
      <c r="E964" t="s">
        <v>36</v>
      </c>
      <c r="F964" t="s">
        <v>17</v>
      </c>
      <c r="G964" t="s">
        <v>14</v>
      </c>
      <c r="H964" t="s">
        <v>23</v>
      </c>
      <c r="I964">
        <v>42000</v>
      </c>
      <c r="J964" t="s">
        <v>16</v>
      </c>
      <c r="K964">
        <v>640</v>
      </c>
      <c r="L964" t="s">
        <v>2460</v>
      </c>
      <c r="M964">
        <v>2023</v>
      </c>
      <c r="N964" t="s">
        <v>2792</v>
      </c>
      <c r="O964" t="s">
        <v>2791</v>
      </c>
    </row>
    <row r="965" spans="1:15" x14ac:dyDescent="0.35">
      <c r="A965">
        <v>2737</v>
      </c>
      <c r="B965" t="s">
        <v>1028</v>
      </c>
      <c r="C965">
        <v>18</v>
      </c>
      <c r="D965" t="s">
        <v>31</v>
      </c>
      <c r="E965" t="s">
        <v>36</v>
      </c>
      <c r="F965" t="s">
        <v>22</v>
      </c>
      <c r="G965" t="s">
        <v>14</v>
      </c>
      <c r="H965" t="s">
        <v>1681</v>
      </c>
      <c r="I965">
        <v>18000</v>
      </c>
      <c r="J965" t="s">
        <v>16</v>
      </c>
      <c r="K965" t="s">
        <v>20</v>
      </c>
      <c r="L965" t="s">
        <v>2462</v>
      </c>
      <c r="M965">
        <v>2023</v>
      </c>
      <c r="N965" t="s">
        <v>2801</v>
      </c>
      <c r="O965" t="s">
        <v>2784</v>
      </c>
    </row>
    <row r="966" spans="1:15" x14ac:dyDescent="0.35">
      <c r="A966">
        <v>7968</v>
      </c>
      <c r="B966" t="s">
        <v>1031</v>
      </c>
      <c r="C966">
        <v>20</v>
      </c>
      <c r="D966" t="s">
        <v>31</v>
      </c>
      <c r="E966" t="s">
        <v>36</v>
      </c>
      <c r="F966" t="s">
        <v>17</v>
      </c>
      <c r="G966" t="s">
        <v>1680</v>
      </c>
      <c r="H966" t="s">
        <v>15</v>
      </c>
      <c r="I966">
        <v>100000</v>
      </c>
      <c r="J966" t="s">
        <v>16</v>
      </c>
      <c r="K966">
        <v>750</v>
      </c>
      <c r="L966" t="s">
        <v>2238</v>
      </c>
      <c r="M966">
        <v>2019</v>
      </c>
      <c r="N966" t="s">
        <v>2787</v>
      </c>
      <c r="O966" t="s">
        <v>2784</v>
      </c>
    </row>
    <row r="967" spans="1:15" x14ac:dyDescent="0.35">
      <c r="A967">
        <v>4657</v>
      </c>
      <c r="B967" t="s">
        <v>1032</v>
      </c>
      <c r="C967">
        <v>44</v>
      </c>
      <c r="D967" t="s">
        <v>31</v>
      </c>
      <c r="E967" t="s">
        <v>36</v>
      </c>
      <c r="F967" t="s">
        <v>22</v>
      </c>
      <c r="G967" t="s">
        <v>14</v>
      </c>
      <c r="H967" t="s">
        <v>18</v>
      </c>
      <c r="I967">
        <v>0</v>
      </c>
      <c r="J967" t="s">
        <v>16</v>
      </c>
      <c r="K967" t="s">
        <v>20</v>
      </c>
      <c r="L967" t="s">
        <v>2378</v>
      </c>
      <c r="M967">
        <v>2022</v>
      </c>
      <c r="N967" t="s">
        <v>2801</v>
      </c>
      <c r="O967" t="s">
        <v>2791</v>
      </c>
    </row>
    <row r="968" spans="1:15" x14ac:dyDescent="0.35">
      <c r="A968">
        <v>6558</v>
      </c>
      <c r="B968" t="s">
        <v>1035</v>
      </c>
      <c r="C968">
        <v>32</v>
      </c>
      <c r="D968" t="s">
        <v>31</v>
      </c>
      <c r="E968" t="s">
        <v>36</v>
      </c>
      <c r="F968" t="s">
        <v>22</v>
      </c>
      <c r="G968" t="s">
        <v>1680</v>
      </c>
      <c r="H968" t="s">
        <v>28</v>
      </c>
      <c r="I968">
        <v>50000</v>
      </c>
      <c r="J968" t="s">
        <v>16</v>
      </c>
      <c r="K968">
        <v>700</v>
      </c>
      <c r="L968" t="s">
        <v>2466</v>
      </c>
      <c r="M968">
        <v>2022</v>
      </c>
      <c r="N968" t="s">
        <v>2801</v>
      </c>
      <c r="O968" t="s">
        <v>2783</v>
      </c>
    </row>
    <row r="969" spans="1:15" x14ac:dyDescent="0.35">
      <c r="A969">
        <v>2090</v>
      </c>
      <c r="B969" t="s">
        <v>1037</v>
      </c>
      <c r="C969">
        <v>21</v>
      </c>
      <c r="D969" t="s">
        <v>31</v>
      </c>
      <c r="E969" t="s">
        <v>36</v>
      </c>
      <c r="F969" t="s">
        <v>17</v>
      </c>
      <c r="G969" t="s">
        <v>14</v>
      </c>
      <c r="H969" t="s">
        <v>15</v>
      </c>
      <c r="I969">
        <v>40000</v>
      </c>
      <c r="J969" t="s">
        <v>16</v>
      </c>
      <c r="K969">
        <v>650</v>
      </c>
      <c r="L969" t="s">
        <v>2468</v>
      </c>
      <c r="M969">
        <v>2021</v>
      </c>
      <c r="N969" t="s">
        <v>2787</v>
      </c>
      <c r="O969" t="s">
        <v>2783</v>
      </c>
    </row>
    <row r="970" spans="1:15" x14ac:dyDescent="0.35">
      <c r="A970">
        <v>5407</v>
      </c>
      <c r="B970" t="s">
        <v>1040</v>
      </c>
      <c r="C970">
        <v>1</v>
      </c>
      <c r="D970" t="s">
        <v>31</v>
      </c>
      <c r="E970" t="s">
        <v>36</v>
      </c>
      <c r="F970" t="s">
        <v>25</v>
      </c>
      <c r="G970" t="s">
        <v>26</v>
      </c>
      <c r="H970" t="s">
        <v>18</v>
      </c>
      <c r="I970">
        <v>0</v>
      </c>
      <c r="J970" t="s">
        <v>16</v>
      </c>
      <c r="K970">
        <v>400</v>
      </c>
      <c r="L970" t="s">
        <v>2408</v>
      </c>
      <c r="M970">
        <v>2020</v>
      </c>
      <c r="N970" t="s">
        <v>2787</v>
      </c>
      <c r="O970" t="s">
        <v>2784</v>
      </c>
    </row>
    <row r="971" spans="1:15" x14ac:dyDescent="0.35">
      <c r="A971">
        <v>9828</v>
      </c>
      <c r="B971" t="s">
        <v>1041</v>
      </c>
      <c r="C971">
        <v>31</v>
      </c>
      <c r="D971" t="s">
        <v>31</v>
      </c>
      <c r="E971" t="s">
        <v>36</v>
      </c>
      <c r="F971" t="s">
        <v>34</v>
      </c>
      <c r="G971" t="s">
        <v>1680</v>
      </c>
      <c r="H971" t="s">
        <v>15</v>
      </c>
      <c r="I971">
        <v>110000</v>
      </c>
      <c r="J971" t="s">
        <v>16</v>
      </c>
      <c r="K971">
        <v>770</v>
      </c>
      <c r="L971" t="s">
        <v>1821</v>
      </c>
      <c r="M971">
        <v>2024</v>
      </c>
      <c r="N971" t="s">
        <v>2798</v>
      </c>
      <c r="O971" t="s">
        <v>2783</v>
      </c>
    </row>
    <row r="972" spans="1:15" x14ac:dyDescent="0.35">
      <c r="A972">
        <v>2487</v>
      </c>
      <c r="B972" t="s">
        <v>1043</v>
      </c>
      <c r="C972">
        <v>65</v>
      </c>
      <c r="D972" t="s">
        <v>31</v>
      </c>
      <c r="E972" t="s">
        <v>36</v>
      </c>
      <c r="F972" t="s">
        <v>30</v>
      </c>
      <c r="G972" t="s">
        <v>26</v>
      </c>
      <c r="H972" t="s">
        <v>23</v>
      </c>
      <c r="I972">
        <v>38000</v>
      </c>
      <c r="J972" t="s">
        <v>16</v>
      </c>
      <c r="K972">
        <v>610</v>
      </c>
      <c r="L972" t="s">
        <v>2430</v>
      </c>
      <c r="M972">
        <v>2023</v>
      </c>
      <c r="N972" t="s">
        <v>2788</v>
      </c>
      <c r="O972" t="s">
        <v>2793</v>
      </c>
    </row>
    <row r="973" spans="1:15" x14ac:dyDescent="0.35">
      <c r="A973">
        <v>4363</v>
      </c>
      <c r="B973" t="s">
        <v>1045</v>
      </c>
      <c r="C973">
        <v>37</v>
      </c>
      <c r="D973" t="s">
        <v>31</v>
      </c>
      <c r="E973" t="s">
        <v>36</v>
      </c>
      <c r="F973" t="s">
        <v>25</v>
      </c>
      <c r="G973" t="s">
        <v>1680</v>
      </c>
      <c r="H973" t="s">
        <v>28</v>
      </c>
      <c r="I973">
        <v>55000</v>
      </c>
      <c r="J973" t="s">
        <v>16</v>
      </c>
      <c r="K973">
        <v>730</v>
      </c>
      <c r="L973" t="s">
        <v>1773</v>
      </c>
      <c r="M973">
        <v>2022</v>
      </c>
      <c r="N973" t="s">
        <v>2782</v>
      </c>
      <c r="O973" t="s">
        <v>2783</v>
      </c>
    </row>
    <row r="974" spans="1:15" x14ac:dyDescent="0.35">
      <c r="A974">
        <v>3831</v>
      </c>
      <c r="B974" t="s">
        <v>1048</v>
      </c>
      <c r="C974">
        <v>18</v>
      </c>
      <c r="D974" t="s">
        <v>31</v>
      </c>
      <c r="E974" t="s">
        <v>36</v>
      </c>
      <c r="F974" t="s">
        <v>17</v>
      </c>
      <c r="G974" t="s">
        <v>1680</v>
      </c>
      <c r="H974" t="s">
        <v>23</v>
      </c>
      <c r="I974">
        <v>120000</v>
      </c>
      <c r="J974" t="s">
        <v>16</v>
      </c>
      <c r="K974">
        <v>810</v>
      </c>
      <c r="L974" t="s">
        <v>1696</v>
      </c>
      <c r="M974">
        <v>2023</v>
      </c>
      <c r="N974" t="s">
        <v>2782</v>
      </c>
      <c r="O974" t="s">
        <v>2784</v>
      </c>
    </row>
    <row r="975" spans="1:15" x14ac:dyDescent="0.35">
      <c r="A975">
        <v>5155</v>
      </c>
      <c r="B975" t="s">
        <v>1050</v>
      </c>
      <c r="C975">
        <v>29</v>
      </c>
      <c r="D975" t="s">
        <v>31</v>
      </c>
      <c r="E975" t="s">
        <v>36</v>
      </c>
      <c r="F975" t="s">
        <v>22</v>
      </c>
      <c r="G975" t="s">
        <v>1680</v>
      </c>
      <c r="H975" t="s">
        <v>23</v>
      </c>
      <c r="I975">
        <v>50000</v>
      </c>
      <c r="J975" t="s">
        <v>16</v>
      </c>
      <c r="K975">
        <v>700</v>
      </c>
      <c r="L975" t="s">
        <v>2472</v>
      </c>
      <c r="M975">
        <v>2023</v>
      </c>
      <c r="N975" t="s">
        <v>2789</v>
      </c>
      <c r="O975" t="s">
        <v>2783</v>
      </c>
    </row>
    <row r="976" spans="1:15" x14ac:dyDescent="0.35">
      <c r="A976">
        <v>6265</v>
      </c>
      <c r="B976" t="s">
        <v>1053</v>
      </c>
      <c r="C976">
        <v>32</v>
      </c>
      <c r="D976" t="s">
        <v>31</v>
      </c>
      <c r="E976" t="s">
        <v>36</v>
      </c>
      <c r="F976" t="s">
        <v>33</v>
      </c>
      <c r="G976" t="s">
        <v>1680</v>
      </c>
      <c r="H976" t="s">
        <v>15</v>
      </c>
      <c r="I976">
        <v>90000</v>
      </c>
      <c r="J976" t="s">
        <v>16</v>
      </c>
      <c r="K976">
        <v>800</v>
      </c>
      <c r="L976" t="s">
        <v>1842</v>
      </c>
      <c r="M976">
        <v>2021</v>
      </c>
      <c r="N976" t="s">
        <v>2800</v>
      </c>
      <c r="O976" t="s">
        <v>2783</v>
      </c>
    </row>
    <row r="977" spans="1:15" x14ac:dyDescent="0.35">
      <c r="A977">
        <v>6179</v>
      </c>
      <c r="B977" t="s">
        <v>1056</v>
      </c>
      <c r="C977">
        <v>54</v>
      </c>
      <c r="D977" t="s">
        <v>31</v>
      </c>
      <c r="E977" t="s">
        <v>36</v>
      </c>
      <c r="F977" t="s">
        <v>30</v>
      </c>
      <c r="G977" t="s">
        <v>14</v>
      </c>
      <c r="H977" t="s">
        <v>23</v>
      </c>
      <c r="I977">
        <v>70000</v>
      </c>
      <c r="J977" t="s">
        <v>16</v>
      </c>
      <c r="K977">
        <v>670</v>
      </c>
      <c r="L977" t="s">
        <v>2473</v>
      </c>
      <c r="M977">
        <v>2020</v>
      </c>
      <c r="N977" t="s">
        <v>2799</v>
      </c>
      <c r="O977" t="s">
        <v>2791</v>
      </c>
    </row>
    <row r="978" spans="1:15" x14ac:dyDescent="0.35">
      <c r="A978">
        <v>8359</v>
      </c>
      <c r="B978" t="s">
        <v>1057</v>
      </c>
      <c r="C978">
        <v>51</v>
      </c>
      <c r="D978" t="s">
        <v>31</v>
      </c>
      <c r="E978" t="s">
        <v>36</v>
      </c>
      <c r="F978" t="s">
        <v>27</v>
      </c>
      <c r="G978" t="s">
        <v>26</v>
      </c>
      <c r="H978" t="s">
        <v>28</v>
      </c>
      <c r="I978">
        <v>40000</v>
      </c>
      <c r="J978" t="s">
        <v>16</v>
      </c>
      <c r="K978">
        <v>710</v>
      </c>
      <c r="L978" t="s">
        <v>1924</v>
      </c>
      <c r="M978">
        <v>2020</v>
      </c>
      <c r="N978" t="s">
        <v>2790</v>
      </c>
      <c r="O978" t="s">
        <v>2791</v>
      </c>
    </row>
    <row r="979" spans="1:15" x14ac:dyDescent="0.35">
      <c r="A979">
        <v>5404</v>
      </c>
      <c r="B979" t="s">
        <v>1058</v>
      </c>
      <c r="C979">
        <v>47</v>
      </c>
      <c r="D979" t="s">
        <v>31</v>
      </c>
      <c r="E979" t="s">
        <v>36</v>
      </c>
      <c r="F979" t="s">
        <v>25</v>
      </c>
      <c r="G979" t="s">
        <v>14</v>
      </c>
      <c r="H979" t="s">
        <v>23</v>
      </c>
      <c r="I979">
        <v>42000</v>
      </c>
      <c r="J979" t="s">
        <v>16</v>
      </c>
      <c r="K979">
        <v>640</v>
      </c>
      <c r="L979" t="s">
        <v>2474</v>
      </c>
      <c r="M979">
        <v>2021</v>
      </c>
      <c r="N979" t="s">
        <v>2798</v>
      </c>
      <c r="O979" t="s">
        <v>2791</v>
      </c>
    </row>
    <row r="980" spans="1:15" x14ac:dyDescent="0.35">
      <c r="A980">
        <v>9896</v>
      </c>
      <c r="B980" t="s">
        <v>1060</v>
      </c>
      <c r="C980">
        <v>24</v>
      </c>
      <c r="D980" t="s">
        <v>31</v>
      </c>
      <c r="E980" t="s">
        <v>36</v>
      </c>
      <c r="F980" t="s">
        <v>22</v>
      </c>
      <c r="G980" t="s">
        <v>14</v>
      </c>
      <c r="H980" t="s">
        <v>1681</v>
      </c>
      <c r="I980">
        <v>18000</v>
      </c>
      <c r="J980" t="s">
        <v>16</v>
      </c>
      <c r="K980" t="s">
        <v>20</v>
      </c>
      <c r="L980" t="s">
        <v>2476</v>
      </c>
      <c r="M980">
        <v>2022</v>
      </c>
      <c r="N980" t="s">
        <v>2788</v>
      </c>
      <c r="O980" t="s">
        <v>2783</v>
      </c>
    </row>
    <row r="981" spans="1:15" x14ac:dyDescent="0.35">
      <c r="A981">
        <v>7586</v>
      </c>
      <c r="B981" t="s">
        <v>1063</v>
      </c>
      <c r="C981">
        <v>43</v>
      </c>
      <c r="D981" t="s">
        <v>31</v>
      </c>
      <c r="E981" t="s">
        <v>36</v>
      </c>
      <c r="F981" t="s">
        <v>33</v>
      </c>
      <c r="G981" t="s">
        <v>1680</v>
      </c>
      <c r="H981" t="s">
        <v>15</v>
      </c>
      <c r="I981">
        <v>100000</v>
      </c>
      <c r="J981" t="s">
        <v>16</v>
      </c>
      <c r="K981">
        <v>750</v>
      </c>
      <c r="L981" t="s">
        <v>2478</v>
      </c>
      <c r="M981">
        <v>2020</v>
      </c>
      <c r="N981" t="s">
        <v>2799</v>
      </c>
      <c r="O981" t="s">
        <v>2791</v>
      </c>
    </row>
    <row r="982" spans="1:15" x14ac:dyDescent="0.35">
      <c r="A982">
        <v>1341</v>
      </c>
      <c r="B982" t="s">
        <v>1064</v>
      </c>
      <c r="C982">
        <v>53</v>
      </c>
      <c r="D982" t="s">
        <v>31</v>
      </c>
      <c r="E982" t="s">
        <v>36</v>
      </c>
      <c r="F982" t="s">
        <v>25</v>
      </c>
      <c r="G982" t="s">
        <v>14</v>
      </c>
      <c r="H982" t="s">
        <v>18</v>
      </c>
      <c r="I982">
        <v>0</v>
      </c>
      <c r="J982" t="s">
        <v>16</v>
      </c>
      <c r="K982" t="s">
        <v>20</v>
      </c>
      <c r="L982" t="s">
        <v>2411</v>
      </c>
      <c r="M982">
        <v>2021</v>
      </c>
      <c r="N982" t="s">
        <v>2800</v>
      </c>
      <c r="O982" t="s">
        <v>2791</v>
      </c>
    </row>
    <row r="983" spans="1:15" x14ac:dyDescent="0.35">
      <c r="A983">
        <v>4480</v>
      </c>
      <c r="B983" t="s">
        <v>1067</v>
      </c>
      <c r="C983">
        <v>27</v>
      </c>
      <c r="D983" t="s">
        <v>31</v>
      </c>
      <c r="E983" t="s">
        <v>36</v>
      </c>
      <c r="F983" t="s">
        <v>13</v>
      </c>
      <c r="G983" t="s">
        <v>1680</v>
      </c>
      <c r="H983" t="s">
        <v>28</v>
      </c>
      <c r="I983">
        <v>50000</v>
      </c>
      <c r="J983" t="s">
        <v>16</v>
      </c>
      <c r="K983">
        <v>700</v>
      </c>
      <c r="L983" t="s">
        <v>2481</v>
      </c>
      <c r="M983">
        <v>2021</v>
      </c>
      <c r="N983" t="s">
        <v>2790</v>
      </c>
      <c r="O983" t="s">
        <v>2783</v>
      </c>
    </row>
    <row r="984" spans="1:15" x14ac:dyDescent="0.35">
      <c r="A984">
        <v>2467</v>
      </c>
      <c r="B984" t="s">
        <v>1069</v>
      </c>
      <c r="C984">
        <v>21</v>
      </c>
      <c r="D984" t="s">
        <v>31</v>
      </c>
      <c r="E984" t="s">
        <v>36</v>
      </c>
      <c r="F984" t="s">
        <v>34</v>
      </c>
      <c r="G984" t="s">
        <v>14</v>
      </c>
      <c r="H984" t="s">
        <v>15</v>
      </c>
      <c r="I984">
        <v>40000</v>
      </c>
      <c r="J984" t="s">
        <v>16</v>
      </c>
      <c r="K984">
        <v>650</v>
      </c>
      <c r="L984" t="s">
        <v>2483</v>
      </c>
      <c r="M984">
        <v>2021</v>
      </c>
      <c r="N984" t="s">
        <v>2798</v>
      </c>
      <c r="O984" t="s">
        <v>2783</v>
      </c>
    </row>
    <row r="985" spans="1:15" x14ac:dyDescent="0.35">
      <c r="A985">
        <v>1228</v>
      </c>
      <c r="B985" t="s">
        <v>1072</v>
      </c>
      <c r="C985">
        <v>42</v>
      </c>
      <c r="D985" t="s">
        <v>31</v>
      </c>
      <c r="E985" t="s">
        <v>36</v>
      </c>
      <c r="F985" t="s">
        <v>33</v>
      </c>
      <c r="G985" t="s">
        <v>26</v>
      </c>
      <c r="H985" t="s">
        <v>18</v>
      </c>
      <c r="I985">
        <v>0</v>
      </c>
      <c r="J985" t="s">
        <v>16</v>
      </c>
      <c r="K985">
        <v>400</v>
      </c>
      <c r="L985" t="s">
        <v>1803</v>
      </c>
      <c r="M985">
        <v>2020</v>
      </c>
      <c r="N985" t="s">
        <v>2790</v>
      </c>
      <c r="O985" t="s">
        <v>2791</v>
      </c>
    </row>
    <row r="986" spans="1:15" x14ac:dyDescent="0.35">
      <c r="A986">
        <v>8626</v>
      </c>
      <c r="B986" t="s">
        <v>1073</v>
      </c>
      <c r="C986">
        <v>37</v>
      </c>
      <c r="D986" t="s">
        <v>31</v>
      </c>
      <c r="E986" t="s">
        <v>36</v>
      </c>
      <c r="F986" t="s">
        <v>13</v>
      </c>
      <c r="G986" t="s">
        <v>1680</v>
      </c>
      <c r="H986" t="s">
        <v>15</v>
      </c>
      <c r="I986">
        <v>110000</v>
      </c>
      <c r="J986" t="s">
        <v>16</v>
      </c>
      <c r="K986">
        <v>770</v>
      </c>
      <c r="L986" t="s">
        <v>2486</v>
      </c>
      <c r="M986">
        <v>2022</v>
      </c>
      <c r="N986" t="s">
        <v>2800</v>
      </c>
      <c r="O986" t="s">
        <v>2783</v>
      </c>
    </row>
    <row r="987" spans="1:15" x14ac:dyDescent="0.35">
      <c r="A987">
        <v>9940</v>
      </c>
      <c r="B987" t="s">
        <v>1075</v>
      </c>
      <c r="C987">
        <v>35</v>
      </c>
      <c r="D987" t="s">
        <v>31</v>
      </c>
      <c r="E987" t="s">
        <v>36</v>
      </c>
      <c r="F987" t="s">
        <v>22</v>
      </c>
      <c r="G987" t="s">
        <v>26</v>
      </c>
      <c r="H987" t="s">
        <v>23</v>
      </c>
      <c r="I987">
        <v>38000</v>
      </c>
      <c r="J987" t="s">
        <v>16</v>
      </c>
      <c r="K987">
        <v>610</v>
      </c>
      <c r="L987" t="s">
        <v>2111</v>
      </c>
      <c r="M987">
        <v>2024</v>
      </c>
      <c r="N987" t="s">
        <v>2798</v>
      </c>
      <c r="O987" t="s">
        <v>2783</v>
      </c>
    </row>
    <row r="988" spans="1:15" x14ac:dyDescent="0.35">
      <c r="A988">
        <v>4778</v>
      </c>
      <c r="B988" t="s">
        <v>1077</v>
      </c>
      <c r="C988">
        <v>33</v>
      </c>
      <c r="D988" t="s">
        <v>31</v>
      </c>
      <c r="E988" t="s">
        <v>36</v>
      </c>
      <c r="F988" t="s">
        <v>13</v>
      </c>
      <c r="G988" t="s">
        <v>1680</v>
      </c>
      <c r="H988" t="s">
        <v>28</v>
      </c>
      <c r="I988">
        <v>55000</v>
      </c>
      <c r="J988" t="s">
        <v>16</v>
      </c>
      <c r="K988">
        <v>730</v>
      </c>
      <c r="L988" t="s">
        <v>2489</v>
      </c>
      <c r="M988">
        <v>2019</v>
      </c>
      <c r="N988" t="s">
        <v>2785</v>
      </c>
      <c r="O988" t="s">
        <v>2783</v>
      </c>
    </row>
    <row r="989" spans="1:15" x14ac:dyDescent="0.35">
      <c r="A989">
        <v>2235</v>
      </c>
      <c r="B989" t="s">
        <v>1079</v>
      </c>
      <c r="C989">
        <v>37</v>
      </c>
      <c r="D989" t="s">
        <v>31</v>
      </c>
      <c r="E989" t="s">
        <v>36</v>
      </c>
      <c r="F989" t="s">
        <v>27</v>
      </c>
      <c r="G989" t="s">
        <v>1680</v>
      </c>
      <c r="H989" t="s">
        <v>15</v>
      </c>
      <c r="I989">
        <v>150000</v>
      </c>
      <c r="J989" t="s">
        <v>16</v>
      </c>
      <c r="K989">
        <v>820</v>
      </c>
      <c r="L989" t="s">
        <v>2491</v>
      </c>
      <c r="M989">
        <v>2021</v>
      </c>
      <c r="N989" t="s">
        <v>2789</v>
      </c>
      <c r="O989" t="s">
        <v>2783</v>
      </c>
    </row>
    <row r="990" spans="1:15" x14ac:dyDescent="0.35">
      <c r="A990">
        <v>9345</v>
      </c>
      <c r="B990" t="s">
        <v>1081</v>
      </c>
      <c r="C990">
        <v>22</v>
      </c>
      <c r="D990" t="s">
        <v>31</v>
      </c>
      <c r="E990" t="s">
        <v>36</v>
      </c>
      <c r="F990" t="s">
        <v>17</v>
      </c>
      <c r="G990" t="s">
        <v>26</v>
      </c>
      <c r="H990" t="s">
        <v>23</v>
      </c>
      <c r="I990">
        <v>22000</v>
      </c>
      <c r="J990" t="s">
        <v>16</v>
      </c>
      <c r="K990">
        <v>540</v>
      </c>
      <c r="L990" t="s">
        <v>2324</v>
      </c>
      <c r="M990">
        <v>2022</v>
      </c>
      <c r="N990" t="s">
        <v>2782</v>
      </c>
      <c r="O990" t="s">
        <v>2783</v>
      </c>
    </row>
    <row r="991" spans="1:15" x14ac:dyDescent="0.35">
      <c r="A991">
        <v>5181</v>
      </c>
      <c r="B991" t="s">
        <v>1084</v>
      </c>
      <c r="C991">
        <v>35</v>
      </c>
      <c r="D991" t="s">
        <v>31</v>
      </c>
      <c r="E991" t="s">
        <v>36</v>
      </c>
      <c r="F991" t="s">
        <v>33</v>
      </c>
      <c r="G991" t="s">
        <v>14</v>
      </c>
      <c r="H991" t="s">
        <v>1683</v>
      </c>
      <c r="I991">
        <v>12000</v>
      </c>
      <c r="J991" t="s">
        <v>16</v>
      </c>
      <c r="K991">
        <v>630</v>
      </c>
      <c r="L991" t="s">
        <v>1875</v>
      </c>
      <c r="M991">
        <v>2020</v>
      </c>
      <c r="N991" t="s">
        <v>2782</v>
      </c>
      <c r="O991" t="s">
        <v>2783</v>
      </c>
    </row>
    <row r="992" spans="1:15" x14ac:dyDescent="0.35">
      <c r="A992">
        <v>8597</v>
      </c>
      <c r="B992" t="s">
        <v>1086</v>
      </c>
      <c r="C992">
        <v>25</v>
      </c>
      <c r="D992" t="s">
        <v>31</v>
      </c>
      <c r="E992" t="s">
        <v>36</v>
      </c>
      <c r="F992" t="s">
        <v>17</v>
      </c>
      <c r="G992" t="s">
        <v>14</v>
      </c>
      <c r="H992" t="s">
        <v>1681</v>
      </c>
      <c r="I992">
        <v>15000</v>
      </c>
      <c r="J992" t="s">
        <v>16</v>
      </c>
      <c r="K992" t="s">
        <v>20</v>
      </c>
      <c r="L992" t="s">
        <v>2496</v>
      </c>
      <c r="M992">
        <v>2019</v>
      </c>
      <c r="N992" t="s">
        <v>2792</v>
      </c>
      <c r="O992" t="s">
        <v>2783</v>
      </c>
    </row>
    <row r="993" spans="1:15" x14ac:dyDescent="0.35">
      <c r="A993">
        <v>4586</v>
      </c>
      <c r="B993" t="s">
        <v>1087</v>
      </c>
      <c r="C993">
        <v>34</v>
      </c>
      <c r="D993" t="s">
        <v>31</v>
      </c>
      <c r="E993" t="s">
        <v>36</v>
      </c>
      <c r="F993" t="s">
        <v>30</v>
      </c>
      <c r="G993" t="s">
        <v>1680</v>
      </c>
      <c r="H993" t="s">
        <v>23</v>
      </c>
      <c r="I993">
        <v>100000</v>
      </c>
      <c r="J993" t="s">
        <v>16</v>
      </c>
      <c r="K993">
        <v>680</v>
      </c>
      <c r="L993" t="s">
        <v>2137</v>
      </c>
      <c r="M993">
        <v>2020</v>
      </c>
      <c r="N993" t="s">
        <v>2782</v>
      </c>
      <c r="O993" t="s">
        <v>2783</v>
      </c>
    </row>
    <row r="994" spans="1:15" x14ac:dyDescent="0.35">
      <c r="A994">
        <v>4759</v>
      </c>
      <c r="B994" t="s">
        <v>1090</v>
      </c>
      <c r="C994">
        <v>76</v>
      </c>
      <c r="D994" t="s">
        <v>31</v>
      </c>
      <c r="E994" t="s">
        <v>36</v>
      </c>
      <c r="F994" t="s">
        <v>17</v>
      </c>
      <c r="G994" t="s">
        <v>14</v>
      </c>
      <c r="H994" t="s">
        <v>23</v>
      </c>
      <c r="I994">
        <v>80000</v>
      </c>
      <c r="J994" t="s">
        <v>16</v>
      </c>
      <c r="K994">
        <v>630</v>
      </c>
      <c r="L994" t="s">
        <v>2498</v>
      </c>
      <c r="M994">
        <v>2022</v>
      </c>
      <c r="N994" t="s">
        <v>2786</v>
      </c>
      <c r="O994" t="s">
        <v>2793</v>
      </c>
    </row>
    <row r="995" spans="1:15" x14ac:dyDescent="0.35">
      <c r="A995">
        <v>2032</v>
      </c>
      <c r="B995" t="s">
        <v>1091</v>
      </c>
      <c r="C995">
        <v>22</v>
      </c>
      <c r="D995" t="s">
        <v>31</v>
      </c>
      <c r="E995" t="s">
        <v>36</v>
      </c>
      <c r="F995" t="s">
        <v>30</v>
      </c>
      <c r="G995" t="s">
        <v>26</v>
      </c>
      <c r="H995" t="s">
        <v>1681</v>
      </c>
      <c r="I995">
        <v>20000</v>
      </c>
      <c r="J995" t="s">
        <v>16</v>
      </c>
      <c r="K995" t="s">
        <v>20</v>
      </c>
      <c r="L995" t="s">
        <v>1697</v>
      </c>
      <c r="M995">
        <v>2019</v>
      </c>
      <c r="N995" t="s">
        <v>2787</v>
      </c>
      <c r="O995" t="s">
        <v>2783</v>
      </c>
    </row>
    <row r="996" spans="1:15" x14ac:dyDescent="0.35">
      <c r="A996">
        <v>7595</v>
      </c>
      <c r="B996" t="s">
        <v>1094</v>
      </c>
      <c r="C996">
        <v>25</v>
      </c>
      <c r="D996" t="s">
        <v>31</v>
      </c>
      <c r="E996" t="s">
        <v>36</v>
      </c>
      <c r="F996" t="s">
        <v>17</v>
      </c>
      <c r="G996" t="s">
        <v>1680</v>
      </c>
      <c r="H996" t="s">
        <v>23</v>
      </c>
      <c r="I996">
        <v>45000</v>
      </c>
      <c r="J996" t="s">
        <v>16</v>
      </c>
      <c r="K996">
        <v>590</v>
      </c>
      <c r="L996" t="s">
        <v>2439</v>
      </c>
      <c r="M996">
        <v>2020</v>
      </c>
      <c r="N996" t="s">
        <v>2789</v>
      </c>
      <c r="O996" t="s">
        <v>2783</v>
      </c>
    </row>
    <row r="997" spans="1:15" x14ac:dyDescent="0.35">
      <c r="A997">
        <v>7596</v>
      </c>
      <c r="B997" t="s">
        <v>1096</v>
      </c>
      <c r="C997">
        <v>31</v>
      </c>
      <c r="D997" t="s">
        <v>31</v>
      </c>
      <c r="E997" t="s">
        <v>36</v>
      </c>
      <c r="F997" t="s">
        <v>13</v>
      </c>
      <c r="G997" t="s">
        <v>14</v>
      </c>
      <c r="H997" t="s">
        <v>1681</v>
      </c>
      <c r="I997">
        <v>0</v>
      </c>
      <c r="J997" t="s">
        <v>16</v>
      </c>
      <c r="K997" t="s">
        <v>20</v>
      </c>
      <c r="L997" t="s">
        <v>2501</v>
      </c>
      <c r="M997">
        <v>2020</v>
      </c>
      <c r="N997" t="s">
        <v>2798</v>
      </c>
      <c r="O997" t="s">
        <v>2783</v>
      </c>
    </row>
    <row r="998" spans="1:15" x14ac:dyDescent="0.35">
      <c r="A998">
        <v>8323</v>
      </c>
      <c r="B998" t="s">
        <v>1097</v>
      </c>
      <c r="C998">
        <v>34</v>
      </c>
      <c r="D998" t="s">
        <v>31</v>
      </c>
      <c r="E998" t="s">
        <v>36</v>
      </c>
      <c r="F998" t="s">
        <v>13</v>
      </c>
      <c r="G998" t="s">
        <v>26</v>
      </c>
      <c r="H998" t="s">
        <v>23</v>
      </c>
      <c r="I998">
        <v>120000</v>
      </c>
      <c r="J998" t="s">
        <v>16</v>
      </c>
      <c r="K998">
        <v>660</v>
      </c>
      <c r="L998" t="s">
        <v>2502</v>
      </c>
      <c r="M998">
        <v>2023</v>
      </c>
      <c r="N998" t="s">
        <v>2789</v>
      </c>
      <c r="O998" t="s">
        <v>2783</v>
      </c>
    </row>
    <row r="999" spans="1:15" x14ac:dyDescent="0.35">
      <c r="A999">
        <v>2745</v>
      </c>
      <c r="B999" t="s">
        <v>1099</v>
      </c>
      <c r="C999">
        <v>67</v>
      </c>
      <c r="D999" t="s">
        <v>31</v>
      </c>
      <c r="E999" t="s">
        <v>36</v>
      </c>
      <c r="F999" t="s">
        <v>25</v>
      </c>
      <c r="G999" t="s">
        <v>1680</v>
      </c>
      <c r="H999" t="s">
        <v>15</v>
      </c>
      <c r="I999">
        <v>130000</v>
      </c>
      <c r="J999" t="s">
        <v>16</v>
      </c>
      <c r="K999">
        <v>740</v>
      </c>
      <c r="L999" t="s">
        <v>2200</v>
      </c>
      <c r="M999">
        <v>2022</v>
      </c>
      <c r="N999" t="s">
        <v>2787</v>
      </c>
      <c r="O999" t="s">
        <v>2793</v>
      </c>
    </row>
    <row r="1000" spans="1:15" x14ac:dyDescent="0.35">
      <c r="A1000">
        <v>8977</v>
      </c>
      <c r="B1000" t="s">
        <v>1101</v>
      </c>
      <c r="C1000">
        <v>58</v>
      </c>
      <c r="D1000" t="s">
        <v>31</v>
      </c>
      <c r="E1000" t="s">
        <v>36</v>
      </c>
      <c r="F1000" t="s">
        <v>34</v>
      </c>
      <c r="G1000" t="s">
        <v>1680</v>
      </c>
      <c r="H1000" t="s">
        <v>15</v>
      </c>
      <c r="I1000">
        <v>90000</v>
      </c>
      <c r="J1000" t="s">
        <v>16</v>
      </c>
      <c r="K1000">
        <v>800</v>
      </c>
      <c r="L1000" t="s">
        <v>1838</v>
      </c>
      <c r="M1000">
        <v>2020</v>
      </c>
      <c r="N1000" t="s">
        <v>2800</v>
      </c>
      <c r="O1000" t="s">
        <v>2791</v>
      </c>
    </row>
    <row r="1001" spans="1:15" x14ac:dyDescent="0.35">
      <c r="A1001">
        <v>6037</v>
      </c>
      <c r="B1001" t="s">
        <v>1104</v>
      </c>
      <c r="C1001">
        <v>21</v>
      </c>
      <c r="D1001" t="s">
        <v>31</v>
      </c>
      <c r="E1001" t="s">
        <v>36</v>
      </c>
      <c r="F1001" t="s">
        <v>27</v>
      </c>
      <c r="G1001" t="s">
        <v>14</v>
      </c>
      <c r="H1001" t="s">
        <v>23</v>
      </c>
      <c r="I1001">
        <v>70000</v>
      </c>
      <c r="J1001" t="s">
        <v>16</v>
      </c>
      <c r="K1001">
        <v>670</v>
      </c>
      <c r="L1001" t="s">
        <v>2506</v>
      </c>
      <c r="M1001">
        <v>2023</v>
      </c>
      <c r="N1001" t="s">
        <v>2799</v>
      </c>
      <c r="O1001" t="s">
        <v>2783</v>
      </c>
    </row>
    <row r="1002" spans="1:15" x14ac:dyDescent="0.35">
      <c r="A1002">
        <v>5709</v>
      </c>
      <c r="B1002" t="s">
        <v>1105</v>
      </c>
      <c r="C1002">
        <v>28</v>
      </c>
      <c r="D1002" t="s">
        <v>31</v>
      </c>
      <c r="E1002" t="s">
        <v>36</v>
      </c>
      <c r="F1002" t="s">
        <v>17</v>
      </c>
      <c r="G1002" t="s">
        <v>26</v>
      </c>
      <c r="H1002" t="s">
        <v>28</v>
      </c>
      <c r="I1002">
        <v>40000</v>
      </c>
      <c r="J1002" t="s">
        <v>16</v>
      </c>
      <c r="K1002">
        <v>710</v>
      </c>
      <c r="L1002" t="s">
        <v>2373</v>
      </c>
      <c r="M1002">
        <v>2021</v>
      </c>
      <c r="N1002" t="s">
        <v>2800</v>
      </c>
      <c r="O1002" t="s">
        <v>2783</v>
      </c>
    </row>
    <row r="1003" spans="1:15" x14ac:dyDescent="0.35">
      <c r="A1003">
        <v>1939</v>
      </c>
      <c r="B1003" t="s">
        <v>1106</v>
      </c>
      <c r="C1003">
        <v>66</v>
      </c>
      <c r="D1003" t="s">
        <v>31</v>
      </c>
      <c r="E1003" t="s">
        <v>36</v>
      </c>
      <c r="F1003" t="s">
        <v>33</v>
      </c>
      <c r="G1003" t="s">
        <v>14</v>
      </c>
      <c r="H1003" t="s">
        <v>23</v>
      </c>
      <c r="I1003">
        <v>42000</v>
      </c>
      <c r="J1003" t="s">
        <v>16</v>
      </c>
      <c r="K1003">
        <v>640</v>
      </c>
      <c r="L1003" t="s">
        <v>1787</v>
      </c>
      <c r="M1003">
        <v>2021</v>
      </c>
      <c r="N1003" t="s">
        <v>2789</v>
      </c>
      <c r="O1003" t="s">
        <v>2793</v>
      </c>
    </row>
    <row r="1004" spans="1:15" x14ac:dyDescent="0.35">
      <c r="A1004">
        <v>8747</v>
      </c>
      <c r="B1004" t="s">
        <v>1108</v>
      </c>
      <c r="C1004">
        <v>25</v>
      </c>
      <c r="D1004" t="s">
        <v>31</v>
      </c>
      <c r="E1004" t="s">
        <v>36</v>
      </c>
      <c r="F1004" t="s">
        <v>22</v>
      </c>
      <c r="G1004" t="s">
        <v>14</v>
      </c>
      <c r="H1004" t="s">
        <v>1681</v>
      </c>
      <c r="I1004">
        <v>18000</v>
      </c>
      <c r="J1004" t="s">
        <v>16</v>
      </c>
      <c r="K1004" t="s">
        <v>20</v>
      </c>
      <c r="L1004" t="s">
        <v>2035</v>
      </c>
      <c r="M1004">
        <v>2024</v>
      </c>
      <c r="N1004" t="s">
        <v>2798</v>
      </c>
      <c r="O1004" t="s">
        <v>2783</v>
      </c>
    </row>
    <row r="1005" spans="1:15" x14ac:dyDescent="0.35">
      <c r="A1005">
        <v>5414</v>
      </c>
      <c r="B1005" t="s">
        <v>1111</v>
      </c>
      <c r="C1005">
        <v>24</v>
      </c>
      <c r="D1005" t="s">
        <v>31</v>
      </c>
      <c r="E1005" t="s">
        <v>36</v>
      </c>
      <c r="F1005" t="s">
        <v>17</v>
      </c>
      <c r="G1005" t="s">
        <v>1680</v>
      </c>
      <c r="H1005" t="s">
        <v>15</v>
      </c>
      <c r="I1005">
        <v>100000</v>
      </c>
      <c r="J1005" t="s">
        <v>16</v>
      </c>
      <c r="K1005">
        <v>750</v>
      </c>
      <c r="L1005" t="s">
        <v>2508</v>
      </c>
      <c r="M1005">
        <v>2022</v>
      </c>
      <c r="N1005" t="s">
        <v>2798</v>
      </c>
      <c r="O1005" t="s">
        <v>2783</v>
      </c>
    </row>
    <row r="1006" spans="1:15" x14ac:dyDescent="0.35">
      <c r="A1006">
        <v>8441</v>
      </c>
      <c r="B1006" t="s">
        <v>1112</v>
      </c>
      <c r="C1006">
        <v>64</v>
      </c>
      <c r="D1006" t="s">
        <v>31</v>
      </c>
      <c r="E1006" t="s">
        <v>36</v>
      </c>
      <c r="F1006" t="s">
        <v>17</v>
      </c>
      <c r="G1006" t="s">
        <v>14</v>
      </c>
      <c r="H1006" t="s">
        <v>18</v>
      </c>
      <c r="I1006">
        <v>0</v>
      </c>
      <c r="J1006" t="s">
        <v>16</v>
      </c>
      <c r="K1006" t="s">
        <v>20</v>
      </c>
      <c r="L1006" t="s">
        <v>2509</v>
      </c>
      <c r="M1006">
        <v>2019</v>
      </c>
      <c r="N1006" t="s">
        <v>2788</v>
      </c>
      <c r="O1006" t="s">
        <v>2793</v>
      </c>
    </row>
    <row r="1007" spans="1:15" x14ac:dyDescent="0.35">
      <c r="A1007">
        <v>2624</v>
      </c>
      <c r="B1007" t="s">
        <v>1115</v>
      </c>
      <c r="C1007">
        <v>28</v>
      </c>
      <c r="D1007" t="s">
        <v>31</v>
      </c>
      <c r="E1007" t="s">
        <v>36</v>
      </c>
      <c r="F1007" t="s">
        <v>33</v>
      </c>
      <c r="G1007" t="s">
        <v>1680</v>
      </c>
      <c r="H1007" t="s">
        <v>28</v>
      </c>
      <c r="I1007">
        <v>50000</v>
      </c>
      <c r="J1007" t="s">
        <v>16</v>
      </c>
      <c r="K1007">
        <v>700</v>
      </c>
      <c r="L1007" t="s">
        <v>2512</v>
      </c>
      <c r="M1007">
        <v>2023</v>
      </c>
      <c r="N1007" t="s">
        <v>2785</v>
      </c>
      <c r="O1007" t="s">
        <v>2783</v>
      </c>
    </row>
    <row r="1008" spans="1:15" x14ac:dyDescent="0.35">
      <c r="A1008">
        <v>1821</v>
      </c>
      <c r="B1008" t="s">
        <v>1117</v>
      </c>
      <c r="C1008">
        <v>24</v>
      </c>
      <c r="D1008" t="s">
        <v>31</v>
      </c>
      <c r="E1008" t="s">
        <v>36</v>
      </c>
      <c r="F1008" t="s">
        <v>22</v>
      </c>
      <c r="G1008" t="s">
        <v>14</v>
      </c>
      <c r="H1008" t="s">
        <v>15</v>
      </c>
      <c r="I1008">
        <v>40000</v>
      </c>
      <c r="J1008" t="s">
        <v>16</v>
      </c>
      <c r="K1008">
        <v>650</v>
      </c>
      <c r="L1008" t="s">
        <v>2514</v>
      </c>
      <c r="M1008">
        <v>2023</v>
      </c>
      <c r="N1008" t="s">
        <v>2789</v>
      </c>
      <c r="O1008" t="s">
        <v>2783</v>
      </c>
    </row>
    <row r="1009" spans="1:15" x14ac:dyDescent="0.35">
      <c r="A1009">
        <v>9603</v>
      </c>
      <c r="B1009" t="s">
        <v>1120</v>
      </c>
      <c r="C1009">
        <v>68</v>
      </c>
      <c r="D1009" t="s">
        <v>31</v>
      </c>
      <c r="E1009" t="s">
        <v>36</v>
      </c>
      <c r="F1009" t="s">
        <v>22</v>
      </c>
      <c r="G1009" t="s">
        <v>26</v>
      </c>
      <c r="H1009" t="s">
        <v>18</v>
      </c>
      <c r="I1009">
        <v>0</v>
      </c>
      <c r="J1009" t="s">
        <v>16</v>
      </c>
      <c r="K1009">
        <v>400</v>
      </c>
      <c r="L1009" t="s">
        <v>2515</v>
      </c>
      <c r="M1009">
        <v>2019</v>
      </c>
      <c r="N1009" t="s">
        <v>2790</v>
      </c>
      <c r="O1009" t="s">
        <v>2793</v>
      </c>
    </row>
    <row r="1010" spans="1:15" x14ac:dyDescent="0.35">
      <c r="A1010">
        <v>6233</v>
      </c>
      <c r="B1010" t="s">
        <v>1121</v>
      </c>
      <c r="C1010">
        <v>63</v>
      </c>
      <c r="D1010" t="s">
        <v>31</v>
      </c>
      <c r="E1010" t="s">
        <v>36</v>
      </c>
      <c r="F1010" t="s">
        <v>33</v>
      </c>
      <c r="G1010" t="s">
        <v>1680</v>
      </c>
      <c r="H1010" t="s">
        <v>15</v>
      </c>
      <c r="I1010">
        <v>110000</v>
      </c>
      <c r="J1010" t="s">
        <v>16</v>
      </c>
      <c r="K1010">
        <v>770</v>
      </c>
      <c r="L1010" t="s">
        <v>2516</v>
      </c>
      <c r="M1010">
        <v>2022</v>
      </c>
      <c r="N1010" t="s">
        <v>2789</v>
      </c>
      <c r="O1010" t="s">
        <v>2793</v>
      </c>
    </row>
    <row r="1011" spans="1:15" x14ac:dyDescent="0.35">
      <c r="A1011">
        <v>3954</v>
      </c>
      <c r="B1011" t="s">
        <v>1123</v>
      </c>
      <c r="C1011">
        <v>23</v>
      </c>
      <c r="D1011" t="s">
        <v>31</v>
      </c>
      <c r="E1011" t="s">
        <v>36</v>
      </c>
      <c r="F1011" t="s">
        <v>25</v>
      </c>
      <c r="G1011" t="s">
        <v>26</v>
      </c>
      <c r="H1011" t="s">
        <v>23</v>
      </c>
      <c r="I1011">
        <v>38000</v>
      </c>
      <c r="J1011" t="s">
        <v>16</v>
      </c>
      <c r="K1011">
        <v>610</v>
      </c>
      <c r="L1011" t="s">
        <v>1905</v>
      </c>
      <c r="M1011">
        <v>2020</v>
      </c>
      <c r="N1011" t="s">
        <v>2788</v>
      </c>
      <c r="O1011" t="s">
        <v>2783</v>
      </c>
    </row>
    <row r="1012" spans="1:15" x14ac:dyDescent="0.35">
      <c r="A1012">
        <v>2369</v>
      </c>
      <c r="B1012" t="s">
        <v>1125</v>
      </c>
      <c r="C1012">
        <v>19</v>
      </c>
      <c r="D1012" t="s">
        <v>31</v>
      </c>
      <c r="E1012" t="s">
        <v>36</v>
      </c>
      <c r="F1012" t="s">
        <v>17</v>
      </c>
      <c r="G1012" t="s">
        <v>1680</v>
      </c>
      <c r="H1012" t="s">
        <v>28</v>
      </c>
      <c r="I1012">
        <v>55000</v>
      </c>
      <c r="J1012" t="s">
        <v>16</v>
      </c>
      <c r="K1012">
        <v>730</v>
      </c>
      <c r="L1012" t="s">
        <v>2518</v>
      </c>
      <c r="M1012">
        <v>2022</v>
      </c>
      <c r="N1012" t="s">
        <v>2788</v>
      </c>
      <c r="O1012" t="s">
        <v>2784</v>
      </c>
    </row>
    <row r="1013" spans="1:15" x14ac:dyDescent="0.35">
      <c r="A1013">
        <v>7542</v>
      </c>
      <c r="B1013" t="s">
        <v>1128</v>
      </c>
      <c r="C1013">
        <v>23</v>
      </c>
      <c r="D1013" t="s">
        <v>31</v>
      </c>
      <c r="E1013" t="s">
        <v>36</v>
      </c>
      <c r="F1013" t="s">
        <v>13</v>
      </c>
      <c r="G1013" t="s">
        <v>14</v>
      </c>
      <c r="H1013" t="s">
        <v>23</v>
      </c>
      <c r="I1013">
        <v>80000</v>
      </c>
      <c r="J1013" t="s">
        <v>16</v>
      </c>
      <c r="K1013">
        <v>630</v>
      </c>
      <c r="L1013" t="s">
        <v>2519</v>
      </c>
      <c r="M1013">
        <v>2022</v>
      </c>
      <c r="N1013" t="s">
        <v>2782</v>
      </c>
      <c r="O1013" t="s">
        <v>2783</v>
      </c>
    </row>
    <row r="1014" spans="1:15" x14ac:dyDescent="0.35">
      <c r="A1014">
        <v>5113</v>
      </c>
      <c r="B1014" t="s">
        <v>1129</v>
      </c>
      <c r="C1014">
        <v>26</v>
      </c>
      <c r="D1014" t="s">
        <v>31</v>
      </c>
      <c r="E1014" t="s">
        <v>36</v>
      </c>
      <c r="F1014" t="s">
        <v>30</v>
      </c>
      <c r="G1014" t="s">
        <v>26</v>
      </c>
      <c r="H1014" t="s">
        <v>1681</v>
      </c>
      <c r="I1014">
        <v>20000</v>
      </c>
      <c r="J1014" t="s">
        <v>16</v>
      </c>
      <c r="K1014" t="s">
        <v>20</v>
      </c>
      <c r="L1014" t="s">
        <v>2520</v>
      </c>
      <c r="M1014">
        <v>2023</v>
      </c>
      <c r="N1014" t="s">
        <v>2789</v>
      </c>
      <c r="O1014" t="s">
        <v>2783</v>
      </c>
    </row>
    <row r="1015" spans="1:15" x14ac:dyDescent="0.35">
      <c r="A1015">
        <v>1811</v>
      </c>
      <c r="B1015" t="s">
        <v>1132</v>
      </c>
      <c r="C1015">
        <v>17</v>
      </c>
      <c r="D1015" t="s">
        <v>31</v>
      </c>
      <c r="E1015" t="s">
        <v>36</v>
      </c>
      <c r="F1015" t="s">
        <v>34</v>
      </c>
      <c r="G1015" t="s">
        <v>1680</v>
      </c>
      <c r="H1015" t="s">
        <v>23</v>
      </c>
      <c r="I1015">
        <v>45000</v>
      </c>
      <c r="J1015" t="s">
        <v>16</v>
      </c>
      <c r="K1015">
        <v>590</v>
      </c>
      <c r="L1015" t="s">
        <v>2007</v>
      </c>
      <c r="M1015">
        <v>2022</v>
      </c>
      <c r="N1015" t="s">
        <v>2786</v>
      </c>
      <c r="O1015" t="s">
        <v>2784</v>
      </c>
    </row>
    <row r="1016" spans="1:15" x14ac:dyDescent="0.35">
      <c r="A1016">
        <v>2843</v>
      </c>
      <c r="B1016" t="s">
        <v>1134</v>
      </c>
      <c r="C1016">
        <v>26</v>
      </c>
      <c r="D1016" t="s">
        <v>31</v>
      </c>
      <c r="E1016" t="s">
        <v>36</v>
      </c>
      <c r="F1016" t="s">
        <v>33</v>
      </c>
      <c r="G1016" t="s">
        <v>14</v>
      </c>
      <c r="H1016" t="s">
        <v>1681</v>
      </c>
      <c r="I1016">
        <v>0</v>
      </c>
      <c r="J1016" t="s">
        <v>16</v>
      </c>
      <c r="K1016" t="s">
        <v>20</v>
      </c>
      <c r="L1016" t="s">
        <v>2521</v>
      </c>
      <c r="M1016">
        <v>2021</v>
      </c>
      <c r="N1016" t="s">
        <v>2788</v>
      </c>
      <c r="O1016" t="s">
        <v>2783</v>
      </c>
    </row>
    <row r="1017" spans="1:15" x14ac:dyDescent="0.35">
      <c r="A1017">
        <v>9844</v>
      </c>
      <c r="B1017" t="s">
        <v>1135</v>
      </c>
      <c r="C1017">
        <v>29</v>
      </c>
      <c r="D1017" t="s">
        <v>31</v>
      </c>
      <c r="E1017" t="s">
        <v>36</v>
      </c>
      <c r="F1017" t="s">
        <v>27</v>
      </c>
      <c r="G1017" t="s">
        <v>26</v>
      </c>
      <c r="H1017" t="s">
        <v>23</v>
      </c>
      <c r="I1017">
        <v>120000</v>
      </c>
      <c r="J1017" t="s">
        <v>16</v>
      </c>
      <c r="K1017">
        <v>660</v>
      </c>
      <c r="L1017" t="s">
        <v>1992</v>
      </c>
      <c r="M1017">
        <v>2019</v>
      </c>
      <c r="N1017" t="s">
        <v>2788</v>
      </c>
      <c r="O1017" t="s">
        <v>2783</v>
      </c>
    </row>
    <row r="1018" spans="1:15" x14ac:dyDescent="0.35">
      <c r="A1018">
        <v>9554</v>
      </c>
      <c r="B1018" t="s">
        <v>1137</v>
      </c>
      <c r="C1018">
        <v>1</v>
      </c>
      <c r="D1018" t="s">
        <v>31</v>
      </c>
      <c r="E1018" t="s">
        <v>36</v>
      </c>
      <c r="F1018" t="s">
        <v>27</v>
      </c>
      <c r="G1018" t="s">
        <v>1680</v>
      </c>
      <c r="H1018" t="s">
        <v>15</v>
      </c>
      <c r="I1018">
        <v>130000</v>
      </c>
      <c r="J1018" t="s">
        <v>16</v>
      </c>
      <c r="K1018">
        <v>740</v>
      </c>
      <c r="L1018" t="s">
        <v>2523</v>
      </c>
      <c r="M1018">
        <v>2024</v>
      </c>
      <c r="N1018" t="s">
        <v>2800</v>
      </c>
      <c r="O1018" t="s">
        <v>2784</v>
      </c>
    </row>
    <row r="1019" spans="1:15" x14ac:dyDescent="0.35">
      <c r="A1019">
        <v>2916</v>
      </c>
      <c r="B1019" t="s">
        <v>1138</v>
      </c>
      <c r="C1019">
        <v>62</v>
      </c>
      <c r="D1019" t="s">
        <v>31</v>
      </c>
      <c r="E1019" t="s">
        <v>36</v>
      </c>
      <c r="F1019" t="s">
        <v>17</v>
      </c>
      <c r="G1019" t="s">
        <v>14</v>
      </c>
      <c r="H1019" t="s">
        <v>15</v>
      </c>
      <c r="I1019">
        <v>80000</v>
      </c>
      <c r="J1019" t="s">
        <v>16</v>
      </c>
      <c r="K1019">
        <v>720</v>
      </c>
      <c r="L1019" t="s">
        <v>2524</v>
      </c>
      <c r="M1019">
        <v>2020</v>
      </c>
      <c r="N1019" t="s">
        <v>2790</v>
      </c>
      <c r="O1019" t="s">
        <v>2793</v>
      </c>
    </row>
    <row r="1020" spans="1:15" x14ac:dyDescent="0.35">
      <c r="A1020">
        <v>4649</v>
      </c>
      <c r="B1020" t="s">
        <v>1142</v>
      </c>
      <c r="C1020">
        <v>53</v>
      </c>
      <c r="D1020" t="s">
        <v>31</v>
      </c>
      <c r="E1020" t="s">
        <v>36</v>
      </c>
      <c r="F1020" t="s">
        <v>34</v>
      </c>
      <c r="G1020" t="s">
        <v>1680</v>
      </c>
      <c r="H1020" t="s">
        <v>28</v>
      </c>
      <c r="I1020">
        <v>50000</v>
      </c>
      <c r="J1020" t="s">
        <v>16</v>
      </c>
      <c r="K1020">
        <v>680</v>
      </c>
      <c r="L1020" t="s">
        <v>2527</v>
      </c>
      <c r="M1020">
        <v>2023</v>
      </c>
      <c r="N1020" t="s">
        <v>2786</v>
      </c>
      <c r="O1020" t="s">
        <v>2791</v>
      </c>
    </row>
    <row r="1021" spans="1:15" x14ac:dyDescent="0.35">
      <c r="A1021">
        <v>8118</v>
      </c>
      <c r="B1021" t="s">
        <v>1143</v>
      </c>
      <c r="C1021">
        <v>37</v>
      </c>
      <c r="D1021" t="s">
        <v>31</v>
      </c>
      <c r="E1021" t="s">
        <v>36</v>
      </c>
      <c r="F1021" t="s">
        <v>34</v>
      </c>
      <c r="G1021" t="s">
        <v>26</v>
      </c>
      <c r="H1021" t="s">
        <v>29</v>
      </c>
      <c r="I1021">
        <v>0</v>
      </c>
      <c r="J1021" t="s">
        <v>16</v>
      </c>
      <c r="K1021" t="s">
        <v>20</v>
      </c>
      <c r="L1021" t="s">
        <v>1712</v>
      </c>
      <c r="M1021">
        <v>2021</v>
      </c>
      <c r="N1021" t="s">
        <v>2798</v>
      </c>
      <c r="O1021" t="s">
        <v>2783</v>
      </c>
    </row>
    <row r="1022" spans="1:15" x14ac:dyDescent="0.35">
      <c r="A1022">
        <v>9192</v>
      </c>
      <c r="B1022" t="s">
        <v>1147</v>
      </c>
      <c r="C1022">
        <v>37</v>
      </c>
      <c r="D1022" t="s">
        <v>31</v>
      </c>
      <c r="E1022" t="s">
        <v>36</v>
      </c>
      <c r="F1022" t="s">
        <v>33</v>
      </c>
      <c r="G1022" t="s">
        <v>1680</v>
      </c>
      <c r="H1022" t="s">
        <v>15</v>
      </c>
      <c r="I1022">
        <v>100000</v>
      </c>
      <c r="J1022" t="s">
        <v>16</v>
      </c>
      <c r="K1022">
        <v>790</v>
      </c>
      <c r="L1022" t="s">
        <v>2531</v>
      </c>
      <c r="M1022">
        <v>2019</v>
      </c>
      <c r="N1022" t="s">
        <v>2785</v>
      </c>
      <c r="O1022" t="s">
        <v>2783</v>
      </c>
    </row>
    <row r="1023" spans="1:15" x14ac:dyDescent="0.35">
      <c r="A1023">
        <v>8326</v>
      </c>
      <c r="B1023" t="s">
        <v>1148</v>
      </c>
      <c r="C1023">
        <v>24</v>
      </c>
      <c r="D1023" t="s">
        <v>31</v>
      </c>
      <c r="E1023" t="s">
        <v>36</v>
      </c>
      <c r="F1023" t="s">
        <v>13</v>
      </c>
      <c r="G1023" t="s">
        <v>1680</v>
      </c>
      <c r="H1023" t="s">
        <v>28</v>
      </c>
      <c r="I1023">
        <v>0</v>
      </c>
      <c r="J1023" t="s">
        <v>16</v>
      </c>
      <c r="K1023">
        <v>537</v>
      </c>
      <c r="L1023" t="s">
        <v>1996</v>
      </c>
      <c r="M1023">
        <v>2022</v>
      </c>
      <c r="N1023" t="s">
        <v>2787</v>
      </c>
      <c r="O1023" t="s">
        <v>2783</v>
      </c>
    </row>
    <row r="1024" spans="1:15" x14ac:dyDescent="0.35">
      <c r="A1024">
        <v>1998</v>
      </c>
      <c r="B1024" t="s">
        <v>1150</v>
      </c>
      <c r="C1024">
        <v>28</v>
      </c>
      <c r="D1024" t="s">
        <v>31</v>
      </c>
      <c r="E1024" t="s">
        <v>36</v>
      </c>
      <c r="F1024" t="s">
        <v>17</v>
      </c>
      <c r="G1024" t="s">
        <v>26</v>
      </c>
      <c r="H1024" t="s">
        <v>18</v>
      </c>
      <c r="I1024">
        <v>0</v>
      </c>
      <c r="J1024" t="s">
        <v>16</v>
      </c>
      <c r="K1024">
        <v>457</v>
      </c>
      <c r="L1024" t="s">
        <v>2533</v>
      </c>
      <c r="M1024">
        <v>2023</v>
      </c>
      <c r="N1024" t="s">
        <v>2800</v>
      </c>
      <c r="O1024" t="s">
        <v>2783</v>
      </c>
    </row>
    <row r="1025" spans="1:15" x14ac:dyDescent="0.35">
      <c r="A1025">
        <v>3400</v>
      </c>
      <c r="B1025" t="s">
        <v>1154</v>
      </c>
      <c r="C1025">
        <v>23</v>
      </c>
      <c r="D1025" t="s">
        <v>31</v>
      </c>
      <c r="E1025" t="s">
        <v>36</v>
      </c>
      <c r="F1025" t="s">
        <v>27</v>
      </c>
      <c r="G1025" t="s">
        <v>1680</v>
      </c>
      <c r="H1025" t="s">
        <v>23</v>
      </c>
      <c r="I1025">
        <v>135068</v>
      </c>
      <c r="J1025" t="s">
        <v>16</v>
      </c>
      <c r="K1025">
        <v>794</v>
      </c>
      <c r="L1025" t="s">
        <v>1899</v>
      </c>
      <c r="M1025">
        <v>2021</v>
      </c>
      <c r="N1025" t="s">
        <v>2800</v>
      </c>
      <c r="O1025" t="s">
        <v>2783</v>
      </c>
    </row>
    <row r="1026" spans="1:15" x14ac:dyDescent="0.35">
      <c r="A1026">
        <v>9946</v>
      </c>
      <c r="B1026" t="s">
        <v>1155</v>
      </c>
      <c r="C1026">
        <v>58</v>
      </c>
      <c r="D1026" t="s">
        <v>31</v>
      </c>
      <c r="E1026" t="s">
        <v>36</v>
      </c>
      <c r="F1026" t="s">
        <v>30</v>
      </c>
      <c r="G1026" t="s">
        <v>1680</v>
      </c>
      <c r="H1026" t="s">
        <v>15</v>
      </c>
      <c r="I1026">
        <v>50975</v>
      </c>
      <c r="J1026" t="s">
        <v>16</v>
      </c>
      <c r="K1026" t="s">
        <v>20</v>
      </c>
      <c r="L1026" t="s">
        <v>1986</v>
      </c>
      <c r="M1026">
        <v>2022</v>
      </c>
      <c r="N1026" t="s">
        <v>2782</v>
      </c>
      <c r="O1026" t="s">
        <v>2791</v>
      </c>
    </row>
    <row r="1027" spans="1:15" x14ac:dyDescent="0.35">
      <c r="A1027">
        <v>4314</v>
      </c>
      <c r="B1027" t="s">
        <v>1156</v>
      </c>
      <c r="C1027">
        <v>19</v>
      </c>
      <c r="D1027" t="s">
        <v>31</v>
      </c>
      <c r="E1027" t="s">
        <v>36</v>
      </c>
      <c r="F1027" t="s">
        <v>33</v>
      </c>
      <c r="G1027" t="s">
        <v>1680</v>
      </c>
      <c r="H1027" t="s">
        <v>18</v>
      </c>
      <c r="I1027">
        <v>0</v>
      </c>
      <c r="J1027" t="s">
        <v>16</v>
      </c>
      <c r="K1027">
        <v>814</v>
      </c>
      <c r="L1027" t="s">
        <v>2534</v>
      </c>
      <c r="M1027">
        <v>2023</v>
      </c>
      <c r="N1027" t="s">
        <v>2800</v>
      </c>
      <c r="O1027" t="s">
        <v>2784</v>
      </c>
    </row>
    <row r="1028" spans="1:15" x14ac:dyDescent="0.35">
      <c r="A1028">
        <v>8623</v>
      </c>
      <c r="B1028" t="s">
        <v>1159</v>
      </c>
      <c r="C1028">
        <v>32</v>
      </c>
      <c r="D1028" t="s">
        <v>31</v>
      </c>
      <c r="E1028" t="s">
        <v>36</v>
      </c>
      <c r="F1028" t="s">
        <v>34</v>
      </c>
      <c r="G1028" t="s">
        <v>26</v>
      </c>
      <c r="H1028" t="s">
        <v>1681</v>
      </c>
      <c r="I1028">
        <v>15000</v>
      </c>
      <c r="J1028" t="s">
        <v>16</v>
      </c>
      <c r="K1028" t="s">
        <v>20</v>
      </c>
      <c r="L1028" t="s">
        <v>2202</v>
      </c>
      <c r="M1028">
        <v>2021</v>
      </c>
      <c r="N1028" t="s">
        <v>2799</v>
      </c>
      <c r="O1028" t="s">
        <v>2783</v>
      </c>
    </row>
    <row r="1029" spans="1:15" x14ac:dyDescent="0.35">
      <c r="A1029">
        <v>1461</v>
      </c>
      <c r="B1029" t="s">
        <v>1160</v>
      </c>
      <c r="C1029">
        <v>36</v>
      </c>
      <c r="D1029" t="s">
        <v>31</v>
      </c>
      <c r="E1029" t="s">
        <v>36</v>
      </c>
      <c r="F1029" t="s">
        <v>34</v>
      </c>
      <c r="G1029" t="s">
        <v>1680</v>
      </c>
      <c r="H1029" t="s">
        <v>1682</v>
      </c>
      <c r="I1029">
        <v>35000</v>
      </c>
      <c r="J1029" t="s">
        <v>16</v>
      </c>
      <c r="K1029">
        <v>650</v>
      </c>
      <c r="L1029" t="s">
        <v>2130</v>
      </c>
      <c r="M1029">
        <v>2022</v>
      </c>
      <c r="N1029" t="s">
        <v>2800</v>
      </c>
      <c r="O1029" t="s">
        <v>2783</v>
      </c>
    </row>
    <row r="1030" spans="1:15" x14ac:dyDescent="0.35">
      <c r="A1030">
        <v>1704</v>
      </c>
      <c r="B1030" t="s">
        <v>1163</v>
      </c>
      <c r="C1030">
        <v>55</v>
      </c>
      <c r="D1030" t="s">
        <v>31</v>
      </c>
      <c r="E1030" t="s">
        <v>36</v>
      </c>
      <c r="F1030" t="s">
        <v>22</v>
      </c>
      <c r="G1030" t="s">
        <v>1680</v>
      </c>
      <c r="H1030" t="s">
        <v>15</v>
      </c>
      <c r="I1030">
        <v>110000</v>
      </c>
      <c r="J1030" t="s">
        <v>16</v>
      </c>
      <c r="K1030">
        <v>830</v>
      </c>
      <c r="L1030" t="s">
        <v>1954</v>
      </c>
      <c r="M1030">
        <v>2022</v>
      </c>
      <c r="N1030" t="s">
        <v>2798</v>
      </c>
      <c r="O1030" t="s">
        <v>2791</v>
      </c>
    </row>
    <row r="1031" spans="1:15" x14ac:dyDescent="0.35">
      <c r="A1031">
        <v>4403</v>
      </c>
      <c r="B1031" t="s">
        <v>1169</v>
      </c>
      <c r="C1031">
        <v>19</v>
      </c>
      <c r="D1031" t="s">
        <v>31</v>
      </c>
      <c r="E1031" t="s">
        <v>36</v>
      </c>
      <c r="F1031" t="s">
        <v>30</v>
      </c>
      <c r="G1031" t="s">
        <v>26</v>
      </c>
      <c r="H1031" t="s">
        <v>15</v>
      </c>
      <c r="I1031">
        <v>40000</v>
      </c>
      <c r="J1031" t="s">
        <v>16</v>
      </c>
      <c r="K1031">
        <v>720</v>
      </c>
      <c r="L1031" t="s">
        <v>2537</v>
      </c>
      <c r="M1031">
        <v>2019</v>
      </c>
      <c r="N1031" t="s">
        <v>2782</v>
      </c>
      <c r="O1031" t="s">
        <v>2784</v>
      </c>
    </row>
    <row r="1032" spans="1:15" x14ac:dyDescent="0.35">
      <c r="A1032">
        <v>6558</v>
      </c>
      <c r="B1032" t="s">
        <v>1172</v>
      </c>
      <c r="C1032">
        <v>29</v>
      </c>
      <c r="D1032" t="s">
        <v>31</v>
      </c>
      <c r="E1032" t="s">
        <v>36</v>
      </c>
      <c r="F1032" t="s">
        <v>17</v>
      </c>
      <c r="G1032" t="s">
        <v>1680</v>
      </c>
      <c r="H1032" t="s">
        <v>18</v>
      </c>
      <c r="I1032">
        <v>0</v>
      </c>
      <c r="J1032" t="s">
        <v>16</v>
      </c>
      <c r="K1032">
        <v>650</v>
      </c>
      <c r="L1032" t="s">
        <v>2050</v>
      </c>
      <c r="M1032">
        <v>2019</v>
      </c>
      <c r="N1032" t="s">
        <v>2782</v>
      </c>
      <c r="O1032" t="s">
        <v>2783</v>
      </c>
    </row>
    <row r="1033" spans="1:15" x14ac:dyDescent="0.35">
      <c r="A1033">
        <v>5093</v>
      </c>
      <c r="B1033" t="s">
        <v>1174</v>
      </c>
      <c r="C1033">
        <v>35</v>
      </c>
      <c r="D1033" t="s">
        <v>31</v>
      </c>
      <c r="E1033" t="s">
        <v>36</v>
      </c>
      <c r="F1033" t="s">
        <v>27</v>
      </c>
      <c r="G1033" t="s">
        <v>14</v>
      </c>
      <c r="H1033" t="s">
        <v>15</v>
      </c>
      <c r="I1033">
        <v>50000</v>
      </c>
      <c r="J1033" t="s">
        <v>16</v>
      </c>
      <c r="K1033">
        <v>780</v>
      </c>
      <c r="L1033" t="s">
        <v>2441</v>
      </c>
      <c r="M1033">
        <v>2023</v>
      </c>
      <c r="N1033" t="s">
        <v>2800</v>
      </c>
      <c r="O1033" t="s">
        <v>2783</v>
      </c>
    </row>
    <row r="1034" spans="1:15" x14ac:dyDescent="0.35">
      <c r="A1034">
        <v>7038</v>
      </c>
      <c r="B1034" t="s">
        <v>1177</v>
      </c>
      <c r="C1034">
        <v>36</v>
      </c>
      <c r="D1034" t="s">
        <v>31</v>
      </c>
      <c r="E1034" t="s">
        <v>36</v>
      </c>
      <c r="F1034" t="s">
        <v>30</v>
      </c>
      <c r="G1034" t="s">
        <v>1680</v>
      </c>
      <c r="H1034" t="s">
        <v>23</v>
      </c>
      <c r="I1034">
        <v>100000</v>
      </c>
      <c r="J1034" t="s">
        <v>16</v>
      </c>
      <c r="K1034">
        <v>690</v>
      </c>
      <c r="L1034" t="s">
        <v>2541</v>
      </c>
      <c r="M1034">
        <v>2019</v>
      </c>
      <c r="N1034" t="s">
        <v>2785</v>
      </c>
      <c r="O1034" t="s">
        <v>2783</v>
      </c>
    </row>
    <row r="1035" spans="1:15" x14ac:dyDescent="0.35">
      <c r="A1035">
        <v>8371</v>
      </c>
      <c r="B1035" t="s">
        <v>1178</v>
      </c>
      <c r="C1035">
        <v>26</v>
      </c>
      <c r="D1035" t="s">
        <v>31</v>
      </c>
      <c r="E1035" t="s">
        <v>36</v>
      </c>
      <c r="F1035" t="s">
        <v>25</v>
      </c>
      <c r="G1035" t="s">
        <v>26</v>
      </c>
      <c r="H1035" t="s">
        <v>1681</v>
      </c>
      <c r="I1035">
        <v>0</v>
      </c>
      <c r="J1035" t="s">
        <v>16</v>
      </c>
      <c r="K1035" t="s">
        <v>20</v>
      </c>
      <c r="L1035" t="s">
        <v>2542</v>
      </c>
      <c r="M1035">
        <v>2019</v>
      </c>
      <c r="N1035" t="s">
        <v>2788</v>
      </c>
      <c r="O1035" t="s">
        <v>2783</v>
      </c>
    </row>
    <row r="1036" spans="1:15" x14ac:dyDescent="0.35">
      <c r="A1036">
        <v>3241</v>
      </c>
      <c r="B1036" t="s">
        <v>1181</v>
      </c>
      <c r="C1036">
        <v>29</v>
      </c>
      <c r="D1036" t="s">
        <v>31</v>
      </c>
      <c r="E1036" t="s">
        <v>36</v>
      </c>
      <c r="F1036" t="s">
        <v>30</v>
      </c>
      <c r="G1036" t="s">
        <v>26</v>
      </c>
      <c r="H1036" t="s">
        <v>23</v>
      </c>
      <c r="I1036">
        <v>35000</v>
      </c>
      <c r="J1036" t="s">
        <v>16</v>
      </c>
      <c r="K1036">
        <v>620</v>
      </c>
      <c r="L1036" t="s">
        <v>1802</v>
      </c>
      <c r="M1036">
        <v>2020</v>
      </c>
      <c r="N1036" t="s">
        <v>2789</v>
      </c>
      <c r="O1036" t="s">
        <v>2783</v>
      </c>
    </row>
    <row r="1037" spans="1:15" x14ac:dyDescent="0.35">
      <c r="A1037">
        <v>5879</v>
      </c>
      <c r="B1037" t="s">
        <v>1182</v>
      </c>
      <c r="C1037">
        <v>33</v>
      </c>
      <c r="D1037" t="s">
        <v>31</v>
      </c>
      <c r="E1037" t="s">
        <v>36</v>
      </c>
      <c r="F1037" t="s">
        <v>34</v>
      </c>
      <c r="G1037" t="s">
        <v>14</v>
      </c>
      <c r="H1037" t="s">
        <v>1683</v>
      </c>
      <c r="I1037">
        <v>80000</v>
      </c>
      <c r="J1037" t="s">
        <v>16</v>
      </c>
      <c r="K1037">
        <v>750</v>
      </c>
      <c r="L1037" t="s">
        <v>2544</v>
      </c>
      <c r="M1037">
        <v>2021</v>
      </c>
      <c r="N1037" t="s">
        <v>2787</v>
      </c>
      <c r="O1037" t="s">
        <v>2783</v>
      </c>
    </row>
    <row r="1038" spans="1:15" x14ac:dyDescent="0.35">
      <c r="A1038">
        <v>6002</v>
      </c>
      <c r="B1038" t="s">
        <v>1185</v>
      </c>
      <c r="C1038">
        <v>21</v>
      </c>
      <c r="D1038" t="s">
        <v>31</v>
      </c>
      <c r="E1038" t="s">
        <v>36</v>
      </c>
      <c r="F1038" t="s">
        <v>25</v>
      </c>
      <c r="G1038" t="s">
        <v>14</v>
      </c>
      <c r="H1038" t="s">
        <v>15</v>
      </c>
      <c r="I1038">
        <v>45000</v>
      </c>
      <c r="J1038" t="s">
        <v>16</v>
      </c>
      <c r="K1038">
        <v>680</v>
      </c>
      <c r="L1038" t="s">
        <v>1704</v>
      </c>
      <c r="M1038">
        <v>2022</v>
      </c>
      <c r="N1038" t="s">
        <v>2786</v>
      </c>
      <c r="O1038" t="s">
        <v>2783</v>
      </c>
    </row>
    <row r="1039" spans="1:15" x14ac:dyDescent="0.35">
      <c r="A1039">
        <v>4274</v>
      </c>
      <c r="B1039" t="s">
        <v>1186</v>
      </c>
      <c r="C1039">
        <v>27</v>
      </c>
      <c r="D1039" t="s">
        <v>31</v>
      </c>
      <c r="E1039" t="s">
        <v>36</v>
      </c>
      <c r="F1039" t="s">
        <v>17</v>
      </c>
      <c r="G1039" t="s">
        <v>26</v>
      </c>
      <c r="H1039" t="s">
        <v>1681</v>
      </c>
      <c r="I1039">
        <v>15000</v>
      </c>
      <c r="J1039" t="s">
        <v>16</v>
      </c>
      <c r="K1039" t="s">
        <v>20</v>
      </c>
      <c r="L1039" t="s">
        <v>2545</v>
      </c>
      <c r="M1039">
        <v>2021</v>
      </c>
      <c r="N1039" t="s">
        <v>2787</v>
      </c>
      <c r="O1039" t="s">
        <v>2783</v>
      </c>
    </row>
    <row r="1040" spans="1:15" x14ac:dyDescent="0.35">
      <c r="A1040">
        <v>6268</v>
      </c>
      <c r="B1040" t="s">
        <v>1189</v>
      </c>
      <c r="C1040">
        <v>55</v>
      </c>
      <c r="D1040" t="s">
        <v>31</v>
      </c>
      <c r="E1040" t="s">
        <v>36</v>
      </c>
      <c r="F1040" t="s">
        <v>27</v>
      </c>
      <c r="G1040" t="s">
        <v>1680</v>
      </c>
      <c r="H1040" t="s">
        <v>15</v>
      </c>
      <c r="I1040">
        <v>130000</v>
      </c>
      <c r="J1040" t="s">
        <v>16</v>
      </c>
      <c r="K1040">
        <v>710</v>
      </c>
      <c r="L1040" t="s">
        <v>2546</v>
      </c>
      <c r="M1040">
        <v>2022</v>
      </c>
      <c r="N1040" t="s">
        <v>2799</v>
      </c>
      <c r="O1040" t="s">
        <v>2791</v>
      </c>
    </row>
    <row r="1041" spans="1:15" x14ac:dyDescent="0.35">
      <c r="A1041">
        <v>5659</v>
      </c>
      <c r="B1041" t="s">
        <v>1190</v>
      </c>
      <c r="C1041">
        <v>59</v>
      </c>
      <c r="D1041" t="s">
        <v>31</v>
      </c>
      <c r="E1041" t="s">
        <v>36</v>
      </c>
      <c r="F1041" t="s">
        <v>27</v>
      </c>
      <c r="G1041" t="s">
        <v>14</v>
      </c>
      <c r="H1041" t="s">
        <v>18</v>
      </c>
      <c r="I1041">
        <v>0</v>
      </c>
      <c r="J1041" t="s">
        <v>16</v>
      </c>
      <c r="K1041" t="s">
        <v>20</v>
      </c>
      <c r="L1041" t="s">
        <v>2547</v>
      </c>
      <c r="M1041">
        <v>2023</v>
      </c>
      <c r="N1041" t="s">
        <v>2786</v>
      </c>
      <c r="O1041" t="s">
        <v>2791</v>
      </c>
    </row>
    <row r="1042" spans="1:15" x14ac:dyDescent="0.35">
      <c r="A1042">
        <v>9703</v>
      </c>
      <c r="B1042" t="s">
        <v>1193</v>
      </c>
      <c r="C1042">
        <v>41</v>
      </c>
      <c r="D1042" t="s">
        <v>31</v>
      </c>
      <c r="E1042" t="s">
        <v>36</v>
      </c>
      <c r="F1042" t="s">
        <v>22</v>
      </c>
      <c r="G1042" t="s">
        <v>1680</v>
      </c>
      <c r="H1042" t="s">
        <v>28</v>
      </c>
      <c r="I1042">
        <v>60000</v>
      </c>
      <c r="J1042" t="s">
        <v>16</v>
      </c>
      <c r="K1042">
        <v>740</v>
      </c>
      <c r="L1042" t="s">
        <v>2549</v>
      </c>
      <c r="M1042">
        <v>2019</v>
      </c>
      <c r="N1042" t="s">
        <v>2782</v>
      </c>
      <c r="O1042" t="s">
        <v>2791</v>
      </c>
    </row>
    <row r="1043" spans="1:15" x14ac:dyDescent="0.35">
      <c r="A1043">
        <v>9999</v>
      </c>
      <c r="B1043" t="s">
        <v>1195</v>
      </c>
      <c r="C1043">
        <v>25</v>
      </c>
      <c r="D1043" t="s">
        <v>31</v>
      </c>
      <c r="E1043" t="s">
        <v>36</v>
      </c>
      <c r="F1043" t="s">
        <v>27</v>
      </c>
      <c r="G1043" t="s">
        <v>14</v>
      </c>
      <c r="H1043" t="s">
        <v>15</v>
      </c>
      <c r="I1043">
        <v>50000</v>
      </c>
      <c r="J1043" t="s">
        <v>16</v>
      </c>
      <c r="K1043">
        <v>690</v>
      </c>
      <c r="L1043" t="s">
        <v>2550</v>
      </c>
      <c r="M1043">
        <v>2021</v>
      </c>
      <c r="N1043" t="s">
        <v>2792</v>
      </c>
      <c r="O1043" t="s">
        <v>2783</v>
      </c>
    </row>
    <row r="1044" spans="1:15" x14ac:dyDescent="0.35">
      <c r="A1044">
        <v>5073</v>
      </c>
      <c r="B1044" t="s">
        <v>1198</v>
      </c>
      <c r="C1044">
        <v>49</v>
      </c>
      <c r="D1044" t="s">
        <v>31</v>
      </c>
      <c r="E1044" t="s">
        <v>36</v>
      </c>
      <c r="F1044" t="s">
        <v>27</v>
      </c>
      <c r="G1044" t="s">
        <v>26</v>
      </c>
      <c r="H1044" t="s">
        <v>18</v>
      </c>
      <c r="I1044">
        <v>0</v>
      </c>
      <c r="J1044" t="s">
        <v>16</v>
      </c>
      <c r="K1044">
        <v>450</v>
      </c>
      <c r="L1044" t="s">
        <v>2112</v>
      </c>
      <c r="M1044">
        <v>2021</v>
      </c>
      <c r="N1044" t="s">
        <v>2792</v>
      </c>
      <c r="O1044" t="s">
        <v>2791</v>
      </c>
    </row>
    <row r="1045" spans="1:15" x14ac:dyDescent="0.35">
      <c r="A1045">
        <v>8289</v>
      </c>
      <c r="B1045" t="s">
        <v>1199</v>
      </c>
      <c r="C1045">
        <v>69</v>
      </c>
      <c r="D1045" t="s">
        <v>31</v>
      </c>
      <c r="E1045" t="s">
        <v>36</v>
      </c>
      <c r="F1045" t="s">
        <v>22</v>
      </c>
      <c r="G1045" t="s">
        <v>1680</v>
      </c>
      <c r="H1045" t="s">
        <v>15</v>
      </c>
      <c r="I1045">
        <v>140000</v>
      </c>
      <c r="J1045" t="s">
        <v>16</v>
      </c>
      <c r="K1045">
        <v>730</v>
      </c>
      <c r="L1045" t="s">
        <v>2273</v>
      </c>
      <c r="M1045">
        <v>2022</v>
      </c>
      <c r="N1045" t="s">
        <v>2799</v>
      </c>
      <c r="O1045" t="s">
        <v>2793</v>
      </c>
    </row>
    <row r="1046" spans="1:15" x14ac:dyDescent="0.35">
      <c r="A1046">
        <v>1486</v>
      </c>
      <c r="B1046" t="s">
        <v>1201</v>
      </c>
      <c r="C1046">
        <v>51</v>
      </c>
      <c r="D1046" t="s">
        <v>31</v>
      </c>
      <c r="E1046" t="s">
        <v>36</v>
      </c>
      <c r="F1046" t="s">
        <v>33</v>
      </c>
      <c r="G1046" t="s">
        <v>26</v>
      </c>
      <c r="H1046" t="s">
        <v>23</v>
      </c>
      <c r="I1046">
        <v>32000</v>
      </c>
      <c r="J1046" t="s">
        <v>16</v>
      </c>
      <c r="K1046">
        <v>600</v>
      </c>
      <c r="L1046" t="s">
        <v>2553</v>
      </c>
      <c r="M1046">
        <v>2022</v>
      </c>
      <c r="N1046" t="s">
        <v>2790</v>
      </c>
      <c r="O1046" t="s">
        <v>2791</v>
      </c>
    </row>
    <row r="1047" spans="1:15" x14ac:dyDescent="0.35">
      <c r="A1047">
        <v>5549</v>
      </c>
      <c r="B1047" t="s">
        <v>1203</v>
      </c>
      <c r="C1047">
        <v>32</v>
      </c>
      <c r="D1047" t="s">
        <v>31</v>
      </c>
      <c r="E1047" t="s">
        <v>36</v>
      </c>
      <c r="F1047" t="s">
        <v>34</v>
      </c>
      <c r="G1047" t="s">
        <v>1680</v>
      </c>
      <c r="H1047" t="s">
        <v>28</v>
      </c>
      <c r="I1047">
        <v>65000</v>
      </c>
      <c r="J1047" t="s">
        <v>16</v>
      </c>
      <c r="K1047">
        <v>760</v>
      </c>
      <c r="L1047" t="s">
        <v>2554</v>
      </c>
      <c r="M1047">
        <v>2020</v>
      </c>
      <c r="N1047" t="s">
        <v>2788</v>
      </c>
      <c r="O1047" t="s">
        <v>2783</v>
      </c>
    </row>
    <row r="1048" spans="1:15" x14ac:dyDescent="0.35">
      <c r="A1048">
        <v>6490</v>
      </c>
      <c r="B1048" t="s">
        <v>1205</v>
      </c>
      <c r="C1048">
        <v>44</v>
      </c>
      <c r="D1048" t="s">
        <v>31</v>
      </c>
      <c r="E1048" t="s">
        <v>36</v>
      </c>
      <c r="F1048" t="s">
        <v>17</v>
      </c>
      <c r="G1048" t="s">
        <v>1680</v>
      </c>
      <c r="H1048" t="s">
        <v>15</v>
      </c>
      <c r="I1048">
        <v>90000</v>
      </c>
      <c r="J1048" t="s">
        <v>16</v>
      </c>
      <c r="K1048">
        <v>800</v>
      </c>
      <c r="L1048" t="s">
        <v>1839</v>
      </c>
      <c r="M1048">
        <v>2021</v>
      </c>
      <c r="N1048" t="s">
        <v>2785</v>
      </c>
      <c r="O1048" t="s">
        <v>2791</v>
      </c>
    </row>
    <row r="1049" spans="1:15" x14ac:dyDescent="0.35">
      <c r="A1049">
        <v>3371</v>
      </c>
      <c r="B1049" t="s">
        <v>1208</v>
      </c>
      <c r="C1049">
        <v>43</v>
      </c>
      <c r="D1049" t="s">
        <v>31</v>
      </c>
      <c r="E1049" t="s">
        <v>36</v>
      </c>
      <c r="F1049" t="s">
        <v>25</v>
      </c>
      <c r="G1049" t="s">
        <v>14</v>
      </c>
      <c r="H1049" t="s">
        <v>23</v>
      </c>
      <c r="I1049">
        <v>70000</v>
      </c>
      <c r="J1049" t="s">
        <v>16</v>
      </c>
      <c r="K1049">
        <v>670</v>
      </c>
      <c r="L1049" t="s">
        <v>1746</v>
      </c>
      <c r="M1049">
        <v>2022</v>
      </c>
      <c r="N1049" t="s">
        <v>2785</v>
      </c>
      <c r="O1049" t="s">
        <v>2791</v>
      </c>
    </row>
    <row r="1050" spans="1:15" x14ac:dyDescent="0.35">
      <c r="A1050">
        <v>8747</v>
      </c>
      <c r="B1050" t="s">
        <v>1209</v>
      </c>
      <c r="C1050">
        <v>26</v>
      </c>
      <c r="D1050" t="s">
        <v>31</v>
      </c>
      <c r="E1050" t="s">
        <v>36</v>
      </c>
      <c r="F1050" t="s">
        <v>30</v>
      </c>
      <c r="G1050" t="s">
        <v>26</v>
      </c>
      <c r="H1050" t="s">
        <v>28</v>
      </c>
      <c r="I1050">
        <v>40000</v>
      </c>
      <c r="J1050" t="s">
        <v>16</v>
      </c>
      <c r="K1050">
        <v>710</v>
      </c>
      <c r="L1050" t="s">
        <v>1729</v>
      </c>
      <c r="M1050">
        <v>2022</v>
      </c>
      <c r="N1050" t="s">
        <v>2790</v>
      </c>
      <c r="O1050" t="s">
        <v>2783</v>
      </c>
    </row>
    <row r="1051" spans="1:15" x14ac:dyDescent="0.35">
      <c r="A1051">
        <v>8790</v>
      </c>
      <c r="B1051" t="s">
        <v>1210</v>
      </c>
      <c r="C1051">
        <v>33</v>
      </c>
      <c r="D1051" t="s">
        <v>31</v>
      </c>
      <c r="E1051" t="s">
        <v>36</v>
      </c>
      <c r="F1051" t="s">
        <v>33</v>
      </c>
      <c r="G1051" t="s">
        <v>14</v>
      </c>
      <c r="H1051" t="s">
        <v>23</v>
      </c>
      <c r="I1051">
        <v>42000</v>
      </c>
      <c r="J1051" t="s">
        <v>16</v>
      </c>
      <c r="K1051">
        <v>640</v>
      </c>
      <c r="L1051" t="s">
        <v>2556</v>
      </c>
      <c r="M1051">
        <v>2023</v>
      </c>
      <c r="N1051" t="s">
        <v>2801</v>
      </c>
      <c r="O1051" t="s">
        <v>2783</v>
      </c>
    </row>
    <row r="1052" spans="1:15" x14ac:dyDescent="0.35">
      <c r="A1052">
        <v>4452</v>
      </c>
      <c r="B1052" t="s">
        <v>1212</v>
      </c>
      <c r="C1052">
        <v>37</v>
      </c>
      <c r="D1052" t="s">
        <v>31</v>
      </c>
      <c r="E1052" t="s">
        <v>36</v>
      </c>
      <c r="F1052" t="s">
        <v>30</v>
      </c>
      <c r="G1052" t="s">
        <v>14</v>
      </c>
      <c r="H1052" t="s">
        <v>1681</v>
      </c>
      <c r="I1052">
        <v>18000</v>
      </c>
      <c r="J1052" t="s">
        <v>16</v>
      </c>
      <c r="K1052" t="s">
        <v>20</v>
      </c>
      <c r="L1052" t="s">
        <v>2451</v>
      </c>
      <c r="M1052">
        <v>2019</v>
      </c>
      <c r="N1052" t="s">
        <v>2788</v>
      </c>
      <c r="O1052" t="s">
        <v>2783</v>
      </c>
    </row>
    <row r="1053" spans="1:15" x14ac:dyDescent="0.35">
      <c r="A1053">
        <v>9751</v>
      </c>
      <c r="B1053" t="s">
        <v>1215</v>
      </c>
      <c r="C1053">
        <v>23</v>
      </c>
      <c r="D1053" t="s">
        <v>31</v>
      </c>
      <c r="E1053" t="s">
        <v>36</v>
      </c>
      <c r="F1053" t="s">
        <v>30</v>
      </c>
      <c r="G1053" t="s">
        <v>1680</v>
      </c>
      <c r="H1053" t="s">
        <v>15</v>
      </c>
      <c r="I1053">
        <v>100000</v>
      </c>
      <c r="J1053" t="s">
        <v>16</v>
      </c>
      <c r="K1053">
        <v>750</v>
      </c>
      <c r="L1053" t="s">
        <v>2559</v>
      </c>
      <c r="M1053">
        <v>2020</v>
      </c>
      <c r="N1053" t="s">
        <v>2801</v>
      </c>
      <c r="O1053" t="s">
        <v>2783</v>
      </c>
    </row>
    <row r="1054" spans="1:15" x14ac:dyDescent="0.35">
      <c r="A1054">
        <v>5447</v>
      </c>
      <c r="B1054" t="s">
        <v>1216</v>
      </c>
      <c r="C1054">
        <v>29</v>
      </c>
      <c r="D1054" t="s">
        <v>31</v>
      </c>
      <c r="E1054" t="s">
        <v>36</v>
      </c>
      <c r="F1054" t="s">
        <v>17</v>
      </c>
      <c r="G1054" t="s">
        <v>14</v>
      </c>
      <c r="H1054" t="s">
        <v>18</v>
      </c>
      <c r="I1054">
        <v>0</v>
      </c>
      <c r="J1054" t="s">
        <v>16</v>
      </c>
      <c r="K1054" t="s">
        <v>20</v>
      </c>
      <c r="L1054" t="s">
        <v>2524</v>
      </c>
      <c r="M1054">
        <v>2020</v>
      </c>
      <c r="N1054" t="s">
        <v>2790</v>
      </c>
      <c r="O1054" t="s">
        <v>2783</v>
      </c>
    </row>
    <row r="1055" spans="1:15" x14ac:dyDescent="0.35">
      <c r="A1055">
        <v>8335</v>
      </c>
      <c r="B1055" t="s">
        <v>1219</v>
      </c>
      <c r="C1055">
        <v>44</v>
      </c>
      <c r="D1055" t="s">
        <v>31</v>
      </c>
      <c r="E1055" t="s">
        <v>36</v>
      </c>
      <c r="F1055" t="s">
        <v>30</v>
      </c>
      <c r="G1055" t="s">
        <v>1680</v>
      </c>
      <c r="H1055" t="s">
        <v>28</v>
      </c>
      <c r="I1055">
        <v>50000</v>
      </c>
      <c r="J1055" t="s">
        <v>16</v>
      </c>
      <c r="K1055">
        <v>700</v>
      </c>
      <c r="L1055" t="s">
        <v>1986</v>
      </c>
      <c r="M1055">
        <v>2022</v>
      </c>
      <c r="N1055" t="s">
        <v>2782</v>
      </c>
      <c r="O1055" t="s">
        <v>2791</v>
      </c>
    </row>
    <row r="1056" spans="1:15" x14ac:dyDescent="0.35">
      <c r="A1056">
        <v>8587</v>
      </c>
      <c r="B1056" t="s">
        <v>1221</v>
      </c>
      <c r="C1056">
        <v>28</v>
      </c>
      <c r="D1056" t="s">
        <v>31</v>
      </c>
      <c r="E1056" t="s">
        <v>36</v>
      </c>
      <c r="F1056" t="s">
        <v>33</v>
      </c>
      <c r="G1056" t="s">
        <v>14</v>
      </c>
      <c r="H1056" t="s">
        <v>15</v>
      </c>
      <c r="I1056">
        <v>40000</v>
      </c>
      <c r="J1056" t="s">
        <v>16</v>
      </c>
      <c r="K1056">
        <v>650</v>
      </c>
      <c r="L1056" t="s">
        <v>2562</v>
      </c>
      <c r="M1056">
        <v>2019</v>
      </c>
      <c r="N1056" t="s">
        <v>2789</v>
      </c>
      <c r="O1056" t="s">
        <v>2783</v>
      </c>
    </row>
    <row r="1057" spans="1:15" x14ac:dyDescent="0.35">
      <c r="A1057">
        <v>9515</v>
      </c>
      <c r="B1057" t="s">
        <v>1224</v>
      </c>
      <c r="C1057">
        <v>50</v>
      </c>
      <c r="D1057" t="s">
        <v>31</v>
      </c>
      <c r="E1057" t="s">
        <v>36</v>
      </c>
      <c r="F1057" t="s">
        <v>22</v>
      </c>
      <c r="G1057" t="s">
        <v>26</v>
      </c>
      <c r="H1057" t="s">
        <v>18</v>
      </c>
      <c r="I1057">
        <v>0</v>
      </c>
      <c r="J1057" t="s">
        <v>16</v>
      </c>
      <c r="K1057">
        <v>400</v>
      </c>
      <c r="L1057" t="s">
        <v>2025</v>
      </c>
      <c r="M1057">
        <v>2019</v>
      </c>
      <c r="N1057" t="s">
        <v>2792</v>
      </c>
      <c r="O1057" t="s">
        <v>2791</v>
      </c>
    </row>
    <row r="1058" spans="1:15" x14ac:dyDescent="0.35">
      <c r="A1058">
        <v>9682</v>
      </c>
      <c r="B1058" t="s">
        <v>1225</v>
      </c>
      <c r="C1058">
        <v>32</v>
      </c>
      <c r="D1058" t="s">
        <v>31</v>
      </c>
      <c r="E1058" t="s">
        <v>36</v>
      </c>
      <c r="F1058" t="s">
        <v>13</v>
      </c>
      <c r="G1058" t="s">
        <v>1680</v>
      </c>
      <c r="H1058" t="s">
        <v>15</v>
      </c>
      <c r="I1058">
        <v>110000</v>
      </c>
      <c r="J1058" t="s">
        <v>16</v>
      </c>
      <c r="K1058">
        <v>770</v>
      </c>
      <c r="L1058" t="s">
        <v>2563</v>
      </c>
      <c r="M1058">
        <v>2023</v>
      </c>
      <c r="N1058" t="s">
        <v>2792</v>
      </c>
      <c r="O1058" t="s">
        <v>2783</v>
      </c>
    </row>
    <row r="1059" spans="1:15" x14ac:dyDescent="0.35">
      <c r="A1059">
        <v>9764</v>
      </c>
      <c r="B1059" t="s">
        <v>1227</v>
      </c>
      <c r="C1059">
        <v>2</v>
      </c>
      <c r="D1059" t="s">
        <v>31</v>
      </c>
      <c r="E1059" t="s">
        <v>36</v>
      </c>
      <c r="F1059" t="s">
        <v>30</v>
      </c>
      <c r="G1059" t="s">
        <v>26</v>
      </c>
      <c r="H1059" t="s">
        <v>23</v>
      </c>
      <c r="I1059">
        <v>38000</v>
      </c>
      <c r="J1059" t="s">
        <v>16</v>
      </c>
      <c r="K1059">
        <v>610</v>
      </c>
      <c r="L1059" t="s">
        <v>2564</v>
      </c>
      <c r="M1059">
        <v>2022</v>
      </c>
      <c r="N1059" t="s">
        <v>2798</v>
      </c>
      <c r="O1059" t="s">
        <v>2784</v>
      </c>
    </row>
    <row r="1060" spans="1:15" x14ac:dyDescent="0.35">
      <c r="A1060">
        <v>8047</v>
      </c>
      <c r="B1060" t="s">
        <v>1229</v>
      </c>
      <c r="C1060">
        <v>25</v>
      </c>
      <c r="D1060" t="s">
        <v>31</v>
      </c>
      <c r="E1060" t="s">
        <v>36</v>
      </c>
      <c r="F1060" t="s">
        <v>33</v>
      </c>
      <c r="G1060" t="s">
        <v>1680</v>
      </c>
      <c r="H1060" t="s">
        <v>28</v>
      </c>
      <c r="I1060">
        <v>55000</v>
      </c>
      <c r="J1060" t="s">
        <v>16</v>
      </c>
      <c r="K1060">
        <v>730</v>
      </c>
      <c r="L1060" t="s">
        <v>2514</v>
      </c>
      <c r="M1060">
        <v>2023</v>
      </c>
      <c r="N1060" t="s">
        <v>2789</v>
      </c>
      <c r="O1060" t="s">
        <v>2783</v>
      </c>
    </row>
    <row r="1061" spans="1:15" x14ac:dyDescent="0.35">
      <c r="A1061">
        <v>6436</v>
      </c>
      <c r="B1061" t="s">
        <v>1232</v>
      </c>
      <c r="C1061">
        <v>68</v>
      </c>
      <c r="D1061" t="s">
        <v>31</v>
      </c>
      <c r="E1061" t="s">
        <v>36</v>
      </c>
      <c r="F1061" t="s">
        <v>27</v>
      </c>
      <c r="G1061" t="s">
        <v>1680</v>
      </c>
      <c r="H1061" t="s">
        <v>23</v>
      </c>
      <c r="I1061">
        <v>120000</v>
      </c>
      <c r="J1061" t="s">
        <v>16</v>
      </c>
      <c r="K1061">
        <v>810</v>
      </c>
      <c r="L1061" t="s">
        <v>2566</v>
      </c>
      <c r="M1061">
        <v>2019</v>
      </c>
      <c r="N1061" t="s">
        <v>2787</v>
      </c>
      <c r="O1061" t="s">
        <v>2793</v>
      </c>
    </row>
    <row r="1062" spans="1:15" x14ac:dyDescent="0.35">
      <c r="A1062">
        <v>7288</v>
      </c>
      <c r="B1062" t="s">
        <v>1234</v>
      </c>
      <c r="C1062">
        <v>25</v>
      </c>
      <c r="D1062" t="s">
        <v>31</v>
      </c>
      <c r="E1062" t="s">
        <v>36</v>
      </c>
      <c r="F1062" t="s">
        <v>33</v>
      </c>
      <c r="G1062" t="s">
        <v>1680</v>
      </c>
      <c r="H1062" t="s">
        <v>23</v>
      </c>
      <c r="I1062">
        <v>50000</v>
      </c>
      <c r="J1062" t="s">
        <v>16</v>
      </c>
      <c r="K1062">
        <v>700</v>
      </c>
      <c r="L1062" t="s">
        <v>2480</v>
      </c>
      <c r="M1062">
        <v>2022</v>
      </c>
      <c r="N1062" t="s">
        <v>2790</v>
      </c>
      <c r="O1062" t="s">
        <v>2783</v>
      </c>
    </row>
    <row r="1063" spans="1:15" x14ac:dyDescent="0.35">
      <c r="A1063">
        <v>6197</v>
      </c>
      <c r="B1063" t="s">
        <v>1237</v>
      </c>
      <c r="C1063">
        <v>41</v>
      </c>
      <c r="D1063" t="s">
        <v>31</v>
      </c>
      <c r="E1063" t="s">
        <v>36</v>
      </c>
      <c r="F1063" t="s">
        <v>33</v>
      </c>
      <c r="G1063" t="s">
        <v>1680</v>
      </c>
      <c r="H1063" t="s">
        <v>15</v>
      </c>
      <c r="I1063">
        <v>90000</v>
      </c>
      <c r="J1063" t="s">
        <v>16</v>
      </c>
      <c r="K1063">
        <v>800</v>
      </c>
      <c r="L1063" t="s">
        <v>2568</v>
      </c>
      <c r="M1063">
        <v>2021</v>
      </c>
      <c r="N1063" t="s">
        <v>2787</v>
      </c>
      <c r="O1063" t="s">
        <v>2791</v>
      </c>
    </row>
    <row r="1064" spans="1:15" x14ac:dyDescent="0.35">
      <c r="A1064">
        <v>1038</v>
      </c>
      <c r="B1064" t="s">
        <v>1240</v>
      </c>
      <c r="C1064">
        <v>35</v>
      </c>
      <c r="D1064" t="s">
        <v>31</v>
      </c>
      <c r="E1064" t="s">
        <v>36</v>
      </c>
      <c r="F1064" t="s">
        <v>17</v>
      </c>
      <c r="G1064" t="s">
        <v>14</v>
      </c>
      <c r="H1064" t="s">
        <v>23</v>
      </c>
      <c r="I1064">
        <v>70000</v>
      </c>
      <c r="J1064" t="s">
        <v>16</v>
      </c>
      <c r="K1064">
        <v>670</v>
      </c>
      <c r="L1064" t="s">
        <v>2557</v>
      </c>
      <c r="M1064">
        <v>2020</v>
      </c>
      <c r="N1064" t="s">
        <v>2800</v>
      </c>
      <c r="O1064" t="s">
        <v>2783</v>
      </c>
    </row>
    <row r="1065" spans="1:15" x14ac:dyDescent="0.35">
      <c r="A1065">
        <v>5938</v>
      </c>
      <c r="B1065" t="s">
        <v>1241</v>
      </c>
      <c r="C1065">
        <v>29</v>
      </c>
      <c r="D1065" t="s">
        <v>31</v>
      </c>
      <c r="E1065" t="s">
        <v>36</v>
      </c>
      <c r="F1065" t="s">
        <v>34</v>
      </c>
      <c r="G1065" t="s">
        <v>26</v>
      </c>
      <c r="H1065" t="s">
        <v>28</v>
      </c>
      <c r="I1065">
        <v>40000</v>
      </c>
      <c r="J1065" t="s">
        <v>16</v>
      </c>
      <c r="K1065">
        <v>710</v>
      </c>
      <c r="L1065" t="s">
        <v>2570</v>
      </c>
      <c r="M1065">
        <v>2023</v>
      </c>
      <c r="N1065" t="s">
        <v>2785</v>
      </c>
      <c r="O1065" t="s">
        <v>2783</v>
      </c>
    </row>
    <row r="1066" spans="1:15" x14ac:dyDescent="0.35">
      <c r="A1066">
        <v>5500</v>
      </c>
      <c r="B1066" t="s">
        <v>1242</v>
      </c>
      <c r="C1066">
        <v>33</v>
      </c>
      <c r="D1066" t="s">
        <v>31</v>
      </c>
      <c r="E1066" t="s">
        <v>36</v>
      </c>
      <c r="F1066" t="s">
        <v>34</v>
      </c>
      <c r="G1066" t="s">
        <v>14</v>
      </c>
      <c r="H1066" t="s">
        <v>23</v>
      </c>
      <c r="I1066">
        <v>42000</v>
      </c>
      <c r="J1066" t="s">
        <v>16</v>
      </c>
      <c r="K1066">
        <v>640</v>
      </c>
      <c r="L1066" t="s">
        <v>2005</v>
      </c>
      <c r="M1066">
        <v>2020</v>
      </c>
      <c r="N1066" t="s">
        <v>2799</v>
      </c>
      <c r="O1066" t="s">
        <v>2783</v>
      </c>
    </row>
    <row r="1067" spans="1:15" x14ac:dyDescent="0.35">
      <c r="A1067">
        <v>8439</v>
      </c>
      <c r="B1067" t="s">
        <v>1244</v>
      </c>
      <c r="C1067">
        <v>35</v>
      </c>
      <c r="D1067" t="s">
        <v>31</v>
      </c>
      <c r="E1067" t="s">
        <v>36</v>
      </c>
      <c r="F1067" t="s">
        <v>33</v>
      </c>
      <c r="G1067" t="s">
        <v>14</v>
      </c>
      <c r="H1067" t="s">
        <v>1681</v>
      </c>
      <c r="I1067">
        <v>18000</v>
      </c>
      <c r="J1067" t="s">
        <v>16</v>
      </c>
      <c r="K1067" t="s">
        <v>20</v>
      </c>
      <c r="L1067" t="s">
        <v>2231</v>
      </c>
      <c r="M1067">
        <v>2020</v>
      </c>
      <c r="N1067" t="s">
        <v>2790</v>
      </c>
      <c r="O1067" t="s">
        <v>2783</v>
      </c>
    </row>
    <row r="1068" spans="1:15" x14ac:dyDescent="0.35">
      <c r="A1068">
        <v>7702</v>
      </c>
      <c r="B1068" t="s">
        <v>1247</v>
      </c>
      <c r="C1068">
        <v>1</v>
      </c>
      <c r="D1068" t="s">
        <v>31</v>
      </c>
      <c r="E1068" t="s">
        <v>36</v>
      </c>
      <c r="F1068" t="s">
        <v>25</v>
      </c>
      <c r="G1068" t="s">
        <v>1680</v>
      </c>
      <c r="H1068" t="s">
        <v>15</v>
      </c>
      <c r="I1068">
        <v>100000</v>
      </c>
      <c r="J1068" t="s">
        <v>16</v>
      </c>
      <c r="K1068">
        <v>750</v>
      </c>
      <c r="L1068" t="s">
        <v>2570</v>
      </c>
      <c r="M1068">
        <v>2023</v>
      </c>
      <c r="N1068" t="s">
        <v>2785</v>
      </c>
      <c r="O1068" t="s">
        <v>2784</v>
      </c>
    </row>
    <row r="1069" spans="1:15" x14ac:dyDescent="0.35">
      <c r="A1069">
        <v>8887</v>
      </c>
      <c r="B1069" t="s">
        <v>1248</v>
      </c>
      <c r="C1069">
        <v>37</v>
      </c>
      <c r="D1069" t="s">
        <v>31</v>
      </c>
      <c r="E1069" t="s">
        <v>36</v>
      </c>
      <c r="F1069" t="s">
        <v>17</v>
      </c>
      <c r="G1069" t="s">
        <v>14</v>
      </c>
      <c r="H1069" t="s">
        <v>18</v>
      </c>
      <c r="I1069">
        <v>0</v>
      </c>
      <c r="J1069" t="s">
        <v>16</v>
      </c>
      <c r="K1069" t="s">
        <v>20</v>
      </c>
      <c r="L1069" t="s">
        <v>1911</v>
      </c>
      <c r="M1069">
        <v>2023</v>
      </c>
      <c r="N1069" t="s">
        <v>2788</v>
      </c>
      <c r="O1069" t="s">
        <v>2783</v>
      </c>
    </row>
    <row r="1070" spans="1:15" x14ac:dyDescent="0.35">
      <c r="A1070">
        <v>4152</v>
      </c>
      <c r="B1070" t="s">
        <v>1251</v>
      </c>
      <c r="C1070">
        <v>17</v>
      </c>
      <c r="D1070" t="s">
        <v>31</v>
      </c>
      <c r="E1070" t="s">
        <v>36</v>
      </c>
      <c r="F1070" t="s">
        <v>13</v>
      </c>
      <c r="G1070" t="s">
        <v>1680</v>
      </c>
      <c r="H1070" t="s">
        <v>28</v>
      </c>
      <c r="I1070">
        <v>50000</v>
      </c>
      <c r="J1070" t="s">
        <v>16</v>
      </c>
      <c r="K1070">
        <v>700</v>
      </c>
      <c r="L1070" t="s">
        <v>2383</v>
      </c>
      <c r="M1070">
        <v>2023</v>
      </c>
      <c r="N1070" t="s">
        <v>2792</v>
      </c>
      <c r="O1070" t="s">
        <v>2784</v>
      </c>
    </row>
    <row r="1071" spans="1:15" x14ac:dyDescent="0.35">
      <c r="A1071">
        <v>1841</v>
      </c>
      <c r="B1071" t="s">
        <v>1253</v>
      </c>
      <c r="C1071">
        <v>24</v>
      </c>
      <c r="D1071" t="s">
        <v>31</v>
      </c>
      <c r="E1071" t="s">
        <v>36</v>
      </c>
      <c r="F1071" t="s">
        <v>33</v>
      </c>
      <c r="G1071" t="s">
        <v>14</v>
      </c>
      <c r="H1071" t="s">
        <v>15</v>
      </c>
      <c r="I1071">
        <v>40000</v>
      </c>
      <c r="J1071" t="s">
        <v>16</v>
      </c>
      <c r="K1071">
        <v>650</v>
      </c>
      <c r="L1071" t="s">
        <v>2009</v>
      </c>
      <c r="M1071">
        <v>2020</v>
      </c>
      <c r="N1071" t="s">
        <v>2786</v>
      </c>
      <c r="O1071" t="s">
        <v>2783</v>
      </c>
    </row>
    <row r="1072" spans="1:15" x14ac:dyDescent="0.35">
      <c r="A1072">
        <v>8303</v>
      </c>
      <c r="B1072" t="s">
        <v>1256</v>
      </c>
      <c r="C1072">
        <v>22</v>
      </c>
      <c r="D1072" t="s">
        <v>31</v>
      </c>
      <c r="E1072" t="s">
        <v>36</v>
      </c>
      <c r="F1072" t="s">
        <v>22</v>
      </c>
      <c r="G1072" t="s">
        <v>26</v>
      </c>
      <c r="H1072" t="s">
        <v>18</v>
      </c>
      <c r="I1072">
        <v>0</v>
      </c>
      <c r="J1072" t="s">
        <v>16</v>
      </c>
      <c r="K1072">
        <v>400</v>
      </c>
      <c r="L1072" t="s">
        <v>2321</v>
      </c>
      <c r="M1072">
        <v>2024</v>
      </c>
      <c r="N1072" t="s">
        <v>2798</v>
      </c>
      <c r="O1072" t="s">
        <v>2783</v>
      </c>
    </row>
    <row r="1073" spans="1:15" x14ac:dyDescent="0.35">
      <c r="A1073">
        <v>8086</v>
      </c>
      <c r="B1073" t="s">
        <v>1257</v>
      </c>
      <c r="C1073">
        <v>46</v>
      </c>
      <c r="D1073" t="s">
        <v>31</v>
      </c>
      <c r="E1073" t="s">
        <v>36</v>
      </c>
      <c r="F1073" t="s">
        <v>33</v>
      </c>
      <c r="G1073" t="s">
        <v>1680</v>
      </c>
      <c r="H1073" t="s">
        <v>15</v>
      </c>
      <c r="I1073">
        <v>110000</v>
      </c>
      <c r="J1073" t="s">
        <v>16</v>
      </c>
      <c r="K1073">
        <v>770</v>
      </c>
      <c r="L1073" t="s">
        <v>2575</v>
      </c>
      <c r="M1073">
        <v>2020</v>
      </c>
      <c r="N1073" t="s">
        <v>2789</v>
      </c>
      <c r="O1073" t="s">
        <v>2791</v>
      </c>
    </row>
    <row r="1074" spans="1:15" x14ac:dyDescent="0.35">
      <c r="A1074">
        <v>4962</v>
      </c>
      <c r="B1074" t="s">
        <v>1259</v>
      </c>
      <c r="C1074">
        <v>47</v>
      </c>
      <c r="D1074" t="s">
        <v>31</v>
      </c>
      <c r="E1074" t="s">
        <v>36</v>
      </c>
      <c r="F1074" t="s">
        <v>34</v>
      </c>
      <c r="G1074" t="s">
        <v>26</v>
      </c>
      <c r="H1074" t="s">
        <v>23</v>
      </c>
      <c r="I1074">
        <v>38000</v>
      </c>
      <c r="J1074" t="s">
        <v>16</v>
      </c>
      <c r="K1074">
        <v>610</v>
      </c>
      <c r="L1074" t="s">
        <v>1770</v>
      </c>
      <c r="M1074">
        <v>2020</v>
      </c>
      <c r="N1074" t="s">
        <v>2788</v>
      </c>
      <c r="O1074" t="s">
        <v>2791</v>
      </c>
    </row>
    <row r="1075" spans="1:15" x14ac:dyDescent="0.35">
      <c r="A1075">
        <v>7418</v>
      </c>
      <c r="B1075" t="s">
        <v>1261</v>
      </c>
      <c r="C1075">
        <v>19</v>
      </c>
      <c r="D1075" t="s">
        <v>31</v>
      </c>
      <c r="E1075" t="s">
        <v>36</v>
      </c>
      <c r="F1075" t="s">
        <v>17</v>
      </c>
      <c r="G1075" t="s">
        <v>1680</v>
      </c>
      <c r="H1075" t="s">
        <v>28</v>
      </c>
      <c r="I1075">
        <v>55000</v>
      </c>
      <c r="J1075" t="s">
        <v>16</v>
      </c>
      <c r="K1075">
        <v>730</v>
      </c>
      <c r="L1075" t="s">
        <v>2577</v>
      </c>
      <c r="M1075">
        <v>2022</v>
      </c>
      <c r="N1075" t="s">
        <v>2799</v>
      </c>
      <c r="O1075" t="s">
        <v>2784</v>
      </c>
    </row>
    <row r="1076" spans="1:15" x14ac:dyDescent="0.35">
      <c r="A1076">
        <v>7318</v>
      </c>
      <c r="B1076" t="s">
        <v>1263</v>
      </c>
      <c r="C1076">
        <v>36</v>
      </c>
      <c r="D1076" t="s">
        <v>31</v>
      </c>
      <c r="E1076" t="s">
        <v>36</v>
      </c>
      <c r="F1076" t="s">
        <v>17</v>
      </c>
      <c r="G1076" t="s">
        <v>1680</v>
      </c>
      <c r="H1076" t="s">
        <v>15</v>
      </c>
      <c r="I1076">
        <v>150000</v>
      </c>
      <c r="J1076" t="s">
        <v>16</v>
      </c>
      <c r="K1076">
        <v>820</v>
      </c>
      <c r="L1076" t="s">
        <v>2572</v>
      </c>
      <c r="M1076">
        <v>2023</v>
      </c>
      <c r="N1076" t="s">
        <v>2798</v>
      </c>
      <c r="O1076" t="s">
        <v>2783</v>
      </c>
    </row>
    <row r="1077" spans="1:15" x14ac:dyDescent="0.35">
      <c r="A1077">
        <v>4187</v>
      </c>
      <c r="B1077" t="s">
        <v>1265</v>
      </c>
      <c r="C1077">
        <v>67</v>
      </c>
      <c r="D1077" t="s">
        <v>31</v>
      </c>
      <c r="E1077" t="s">
        <v>36</v>
      </c>
      <c r="F1077" t="s">
        <v>30</v>
      </c>
      <c r="G1077" t="s">
        <v>26</v>
      </c>
      <c r="H1077" t="s">
        <v>23</v>
      </c>
      <c r="I1077">
        <v>22000</v>
      </c>
      <c r="J1077" t="s">
        <v>16</v>
      </c>
      <c r="K1077">
        <v>540</v>
      </c>
      <c r="L1077" t="s">
        <v>1738</v>
      </c>
      <c r="M1077">
        <v>2023</v>
      </c>
      <c r="N1077" t="s">
        <v>2782</v>
      </c>
      <c r="O1077" t="s">
        <v>2793</v>
      </c>
    </row>
    <row r="1078" spans="1:15" x14ac:dyDescent="0.35">
      <c r="A1078">
        <v>8694</v>
      </c>
      <c r="B1078" t="s">
        <v>1268</v>
      </c>
      <c r="C1078">
        <v>23</v>
      </c>
      <c r="D1078" t="s">
        <v>31</v>
      </c>
      <c r="E1078" t="s">
        <v>36</v>
      </c>
      <c r="F1078" t="s">
        <v>33</v>
      </c>
      <c r="G1078" t="s">
        <v>14</v>
      </c>
      <c r="H1078" t="s">
        <v>1683</v>
      </c>
      <c r="I1078">
        <v>12000</v>
      </c>
      <c r="J1078" t="s">
        <v>16</v>
      </c>
      <c r="K1078">
        <v>630</v>
      </c>
      <c r="L1078" t="s">
        <v>2004</v>
      </c>
      <c r="M1078">
        <v>2024</v>
      </c>
      <c r="N1078" t="s">
        <v>2799</v>
      </c>
      <c r="O1078" t="s">
        <v>2783</v>
      </c>
    </row>
    <row r="1079" spans="1:15" x14ac:dyDescent="0.35">
      <c r="A1079">
        <v>6872</v>
      </c>
      <c r="B1079" t="s">
        <v>1270</v>
      </c>
      <c r="C1079">
        <v>33</v>
      </c>
      <c r="D1079" t="s">
        <v>31</v>
      </c>
      <c r="E1079" t="s">
        <v>36</v>
      </c>
      <c r="F1079" t="s">
        <v>22</v>
      </c>
      <c r="G1079" t="s">
        <v>14</v>
      </c>
      <c r="H1079" t="s">
        <v>1681</v>
      </c>
      <c r="I1079">
        <v>15000</v>
      </c>
      <c r="J1079" t="s">
        <v>16</v>
      </c>
      <c r="K1079" t="s">
        <v>20</v>
      </c>
      <c r="L1079" t="s">
        <v>2582</v>
      </c>
      <c r="M1079">
        <v>2019</v>
      </c>
      <c r="N1079" t="s">
        <v>2788</v>
      </c>
      <c r="O1079" t="s">
        <v>2783</v>
      </c>
    </row>
    <row r="1080" spans="1:15" x14ac:dyDescent="0.35">
      <c r="A1080">
        <v>8592</v>
      </c>
      <c r="B1080" t="s">
        <v>1271</v>
      </c>
      <c r="C1080">
        <v>24</v>
      </c>
      <c r="D1080" t="s">
        <v>31</v>
      </c>
      <c r="E1080" t="s">
        <v>36</v>
      </c>
      <c r="F1080" t="s">
        <v>33</v>
      </c>
      <c r="G1080" t="s">
        <v>1680</v>
      </c>
      <c r="H1080" t="s">
        <v>23</v>
      </c>
      <c r="I1080">
        <v>100000</v>
      </c>
      <c r="J1080" t="s">
        <v>16</v>
      </c>
      <c r="K1080">
        <v>680</v>
      </c>
      <c r="L1080" t="s">
        <v>2062</v>
      </c>
      <c r="M1080">
        <v>2019</v>
      </c>
      <c r="N1080" t="s">
        <v>2789</v>
      </c>
      <c r="O1080" t="s">
        <v>2783</v>
      </c>
    </row>
    <row r="1081" spans="1:15" x14ac:dyDescent="0.35">
      <c r="A1081">
        <v>9930</v>
      </c>
      <c r="B1081" t="s">
        <v>1274</v>
      </c>
      <c r="C1081">
        <v>26</v>
      </c>
      <c r="D1081" t="s">
        <v>31</v>
      </c>
      <c r="E1081" t="s">
        <v>36</v>
      </c>
      <c r="F1081" t="s">
        <v>13</v>
      </c>
      <c r="G1081" t="s">
        <v>14</v>
      </c>
      <c r="H1081" t="s">
        <v>23</v>
      </c>
      <c r="I1081">
        <v>80000</v>
      </c>
      <c r="J1081" t="s">
        <v>16</v>
      </c>
      <c r="K1081">
        <v>630</v>
      </c>
      <c r="L1081" t="s">
        <v>2269</v>
      </c>
      <c r="M1081">
        <v>2022</v>
      </c>
      <c r="N1081" t="s">
        <v>2789</v>
      </c>
      <c r="O1081" t="s">
        <v>2783</v>
      </c>
    </row>
    <row r="1082" spans="1:15" x14ac:dyDescent="0.35">
      <c r="A1082">
        <v>7687</v>
      </c>
      <c r="B1082" t="s">
        <v>1275</v>
      </c>
      <c r="C1082">
        <v>46</v>
      </c>
      <c r="D1082" t="s">
        <v>31</v>
      </c>
      <c r="E1082" t="s">
        <v>36</v>
      </c>
      <c r="F1082" t="s">
        <v>27</v>
      </c>
      <c r="G1082" t="s">
        <v>26</v>
      </c>
      <c r="H1082" t="s">
        <v>1681</v>
      </c>
      <c r="I1082">
        <v>20000</v>
      </c>
      <c r="J1082" t="s">
        <v>16</v>
      </c>
      <c r="K1082" t="s">
        <v>20</v>
      </c>
      <c r="L1082" t="s">
        <v>2584</v>
      </c>
      <c r="M1082">
        <v>2023</v>
      </c>
      <c r="N1082" t="s">
        <v>2792</v>
      </c>
      <c r="O1082" t="s">
        <v>2791</v>
      </c>
    </row>
    <row r="1083" spans="1:15" x14ac:dyDescent="0.35">
      <c r="A1083">
        <v>1977</v>
      </c>
      <c r="B1083" t="s">
        <v>1278</v>
      </c>
      <c r="C1083">
        <v>22</v>
      </c>
      <c r="D1083" t="s">
        <v>31</v>
      </c>
      <c r="E1083" t="s">
        <v>36</v>
      </c>
      <c r="F1083" t="s">
        <v>13</v>
      </c>
      <c r="G1083" t="s">
        <v>1680</v>
      </c>
      <c r="H1083" t="s">
        <v>23</v>
      </c>
      <c r="I1083">
        <v>45000</v>
      </c>
      <c r="J1083" t="s">
        <v>16</v>
      </c>
      <c r="K1083">
        <v>590</v>
      </c>
      <c r="L1083" t="s">
        <v>2585</v>
      </c>
      <c r="M1083">
        <v>2023</v>
      </c>
      <c r="N1083" t="s">
        <v>2790</v>
      </c>
      <c r="O1083" t="s">
        <v>2783</v>
      </c>
    </row>
    <row r="1084" spans="1:15" x14ac:dyDescent="0.35">
      <c r="A1084">
        <v>1846</v>
      </c>
      <c r="B1084" t="s">
        <v>994</v>
      </c>
      <c r="C1084">
        <v>50</v>
      </c>
      <c r="D1084" t="s">
        <v>31</v>
      </c>
      <c r="E1084" t="s">
        <v>36</v>
      </c>
      <c r="F1084" t="s">
        <v>34</v>
      </c>
      <c r="G1084" t="s">
        <v>14</v>
      </c>
      <c r="H1084" t="s">
        <v>1681</v>
      </c>
      <c r="I1084">
        <v>0</v>
      </c>
      <c r="J1084" t="s">
        <v>16</v>
      </c>
      <c r="K1084" t="s">
        <v>20</v>
      </c>
      <c r="L1084" t="s">
        <v>2586</v>
      </c>
      <c r="M1084">
        <v>2021</v>
      </c>
      <c r="N1084" t="s">
        <v>2792</v>
      </c>
      <c r="O1084" t="s">
        <v>2791</v>
      </c>
    </row>
    <row r="1085" spans="1:15" x14ac:dyDescent="0.35">
      <c r="A1085">
        <v>2786</v>
      </c>
      <c r="B1085" t="s">
        <v>1280</v>
      </c>
      <c r="C1085">
        <v>50</v>
      </c>
      <c r="D1085" t="s">
        <v>31</v>
      </c>
      <c r="E1085" t="s">
        <v>36</v>
      </c>
      <c r="F1085" t="s">
        <v>30</v>
      </c>
      <c r="G1085" t="s">
        <v>26</v>
      </c>
      <c r="H1085" t="s">
        <v>23</v>
      </c>
      <c r="I1085">
        <v>120000</v>
      </c>
      <c r="J1085" t="s">
        <v>16</v>
      </c>
      <c r="K1085">
        <v>660</v>
      </c>
      <c r="L1085" t="s">
        <v>2010</v>
      </c>
      <c r="M1085">
        <v>2024</v>
      </c>
      <c r="N1085" t="s">
        <v>2798</v>
      </c>
      <c r="O1085" t="s">
        <v>2791</v>
      </c>
    </row>
    <row r="1086" spans="1:15" x14ac:dyDescent="0.35">
      <c r="A1086">
        <v>7871</v>
      </c>
      <c r="B1086" t="s">
        <v>1282</v>
      </c>
      <c r="C1086">
        <v>46</v>
      </c>
      <c r="D1086" t="s">
        <v>31</v>
      </c>
      <c r="E1086" t="s">
        <v>36</v>
      </c>
      <c r="F1086" t="s">
        <v>13</v>
      </c>
      <c r="G1086" t="s">
        <v>1680</v>
      </c>
      <c r="H1086" t="s">
        <v>15</v>
      </c>
      <c r="I1086">
        <v>130000</v>
      </c>
      <c r="J1086" t="s">
        <v>16</v>
      </c>
      <c r="K1086">
        <v>740</v>
      </c>
      <c r="L1086" t="s">
        <v>1741</v>
      </c>
      <c r="M1086">
        <v>2022</v>
      </c>
      <c r="N1086" t="s">
        <v>2788</v>
      </c>
      <c r="O1086" t="s">
        <v>2791</v>
      </c>
    </row>
    <row r="1087" spans="1:15" x14ac:dyDescent="0.35">
      <c r="A1087">
        <v>4035</v>
      </c>
      <c r="B1087" t="s">
        <v>1284</v>
      </c>
      <c r="C1087">
        <v>19</v>
      </c>
      <c r="D1087" t="s">
        <v>31</v>
      </c>
      <c r="E1087" t="s">
        <v>36</v>
      </c>
      <c r="F1087" t="s">
        <v>22</v>
      </c>
      <c r="G1087" t="s">
        <v>1680</v>
      </c>
      <c r="H1087" t="s">
        <v>15</v>
      </c>
      <c r="I1087">
        <v>90000</v>
      </c>
      <c r="J1087" t="s">
        <v>16</v>
      </c>
      <c r="K1087">
        <v>800</v>
      </c>
      <c r="L1087" t="s">
        <v>2055</v>
      </c>
      <c r="M1087">
        <v>2023</v>
      </c>
      <c r="N1087" t="s">
        <v>2801</v>
      </c>
      <c r="O1087" t="s">
        <v>2784</v>
      </c>
    </row>
    <row r="1088" spans="1:15" x14ac:dyDescent="0.35">
      <c r="A1088">
        <v>3539</v>
      </c>
      <c r="B1088" t="s">
        <v>1287</v>
      </c>
      <c r="C1088">
        <v>46</v>
      </c>
      <c r="D1088" t="s">
        <v>31</v>
      </c>
      <c r="E1088" t="s">
        <v>36</v>
      </c>
      <c r="F1088" t="s">
        <v>30</v>
      </c>
      <c r="G1088" t="s">
        <v>14</v>
      </c>
      <c r="H1088" t="s">
        <v>23</v>
      </c>
      <c r="I1088">
        <v>70000</v>
      </c>
      <c r="J1088" t="s">
        <v>16</v>
      </c>
      <c r="K1088">
        <v>670</v>
      </c>
      <c r="L1088" t="s">
        <v>1728</v>
      </c>
      <c r="M1088">
        <v>2020</v>
      </c>
      <c r="N1088" t="s">
        <v>2782</v>
      </c>
      <c r="O1088" t="s">
        <v>2791</v>
      </c>
    </row>
    <row r="1089" spans="1:15" x14ac:dyDescent="0.35">
      <c r="A1089">
        <v>3448</v>
      </c>
      <c r="B1089" t="s">
        <v>1237</v>
      </c>
      <c r="C1089">
        <v>24</v>
      </c>
      <c r="D1089" t="s">
        <v>31</v>
      </c>
      <c r="E1089" t="s">
        <v>36</v>
      </c>
      <c r="F1089" t="s">
        <v>27</v>
      </c>
      <c r="G1089" t="s">
        <v>26</v>
      </c>
      <c r="H1089" t="s">
        <v>28</v>
      </c>
      <c r="I1089">
        <v>40000</v>
      </c>
      <c r="J1089" t="s">
        <v>16</v>
      </c>
      <c r="K1089">
        <v>710</v>
      </c>
      <c r="L1089" t="s">
        <v>2044</v>
      </c>
      <c r="M1089">
        <v>2021</v>
      </c>
      <c r="N1089" t="s">
        <v>2798</v>
      </c>
      <c r="O1089" t="s">
        <v>2783</v>
      </c>
    </row>
    <row r="1090" spans="1:15" x14ac:dyDescent="0.35">
      <c r="A1090">
        <v>3007</v>
      </c>
      <c r="B1090" t="s">
        <v>1288</v>
      </c>
      <c r="C1090">
        <v>28</v>
      </c>
      <c r="D1090" t="s">
        <v>31</v>
      </c>
      <c r="E1090" t="s">
        <v>36</v>
      </c>
      <c r="F1090" t="s">
        <v>22</v>
      </c>
      <c r="G1090" t="s">
        <v>14</v>
      </c>
      <c r="H1090" t="s">
        <v>23</v>
      </c>
      <c r="I1090">
        <v>42000</v>
      </c>
      <c r="J1090" t="s">
        <v>16</v>
      </c>
      <c r="K1090">
        <v>640</v>
      </c>
      <c r="L1090" t="s">
        <v>2590</v>
      </c>
      <c r="M1090">
        <v>2019</v>
      </c>
      <c r="N1090" t="s">
        <v>2790</v>
      </c>
      <c r="O1090" t="s">
        <v>2783</v>
      </c>
    </row>
    <row r="1091" spans="1:15" x14ac:dyDescent="0.35">
      <c r="A1091">
        <v>9925</v>
      </c>
      <c r="B1091" t="s">
        <v>1290</v>
      </c>
      <c r="C1091">
        <v>24</v>
      </c>
      <c r="D1091" t="s">
        <v>31</v>
      </c>
      <c r="E1091" t="s">
        <v>36</v>
      </c>
      <c r="F1091" t="s">
        <v>27</v>
      </c>
      <c r="G1091" t="s">
        <v>14</v>
      </c>
      <c r="H1091" t="s">
        <v>1681</v>
      </c>
      <c r="I1091">
        <v>18000</v>
      </c>
      <c r="J1091" t="s">
        <v>16</v>
      </c>
      <c r="K1091" t="s">
        <v>20</v>
      </c>
      <c r="L1091" t="s">
        <v>1987</v>
      </c>
      <c r="M1091">
        <v>2020</v>
      </c>
      <c r="N1091" t="s">
        <v>2792</v>
      </c>
      <c r="O1091" t="s">
        <v>2783</v>
      </c>
    </row>
    <row r="1092" spans="1:15" x14ac:dyDescent="0.35">
      <c r="A1092">
        <v>1834</v>
      </c>
      <c r="B1092" t="s">
        <v>1293</v>
      </c>
      <c r="C1092">
        <v>89</v>
      </c>
      <c r="D1092" t="s">
        <v>31</v>
      </c>
      <c r="E1092" t="s">
        <v>36</v>
      </c>
      <c r="F1092" t="s">
        <v>33</v>
      </c>
      <c r="G1092" t="s">
        <v>1680</v>
      </c>
      <c r="H1092" t="s">
        <v>15</v>
      </c>
      <c r="I1092">
        <v>100000</v>
      </c>
      <c r="J1092" t="s">
        <v>16</v>
      </c>
      <c r="K1092">
        <v>750</v>
      </c>
      <c r="L1092" t="s">
        <v>2593</v>
      </c>
      <c r="M1092">
        <v>2019</v>
      </c>
      <c r="N1092" t="s">
        <v>2788</v>
      </c>
      <c r="O1092" t="s">
        <v>2794</v>
      </c>
    </row>
    <row r="1093" spans="1:15" x14ac:dyDescent="0.35">
      <c r="A1093">
        <v>7794</v>
      </c>
      <c r="B1093" t="s">
        <v>1294</v>
      </c>
      <c r="C1093">
        <v>35</v>
      </c>
      <c r="D1093" t="s">
        <v>31</v>
      </c>
      <c r="E1093" t="s">
        <v>36</v>
      </c>
      <c r="F1093" t="s">
        <v>33</v>
      </c>
      <c r="G1093" t="s">
        <v>14</v>
      </c>
      <c r="H1093" t="s">
        <v>18</v>
      </c>
      <c r="I1093">
        <v>0</v>
      </c>
      <c r="J1093" t="s">
        <v>16</v>
      </c>
      <c r="K1093" t="s">
        <v>20</v>
      </c>
      <c r="L1093" t="s">
        <v>2118</v>
      </c>
      <c r="M1093">
        <v>2019</v>
      </c>
      <c r="N1093" t="s">
        <v>2787</v>
      </c>
      <c r="O1093" t="s">
        <v>2783</v>
      </c>
    </row>
    <row r="1094" spans="1:15" x14ac:dyDescent="0.35">
      <c r="A1094">
        <v>4401</v>
      </c>
      <c r="B1094" t="s">
        <v>1297</v>
      </c>
      <c r="C1094">
        <v>34</v>
      </c>
      <c r="D1094" t="s">
        <v>31</v>
      </c>
      <c r="E1094" t="s">
        <v>36</v>
      </c>
      <c r="F1094" t="s">
        <v>13</v>
      </c>
      <c r="G1094" t="s">
        <v>1680</v>
      </c>
      <c r="H1094" t="s">
        <v>28</v>
      </c>
      <c r="I1094">
        <v>50000</v>
      </c>
      <c r="J1094" t="s">
        <v>16</v>
      </c>
      <c r="K1094">
        <v>700</v>
      </c>
      <c r="L1094" t="s">
        <v>2415</v>
      </c>
      <c r="M1094">
        <v>2020</v>
      </c>
      <c r="N1094" t="s">
        <v>2788</v>
      </c>
      <c r="O1094" t="s">
        <v>2783</v>
      </c>
    </row>
    <row r="1095" spans="1:15" x14ac:dyDescent="0.35">
      <c r="A1095">
        <v>2266</v>
      </c>
      <c r="B1095" t="s">
        <v>1299</v>
      </c>
      <c r="C1095">
        <v>44</v>
      </c>
      <c r="D1095" t="s">
        <v>31</v>
      </c>
      <c r="E1095" t="s">
        <v>36</v>
      </c>
      <c r="F1095" t="s">
        <v>30</v>
      </c>
      <c r="G1095" t="s">
        <v>14</v>
      </c>
      <c r="H1095" t="s">
        <v>15</v>
      </c>
      <c r="I1095">
        <v>40000</v>
      </c>
      <c r="J1095" t="s">
        <v>16</v>
      </c>
      <c r="K1095">
        <v>650</v>
      </c>
      <c r="L1095" t="s">
        <v>1694</v>
      </c>
      <c r="M1095">
        <v>2021</v>
      </c>
      <c r="N1095" t="s">
        <v>2789</v>
      </c>
      <c r="O1095" t="s">
        <v>2791</v>
      </c>
    </row>
    <row r="1096" spans="1:15" x14ac:dyDescent="0.35">
      <c r="A1096">
        <v>1533</v>
      </c>
      <c r="B1096" t="s">
        <v>1302</v>
      </c>
      <c r="C1096">
        <v>24</v>
      </c>
      <c r="D1096" t="s">
        <v>31</v>
      </c>
      <c r="E1096" t="s">
        <v>36</v>
      </c>
      <c r="F1096" t="s">
        <v>22</v>
      </c>
      <c r="G1096" t="s">
        <v>26</v>
      </c>
      <c r="H1096" t="s">
        <v>18</v>
      </c>
      <c r="I1096">
        <v>0</v>
      </c>
      <c r="J1096" t="s">
        <v>16</v>
      </c>
      <c r="K1096">
        <v>400</v>
      </c>
      <c r="L1096" t="s">
        <v>2078</v>
      </c>
      <c r="M1096">
        <v>2024</v>
      </c>
      <c r="N1096" t="s">
        <v>2798</v>
      </c>
      <c r="O1096" t="s">
        <v>2783</v>
      </c>
    </row>
    <row r="1097" spans="1:15" x14ac:dyDescent="0.35">
      <c r="A1097">
        <v>3934</v>
      </c>
      <c r="B1097" t="s">
        <v>1303</v>
      </c>
      <c r="C1097">
        <v>37</v>
      </c>
      <c r="D1097" t="s">
        <v>31</v>
      </c>
      <c r="E1097" t="s">
        <v>36</v>
      </c>
      <c r="F1097" t="s">
        <v>25</v>
      </c>
      <c r="G1097" t="s">
        <v>1680</v>
      </c>
      <c r="H1097" t="s">
        <v>15</v>
      </c>
      <c r="I1097">
        <v>110000</v>
      </c>
      <c r="J1097" t="s">
        <v>16</v>
      </c>
      <c r="K1097">
        <v>770</v>
      </c>
      <c r="L1097" t="s">
        <v>2107</v>
      </c>
      <c r="M1097">
        <v>2024</v>
      </c>
      <c r="N1097" t="s">
        <v>2801</v>
      </c>
      <c r="O1097" t="s">
        <v>2783</v>
      </c>
    </row>
    <row r="1098" spans="1:15" x14ac:dyDescent="0.35">
      <c r="A1098">
        <v>6718</v>
      </c>
      <c r="B1098" t="s">
        <v>1305</v>
      </c>
      <c r="C1098">
        <v>34</v>
      </c>
      <c r="D1098" t="s">
        <v>31</v>
      </c>
      <c r="E1098" t="s">
        <v>36</v>
      </c>
      <c r="F1098" t="s">
        <v>22</v>
      </c>
      <c r="G1098" t="s">
        <v>26</v>
      </c>
      <c r="H1098" t="s">
        <v>23</v>
      </c>
      <c r="I1098">
        <v>38000</v>
      </c>
      <c r="J1098" t="s">
        <v>16</v>
      </c>
      <c r="K1098">
        <v>610</v>
      </c>
      <c r="L1098" t="s">
        <v>2595</v>
      </c>
      <c r="M1098">
        <v>2023</v>
      </c>
      <c r="N1098" t="s">
        <v>2799</v>
      </c>
      <c r="O1098" t="s">
        <v>2783</v>
      </c>
    </row>
    <row r="1099" spans="1:15" x14ac:dyDescent="0.35">
      <c r="A1099">
        <v>1557</v>
      </c>
      <c r="B1099" t="s">
        <v>1307</v>
      </c>
      <c r="C1099">
        <v>53</v>
      </c>
      <c r="D1099" t="s">
        <v>31</v>
      </c>
      <c r="E1099" t="s">
        <v>36</v>
      </c>
      <c r="F1099" t="s">
        <v>13</v>
      </c>
      <c r="G1099" t="s">
        <v>1680</v>
      </c>
      <c r="H1099" t="s">
        <v>28</v>
      </c>
      <c r="I1099">
        <v>55000</v>
      </c>
      <c r="J1099" t="s">
        <v>16</v>
      </c>
      <c r="K1099">
        <v>730</v>
      </c>
      <c r="L1099" t="s">
        <v>2597</v>
      </c>
      <c r="M1099">
        <v>2024</v>
      </c>
      <c r="N1099" t="s">
        <v>2799</v>
      </c>
      <c r="O1099" t="s">
        <v>2791</v>
      </c>
    </row>
    <row r="1100" spans="1:15" x14ac:dyDescent="0.35">
      <c r="A1100">
        <v>5227</v>
      </c>
      <c r="B1100" t="s">
        <v>1310</v>
      </c>
      <c r="C1100">
        <v>21</v>
      </c>
      <c r="D1100" t="s">
        <v>31</v>
      </c>
      <c r="E1100" t="s">
        <v>36</v>
      </c>
      <c r="F1100" t="s">
        <v>25</v>
      </c>
      <c r="G1100" t="s">
        <v>14</v>
      </c>
      <c r="H1100" t="s">
        <v>23</v>
      </c>
      <c r="I1100">
        <v>80000</v>
      </c>
      <c r="J1100" t="s">
        <v>16</v>
      </c>
      <c r="K1100">
        <v>630</v>
      </c>
      <c r="L1100" t="s">
        <v>2488</v>
      </c>
      <c r="M1100">
        <v>2022</v>
      </c>
      <c r="N1100" t="s">
        <v>2789</v>
      </c>
      <c r="O1100" t="s">
        <v>2783</v>
      </c>
    </row>
    <row r="1101" spans="1:15" x14ac:dyDescent="0.35">
      <c r="A1101">
        <v>2570</v>
      </c>
      <c r="B1101" t="s">
        <v>1311</v>
      </c>
      <c r="C1101">
        <v>43</v>
      </c>
      <c r="D1101" t="s">
        <v>31</v>
      </c>
      <c r="E1101" t="s">
        <v>36</v>
      </c>
      <c r="F1101" t="s">
        <v>34</v>
      </c>
      <c r="G1101" t="s">
        <v>26</v>
      </c>
      <c r="H1101" t="s">
        <v>1681</v>
      </c>
      <c r="I1101">
        <v>20000</v>
      </c>
      <c r="J1101" t="s">
        <v>16</v>
      </c>
      <c r="K1101" t="s">
        <v>20</v>
      </c>
      <c r="L1101" t="s">
        <v>2210</v>
      </c>
      <c r="M1101">
        <v>2021</v>
      </c>
      <c r="N1101" t="s">
        <v>2789</v>
      </c>
      <c r="O1101" t="s">
        <v>2791</v>
      </c>
    </row>
    <row r="1102" spans="1:15" x14ac:dyDescent="0.35">
      <c r="A1102">
        <v>1328</v>
      </c>
      <c r="B1102" t="s">
        <v>1314</v>
      </c>
      <c r="C1102">
        <v>40</v>
      </c>
      <c r="D1102" t="s">
        <v>31</v>
      </c>
      <c r="E1102" t="s">
        <v>36</v>
      </c>
      <c r="F1102" t="s">
        <v>30</v>
      </c>
      <c r="G1102" t="s">
        <v>1680</v>
      </c>
      <c r="H1102" t="s">
        <v>23</v>
      </c>
      <c r="I1102">
        <v>45000</v>
      </c>
      <c r="J1102" t="s">
        <v>16</v>
      </c>
      <c r="K1102">
        <v>590</v>
      </c>
      <c r="L1102" t="s">
        <v>2601</v>
      </c>
      <c r="M1102">
        <v>2024</v>
      </c>
      <c r="N1102" t="s">
        <v>2798</v>
      </c>
      <c r="O1102" t="s">
        <v>2783</v>
      </c>
    </row>
    <row r="1103" spans="1:15" x14ac:dyDescent="0.35">
      <c r="A1103">
        <v>8293</v>
      </c>
      <c r="B1103" t="s">
        <v>1316</v>
      </c>
      <c r="C1103">
        <v>18</v>
      </c>
      <c r="D1103" t="s">
        <v>31</v>
      </c>
      <c r="E1103" t="s">
        <v>36</v>
      </c>
      <c r="F1103" t="s">
        <v>25</v>
      </c>
      <c r="G1103" t="s">
        <v>14</v>
      </c>
      <c r="H1103" t="s">
        <v>1681</v>
      </c>
      <c r="I1103">
        <v>0</v>
      </c>
      <c r="J1103" t="s">
        <v>16</v>
      </c>
      <c r="K1103" t="s">
        <v>20</v>
      </c>
      <c r="L1103" t="s">
        <v>1951</v>
      </c>
      <c r="M1103">
        <v>2020</v>
      </c>
      <c r="N1103" t="s">
        <v>2798</v>
      </c>
      <c r="O1103" t="s">
        <v>2784</v>
      </c>
    </row>
    <row r="1104" spans="1:15" x14ac:dyDescent="0.35">
      <c r="A1104">
        <v>5532</v>
      </c>
      <c r="B1104" t="s">
        <v>1317</v>
      </c>
      <c r="C1104">
        <v>35</v>
      </c>
      <c r="D1104" t="s">
        <v>31</v>
      </c>
      <c r="E1104" t="s">
        <v>36</v>
      </c>
      <c r="F1104" t="s">
        <v>33</v>
      </c>
      <c r="G1104" t="s">
        <v>26</v>
      </c>
      <c r="H1104" t="s">
        <v>23</v>
      </c>
      <c r="I1104">
        <v>120000</v>
      </c>
      <c r="J1104" t="s">
        <v>16</v>
      </c>
      <c r="K1104">
        <v>660</v>
      </c>
      <c r="L1104" t="s">
        <v>2603</v>
      </c>
      <c r="M1104">
        <v>2021</v>
      </c>
      <c r="N1104" t="s">
        <v>2782</v>
      </c>
      <c r="O1104" t="s">
        <v>2783</v>
      </c>
    </row>
    <row r="1105" spans="1:15" x14ac:dyDescent="0.35">
      <c r="A1105">
        <v>9855</v>
      </c>
      <c r="B1105" t="s">
        <v>1319</v>
      </c>
      <c r="C1105">
        <v>25</v>
      </c>
      <c r="D1105" t="s">
        <v>31</v>
      </c>
      <c r="E1105" t="s">
        <v>36</v>
      </c>
      <c r="F1105" t="s">
        <v>25</v>
      </c>
      <c r="G1105" t="s">
        <v>1680</v>
      </c>
      <c r="H1105" t="s">
        <v>15</v>
      </c>
      <c r="I1105">
        <v>130000</v>
      </c>
      <c r="J1105" t="s">
        <v>16</v>
      </c>
      <c r="K1105">
        <v>740</v>
      </c>
      <c r="L1105" t="s">
        <v>2125</v>
      </c>
      <c r="M1105">
        <v>2021</v>
      </c>
      <c r="N1105" t="s">
        <v>2787</v>
      </c>
      <c r="O1105" t="s">
        <v>2783</v>
      </c>
    </row>
    <row r="1106" spans="1:15" x14ac:dyDescent="0.35">
      <c r="A1106">
        <v>7588</v>
      </c>
      <c r="B1106" t="s">
        <v>1320</v>
      </c>
      <c r="C1106">
        <v>59</v>
      </c>
      <c r="D1106" t="s">
        <v>31</v>
      </c>
      <c r="E1106" t="s">
        <v>36</v>
      </c>
      <c r="F1106" t="s">
        <v>30</v>
      </c>
      <c r="G1106" t="s">
        <v>14</v>
      </c>
      <c r="H1106" t="s">
        <v>15</v>
      </c>
      <c r="I1106">
        <v>80000</v>
      </c>
      <c r="J1106" t="s">
        <v>16</v>
      </c>
      <c r="K1106">
        <v>720</v>
      </c>
      <c r="L1106" t="s">
        <v>2321</v>
      </c>
      <c r="M1106">
        <v>2024</v>
      </c>
      <c r="N1106" t="s">
        <v>2798</v>
      </c>
      <c r="O1106" t="s">
        <v>2791</v>
      </c>
    </row>
    <row r="1107" spans="1:15" x14ac:dyDescent="0.35">
      <c r="A1107">
        <v>1169</v>
      </c>
      <c r="B1107" t="s">
        <v>1324</v>
      </c>
      <c r="C1107">
        <v>18</v>
      </c>
      <c r="D1107" t="s">
        <v>31</v>
      </c>
      <c r="E1107" t="s">
        <v>36</v>
      </c>
      <c r="F1107" t="s">
        <v>25</v>
      </c>
      <c r="G1107" t="s">
        <v>1680</v>
      </c>
      <c r="H1107" t="s">
        <v>28</v>
      </c>
      <c r="I1107">
        <v>50000</v>
      </c>
      <c r="J1107" t="s">
        <v>16</v>
      </c>
      <c r="K1107">
        <v>680</v>
      </c>
      <c r="L1107" t="s">
        <v>2103</v>
      </c>
      <c r="M1107">
        <v>2020</v>
      </c>
      <c r="N1107" t="s">
        <v>2790</v>
      </c>
      <c r="O1107" t="s">
        <v>2784</v>
      </c>
    </row>
    <row r="1108" spans="1:15" x14ac:dyDescent="0.35">
      <c r="A1108">
        <v>4658</v>
      </c>
      <c r="B1108" t="s">
        <v>1325</v>
      </c>
      <c r="C1108">
        <v>32</v>
      </c>
      <c r="D1108" t="s">
        <v>31</v>
      </c>
      <c r="E1108" t="s">
        <v>36</v>
      </c>
      <c r="F1108" t="s">
        <v>13</v>
      </c>
      <c r="G1108" t="s">
        <v>26</v>
      </c>
      <c r="H1108" t="s">
        <v>29</v>
      </c>
      <c r="I1108">
        <v>0</v>
      </c>
      <c r="J1108" t="s">
        <v>16</v>
      </c>
      <c r="K1108" t="s">
        <v>20</v>
      </c>
      <c r="L1108" t="s">
        <v>1944</v>
      </c>
      <c r="M1108">
        <v>2023</v>
      </c>
      <c r="N1108" t="s">
        <v>2788</v>
      </c>
      <c r="O1108" t="s">
        <v>2783</v>
      </c>
    </row>
    <row r="1109" spans="1:15" x14ac:dyDescent="0.35">
      <c r="A1109">
        <v>2508</v>
      </c>
      <c r="B1109" t="s">
        <v>1329</v>
      </c>
      <c r="C1109">
        <v>22</v>
      </c>
      <c r="D1109" t="s">
        <v>31</v>
      </c>
      <c r="E1109" t="s">
        <v>36</v>
      </c>
      <c r="F1109" t="s">
        <v>33</v>
      </c>
      <c r="G1109" t="s">
        <v>1680</v>
      </c>
      <c r="H1109" t="s">
        <v>15</v>
      </c>
      <c r="I1109">
        <v>100000</v>
      </c>
      <c r="J1109" t="s">
        <v>16</v>
      </c>
      <c r="K1109">
        <v>790</v>
      </c>
      <c r="L1109" t="s">
        <v>2606</v>
      </c>
      <c r="M1109">
        <v>2023</v>
      </c>
      <c r="N1109" t="s">
        <v>2801</v>
      </c>
      <c r="O1109" t="s">
        <v>2783</v>
      </c>
    </row>
    <row r="1110" spans="1:15" x14ac:dyDescent="0.35">
      <c r="A1110">
        <v>2136</v>
      </c>
      <c r="B1110" t="s">
        <v>1330</v>
      </c>
      <c r="C1110">
        <v>35</v>
      </c>
      <c r="D1110" t="s">
        <v>31</v>
      </c>
      <c r="E1110" t="s">
        <v>36</v>
      </c>
      <c r="F1110" t="s">
        <v>17</v>
      </c>
      <c r="G1110" t="s">
        <v>1680</v>
      </c>
      <c r="H1110" t="s">
        <v>28</v>
      </c>
      <c r="I1110">
        <v>0</v>
      </c>
      <c r="J1110" t="s">
        <v>16</v>
      </c>
      <c r="K1110">
        <v>537</v>
      </c>
      <c r="L1110" t="s">
        <v>1752</v>
      </c>
      <c r="M1110">
        <v>2024</v>
      </c>
      <c r="N1110" t="s">
        <v>2800</v>
      </c>
      <c r="O1110" t="s">
        <v>2783</v>
      </c>
    </row>
    <row r="1111" spans="1:15" x14ac:dyDescent="0.35">
      <c r="A1111">
        <v>9514</v>
      </c>
      <c r="B1111" t="s">
        <v>1332</v>
      </c>
      <c r="C1111">
        <v>49</v>
      </c>
      <c r="D1111" t="s">
        <v>31</v>
      </c>
      <c r="E1111" t="s">
        <v>36</v>
      </c>
      <c r="F1111" t="s">
        <v>22</v>
      </c>
      <c r="G1111" t="s">
        <v>26</v>
      </c>
      <c r="H1111" t="s">
        <v>18</v>
      </c>
      <c r="I1111">
        <v>0</v>
      </c>
      <c r="J1111" t="s">
        <v>16</v>
      </c>
      <c r="K1111">
        <v>457</v>
      </c>
      <c r="L1111" t="s">
        <v>1730</v>
      </c>
      <c r="M1111">
        <v>2021</v>
      </c>
      <c r="N1111" t="s">
        <v>2787</v>
      </c>
      <c r="O1111" t="s">
        <v>2791</v>
      </c>
    </row>
    <row r="1112" spans="1:15" x14ac:dyDescent="0.35">
      <c r="A1112">
        <v>8925</v>
      </c>
      <c r="B1112" t="s">
        <v>1336</v>
      </c>
      <c r="C1112">
        <v>58</v>
      </c>
      <c r="D1112" t="s">
        <v>31</v>
      </c>
      <c r="E1112" t="s">
        <v>36</v>
      </c>
      <c r="F1112" t="s">
        <v>27</v>
      </c>
      <c r="G1112" t="s">
        <v>1680</v>
      </c>
      <c r="H1112" t="s">
        <v>23</v>
      </c>
      <c r="I1112">
        <v>135068</v>
      </c>
      <c r="J1112" t="s">
        <v>16</v>
      </c>
      <c r="K1112">
        <v>794</v>
      </c>
      <c r="L1112" t="s">
        <v>2079</v>
      </c>
      <c r="M1112">
        <v>2019</v>
      </c>
      <c r="N1112" t="s">
        <v>2788</v>
      </c>
      <c r="O1112" t="s">
        <v>2791</v>
      </c>
    </row>
    <row r="1113" spans="1:15" x14ac:dyDescent="0.35">
      <c r="A1113">
        <v>3874</v>
      </c>
      <c r="B1113" t="s">
        <v>1337</v>
      </c>
      <c r="C1113">
        <v>26</v>
      </c>
      <c r="D1113" t="s">
        <v>31</v>
      </c>
      <c r="E1113" t="s">
        <v>36</v>
      </c>
      <c r="F1113" t="s">
        <v>27</v>
      </c>
      <c r="G1113" t="s">
        <v>1680</v>
      </c>
      <c r="H1113" t="s">
        <v>15</v>
      </c>
      <c r="I1113">
        <v>50975</v>
      </c>
      <c r="J1113" t="s">
        <v>16</v>
      </c>
      <c r="K1113" t="s">
        <v>20</v>
      </c>
      <c r="L1113" t="s">
        <v>2458</v>
      </c>
      <c r="M1113">
        <v>2020</v>
      </c>
      <c r="N1113" t="s">
        <v>2789</v>
      </c>
      <c r="O1113" t="s">
        <v>2783</v>
      </c>
    </row>
    <row r="1114" spans="1:15" x14ac:dyDescent="0.35">
      <c r="A1114">
        <v>9266</v>
      </c>
      <c r="B1114" t="s">
        <v>1338</v>
      </c>
      <c r="C1114">
        <v>50</v>
      </c>
      <c r="D1114" t="s">
        <v>31</v>
      </c>
      <c r="E1114" t="s">
        <v>36</v>
      </c>
      <c r="F1114" t="s">
        <v>34</v>
      </c>
      <c r="G1114" t="s">
        <v>1680</v>
      </c>
      <c r="H1114" t="s">
        <v>18</v>
      </c>
      <c r="I1114">
        <v>0</v>
      </c>
      <c r="J1114" t="s">
        <v>16</v>
      </c>
      <c r="K1114">
        <v>814</v>
      </c>
      <c r="L1114" t="s">
        <v>2610</v>
      </c>
      <c r="M1114">
        <v>2019</v>
      </c>
      <c r="N1114" t="s">
        <v>2792</v>
      </c>
      <c r="O1114" t="s">
        <v>2791</v>
      </c>
    </row>
    <row r="1115" spans="1:15" x14ac:dyDescent="0.35">
      <c r="A1115">
        <v>9267</v>
      </c>
      <c r="B1115" t="s">
        <v>1341</v>
      </c>
      <c r="C1115">
        <v>34</v>
      </c>
      <c r="D1115" t="s">
        <v>31</v>
      </c>
      <c r="E1115" t="s">
        <v>36</v>
      </c>
      <c r="F1115" t="s">
        <v>22</v>
      </c>
      <c r="G1115" t="s">
        <v>26</v>
      </c>
      <c r="H1115" t="s">
        <v>1681</v>
      </c>
      <c r="I1115">
        <v>15000</v>
      </c>
      <c r="J1115" t="s">
        <v>16</v>
      </c>
      <c r="K1115" t="s">
        <v>20</v>
      </c>
      <c r="L1115" t="s">
        <v>2458</v>
      </c>
      <c r="M1115">
        <v>2020</v>
      </c>
      <c r="N1115" t="s">
        <v>2789</v>
      </c>
      <c r="O1115" t="s">
        <v>2783</v>
      </c>
    </row>
    <row r="1116" spans="1:15" x14ac:dyDescent="0.35">
      <c r="A1116">
        <v>6011</v>
      </c>
      <c r="B1116" t="s">
        <v>1251</v>
      </c>
      <c r="C1116">
        <v>36</v>
      </c>
      <c r="D1116" t="s">
        <v>31</v>
      </c>
      <c r="E1116" t="s">
        <v>36</v>
      </c>
      <c r="F1116" t="s">
        <v>30</v>
      </c>
      <c r="G1116" t="s">
        <v>1680</v>
      </c>
      <c r="H1116" t="s">
        <v>1682</v>
      </c>
      <c r="I1116">
        <v>35000</v>
      </c>
      <c r="J1116" t="s">
        <v>16</v>
      </c>
      <c r="K1116">
        <v>650</v>
      </c>
      <c r="L1116" t="s">
        <v>2612</v>
      </c>
      <c r="M1116">
        <v>2020</v>
      </c>
      <c r="N1116" t="s">
        <v>2785</v>
      </c>
      <c r="O1116" t="s">
        <v>2783</v>
      </c>
    </row>
    <row r="1117" spans="1:15" x14ac:dyDescent="0.35">
      <c r="A1117">
        <v>7483</v>
      </c>
      <c r="B1117" t="s">
        <v>1344</v>
      </c>
      <c r="C1117">
        <v>45</v>
      </c>
      <c r="D1117" t="s">
        <v>31</v>
      </c>
      <c r="E1117" t="s">
        <v>36</v>
      </c>
      <c r="F1117" t="s">
        <v>34</v>
      </c>
      <c r="G1117" t="s">
        <v>1680</v>
      </c>
      <c r="H1117" t="s">
        <v>15</v>
      </c>
      <c r="I1117">
        <v>110000</v>
      </c>
      <c r="J1117" t="s">
        <v>16</v>
      </c>
      <c r="K1117">
        <v>830</v>
      </c>
      <c r="L1117" t="s">
        <v>1881</v>
      </c>
      <c r="M1117">
        <v>2024</v>
      </c>
      <c r="N1117" t="s">
        <v>2799</v>
      </c>
      <c r="O1117" t="s">
        <v>2791</v>
      </c>
    </row>
    <row r="1118" spans="1:15" x14ac:dyDescent="0.35">
      <c r="A1118">
        <v>1652</v>
      </c>
      <c r="B1118" t="s">
        <v>1350</v>
      </c>
      <c r="C1118">
        <v>28</v>
      </c>
      <c r="D1118" t="s">
        <v>31</v>
      </c>
      <c r="E1118" t="s">
        <v>36</v>
      </c>
      <c r="F1118" t="s">
        <v>33</v>
      </c>
      <c r="G1118" t="s">
        <v>26</v>
      </c>
      <c r="H1118" t="s">
        <v>15</v>
      </c>
      <c r="I1118">
        <v>40000</v>
      </c>
      <c r="J1118" t="s">
        <v>16</v>
      </c>
      <c r="K1118">
        <v>720</v>
      </c>
      <c r="L1118" t="s">
        <v>2508</v>
      </c>
      <c r="M1118">
        <v>2022</v>
      </c>
      <c r="N1118" t="s">
        <v>2798</v>
      </c>
      <c r="O1118" t="s">
        <v>2783</v>
      </c>
    </row>
    <row r="1119" spans="1:15" x14ac:dyDescent="0.35">
      <c r="A1119">
        <v>8671</v>
      </c>
      <c r="B1119" t="s">
        <v>1353</v>
      </c>
      <c r="C1119">
        <v>50</v>
      </c>
      <c r="D1119" t="s">
        <v>31</v>
      </c>
      <c r="E1119" t="s">
        <v>36</v>
      </c>
      <c r="F1119" t="s">
        <v>13</v>
      </c>
      <c r="G1119" t="s">
        <v>1680</v>
      </c>
      <c r="H1119" t="s">
        <v>18</v>
      </c>
      <c r="I1119">
        <v>0</v>
      </c>
      <c r="J1119" t="s">
        <v>16</v>
      </c>
      <c r="K1119">
        <v>650</v>
      </c>
      <c r="L1119" t="s">
        <v>2117</v>
      </c>
      <c r="M1119">
        <v>2019</v>
      </c>
      <c r="N1119" t="s">
        <v>2789</v>
      </c>
      <c r="O1119" t="s">
        <v>2791</v>
      </c>
    </row>
    <row r="1120" spans="1:15" x14ac:dyDescent="0.35">
      <c r="A1120">
        <v>4239</v>
      </c>
      <c r="B1120" t="s">
        <v>1355</v>
      </c>
      <c r="C1120">
        <v>40</v>
      </c>
      <c r="D1120" t="s">
        <v>31</v>
      </c>
      <c r="E1120" t="s">
        <v>36</v>
      </c>
      <c r="F1120" t="s">
        <v>30</v>
      </c>
      <c r="G1120" t="s">
        <v>14</v>
      </c>
      <c r="H1120" t="s">
        <v>15</v>
      </c>
      <c r="I1120">
        <v>50000</v>
      </c>
      <c r="J1120" t="s">
        <v>16</v>
      </c>
      <c r="K1120">
        <v>780</v>
      </c>
      <c r="L1120" t="s">
        <v>2618</v>
      </c>
      <c r="M1120">
        <v>2023</v>
      </c>
      <c r="N1120" t="s">
        <v>2800</v>
      </c>
      <c r="O1120" t="s">
        <v>2783</v>
      </c>
    </row>
    <row r="1121" spans="1:15" x14ac:dyDescent="0.35">
      <c r="A1121">
        <v>3655</v>
      </c>
      <c r="B1121" t="s">
        <v>1358</v>
      </c>
      <c r="C1121">
        <v>62</v>
      </c>
      <c r="D1121" t="s">
        <v>31</v>
      </c>
      <c r="E1121" t="s">
        <v>36</v>
      </c>
      <c r="F1121" t="s">
        <v>22</v>
      </c>
      <c r="G1121" t="s">
        <v>1680</v>
      </c>
      <c r="H1121" t="s">
        <v>23</v>
      </c>
      <c r="I1121">
        <v>100000</v>
      </c>
      <c r="J1121" t="s">
        <v>16</v>
      </c>
      <c r="K1121">
        <v>690</v>
      </c>
      <c r="L1121" t="s">
        <v>1709</v>
      </c>
      <c r="M1121">
        <v>2020</v>
      </c>
      <c r="N1121" t="s">
        <v>2789</v>
      </c>
      <c r="O1121" t="s">
        <v>2793</v>
      </c>
    </row>
    <row r="1122" spans="1:15" x14ac:dyDescent="0.35">
      <c r="A1122">
        <v>3104</v>
      </c>
      <c r="B1122" t="s">
        <v>1359</v>
      </c>
      <c r="C1122">
        <v>15</v>
      </c>
      <c r="D1122" t="s">
        <v>31</v>
      </c>
      <c r="E1122" t="s">
        <v>36</v>
      </c>
      <c r="F1122" t="s">
        <v>22</v>
      </c>
      <c r="G1122" t="s">
        <v>26</v>
      </c>
      <c r="H1122" t="s">
        <v>1681</v>
      </c>
      <c r="I1122">
        <v>0</v>
      </c>
      <c r="J1122" t="s">
        <v>16</v>
      </c>
      <c r="K1122" t="s">
        <v>20</v>
      </c>
      <c r="L1122" t="s">
        <v>1916</v>
      </c>
      <c r="M1122">
        <v>2024</v>
      </c>
      <c r="N1122" t="s">
        <v>2801</v>
      </c>
      <c r="O1122" t="s">
        <v>2784</v>
      </c>
    </row>
    <row r="1123" spans="1:15" x14ac:dyDescent="0.35">
      <c r="A1123">
        <v>4682</v>
      </c>
      <c r="B1123" t="s">
        <v>1362</v>
      </c>
      <c r="C1123">
        <v>23</v>
      </c>
      <c r="D1123" t="s">
        <v>31</v>
      </c>
      <c r="E1123" t="s">
        <v>36</v>
      </c>
      <c r="F1123" t="s">
        <v>17</v>
      </c>
      <c r="G1123" t="s">
        <v>26</v>
      </c>
      <c r="H1123" t="s">
        <v>23</v>
      </c>
      <c r="I1123">
        <v>35000</v>
      </c>
      <c r="J1123" t="s">
        <v>16</v>
      </c>
      <c r="K1123">
        <v>620</v>
      </c>
      <c r="L1123" t="s">
        <v>2210</v>
      </c>
      <c r="M1123">
        <v>2021</v>
      </c>
      <c r="N1123" t="s">
        <v>2789</v>
      </c>
      <c r="O1123" t="s">
        <v>2783</v>
      </c>
    </row>
    <row r="1124" spans="1:15" x14ac:dyDescent="0.35">
      <c r="A1124">
        <v>5400</v>
      </c>
      <c r="B1124" t="s">
        <v>1363</v>
      </c>
      <c r="C1124">
        <v>26</v>
      </c>
      <c r="D1124" t="s">
        <v>31</v>
      </c>
      <c r="E1124" t="s">
        <v>36</v>
      </c>
      <c r="F1124" t="s">
        <v>13</v>
      </c>
      <c r="G1124" t="s">
        <v>14</v>
      </c>
      <c r="H1124" t="s">
        <v>1683</v>
      </c>
      <c r="I1124">
        <v>80000</v>
      </c>
      <c r="J1124" t="s">
        <v>16</v>
      </c>
      <c r="K1124">
        <v>750</v>
      </c>
      <c r="L1124" t="s">
        <v>2199</v>
      </c>
      <c r="M1124">
        <v>2022</v>
      </c>
      <c r="N1124" t="s">
        <v>2798</v>
      </c>
      <c r="O1124" t="s">
        <v>2783</v>
      </c>
    </row>
    <row r="1125" spans="1:15" x14ac:dyDescent="0.35">
      <c r="A1125">
        <v>2145</v>
      </c>
      <c r="B1125" t="s">
        <v>1366</v>
      </c>
      <c r="C1125">
        <v>47</v>
      </c>
      <c r="D1125" t="s">
        <v>31</v>
      </c>
      <c r="E1125" t="s">
        <v>36</v>
      </c>
      <c r="F1125" t="s">
        <v>30</v>
      </c>
      <c r="G1125" t="s">
        <v>14</v>
      </c>
      <c r="H1125" t="s">
        <v>15</v>
      </c>
      <c r="I1125">
        <v>45000</v>
      </c>
      <c r="J1125" t="s">
        <v>16</v>
      </c>
      <c r="K1125">
        <v>680</v>
      </c>
      <c r="L1125" t="s">
        <v>2604</v>
      </c>
      <c r="M1125">
        <v>2022</v>
      </c>
      <c r="N1125" t="s">
        <v>2790</v>
      </c>
      <c r="O1125" t="s">
        <v>2791</v>
      </c>
    </row>
    <row r="1126" spans="1:15" x14ac:dyDescent="0.35">
      <c r="A1126">
        <v>9508</v>
      </c>
      <c r="B1126" t="s">
        <v>1367</v>
      </c>
      <c r="C1126">
        <v>39</v>
      </c>
      <c r="D1126" t="s">
        <v>31</v>
      </c>
      <c r="E1126" t="s">
        <v>36</v>
      </c>
      <c r="F1126" t="s">
        <v>22</v>
      </c>
      <c r="G1126" t="s">
        <v>26</v>
      </c>
      <c r="H1126" t="s">
        <v>1681</v>
      </c>
      <c r="I1126">
        <v>15000</v>
      </c>
      <c r="J1126" t="s">
        <v>16</v>
      </c>
      <c r="K1126" t="s">
        <v>20</v>
      </c>
      <c r="L1126" t="s">
        <v>2623</v>
      </c>
      <c r="M1126">
        <v>2023</v>
      </c>
      <c r="N1126" t="s">
        <v>2790</v>
      </c>
      <c r="O1126" t="s">
        <v>2783</v>
      </c>
    </row>
    <row r="1127" spans="1:15" x14ac:dyDescent="0.35">
      <c r="A1127">
        <v>1612</v>
      </c>
      <c r="B1127" t="s">
        <v>1370</v>
      </c>
      <c r="C1127">
        <v>26</v>
      </c>
      <c r="D1127" t="s">
        <v>31</v>
      </c>
      <c r="E1127" t="s">
        <v>36</v>
      </c>
      <c r="F1127" t="s">
        <v>27</v>
      </c>
      <c r="G1127" t="s">
        <v>1680</v>
      </c>
      <c r="H1127" t="s">
        <v>15</v>
      </c>
      <c r="I1127">
        <v>130000</v>
      </c>
      <c r="J1127" t="s">
        <v>16</v>
      </c>
      <c r="K1127">
        <v>710</v>
      </c>
      <c r="L1127" t="s">
        <v>2626</v>
      </c>
      <c r="M1127">
        <v>2020</v>
      </c>
      <c r="N1127" t="s">
        <v>2799</v>
      </c>
      <c r="O1127" t="s">
        <v>2783</v>
      </c>
    </row>
    <row r="1128" spans="1:15" x14ac:dyDescent="0.35">
      <c r="A1128">
        <v>7994</v>
      </c>
      <c r="B1128" t="s">
        <v>1371</v>
      </c>
      <c r="C1128">
        <v>35</v>
      </c>
      <c r="D1128" t="s">
        <v>31</v>
      </c>
      <c r="E1128" t="s">
        <v>36</v>
      </c>
      <c r="F1128" t="s">
        <v>25</v>
      </c>
      <c r="G1128" t="s">
        <v>14</v>
      </c>
      <c r="H1128" t="s">
        <v>18</v>
      </c>
      <c r="I1128">
        <v>0</v>
      </c>
      <c r="J1128" t="s">
        <v>16</v>
      </c>
      <c r="K1128" t="s">
        <v>20</v>
      </c>
      <c r="L1128" t="s">
        <v>2548</v>
      </c>
      <c r="M1128">
        <v>2021</v>
      </c>
      <c r="N1128" t="s">
        <v>2798</v>
      </c>
      <c r="O1128" t="s">
        <v>2783</v>
      </c>
    </row>
    <row r="1129" spans="1:15" x14ac:dyDescent="0.35">
      <c r="A1129">
        <v>5838</v>
      </c>
      <c r="B1129" t="s">
        <v>1374</v>
      </c>
      <c r="C1129">
        <v>23</v>
      </c>
      <c r="D1129" t="s">
        <v>31</v>
      </c>
      <c r="E1129" t="s">
        <v>36</v>
      </c>
      <c r="F1129" t="s">
        <v>30</v>
      </c>
      <c r="G1129" t="s">
        <v>1680</v>
      </c>
      <c r="H1129" t="s">
        <v>28</v>
      </c>
      <c r="I1129">
        <v>60000</v>
      </c>
      <c r="J1129" t="s">
        <v>16</v>
      </c>
      <c r="K1129">
        <v>740</v>
      </c>
      <c r="L1129" t="s">
        <v>2628</v>
      </c>
      <c r="M1129">
        <v>2021</v>
      </c>
      <c r="N1129" t="s">
        <v>2785</v>
      </c>
      <c r="O1129" t="s">
        <v>2783</v>
      </c>
    </row>
    <row r="1130" spans="1:15" x14ac:dyDescent="0.35">
      <c r="A1130">
        <v>2748</v>
      </c>
      <c r="B1130" t="s">
        <v>1375</v>
      </c>
      <c r="C1130">
        <v>28</v>
      </c>
      <c r="D1130" t="s">
        <v>31</v>
      </c>
      <c r="E1130" t="s">
        <v>36</v>
      </c>
      <c r="F1130" t="s">
        <v>17</v>
      </c>
      <c r="G1130" t="s">
        <v>14</v>
      </c>
      <c r="H1130" t="s">
        <v>15</v>
      </c>
      <c r="I1130">
        <v>50000</v>
      </c>
      <c r="J1130" t="s">
        <v>16</v>
      </c>
      <c r="K1130">
        <v>690</v>
      </c>
      <c r="L1130" t="s">
        <v>2278</v>
      </c>
      <c r="M1130">
        <v>2023</v>
      </c>
      <c r="N1130" t="s">
        <v>2785</v>
      </c>
      <c r="O1130" t="s">
        <v>2783</v>
      </c>
    </row>
    <row r="1131" spans="1:15" x14ac:dyDescent="0.35">
      <c r="A1131">
        <v>9956</v>
      </c>
      <c r="B1131" t="s">
        <v>1378</v>
      </c>
      <c r="C1131">
        <v>22</v>
      </c>
      <c r="D1131" t="s">
        <v>31</v>
      </c>
      <c r="E1131" t="s">
        <v>36</v>
      </c>
      <c r="F1131" t="s">
        <v>25</v>
      </c>
      <c r="G1131" t="s">
        <v>26</v>
      </c>
      <c r="H1131" t="s">
        <v>18</v>
      </c>
      <c r="I1131">
        <v>0</v>
      </c>
      <c r="J1131" t="s">
        <v>16</v>
      </c>
      <c r="K1131">
        <v>450</v>
      </c>
      <c r="L1131" t="s">
        <v>2630</v>
      </c>
      <c r="M1131">
        <v>2020</v>
      </c>
      <c r="N1131" t="s">
        <v>2799</v>
      </c>
      <c r="O1131" t="s">
        <v>2783</v>
      </c>
    </row>
    <row r="1132" spans="1:15" x14ac:dyDescent="0.35">
      <c r="A1132">
        <v>6807</v>
      </c>
      <c r="B1132" t="s">
        <v>1379</v>
      </c>
      <c r="C1132">
        <v>83</v>
      </c>
      <c r="D1132" t="s">
        <v>31</v>
      </c>
      <c r="E1132" t="s">
        <v>36</v>
      </c>
      <c r="F1132" t="s">
        <v>17</v>
      </c>
      <c r="G1132" t="s">
        <v>1680</v>
      </c>
      <c r="H1132" t="s">
        <v>15</v>
      </c>
      <c r="I1132">
        <v>140000</v>
      </c>
      <c r="J1132" t="s">
        <v>16</v>
      </c>
      <c r="K1132">
        <v>730</v>
      </c>
      <c r="L1132" t="s">
        <v>2448</v>
      </c>
      <c r="M1132">
        <v>2021</v>
      </c>
      <c r="N1132" t="s">
        <v>2782</v>
      </c>
      <c r="O1132" t="s">
        <v>2794</v>
      </c>
    </row>
    <row r="1133" spans="1:15" x14ac:dyDescent="0.35">
      <c r="A1133">
        <v>1625</v>
      </c>
      <c r="B1133" t="s">
        <v>1381</v>
      </c>
      <c r="C1133">
        <v>17</v>
      </c>
      <c r="D1133" t="s">
        <v>31</v>
      </c>
      <c r="E1133" t="s">
        <v>37</v>
      </c>
      <c r="F1133" t="s">
        <v>34</v>
      </c>
      <c r="G1133" t="s">
        <v>26</v>
      </c>
      <c r="H1133" t="s">
        <v>23</v>
      </c>
      <c r="I1133">
        <v>32000</v>
      </c>
      <c r="J1133" t="s">
        <v>16</v>
      </c>
      <c r="K1133">
        <v>600</v>
      </c>
      <c r="L1133" t="s">
        <v>2008</v>
      </c>
      <c r="M1133">
        <v>2021</v>
      </c>
      <c r="N1133" t="s">
        <v>2799</v>
      </c>
      <c r="O1133" t="s">
        <v>2784</v>
      </c>
    </row>
    <row r="1134" spans="1:15" x14ac:dyDescent="0.35">
      <c r="A1134">
        <v>4648</v>
      </c>
      <c r="B1134" t="s">
        <v>1383</v>
      </c>
      <c r="C1134">
        <v>21</v>
      </c>
      <c r="D1134" t="s">
        <v>31</v>
      </c>
      <c r="E1134" t="s">
        <v>37</v>
      </c>
      <c r="F1134" t="s">
        <v>30</v>
      </c>
      <c r="G1134" t="s">
        <v>1680</v>
      </c>
      <c r="H1134" t="s">
        <v>28</v>
      </c>
      <c r="I1134">
        <v>65000</v>
      </c>
      <c r="J1134" t="s">
        <v>16</v>
      </c>
      <c r="K1134">
        <v>760</v>
      </c>
      <c r="L1134" t="s">
        <v>2632</v>
      </c>
      <c r="M1134">
        <v>2023</v>
      </c>
      <c r="N1134" t="s">
        <v>2785</v>
      </c>
      <c r="O1134" t="s">
        <v>2783</v>
      </c>
    </row>
    <row r="1135" spans="1:15" x14ac:dyDescent="0.35">
      <c r="A1135">
        <v>6374</v>
      </c>
      <c r="B1135" t="s">
        <v>1385</v>
      </c>
      <c r="C1135">
        <v>46</v>
      </c>
      <c r="D1135" t="s">
        <v>31</v>
      </c>
      <c r="E1135" t="s">
        <v>37</v>
      </c>
      <c r="F1135" t="s">
        <v>34</v>
      </c>
      <c r="G1135" t="s">
        <v>1680</v>
      </c>
      <c r="H1135" t="s">
        <v>15</v>
      </c>
      <c r="I1135">
        <v>90000</v>
      </c>
      <c r="J1135" t="s">
        <v>16</v>
      </c>
      <c r="K1135">
        <v>800</v>
      </c>
      <c r="L1135" t="s">
        <v>2285</v>
      </c>
      <c r="M1135">
        <v>2019</v>
      </c>
      <c r="N1135" t="s">
        <v>2785</v>
      </c>
      <c r="O1135" t="s">
        <v>2791</v>
      </c>
    </row>
    <row r="1136" spans="1:15" x14ac:dyDescent="0.35">
      <c r="A1136">
        <v>9887</v>
      </c>
      <c r="B1136" t="s">
        <v>1388</v>
      </c>
      <c r="C1136">
        <v>16</v>
      </c>
      <c r="D1136" t="s">
        <v>31</v>
      </c>
      <c r="E1136" t="s">
        <v>37</v>
      </c>
      <c r="F1136" t="s">
        <v>34</v>
      </c>
      <c r="G1136" t="s">
        <v>14</v>
      </c>
      <c r="H1136" t="s">
        <v>23</v>
      </c>
      <c r="I1136">
        <v>70000</v>
      </c>
      <c r="J1136" t="s">
        <v>16</v>
      </c>
      <c r="K1136">
        <v>670</v>
      </c>
      <c r="L1136" t="s">
        <v>2633</v>
      </c>
      <c r="M1136">
        <v>2021</v>
      </c>
      <c r="N1136" t="s">
        <v>2792</v>
      </c>
      <c r="O1136" t="s">
        <v>2784</v>
      </c>
    </row>
    <row r="1137" spans="1:15" x14ac:dyDescent="0.35">
      <c r="A1137">
        <v>5319</v>
      </c>
      <c r="B1137" t="s">
        <v>1389</v>
      </c>
      <c r="C1137">
        <v>21</v>
      </c>
      <c r="D1137" t="s">
        <v>31</v>
      </c>
      <c r="E1137" t="s">
        <v>37</v>
      </c>
      <c r="F1137" t="s">
        <v>22</v>
      </c>
      <c r="G1137" t="s">
        <v>26</v>
      </c>
      <c r="H1137" t="s">
        <v>28</v>
      </c>
      <c r="I1137">
        <v>40000</v>
      </c>
      <c r="J1137" t="s">
        <v>16</v>
      </c>
      <c r="K1137">
        <v>710</v>
      </c>
      <c r="L1137" t="s">
        <v>2634</v>
      </c>
      <c r="M1137">
        <v>2021</v>
      </c>
      <c r="N1137" t="s">
        <v>2800</v>
      </c>
      <c r="O1137" t="s">
        <v>2783</v>
      </c>
    </row>
    <row r="1138" spans="1:15" x14ac:dyDescent="0.35">
      <c r="A1138">
        <v>7679</v>
      </c>
      <c r="B1138" t="s">
        <v>1390</v>
      </c>
      <c r="C1138">
        <v>44</v>
      </c>
      <c r="D1138" t="s">
        <v>31</v>
      </c>
      <c r="E1138" t="s">
        <v>37</v>
      </c>
      <c r="F1138" t="s">
        <v>17</v>
      </c>
      <c r="G1138" t="s">
        <v>14</v>
      </c>
      <c r="H1138" t="s">
        <v>23</v>
      </c>
      <c r="I1138">
        <v>42000</v>
      </c>
      <c r="J1138" t="s">
        <v>16</v>
      </c>
      <c r="K1138">
        <v>640</v>
      </c>
      <c r="L1138" t="s">
        <v>2635</v>
      </c>
      <c r="M1138">
        <v>2023</v>
      </c>
      <c r="N1138" t="s">
        <v>2786</v>
      </c>
      <c r="O1138" t="s">
        <v>2791</v>
      </c>
    </row>
    <row r="1139" spans="1:15" x14ac:dyDescent="0.35">
      <c r="A1139">
        <v>1294</v>
      </c>
      <c r="B1139" t="s">
        <v>1392</v>
      </c>
      <c r="C1139">
        <v>25</v>
      </c>
      <c r="D1139" t="s">
        <v>31</v>
      </c>
      <c r="E1139" t="s">
        <v>37</v>
      </c>
      <c r="F1139" t="s">
        <v>13</v>
      </c>
      <c r="G1139" t="s">
        <v>14</v>
      </c>
      <c r="H1139" t="s">
        <v>1681</v>
      </c>
      <c r="I1139">
        <v>18000</v>
      </c>
      <c r="J1139" t="s">
        <v>16</v>
      </c>
      <c r="K1139" t="s">
        <v>20</v>
      </c>
      <c r="L1139" t="s">
        <v>1833</v>
      </c>
      <c r="M1139">
        <v>2021</v>
      </c>
      <c r="N1139" t="s">
        <v>2792</v>
      </c>
      <c r="O1139" t="s">
        <v>2783</v>
      </c>
    </row>
    <row r="1140" spans="1:15" x14ac:dyDescent="0.35">
      <c r="A1140">
        <v>9397</v>
      </c>
      <c r="B1140" t="s">
        <v>1395</v>
      </c>
      <c r="C1140">
        <v>26</v>
      </c>
      <c r="D1140" t="s">
        <v>31</v>
      </c>
      <c r="E1140" t="s">
        <v>37</v>
      </c>
      <c r="F1140" t="s">
        <v>25</v>
      </c>
      <c r="G1140" t="s">
        <v>1680</v>
      </c>
      <c r="H1140" t="s">
        <v>15</v>
      </c>
      <c r="I1140">
        <v>100000</v>
      </c>
      <c r="J1140" t="s">
        <v>16</v>
      </c>
      <c r="K1140">
        <v>750</v>
      </c>
      <c r="L1140" t="s">
        <v>2599</v>
      </c>
      <c r="M1140">
        <v>2023</v>
      </c>
      <c r="N1140" t="s">
        <v>2792</v>
      </c>
      <c r="O1140" t="s">
        <v>2783</v>
      </c>
    </row>
    <row r="1141" spans="1:15" x14ac:dyDescent="0.35">
      <c r="A1141">
        <v>2001</v>
      </c>
      <c r="B1141" t="s">
        <v>1396</v>
      </c>
      <c r="C1141">
        <v>36</v>
      </c>
      <c r="D1141" t="s">
        <v>31</v>
      </c>
      <c r="E1141" t="s">
        <v>37</v>
      </c>
      <c r="F1141" t="s">
        <v>34</v>
      </c>
      <c r="G1141" t="s">
        <v>14</v>
      </c>
      <c r="H1141" t="s">
        <v>18</v>
      </c>
      <c r="I1141">
        <v>0</v>
      </c>
      <c r="J1141" t="s">
        <v>16</v>
      </c>
      <c r="K1141" t="s">
        <v>20</v>
      </c>
      <c r="L1141" t="s">
        <v>2638</v>
      </c>
      <c r="M1141">
        <v>2019</v>
      </c>
      <c r="N1141" t="s">
        <v>2787</v>
      </c>
      <c r="O1141" t="s">
        <v>2783</v>
      </c>
    </row>
    <row r="1142" spans="1:15" x14ac:dyDescent="0.35">
      <c r="A1142">
        <v>6746</v>
      </c>
      <c r="B1142" t="s">
        <v>1399</v>
      </c>
      <c r="C1142">
        <v>30</v>
      </c>
      <c r="D1142" t="s">
        <v>31</v>
      </c>
      <c r="E1142" t="s">
        <v>37</v>
      </c>
      <c r="F1142" t="s">
        <v>27</v>
      </c>
      <c r="G1142" t="s">
        <v>1680</v>
      </c>
      <c r="H1142" t="s">
        <v>28</v>
      </c>
      <c r="I1142">
        <v>50000</v>
      </c>
      <c r="J1142" t="s">
        <v>16</v>
      </c>
      <c r="K1142">
        <v>700</v>
      </c>
      <c r="L1142" t="s">
        <v>2529</v>
      </c>
      <c r="M1142">
        <v>2019</v>
      </c>
      <c r="N1142" t="s">
        <v>2789</v>
      </c>
      <c r="O1142" t="s">
        <v>2783</v>
      </c>
    </row>
    <row r="1143" spans="1:15" x14ac:dyDescent="0.35">
      <c r="A1143">
        <v>2311</v>
      </c>
      <c r="B1143" t="s">
        <v>1401</v>
      </c>
      <c r="C1143">
        <v>31</v>
      </c>
      <c r="D1143" t="s">
        <v>31</v>
      </c>
      <c r="E1143" t="s">
        <v>37</v>
      </c>
      <c r="F1143" t="s">
        <v>22</v>
      </c>
      <c r="G1143" t="s">
        <v>14</v>
      </c>
      <c r="H1143" t="s">
        <v>15</v>
      </c>
      <c r="I1143">
        <v>40000</v>
      </c>
      <c r="J1143" t="s">
        <v>16</v>
      </c>
      <c r="K1143">
        <v>650</v>
      </c>
      <c r="L1143" t="s">
        <v>2086</v>
      </c>
      <c r="M1143">
        <v>2020</v>
      </c>
      <c r="N1143" t="s">
        <v>2788</v>
      </c>
      <c r="O1143" t="s">
        <v>2783</v>
      </c>
    </row>
    <row r="1144" spans="1:15" x14ac:dyDescent="0.35">
      <c r="A1144">
        <v>5311</v>
      </c>
      <c r="B1144" t="s">
        <v>1404</v>
      </c>
      <c r="C1144">
        <v>31</v>
      </c>
      <c r="D1144" t="s">
        <v>31</v>
      </c>
      <c r="E1144" t="s">
        <v>37</v>
      </c>
      <c r="F1144" t="s">
        <v>27</v>
      </c>
      <c r="G1144" t="s">
        <v>26</v>
      </c>
      <c r="H1144" t="s">
        <v>18</v>
      </c>
      <c r="I1144">
        <v>0</v>
      </c>
      <c r="J1144" t="s">
        <v>16</v>
      </c>
      <c r="K1144">
        <v>400</v>
      </c>
      <c r="L1144" t="s">
        <v>2112</v>
      </c>
      <c r="M1144">
        <v>2021</v>
      </c>
      <c r="N1144" t="s">
        <v>2792</v>
      </c>
      <c r="O1144" t="s">
        <v>2783</v>
      </c>
    </row>
    <row r="1145" spans="1:15" x14ac:dyDescent="0.35">
      <c r="A1145">
        <v>1309</v>
      </c>
      <c r="B1145" t="s">
        <v>1405</v>
      </c>
      <c r="C1145">
        <v>33</v>
      </c>
      <c r="D1145" t="s">
        <v>31</v>
      </c>
      <c r="E1145" t="s">
        <v>37</v>
      </c>
      <c r="F1145" t="s">
        <v>22</v>
      </c>
      <c r="G1145" t="s">
        <v>1680</v>
      </c>
      <c r="H1145" t="s">
        <v>15</v>
      </c>
      <c r="I1145">
        <v>110000</v>
      </c>
      <c r="J1145" t="s">
        <v>16</v>
      </c>
      <c r="K1145">
        <v>770</v>
      </c>
      <c r="L1145" t="s">
        <v>2212</v>
      </c>
      <c r="M1145">
        <v>2021</v>
      </c>
      <c r="N1145" t="s">
        <v>2800</v>
      </c>
      <c r="O1145" t="s">
        <v>2783</v>
      </c>
    </row>
    <row r="1146" spans="1:15" x14ac:dyDescent="0.35">
      <c r="A1146">
        <v>3499</v>
      </c>
      <c r="B1146" t="s">
        <v>1407</v>
      </c>
      <c r="C1146">
        <v>25</v>
      </c>
      <c r="D1146" t="s">
        <v>31</v>
      </c>
      <c r="E1146" t="s">
        <v>37</v>
      </c>
      <c r="F1146" t="s">
        <v>25</v>
      </c>
      <c r="G1146" t="s">
        <v>26</v>
      </c>
      <c r="H1146" t="s">
        <v>23</v>
      </c>
      <c r="I1146">
        <v>38000</v>
      </c>
      <c r="J1146" t="s">
        <v>16</v>
      </c>
      <c r="K1146">
        <v>610</v>
      </c>
      <c r="L1146" t="s">
        <v>2263</v>
      </c>
      <c r="M1146">
        <v>2020</v>
      </c>
      <c r="N1146" t="s">
        <v>2788</v>
      </c>
      <c r="O1146" t="s">
        <v>2783</v>
      </c>
    </row>
    <row r="1147" spans="1:15" x14ac:dyDescent="0.35">
      <c r="A1147">
        <v>2833</v>
      </c>
      <c r="B1147" t="s">
        <v>1409</v>
      </c>
      <c r="C1147">
        <v>23</v>
      </c>
      <c r="D1147" t="s">
        <v>31</v>
      </c>
      <c r="E1147" t="s">
        <v>37</v>
      </c>
      <c r="F1147" t="s">
        <v>17</v>
      </c>
      <c r="G1147" t="s">
        <v>1680</v>
      </c>
      <c r="H1147" t="s">
        <v>28</v>
      </c>
      <c r="I1147">
        <v>55000</v>
      </c>
      <c r="J1147" t="s">
        <v>16</v>
      </c>
      <c r="K1147">
        <v>730</v>
      </c>
      <c r="L1147" t="s">
        <v>2643</v>
      </c>
      <c r="M1147">
        <v>2021</v>
      </c>
      <c r="N1147" t="s">
        <v>2790</v>
      </c>
      <c r="O1147" t="s">
        <v>2783</v>
      </c>
    </row>
    <row r="1148" spans="1:15" x14ac:dyDescent="0.35">
      <c r="A1148">
        <v>7107</v>
      </c>
      <c r="B1148" t="s">
        <v>1412</v>
      </c>
      <c r="C1148">
        <v>32</v>
      </c>
      <c r="D1148" t="s">
        <v>31</v>
      </c>
      <c r="E1148" t="s">
        <v>37</v>
      </c>
      <c r="F1148" t="s">
        <v>17</v>
      </c>
      <c r="G1148" t="s">
        <v>1680</v>
      </c>
      <c r="H1148" t="s">
        <v>23</v>
      </c>
      <c r="I1148">
        <v>120000</v>
      </c>
      <c r="J1148" t="s">
        <v>16</v>
      </c>
      <c r="K1148">
        <v>810</v>
      </c>
      <c r="L1148" t="s">
        <v>2646</v>
      </c>
      <c r="M1148">
        <v>2023</v>
      </c>
      <c r="N1148" t="s">
        <v>2790</v>
      </c>
      <c r="O1148" t="s">
        <v>2783</v>
      </c>
    </row>
    <row r="1149" spans="1:15" x14ac:dyDescent="0.35">
      <c r="A1149">
        <v>6804</v>
      </c>
      <c r="B1149" t="s">
        <v>1414</v>
      </c>
      <c r="C1149">
        <v>39</v>
      </c>
      <c r="D1149" t="s">
        <v>31</v>
      </c>
      <c r="E1149" t="s">
        <v>37</v>
      </c>
      <c r="F1149" t="s">
        <v>33</v>
      </c>
      <c r="G1149" t="s">
        <v>1680</v>
      </c>
      <c r="H1149" t="s">
        <v>23</v>
      </c>
      <c r="I1149">
        <v>50000</v>
      </c>
      <c r="J1149" t="s">
        <v>16</v>
      </c>
      <c r="K1149">
        <v>700</v>
      </c>
      <c r="L1149" t="s">
        <v>2145</v>
      </c>
      <c r="M1149">
        <v>2021</v>
      </c>
      <c r="N1149" t="s">
        <v>2787</v>
      </c>
      <c r="O1149" t="s">
        <v>2783</v>
      </c>
    </row>
    <row r="1150" spans="1:15" x14ac:dyDescent="0.35">
      <c r="A1150">
        <v>7702</v>
      </c>
      <c r="B1150" t="s">
        <v>1417</v>
      </c>
      <c r="C1150">
        <v>37</v>
      </c>
      <c r="D1150" t="s">
        <v>31</v>
      </c>
      <c r="E1150" t="s">
        <v>37</v>
      </c>
      <c r="F1150" t="s">
        <v>22</v>
      </c>
      <c r="G1150" t="s">
        <v>1680</v>
      </c>
      <c r="H1150" t="s">
        <v>15</v>
      </c>
      <c r="I1150">
        <v>90000</v>
      </c>
      <c r="J1150" t="s">
        <v>16</v>
      </c>
      <c r="K1150">
        <v>800</v>
      </c>
      <c r="L1150" t="s">
        <v>2648</v>
      </c>
      <c r="M1150">
        <v>2024</v>
      </c>
      <c r="N1150" t="s">
        <v>2799</v>
      </c>
      <c r="O1150" t="s">
        <v>2783</v>
      </c>
    </row>
    <row r="1151" spans="1:15" x14ac:dyDescent="0.35">
      <c r="A1151">
        <v>5245</v>
      </c>
      <c r="B1151" t="s">
        <v>1420</v>
      </c>
      <c r="C1151">
        <v>27</v>
      </c>
      <c r="D1151" t="s">
        <v>31</v>
      </c>
      <c r="E1151" t="s">
        <v>37</v>
      </c>
      <c r="F1151" t="s">
        <v>25</v>
      </c>
      <c r="G1151" t="s">
        <v>14</v>
      </c>
      <c r="H1151" t="s">
        <v>23</v>
      </c>
      <c r="I1151">
        <v>70000</v>
      </c>
      <c r="J1151" t="s">
        <v>16</v>
      </c>
      <c r="K1151">
        <v>670</v>
      </c>
      <c r="L1151" t="s">
        <v>2650</v>
      </c>
      <c r="M1151">
        <v>2023</v>
      </c>
      <c r="N1151" t="s">
        <v>2800</v>
      </c>
      <c r="O1151" t="s">
        <v>2783</v>
      </c>
    </row>
    <row r="1152" spans="1:15" x14ac:dyDescent="0.35">
      <c r="A1152">
        <v>1368</v>
      </c>
      <c r="B1152" t="s">
        <v>1421</v>
      </c>
      <c r="C1152">
        <v>32</v>
      </c>
      <c r="D1152" t="s">
        <v>31</v>
      </c>
      <c r="E1152" t="s">
        <v>37</v>
      </c>
      <c r="F1152" t="s">
        <v>13</v>
      </c>
      <c r="G1152" t="s">
        <v>26</v>
      </c>
      <c r="H1152" t="s">
        <v>28</v>
      </c>
      <c r="I1152">
        <v>40000</v>
      </c>
      <c r="J1152" t="s">
        <v>16</v>
      </c>
      <c r="K1152">
        <v>710</v>
      </c>
      <c r="L1152" t="s">
        <v>2625</v>
      </c>
      <c r="M1152">
        <v>2022</v>
      </c>
      <c r="N1152" t="s">
        <v>2799</v>
      </c>
      <c r="O1152" t="s">
        <v>2783</v>
      </c>
    </row>
    <row r="1153" spans="1:15" x14ac:dyDescent="0.35">
      <c r="A1153">
        <v>4201</v>
      </c>
      <c r="B1153" t="s">
        <v>866</v>
      </c>
      <c r="C1153">
        <v>18</v>
      </c>
      <c r="D1153" t="s">
        <v>31</v>
      </c>
      <c r="E1153" t="s">
        <v>37</v>
      </c>
      <c r="F1153" t="s">
        <v>30</v>
      </c>
      <c r="G1153" t="s">
        <v>14</v>
      </c>
      <c r="H1153" t="s">
        <v>23</v>
      </c>
      <c r="I1153">
        <v>42000</v>
      </c>
      <c r="J1153" t="s">
        <v>16</v>
      </c>
      <c r="K1153">
        <v>640</v>
      </c>
      <c r="L1153" t="s">
        <v>2651</v>
      </c>
      <c r="M1153">
        <v>2019</v>
      </c>
      <c r="N1153" t="s">
        <v>2787</v>
      </c>
      <c r="O1153" t="s">
        <v>2784</v>
      </c>
    </row>
    <row r="1154" spans="1:15" x14ac:dyDescent="0.35">
      <c r="A1154">
        <v>4358</v>
      </c>
      <c r="B1154" t="s">
        <v>1423</v>
      </c>
      <c r="C1154">
        <v>25</v>
      </c>
      <c r="D1154" t="s">
        <v>31</v>
      </c>
      <c r="E1154" t="s">
        <v>37</v>
      </c>
      <c r="F1154" t="s">
        <v>27</v>
      </c>
      <c r="G1154" t="s">
        <v>14</v>
      </c>
      <c r="H1154" t="s">
        <v>1681</v>
      </c>
      <c r="I1154">
        <v>18000</v>
      </c>
      <c r="J1154" t="s">
        <v>16</v>
      </c>
      <c r="K1154" t="s">
        <v>20</v>
      </c>
      <c r="L1154" t="s">
        <v>2652</v>
      </c>
      <c r="M1154">
        <v>2023</v>
      </c>
      <c r="N1154" t="s">
        <v>2799</v>
      </c>
      <c r="O1154" t="s">
        <v>2783</v>
      </c>
    </row>
    <row r="1155" spans="1:15" x14ac:dyDescent="0.35">
      <c r="A1155">
        <v>9364</v>
      </c>
      <c r="B1155" t="s">
        <v>1426</v>
      </c>
      <c r="C1155">
        <v>20</v>
      </c>
      <c r="D1155" t="s">
        <v>31</v>
      </c>
      <c r="E1155" t="s">
        <v>37</v>
      </c>
      <c r="F1155" t="s">
        <v>27</v>
      </c>
      <c r="G1155" t="s">
        <v>1680</v>
      </c>
      <c r="H1155" t="s">
        <v>15</v>
      </c>
      <c r="I1155">
        <v>100000</v>
      </c>
      <c r="J1155" t="s">
        <v>16</v>
      </c>
      <c r="K1155">
        <v>750</v>
      </c>
      <c r="L1155" t="s">
        <v>2601</v>
      </c>
      <c r="M1155">
        <v>2024</v>
      </c>
      <c r="N1155" t="s">
        <v>2798</v>
      </c>
      <c r="O1155" t="s">
        <v>2784</v>
      </c>
    </row>
    <row r="1156" spans="1:15" x14ac:dyDescent="0.35">
      <c r="A1156">
        <v>9405</v>
      </c>
      <c r="B1156" t="s">
        <v>1427</v>
      </c>
      <c r="C1156">
        <v>28</v>
      </c>
      <c r="D1156" t="s">
        <v>31</v>
      </c>
      <c r="E1156" t="s">
        <v>37</v>
      </c>
      <c r="F1156" t="s">
        <v>27</v>
      </c>
      <c r="G1156" t="s">
        <v>14</v>
      </c>
      <c r="H1156" t="s">
        <v>18</v>
      </c>
      <c r="I1156">
        <v>0</v>
      </c>
      <c r="J1156" t="s">
        <v>16</v>
      </c>
      <c r="K1156" t="s">
        <v>20</v>
      </c>
      <c r="L1156" t="s">
        <v>2467</v>
      </c>
      <c r="M1156">
        <v>2021</v>
      </c>
      <c r="N1156" t="s">
        <v>2799</v>
      </c>
      <c r="O1156" t="s">
        <v>2783</v>
      </c>
    </row>
    <row r="1157" spans="1:15" x14ac:dyDescent="0.35">
      <c r="A1157">
        <v>7605</v>
      </c>
      <c r="B1157" t="s">
        <v>1430</v>
      </c>
      <c r="C1157">
        <v>36</v>
      </c>
      <c r="D1157" t="s">
        <v>31</v>
      </c>
      <c r="E1157" t="s">
        <v>37</v>
      </c>
      <c r="F1157" t="s">
        <v>25</v>
      </c>
      <c r="G1157" t="s">
        <v>1680</v>
      </c>
      <c r="H1157" t="s">
        <v>28</v>
      </c>
      <c r="I1157">
        <v>50000</v>
      </c>
      <c r="J1157" t="s">
        <v>16</v>
      </c>
      <c r="K1157">
        <v>700</v>
      </c>
      <c r="L1157" t="s">
        <v>2654</v>
      </c>
      <c r="M1157">
        <v>2022</v>
      </c>
      <c r="N1157" t="s">
        <v>2800</v>
      </c>
      <c r="O1157" t="s">
        <v>2783</v>
      </c>
    </row>
    <row r="1158" spans="1:15" x14ac:dyDescent="0.35">
      <c r="A1158">
        <v>1134</v>
      </c>
      <c r="B1158" t="s">
        <v>1432</v>
      </c>
      <c r="C1158">
        <v>48</v>
      </c>
      <c r="D1158" t="s">
        <v>31</v>
      </c>
      <c r="E1158" t="s">
        <v>37</v>
      </c>
      <c r="F1158" t="s">
        <v>13</v>
      </c>
      <c r="G1158" t="s">
        <v>14</v>
      </c>
      <c r="H1158" t="s">
        <v>15</v>
      </c>
      <c r="I1158">
        <v>40000</v>
      </c>
      <c r="J1158" t="s">
        <v>16</v>
      </c>
      <c r="K1158">
        <v>650</v>
      </c>
      <c r="L1158" t="s">
        <v>2119</v>
      </c>
      <c r="M1158">
        <v>2024</v>
      </c>
      <c r="N1158" t="s">
        <v>2800</v>
      </c>
      <c r="O1158" t="s">
        <v>2791</v>
      </c>
    </row>
    <row r="1159" spans="1:15" x14ac:dyDescent="0.35">
      <c r="A1159">
        <v>9366</v>
      </c>
      <c r="B1159" t="s">
        <v>1435</v>
      </c>
      <c r="C1159">
        <v>18</v>
      </c>
      <c r="D1159" t="s">
        <v>31</v>
      </c>
      <c r="E1159" t="s">
        <v>37</v>
      </c>
      <c r="F1159" t="s">
        <v>27</v>
      </c>
      <c r="G1159" t="s">
        <v>26</v>
      </c>
      <c r="H1159" t="s">
        <v>18</v>
      </c>
      <c r="I1159">
        <v>0</v>
      </c>
      <c r="J1159" t="s">
        <v>16</v>
      </c>
      <c r="K1159">
        <v>400</v>
      </c>
      <c r="L1159" t="s">
        <v>2655</v>
      </c>
      <c r="M1159">
        <v>2024</v>
      </c>
      <c r="N1159" t="s">
        <v>2800</v>
      </c>
      <c r="O1159" t="s">
        <v>2784</v>
      </c>
    </row>
    <row r="1160" spans="1:15" x14ac:dyDescent="0.35">
      <c r="A1160">
        <v>4321</v>
      </c>
      <c r="B1160" t="s">
        <v>1436</v>
      </c>
      <c r="C1160">
        <v>27</v>
      </c>
      <c r="D1160" t="s">
        <v>31</v>
      </c>
      <c r="E1160" t="s">
        <v>37</v>
      </c>
      <c r="F1160" t="s">
        <v>33</v>
      </c>
      <c r="G1160" t="s">
        <v>1680</v>
      </c>
      <c r="H1160" t="s">
        <v>15</v>
      </c>
      <c r="I1160">
        <v>110000</v>
      </c>
      <c r="J1160" t="s">
        <v>16</v>
      </c>
      <c r="K1160">
        <v>770</v>
      </c>
      <c r="L1160" t="s">
        <v>2656</v>
      </c>
      <c r="M1160">
        <v>2024</v>
      </c>
      <c r="N1160" t="s">
        <v>2800</v>
      </c>
      <c r="O1160" t="s">
        <v>2783</v>
      </c>
    </row>
    <row r="1161" spans="1:15" x14ac:dyDescent="0.35">
      <c r="A1161">
        <v>1334</v>
      </c>
      <c r="B1161" t="s">
        <v>1438</v>
      </c>
      <c r="C1161">
        <v>65</v>
      </c>
      <c r="D1161" t="s">
        <v>31</v>
      </c>
      <c r="E1161" t="s">
        <v>37</v>
      </c>
      <c r="F1161" t="s">
        <v>27</v>
      </c>
      <c r="G1161" t="s">
        <v>26</v>
      </c>
      <c r="H1161" t="s">
        <v>23</v>
      </c>
      <c r="I1161">
        <v>38000</v>
      </c>
      <c r="J1161" t="s">
        <v>16</v>
      </c>
      <c r="K1161">
        <v>610</v>
      </c>
      <c r="L1161" t="s">
        <v>1767</v>
      </c>
      <c r="M1161">
        <v>2020</v>
      </c>
      <c r="N1161" t="s">
        <v>2789</v>
      </c>
      <c r="O1161" t="s">
        <v>2793</v>
      </c>
    </row>
    <row r="1162" spans="1:15" x14ac:dyDescent="0.35">
      <c r="A1162">
        <v>6118</v>
      </c>
      <c r="B1162" t="s">
        <v>1440</v>
      </c>
      <c r="C1162">
        <v>21</v>
      </c>
      <c r="D1162" t="s">
        <v>31</v>
      </c>
      <c r="E1162" t="s">
        <v>37</v>
      </c>
      <c r="F1162" t="s">
        <v>27</v>
      </c>
      <c r="G1162" t="s">
        <v>1680</v>
      </c>
      <c r="H1162" t="s">
        <v>28</v>
      </c>
      <c r="I1162">
        <v>55000</v>
      </c>
      <c r="J1162" t="s">
        <v>16</v>
      </c>
      <c r="K1162">
        <v>730</v>
      </c>
      <c r="L1162" t="s">
        <v>1757</v>
      </c>
      <c r="M1162">
        <v>2021</v>
      </c>
      <c r="N1162" t="s">
        <v>2788</v>
      </c>
      <c r="O1162" t="s">
        <v>2783</v>
      </c>
    </row>
    <row r="1163" spans="1:15" x14ac:dyDescent="0.35">
      <c r="A1163">
        <v>1494</v>
      </c>
      <c r="B1163" t="s">
        <v>1441</v>
      </c>
      <c r="C1163">
        <v>19</v>
      </c>
      <c r="D1163" t="s">
        <v>31</v>
      </c>
      <c r="E1163" t="s">
        <v>37</v>
      </c>
      <c r="F1163" t="s">
        <v>30</v>
      </c>
      <c r="G1163" t="s">
        <v>1680</v>
      </c>
      <c r="H1163" t="s">
        <v>15</v>
      </c>
      <c r="I1163">
        <v>150000</v>
      </c>
      <c r="J1163" t="s">
        <v>16</v>
      </c>
      <c r="K1163">
        <v>820</v>
      </c>
      <c r="L1163" t="s">
        <v>2202</v>
      </c>
      <c r="M1163">
        <v>2021</v>
      </c>
      <c r="N1163" t="s">
        <v>2799</v>
      </c>
      <c r="O1163" t="s">
        <v>2784</v>
      </c>
    </row>
    <row r="1164" spans="1:15" x14ac:dyDescent="0.35">
      <c r="A1164">
        <v>3402</v>
      </c>
      <c r="B1164" t="s">
        <v>1443</v>
      </c>
      <c r="C1164">
        <v>39</v>
      </c>
      <c r="D1164" t="s">
        <v>31</v>
      </c>
      <c r="E1164" t="s">
        <v>37</v>
      </c>
      <c r="F1164" t="s">
        <v>22</v>
      </c>
      <c r="G1164" t="s">
        <v>26</v>
      </c>
      <c r="H1164" t="s">
        <v>23</v>
      </c>
      <c r="I1164">
        <v>22000</v>
      </c>
      <c r="J1164" t="s">
        <v>16</v>
      </c>
      <c r="K1164">
        <v>540</v>
      </c>
      <c r="L1164" t="s">
        <v>2029</v>
      </c>
      <c r="M1164">
        <v>2023</v>
      </c>
      <c r="N1164" t="s">
        <v>2786</v>
      </c>
      <c r="O1164" t="s">
        <v>2783</v>
      </c>
    </row>
    <row r="1165" spans="1:15" x14ac:dyDescent="0.35">
      <c r="A1165">
        <v>7490</v>
      </c>
      <c r="B1165" t="s">
        <v>1446</v>
      </c>
      <c r="C1165">
        <v>23</v>
      </c>
      <c r="D1165" t="s">
        <v>31</v>
      </c>
      <c r="E1165" t="s">
        <v>37</v>
      </c>
      <c r="F1165" t="s">
        <v>22</v>
      </c>
      <c r="G1165" t="s">
        <v>14</v>
      </c>
      <c r="H1165" t="s">
        <v>1683</v>
      </c>
      <c r="I1165">
        <v>12000</v>
      </c>
      <c r="J1165" t="s">
        <v>16</v>
      </c>
      <c r="K1165">
        <v>630</v>
      </c>
      <c r="L1165" t="s">
        <v>2462</v>
      </c>
      <c r="M1165">
        <v>2023</v>
      </c>
      <c r="N1165" t="s">
        <v>2801</v>
      </c>
      <c r="O1165" t="s">
        <v>2783</v>
      </c>
    </row>
    <row r="1166" spans="1:15" x14ac:dyDescent="0.35">
      <c r="A1166">
        <v>4247</v>
      </c>
      <c r="B1166" t="s">
        <v>1448</v>
      </c>
      <c r="C1166">
        <v>16</v>
      </c>
      <c r="D1166" t="s">
        <v>31</v>
      </c>
      <c r="E1166" t="s">
        <v>37</v>
      </c>
      <c r="F1166" t="s">
        <v>27</v>
      </c>
      <c r="G1166" t="s">
        <v>14</v>
      </c>
      <c r="H1166" t="s">
        <v>1681</v>
      </c>
      <c r="I1166">
        <v>15000</v>
      </c>
      <c r="J1166" t="s">
        <v>16</v>
      </c>
      <c r="K1166" t="s">
        <v>20</v>
      </c>
      <c r="L1166" t="s">
        <v>2013</v>
      </c>
      <c r="M1166">
        <v>2021</v>
      </c>
      <c r="N1166" t="s">
        <v>2785</v>
      </c>
      <c r="O1166" t="s">
        <v>2784</v>
      </c>
    </row>
    <row r="1167" spans="1:15" x14ac:dyDescent="0.35">
      <c r="A1167">
        <v>2335</v>
      </c>
      <c r="B1167" t="s">
        <v>1449</v>
      </c>
      <c r="C1167">
        <v>21</v>
      </c>
      <c r="D1167" t="s">
        <v>31</v>
      </c>
      <c r="E1167" t="s">
        <v>37</v>
      </c>
      <c r="F1167" t="s">
        <v>25</v>
      </c>
      <c r="G1167" t="s">
        <v>1680</v>
      </c>
      <c r="H1167" t="s">
        <v>23</v>
      </c>
      <c r="I1167">
        <v>100000</v>
      </c>
      <c r="J1167" t="s">
        <v>16</v>
      </c>
      <c r="K1167">
        <v>680</v>
      </c>
      <c r="L1167" t="s">
        <v>2661</v>
      </c>
      <c r="M1167">
        <v>2021</v>
      </c>
      <c r="N1167" t="s">
        <v>2798</v>
      </c>
      <c r="O1167" t="s">
        <v>2783</v>
      </c>
    </row>
    <row r="1168" spans="1:15" x14ac:dyDescent="0.35">
      <c r="A1168">
        <v>1433</v>
      </c>
      <c r="B1168" t="s">
        <v>833</v>
      </c>
      <c r="C1168">
        <v>25</v>
      </c>
      <c r="D1168" t="s">
        <v>31</v>
      </c>
      <c r="E1168" t="s">
        <v>37</v>
      </c>
      <c r="F1168" t="s">
        <v>30</v>
      </c>
      <c r="G1168" t="s">
        <v>14</v>
      </c>
      <c r="H1168" t="s">
        <v>23</v>
      </c>
      <c r="I1168">
        <v>80000</v>
      </c>
      <c r="J1168" t="s">
        <v>16</v>
      </c>
      <c r="K1168">
        <v>630</v>
      </c>
      <c r="L1168" t="s">
        <v>2662</v>
      </c>
      <c r="M1168">
        <v>2023</v>
      </c>
      <c r="N1168" t="s">
        <v>2782</v>
      </c>
      <c r="O1168" t="s">
        <v>2783</v>
      </c>
    </row>
    <row r="1169" spans="1:15" x14ac:dyDescent="0.35">
      <c r="A1169">
        <v>9501</v>
      </c>
      <c r="B1169" t="s">
        <v>1452</v>
      </c>
      <c r="C1169">
        <v>20</v>
      </c>
      <c r="D1169" t="s">
        <v>31</v>
      </c>
      <c r="E1169" t="s">
        <v>37</v>
      </c>
      <c r="F1169" t="s">
        <v>25</v>
      </c>
      <c r="G1169" t="s">
        <v>26</v>
      </c>
      <c r="H1169" t="s">
        <v>1681</v>
      </c>
      <c r="I1169">
        <v>20000</v>
      </c>
      <c r="J1169" t="s">
        <v>16</v>
      </c>
      <c r="K1169" t="s">
        <v>20</v>
      </c>
      <c r="L1169" t="s">
        <v>2446</v>
      </c>
      <c r="M1169">
        <v>2020</v>
      </c>
      <c r="N1169" t="s">
        <v>2782</v>
      </c>
      <c r="O1169" t="s">
        <v>2784</v>
      </c>
    </row>
    <row r="1170" spans="1:15" x14ac:dyDescent="0.35">
      <c r="A1170">
        <v>6319</v>
      </c>
      <c r="B1170" t="s">
        <v>1455</v>
      </c>
      <c r="C1170">
        <v>45</v>
      </c>
      <c r="D1170" t="s">
        <v>31</v>
      </c>
      <c r="E1170" t="s">
        <v>37</v>
      </c>
      <c r="F1170" t="s">
        <v>25</v>
      </c>
      <c r="G1170" t="s">
        <v>1680</v>
      </c>
      <c r="H1170" t="s">
        <v>23</v>
      </c>
      <c r="I1170">
        <v>45000</v>
      </c>
      <c r="J1170" t="s">
        <v>16</v>
      </c>
      <c r="K1170">
        <v>590</v>
      </c>
      <c r="L1170" t="s">
        <v>2525</v>
      </c>
      <c r="M1170">
        <v>2022</v>
      </c>
      <c r="N1170" t="s">
        <v>2790</v>
      </c>
      <c r="O1170" t="s">
        <v>2791</v>
      </c>
    </row>
    <row r="1171" spans="1:15" x14ac:dyDescent="0.35">
      <c r="A1171">
        <v>5150</v>
      </c>
      <c r="B1171" t="s">
        <v>1457</v>
      </c>
      <c r="C1171">
        <v>29</v>
      </c>
      <c r="D1171" t="s">
        <v>31</v>
      </c>
      <c r="E1171" t="s">
        <v>37</v>
      </c>
      <c r="F1171" t="s">
        <v>33</v>
      </c>
      <c r="G1171" t="s">
        <v>14</v>
      </c>
      <c r="H1171" t="s">
        <v>1681</v>
      </c>
      <c r="I1171">
        <v>0</v>
      </c>
      <c r="J1171" t="s">
        <v>16</v>
      </c>
      <c r="K1171" t="s">
        <v>20</v>
      </c>
      <c r="L1171" t="s">
        <v>2053</v>
      </c>
      <c r="M1171">
        <v>2022</v>
      </c>
      <c r="N1171" t="s">
        <v>2782</v>
      </c>
      <c r="O1171" t="s">
        <v>2783</v>
      </c>
    </row>
    <row r="1172" spans="1:15" x14ac:dyDescent="0.35">
      <c r="A1172">
        <v>5562</v>
      </c>
      <c r="B1172" t="s">
        <v>1458</v>
      </c>
      <c r="C1172">
        <v>23</v>
      </c>
      <c r="D1172" t="s">
        <v>31</v>
      </c>
      <c r="E1172" t="s">
        <v>37</v>
      </c>
      <c r="F1172" t="s">
        <v>22</v>
      </c>
      <c r="G1172" t="s">
        <v>26</v>
      </c>
      <c r="H1172" t="s">
        <v>23</v>
      </c>
      <c r="I1172">
        <v>120000</v>
      </c>
      <c r="J1172" t="s">
        <v>16</v>
      </c>
      <c r="K1172">
        <v>660</v>
      </c>
      <c r="L1172" t="s">
        <v>2391</v>
      </c>
      <c r="M1172">
        <v>2023</v>
      </c>
      <c r="N1172" t="s">
        <v>2782</v>
      </c>
      <c r="O1172" t="s">
        <v>2783</v>
      </c>
    </row>
    <row r="1173" spans="1:15" x14ac:dyDescent="0.35">
      <c r="A1173">
        <v>3797</v>
      </c>
      <c r="B1173" t="s">
        <v>1460</v>
      </c>
      <c r="C1173">
        <v>25</v>
      </c>
      <c r="D1173" t="s">
        <v>31</v>
      </c>
      <c r="E1173" t="s">
        <v>37</v>
      </c>
      <c r="F1173" t="s">
        <v>30</v>
      </c>
      <c r="G1173" t="s">
        <v>1680</v>
      </c>
      <c r="H1173" t="s">
        <v>15</v>
      </c>
      <c r="I1173">
        <v>130000</v>
      </c>
      <c r="J1173" t="s">
        <v>16</v>
      </c>
      <c r="K1173">
        <v>740</v>
      </c>
      <c r="L1173" t="s">
        <v>2306</v>
      </c>
      <c r="M1173">
        <v>2019</v>
      </c>
      <c r="N1173" t="s">
        <v>2782</v>
      </c>
      <c r="O1173" t="s">
        <v>2783</v>
      </c>
    </row>
    <row r="1174" spans="1:15" x14ac:dyDescent="0.35">
      <c r="A1174">
        <v>9382</v>
      </c>
      <c r="B1174" t="s">
        <v>1462</v>
      </c>
      <c r="C1174">
        <v>36</v>
      </c>
      <c r="D1174" t="s">
        <v>31</v>
      </c>
      <c r="E1174" t="s">
        <v>37</v>
      </c>
      <c r="F1174" t="s">
        <v>13</v>
      </c>
      <c r="G1174" t="s">
        <v>1680</v>
      </c>
      <c r="H1174" t="s">
        <v>15</v>
      </c>
      <c r="I1174">
        <v>90000</v>
      </c>
      <c r="J1174" t="s">
        <v>16</v>
      </c>
      <c r="K1174">
        <v>800</v>
      </c>
      <c r="L1174" t="s">
        <v>2015</v>
      </c>
      <c r="M1174">
        <v>2020</v>
      </c>
      <c r="N1174" t="s">
        <v>2801</v>
      </c>
      <c r="O1174" t="s">
        <v>2783</v>
      </c>
    </row>
    <row r="1175" spans="1:15" x14ac:dyDescent="0.35">
      <c r="A1175">
        <v>7037</v>
      </c>
      <c r="B1175" t="s">
        <v>1465</v>
      </c>
      <c r="C1175">
        <v>31</v>
      </c>
      <c r="D1175" t="s">
        <v>31</v>
      </c>
      <c r="E1175" t="s">
        <v>37</v>
      </c>
      <c r="F1175" t="s">
        <v>13</v>
      </c>
      <c r="G1175" t="s">
        <v>14</v>
      </c>
      <c r="H1175" t="s">
        <v>23</v>
      </c>
      <c r="I1175">
        <v>70000</v>
      </c>
      <c r="J1175" t="s">
        <v>16</v>
      </c>
      <c r="K1175">
        <v>670</v>
      </c>
      <c r="L1175" t="s">
        <v>2489</v>
      </c>
      <c r="M1175">
        <v>2019</v>
      </c>
      <c r="N1175" t="s">
        <v>2785</v>
      </c>
      <c r="O1175" t="s">
        <v>2783</v>
      </c>
    </row>
    <row r="1176" spans="1:15" x14ac:dyDescent="0.35">
      <c r="A1176">
        <v>8338</v>
      </c>
      <c r="B1176" t="s">
        <v>1466</v>
      </c>
      <c r="C1176">
        <v>16</v>
      </c>
      <c r="D1176" t="s">
        <v>31</v>
      </c>
      <c r="E1176" t="s">
        <v>37</v>
      </c>
      <c r="F1176" t="s">
        <v>25</v>
      </c>
      <c r="G1176" t="s">
        <v>26</v>
      </c>
      <c r="H1176" t="s">
        <v>28</v>
      </c>
      <c r="I1176">
        <v>40000</v>
      </c>
      <c r="J1176" t="s">
        <v>16</v>
      </c>
      <c r="K1176">
        <v>710</v>
      </c>
      <c r="L1176" t="s">
        <v>2667</v>
      </c>
      <c r="M1176">
        <v>2022</v>
      </c>
      <c r="N1176" t="s">
        <v>2789</v>
      </c>
      <c r="O1176" t="s">
        <v>2784</v>
      </c>
    </row>
    <row r="1177" spans="1:15" x14ac:dyDescent="0.35">
      <c r="A1177">
        <v>4552</v>
      </c>
      <c r="B1177" t="s">
        <v>1467</v>
      </c>
      <c r="C1177">
        <v>24</v>
      </c>
      <c r="D1177" t="s">
        <v>31</v>
      </c>
      <c r="E1177" t="s">
        <v>37</v>
      </c>
      <c r="F1177" t="s">
        <v>22</v>
      </c>
      <c r="G1177" t="s">
        <v>14</v>
      </c>
      <c r="H1177" t="s">
        <v>23</v>
      </c>
      <c r="I1177">
        <v>42000</v>
      </c>
      <c r="J1177" t="s">
        <v>16</v>
      </c>
      <c r="K1177">
        <v>640</v>
      </c>
      <c r="L1177" t="s">
        <v>1956</v>
      </c>
      <c r="M1177">
        <v>2021</v>
      </c>
      <c r="N1177" t="s">
        <v>2800</v>
      </c>
      <c r="O1177" t="s">
        <v>2783</v>
      </c>
    </row>
    <row r="1178" spans="1:15" x14ac:dyDescent="0.35">
      <c r="A1178">
        <v>8808</v>
      </c>
      <c r="B1178" t="s">
        <v>1469</v>
      </c>
      <c r="C1178">
        <v>18</v>
      </c>
      <c r="D1178" t="s">
        <v>31</v>
      </c>
      <c r="E1178" t="s">
        <v>37</v>
      </c>
      <c r="F1178" t="s">
        <v>17</v>
      </c>
      <c r="G1178" t="s">
        <v>14</v>
      </c>
      <c r="H1178" t="s">
        <v>1681</v>
      </c>
      <c r="I1178">
        <v>18000</v>
      </c>
      <c r="J1178" t="s">
        <v>16</v>
      </c>
      <c r="K1178" t="s">
        <v>20</v>
      </c>
      <c r="L1178" t="s">
        <v>2377</v>
      </c>
      <c r="M1178">
        <v>2023</v>
      </c>
      <c r="N1178" t="s">
        <v>2798</v>
      </c>
      <c r="O1178" t="s">
        <v>2784</v>
      </c>
    </row>
    <row r="1179" spans="1:15" x14ac:dyDescent="0.35">
      <c r="A1179">
        <v>8946</v>
      </c>
      <c r="B1179" t="s">
        <v>1472</v>
      </c>
      <c r="C1179">
        <v>24</v>
      </c>
      <c r="D1179" t="s">
        <v>31</v>
      </c>
      <c r="E1179" t="s">
        <v>37</v>
      </c>
      <c r="F1179" t="s">
        <v>13</v>
      </c>
      <c r="G1179" t="s">
        <v>1680</v>
      </c>
      <c r="H1179" t="s">
        <v>15</v>
      </c>
      <c r="I1179">
        <v>100000</v>
      </c>
      <c r="J1179" t="s">
        <v>16</v>
      </c>
      <c r="K1179">
        <v>750</v>
      </c>
      <c r="L1179" t="s">
        <v>2285</v>
      </c>
      <c r="M1179">
        <v>2019</v>
      </c>
      <c r="N1179" t="s">
        <v>2785</v>
      </c>
      <c r="O1179" t="s">
        <v>2783</v>
      </c>
    </row>
    <row r="1180" spans="1:15" x14ac:dyDescent="0.35">
      <c r="A1180">
        <v>7034</v>
      </c>
      <c r="B1180" t="s">
        <v>1473</v>
      </c>
      <c r="C1180">
        <v>23</v>
      </c>
      <c r="D1180" t="s">
        <v>31</v>
      </c>
      <c r="E1180" t="s">
        <v>37</v>
      </c>
      <c r="F1180" t="s">
        <v>27</v>
      </c>
      <c r="G1180" t="s">
        <v>14</v>
      </c>
      <c r="H1180" t="s">
        <v>18</v>
      </c>
      <c r="I1180">
        <v>0</v>
      </c>
      <c r="J1180" t="s">
        <v>16</v>
      </c>
      <c r="K1180" t="s">
        <v>20</v>
      </c>
      <c r="L1180" t="s">
        <v>1794</v>
      </c>
      <c r="M1180">
        <v>2019</v>
      </c>
      <c r="N1180" t="s">
        <v>2792</v>
      </c>
      <c r="O1180" t="s">
        <v>2783</v>
      </c>
    </row>
    <row r="1181" spans="1:15" x14ac:dyDescent="0.35">
      <c r="A1181">
        <v>1164</v>
      </c>
      <c r="B1181" t="s">
        <v>1476</v>
      </c>
      <c r="C1181">
        <v>23</v>
      </c>
      <c r="D1181" t="s">
        <v>31</v>
      </c>
      <c r="E1181" t="s">
        <v>37</v>
      </c>
      <c r="F1181" t="s">
        <v>30</v>
      </c>
      <c r="G1181" t="s">
        <v>1680</v>
      </c>
      <c r="H1181" t="s">
        <v>28</v>
      </c>
      <c r="I1181">
        <v>50000</v>
      </c>
      <c r="J1181" t="s">
        <v>16</v>
      </c>
      <c r="K1181">
        <v>700</v>
      </c>
      <c r="L1181" t="s">
        <v>2532</v>
      </c>
      <c r="M1181">
        <v>2019</v>
      </c>
      <c r="N1181" t="s">
        <v>2792</v>
      </c>
      <c r="O1181" t="s">
        <v>2783</v>
      </c>
    </row>
    <row r="1182" spans="1:15" x14ac:dyDescent="0.35">
      <c r="A1182">
        <v>8832</v>
      </c>
      <c r="B1182" t="s">
        <v>1478</v>
      </c>
      <c r="C1182">
        <v>22</v>
      </c>
      <c r="D1182" t="s">
        <v>31</v>
      </c>
      <c r="E1182" t="s">
        <v>37</v>
      </c>
      <c r="F1182" t="s">
        <v>30</v>
      </c>
      <c r="G1182" t="s">
        <v>14</v>
      </c>
      <c r="H1182" t="s">
        <v>15</v>
      </c>
      <c r="I1182">
        <v>40000</v>
      </c>
      <c r="J1182" t="s">
        <v>16</v>
      </c>
      <c r="K1182">
        <v>650</v>
      </c>
      <c r="L1182" t="s">
        <v>2671</v>
      </c>
      <c r="M1182">
        <v>2022</v>
      </c>
      <c r="N1182" t="s">
        <v>2782</v>
      </c>
      <c r="O1182" t="s">
        <v>2783</v>
      </c>
    </row>
    <row r="1183" spans="1:15" x14ac:dyDescent="0.35">
      <c r="A1183">
        <v>2962</v>
      </c>
      <c r="B1183" t="s">
        <v>1481</v>
      </c>
      <c r="C1183">
        <v>30</v>
      </c>
      <c r="D1183" t="s">
        <v>31</v>
      </c>
      <c r="E1183" t="s">
        <v>37</v>
      </c>
      <c r="F1183" t="s">
        <v>30</v>
      </c>
      <c r="G1183" t="s">
        <v>26</v>
      </c>
      <c r="H1183" t="s">
        <v>18</v>
      </c>
      <c r="I1183">
        <v>0</v>
      </c>
      <c r="J1183" t="s">
        <v>16</v>
      </c>
      <c r="K1183">
        <v>400</v>
      </c>
      <c r="L1183" t="s">
        <v>1769</v>
      </c>
      <c r="M1183">
        <v>2022</v>
      </c>
      <c r="N1183" t="s">
        <v>2785</v>
      </c>
      <c r="O1183" t="s">
        <v>2783</v>
      </c>
    </row>
    <row r="1184" spans="1:15" x14ac:dyDescent="0.35">
      <c r="A1184">
        <v>7032</v>
      </c>
      <c r="B1184" t="s">
        <v>1482</v>
      </c>
      <c r="C1184">
        <v>19</v>
      </c>
      <c r="D1184" t="s">
        <v>31</v>
      </c>
      <c r="E1184" t="s">
        <v>37</v>
      </c>
      <c r="F1184" t="s">
        <v>27</v>
      </c>
      <c r="G1184" t="s">
        <v>1680</v>
      </c>
      <c r="H1184" t="s">
        <v>15</v>
      </c>
      <c r="I1184">
        <v>110000</v>
      </c>
      <c r="J1184" t="s">
        <v>16</v>
      </c>
      <c r="K1184">
        <v>770</v>
      </c>
      <c r="L1184" t="s">
        <v>2113</v>
      </c>
      <c r="M1184">
        <v>2024</v>
      </c>
      <c r="N1184" t="s">
        <v>2798</v>
      </c>
      <c r="O1184" t="s">
        <v>2784</v>
      </c>
    </row>
    <row r="1185" spans="1:15" x14ac:dyDescent="0.35">
      <c r="A1185">
        <v>6090</v>
      </c>
      <c r="B1185" t="s">
        <v>1484</v>
      </c>
      <c r="C1185">
        <v>16</v>
      </c>
      <c r="D1185" t="s">
        <v>31</v>
      </c>
      <c r="E1185" t="s">
        <v>37</v>
      </c>
      <c r="F1185" t="s">
        <v>13</v>
      </c>
      <c r="G1185" t="s">
        <v>26</v>
      </c>
      <c r="H1185" t="s">
        <v>23</v>
      </c>
      <c r="I1185">
        <v>38000</v>
      </c>
      <c r="J1185" t="s">
        <v>16</v>
      </c>
      <c r="K1185">
        <v>610</v>
      </c>
      <c r="L1185" t="s">
        <v>2215</v>
      </c>
      <c r="M1185">
        <v>2020</v>
      </c>
      <c r="N1185" t="s">
        <v>2801</v>
      </c>
      <c r="O1185" t="s">
        <v>2784</v>
      </c>
    </row>
    <row r="1186" spans="1:15" x14ac:dyDescent="0.35">
      <c r="A1186">
        <v>7303</v>
      </c>
      <c r="B1186" t="s">
        <v>1486</v>
      </c>
      <c r="C1186">
        <v>23</v>
      </c>
      <c r="D1186" t="s">
        <v>31</v>
      </c>
      <c r="E1186" t="s">
        <v>37</v>
      </c>
      <c r="F1186" t="s">
        <v>27</v>
      </c>
      <c r="G1186" t="s">
        <v>1680</v>
      </c>
      <c r="H1186" t="s">
        <v>28</v>
      </c>
      <c r="I1186">
        <v>55000</v>
      </c>
      <c r="J1186" t="s">
        <v>16</v>
      </c>
      <c r="K1186">
        <v>730</v>
      </c>
      <c r="L1186" t="s">
        <v>1994</v>
      </c>
      <c r="M1186">
        <v>2020</v>
      </c>
      <c r="N1186" t="s">
        <v>2798</v>
      </c>
      <c r="O1186" t="s">
        <v>2783</v>
      </c>
    </row>
    <row r="1187" spans="1:15" x14ac:dyDescent="0.35">
      <c r="A1187">
        <v>2107</v>
      </c>
      <c r="B1187" t="s">
        <v>1489</v>
      </c>
      <c r="C1187">
        <v>18</v>
      </c>
      <c r="D1187" t="s">
        <v>31</v>
      </c>
      <c r="E1187" t="s">
        <v>37</v>
      </c>
      <c r="F1187" t="s">
        <v>33</v>
      </c>
      <c r="G1187" t="s">
        <v>14</v>
      </c>
      <c r="H1187" t="s">
        <v>23</v>
      </c>
      <c r="I1187">
        <v>80000</v>
      </c>
      <c r="J1187" t="s">
        <v>16</v>
      </c>
      <c r="K1187">
        <v>630</v>
      </c>
      <c r="L1187" t="s">
        <v>2674</v>
      </c>
      <c r="M1187">
        <v>2020</v>
      </c>
      <c r="N1187" t="s">
        <v>2801</v>
      </c>
      <c r="O1187" t="s">
        <v>2784</v>
      </c>
    </row>
    <row r="1188" spans="1:15" x14ac:dyDescent="0.35">
      <c r="A1188">
        <v>1740</v>
      </c>
      <c r="B1188" t="s">
        <v>1490</v>
      </c>
      <c r="C1188">
        <v>49</v>
      </c>
      <c r="D1188" t="s">
        <v>31</v>
      </c>
      <c r="E1188" t="s">
        <v>37</v>
      </c>
      <c r="F1188" t="s">
        <v>25</v>
      </c>
      <c r="G1188" t="s">
        <v>26</v>
      </c>
      <c r="H1188" t="s">
        <v>1681</v>
      </c>
      <c r="I1188">
        <v>20000</v>
      </c>
      <c r="J1188" t="s">
        <v>16</v>
      </c>
      <c r="K1188" t="s">
        <v>20</v>
      </c>
      <c r="L1188" t="s">
        <v>1796</v>
      </c>
      <c r="M1188">
        <v>2019</v>
      </c>
      <c r="N1188" t="s">
        <v>2787</v>
      </c>
      <c r="O1188" t="s">
        <v>2791</v>
      </c>
    </row>
    <row r="1189" spans="1:15" x14ac:dyDescent="0.35">
      <c r="A1189">
        <v>5332</v>
      </c>
      <c r="B1189" t="s">
        <v>1493</v>
      </c>
      <c r="C1189">
        <v>30</v>
      </c>
      <c r="D1189" t="s">
        <v>31</v>
      </c>
      <c r="E1189" t="s">
        <v>37</v>
      </c>
      <c r="F1189" t="s">
        <v>17</v>
      </c>
      <c r="G1189" t="s">
        <v>1680</v>
      </c>
      <c r="H1189" t="s">
        <v>23</v>
      </c>
      <c r="I1189">
        <v>45000</v>
      </c>
      <c r="J1189" t="s">
        <v>16</v>
      </c>
      <c r="K1189">
        <v>590</v>
      </c>
      <c r="L1189" t="s">
        <v>1776</v>
      </c>
      <c r="M1189">
        <v>2021</v>
      </c>
      <c r="N1189" t="s">
        <v>2788</v>
      </c>
      <c r="O1189" t="s">
        <v>2783</v>
      </c>
    </row>
    <row r="1190" spans="1:15" x14ac:dyDescent="0.35">
      <c r="A1190">
        <v>5995</v>
      </c>
      <c r="B1190" t="s">
        <v>1495</v>
      </c>
      <c r="C1190">
        <v>19</v>
      </c>
      <c r="D1190" t="s">
        <v>31</v>
      </c>
      <c r="E1190" t="s">
        <v>37</v>
      </c>
      <c r="F1190" t="s">
        <v>27</v>
      </c>
      <c r="G1190" t="s">
        <v>14</v>
      </c>
      <c r="H1190" t="s">
        <v>1681</v>
      </c>
      <c r="I1190">
        <v>0</v>
      </c>
      <c r="J1190" t="s">
        <v>16</v>
      </c>
      <c r="K1190" t="s">
        <v>20</v>
      </c>
      <c r="L1190" t="s">
        <v>2677</v>
      </c>
      <c r="M1190">
        <v>2023</v>
      </c>
      <c r="N1190" t="s">
        <v>2790</v>
      </c>
      <c r="O1190" t="s">
        <v>2784</v>
      </c>
    </row>
    <row r="1191" spans="1:15" x14ac:dyDescent="0.35">
      <c r="A1191">
        <v>9203</v>
      </c>
      <c r="B1191" t="s">
        <v>1496</v>
      </c>
      <c r="C1191">
        <v>27</v>
      </c>
      <c r="D1191" t="s">
        <v>31</v>
      </c>
      <c r="E1191" t="s">
        <v>37</v>
      </c>
      <c r="F1191" t="s">
        <v>13</v>
      </c>
      <c r="G1191" t="s">
        <v>26</v>
      </c>
      <c r="H1191" t="s">
        <v>23</v>
      </c>
      <c r="I1191">
        <v>120000</v>
      </c>
      <c r="J1191" t="s">
        <v>16</v>
      </c>
      <c r="K1191">
        <v>660</v>
      </c>
      <c r="L1191" t="s">
        <v>2678</v>
      </c>
      <c r="M1191">
        <v>2022</v>
      </c>
      <c r="N1191" t="s">
        <v>2787</v>
      </c>
      <c r="O1191" t="s">
        <v>2783</v>
      </c>
    </row>
    <row r="1192" spans="1:15" x14ac:dyDescent="0.35">
      <c r="A1192">
        <v>3808</v>
      </c>
      <c r="B1192" t="s">
        <v>1498</v>
      </c>
      <c r="C1192">
        <v>18</v>
      </c>
      <c r="D1192" t="s">
        <v>31</v>
      </c>
      <c r="E1192" t="s">
        <v>37</v>
      </c>
      <c r="F1192" t="s">
        <v>33</v>
      </c>
      <c r="G1192" t="s">
        <v>1680</v>
      </c>
      <c r="H1192" t="s">
        <v>15</v>
      </c>
      <c r="I1192">
        <v>130000</v>
      </c>
      <c r="J1192" t="s">
        <v>16</v>
      </c>
      <c r="K1192">
        <v>740</v>
      </c>
      <c r="L1192" t="s">
        <v>2679</v>
      </c>
      <c r="M1192">
        <v>2022</v>
      </c>
      <c r="N1192" t="s">
        <v>2800</v>
      </c>
      <c r="O1192" t="s">
        <v>2784</v>
      </c>
    </row>
    <row r="1193" spans="1:15" x14ac:dyDescent="0.35">
      <c r="A1193">
        <v>4693</v>
      </c>
      <c r="B1193" t="s">
        <v>1499</v>
      </c>
      <c r="C1193">
        <v>26</v>
      </c>
      <c r="D1193" t="s">
        <v>31</v>
      </c>
      <c r="E1193" t="s">
        <v>37</v>
      </c>
      <c r="F1193" t="s">
        <v>17</v>
      </c>
      <c r="G1193" t="s">
        <v>14</v>
      </c>
      <c r="H1193" t="s">
        <v>15</v>
      </c>
      <c r="I1193">
        <v>80000</v>
      </c>
      <c r="J1193" t="s">
        <v>16</v>
      </c>
      <c r="K1193">
        <v>720</v>
      </c>
      <c r="L1193" t="s">
        <v>2680</v>
      </c>
      <c r="M1193">
        <v>2020</v>
      </c>
      <c r="N1193" t="s">
        <v>2792</v>
      </c>
      <c r="O1193" t="s">
        <v>2783</v>
      </c>
    </row>
    <row r="1194" spans="1:15" x14ac:dyDescent="0.35">
      <c r="A1194">
        <v>3949</v>
      </c>
      <c r="B1194" t="s">
        <v>1503</v>
      </c>
      <c r="C1194">
        <v>28</v>
      </c>
      <c r="D1194" t="s">
        <v>31</v>
      </c>
      <c r="E1194" t="s">
        <v>37</v>
      </c>
      <c r="F1194" t="s">
        <v>34</v>
      </c>
      <c r="G1194" t="s">
        <v>1680</v>
      </c>
      <c r="H1194" t="s">
        <v>28</v>
      </c>
      <c r="I1194">
        <v>50000</v>
      </c>
      <c r="J1194" t="s">
        <v>16</v>
      </c>
      <c r="K1194">
        <v>680</v>
      </c>
      <c r="L1194" t="s">
        <v>1815</v>
      </c>
      <c r="M1194">
        <v>2022</v>
      </c>
      <c r="N1194" t="s">
        <v>2785</v>
      </c>
      <c r="O1194" t="s">
        <v>2783</v>
      </c>
    </row>
    <row r="1195" spans="1:15" x14ac:dyDescent="0.35">
      <c r="A1195">
        <v>9375</v>
      </c>
      <c r="B1195" t="s">
        <v>1504</v>
      </c>
      <c r="C1195">
        <v>30</v>
      </c>
      <c r="D1195" t="s">
        <v>31</v>
      </c>
      <c r="E1195" t="s">
        <v>37</v>
      </c>
      <c r="F1195" t="s">
        <v>27</v>
      </c>
      <c r="G1195" t="s">
        <v>26</v>
      </c>
      <c r="H1195" t="s">
        <v>29</v>
      </c>
      <c r="I1195">
        <v>0</v>
      </c>
      <c r="J1195" t="s">
        <v>16</v>
      </c>
      <c r="K1195" t="s">
        <v>20</v>
      </c>
      <c r="L1195" t="s">
        <v>1887</v>
      </c>
      <c r="M1195">
        <v>2019</v>
      </c>
      <c r="N1195" t="s">
        <v>2792</v>
      </c>
      <c r="O1195" t="s">
        <v>2783</v>
      </c>
    </row>
    <row r="1196" spans="1:15" x14ac:dyDescent="0.35">
      <c r="A1196">
        <v>6931</v>
      </c>
      <c r="B1196" t="s">
        <v>1508</v>
      </c>
      <c r="C1196">
        <v>32</v>
      </c>
      <c r="D1196" t="s">
        <v>31</v>
      </c>
      <c r="E1196" t="s">
        <v>37</v>
      </c>
      <c r="F1196" t="s">
        <v>13</v>
      </c>
      <c r="G1196" t="s">
        <v>1680</v>
      </c>
      <c r="H1196" t="s">
        <v>15</v>
      </c>
      <c r="I1196">
        <v>100000</v>
      </c>
      <c r="J1196" t="s">
        <v>16</v>
      </c>
      <c r="K1196">
        <v>790</v>
      </c>
      <c r="L1196" t="s">
        <v>2685</v>
      </c>
      <c r="M1196">
        <v>2022</v>
      </c>
      <c r="N1196" t="s">
        <v>2782</v>
      </c>
      <c r="O1196" t="s">
        <v>2783</v>
      </c>
    </row>
    <row r="1197" spans="1:15" x14ac:dyDescent="0.35">
      <c r="A1197">
        <v>7184</v>
      </c>
      <c r="B1197" t="s">
        <v>1509</v>
      </c>
      <c r="C1197">
        <v>18</v>
      </c>
      <c r="D1197" t="s">
        <v>31</v>
      </c>
      <c r="E1197" t="s">
        <v>37</v>
      </c>
      <c r="F1197" t="s">
        <v>25</v>
      </c>
      <c r="G1197" t="s">
        <v>1680</v>
      </c>
      <c r="H1197" t="s">
        <v>28</v>
      </c>
      <c r="I1197">
        <v>0</v>
      </c>
      <c r="J1197" t="s">
        <v>16</v>
      </c>
      <c r="K1197">
        <v>537</v>
      </c>
      <c r="L1197" t="s">
        <v>2686</v>
      </c>
      <c r="M1197">
        <v>2020</v>
      </c>
      <c r="N1197" t="s">
        <v>2788</v>
      </c>
      <c r="O1197" t="s">
        <v>2784</v>
      </c>
    </row>
    <row r="1198" spans="1:15" x14ac:dyDescent="0.35">
      <c r="A1198">
        <v>2112</v>
      </c>
      <c r="B1198" t="s">
        <v>1510</v>
      </c>
      <c r="C1198">
        <v>18</v>
      </c>
      <c r="D1198" t="s">
        <v>31</v>
      </c>
      <c r="E1198" t="s">
        <v>37</v>
      </c>
      <c r="F1198" t="s">
        <v>22</v>
      </c>
      <c r="G1198" t="s">
        <v>26</v>
      </c>
      <c r="H1198" t="s">
        <v>18</v>
      </c>
      <c r="I1198">
        <v>0</v>
      </c>
      <c r="J1198" t="s">
        <v>16</v>
      </c>
      <c r="K1198">
        <v>457</v>
      </c>
      <c r="L1198" t="s">
        <v>1725</v>
      </c>
      <c r="M1198">
        <v>2020</v>
      </c>
      <c r="N1198" t="s">
        <v>2798</v>
      </c>
      <c r="O1198" t="s">
        <v>2784</v>
      </c>
    </row>
    <row r="1199" spans="1:15" x14ac:dyDescent="0.35">
      <c r="A1199">
        <v>5635</v>
      </c>
      <c r="B1199" t="s">
        <v>1514</v>
      </c>
      <c r="C1199">
        <v>22</v>
      </c>
      <c r="D1199" t="s">
        <v>31</v>
      </c>
      <c r="E1199" t="s">
        <v>37</v>
      </c>
      <c r="F1199" t="s">
        <v>22</v>
      </c>
      <c r="G1199" t="s">
        <v>1680</v>
      </c>
      <c r="H1199" t="s">
        <v>23</v>
      </c>
      <c r="I1199">
        <v>135068</v>
      </c>
      <c r="J1199" t="s">
        <v>16</v>
      </c>
      <c r="K1199">
        <v>794</v>
      </c>
      <c r="L1199" t="s">
        <v>2156</v>
      </c>
      <c r="M1199">
        <v>2021</v>
      </c>
      <c r="N1199" t="s">
        <v>2789</v>
      </c>
      <c r="O1199" t="s">
        <v>2783</v>
      </c>
    </row>
    <row r="1200" spans="1:15" x14ac:dyDescent="0.35">
      <c r="A1200">
        <v>3895</v>
      </c>
      <c r="B1200" t="s">
        <v>1515</v>
      </c>
      <c r="C1200">
        <v>36</v>
      </c>
      <c r="D1200" t="s">
        <v>31</v>
      </c>
      <c r="E1200" t="s">
        <v>37</v>
      </c>
      <c r="F1200" t="s">
        <v>25</v>
      </c>
      <c r="G1200" t="s">
        <v>1680</v>
      </c>
      <c r="H1200" t="s">
        <v>15</v>
      </c>
      <c r="I1200">
        <v>50975</v>
      </c>
      <c r="J1200" t="s">
        <v>16</v>
      </c>
      <c r="K1200" t="s">
        <v>20</v>
      </c>
      <c r="L1200" t="s">
        <v>2688</v>
      </c>
      <c r="M1200">
        <v>2022</v>
      </c>
      <c r="N1200" t="s">
        <v>2792</v>
      </c>
      <c r="O1200" t="s">
        <v>2783</v>
      </c>
    </row>
    <row r="1201" spans="1:15" x14ac:dyDescent="0.35">
      <c r="A1201">
        <v>3924</v>
      </c>
      <c r="B1201" t="s">
        <v>1516</v>
      </c>
      <c r="C1201">
        <v>40</v>
      </c>
      <c r="D1201" t="s">
        <v>31</v>
      </c>
      <c r="E1201" t="s">
        <v>37</v>
      </c>
      <c r="F1201" t="s">
        <v>13</v>
      </c>
      <c r="G1201" t="s">
        <v>1680</v>
      </c>
      <c r="H1201" t="s">
        <v>18</v>
      </c>
      <c r="I1201">
        <v>0</v>
      </c>
      <c r="J1201" t="s">
        <v>16</v>
      </c>
      <c r="K1201">
        <v>814</v>
      </c>
      <c r="L1201" t="s">
        <v>2565</v>
      </c>
      <c r="M1201">
        <v>2022</v>
      </c>
      <c r="N1201" t="s">
        <v>2785</v>
      </c>
      <c r="O1201" t="s">
        <v>2783</v>
      </c>
    </row>
    <row r="1202" spans="1:15" x14ac:dyDescent="0.35">
      <c r="A1202">
        <v>2021</v>
      </c>
      <c r="B1202" t="s">
        <v>1519</v>
      </c>
      <c r="C1202">
        <v>26</v>
      </c>
      <c r="D1202" t="s">
        <v>31</v>
      </c>
      <c r="E1202" t="s">
        <v>37</v>
      </c>
      <c r="F1202" t="s">
        <v>17</v>
      </c>
      <c r="G1202" t="s">
        <v>26</v>
      </c>
      <c r="H1202" t="s">
        <v>1681</v>
      </c>
      <c r="I1202">
        <v>15000</v>
      </c>
      <c r="J1202" t="s">
        <v>16</v>
      </c>
      <c r="K1202" t="s">
        <v>20</v>
      </c>
      <c r="L1202" t="s">
        <v>2689</v>
      </c>
      <c r="M1202">
        <v>2021</v>
      </c>
      <c r="N1202" t="s">
        <v>2799</v>
      </c>
      <c r="O1202" t="s">
        <v>2783</v>
      </c>
    </row>
    <row r="1203" spans="1:15" x14ac:dyDescent="0.35">
      <c r="A1203">
        <v>5904</v>
      </c>
      <c r="B1203" t="s">
        <v>1520</v>
      </c>
      <c r="C1203">
        <v>21</v>
      </c>
      <c r="D1203" t="s">
        <v>31</v>
      </c>
      <c r="E1203" t="s">
        <v>37</v>
      </c>
      <c r="F1203" t="s">
        <v>17</v>
      </c>
      <c r="G1203" t="s">
        <v>1680</v>
      </c>
      <c r="H1203" t="s">
        <v>1682</v>
      </c>
      <c r="I1203">
        <v>35000</v>
      </c>
      <c r="J1203" t="s">
        <v>16</v>
      </c>
      <c r="K1203">
        <v>650</v>
      </c>
      <c r="L1203" t="s">
        <v>2382</v>
      </c>
      <c r="M1203">
        <v>2021</v>
      </c>
      <c r="N1203" t="s">
        <v>2800</v>
      </c>
      <c r="O1203" t="s">
        <v>2783</v>
      </c>
    </row>
    <row r="1204" spans="1:15" x14ac:dyDescent="0.35">
      <c r="A1204">
        <v>5597</v>
      </c>
      <c r="B1204" t="s">
        <v>1523</v>
      </c>
      <c r="C1204">
        <v>40</v>
      </c>
      <c r="D1204" t="s">
        <v>31</v>
      </c>
      <c r="E1204" t="s">
        <v>37</v>
      </c>
      <c r="F1204" t="s">
        <v>13</v>
      </c>
      <c r="G1204" t="s">
        <v>1680</v>
      </c>
      <c r="H1204" t="s">
        <v>15</v>
      </c>
      <c r="I1204">
        <v>110000</v>
      </c>
      <c r="J1204" t="s">
        <v>16</v>
      </c>
      <c r="K1204">
        <v>830</v>
      </c>
      <c r="L1204" t="s">
        <v>2152</v>
      </c>
      <c r="M1204">
        <v>2019</v>
      </c>
      <c r="N1204" t="s">
        <v>2782</v>
      </c>
      <c r="O1204" t="s">
        <v>2783</v>
      </c>
    </row>
    <row r="1205" spans="1:15" x14ac:dyDescent="0.35">
      <c r="A1205">
        <v>2153</v>
      </c>
      <c r="B1205" t="s">
        <v>1529</v>
      </c>
      <c r="C1205">
        <v>28</v>
      </c>
      <c r="D1205" t="s">
        <v>31</v>
      </c>
      <c r="E1205" t="s">
        <v>37</v>
      </c>
      <c r="F1205" t="s">
        <v>13</v>
      </c>
      <c r="G1205" t="s">
        <v>26</v>
      </c>
      <c r="H1205" t="s">
        <v>15</v>
      </c>
      <c r="I1205">
        <v>40000</v>
      </c>
      <c r="J1205" t="s">
        <v>16</v>
      </c>
      <c r="K1205">
        <v>720</v>
      </c>
      <c r="L1205" t="s">
        <v>2273</v>
      </c>
      <c r="M1205">
        <v>2022</v>
      </c>
      <c r="N1205" t="s">
        <v>2799</v>
      </c>
      <c r="O1205" t="s">
        <v>2783</v>
      </c>
    </row>
    <row r="1206" spans="1:15" x14ac:dyDescent="0.35">
      <c r="A1206">
        <v>6693</v>
      </c>
      <c r="B1206" t="s">
        <v>1532</v>
      </c>
      <c r="C1206">
        <v>52</v>
      </c>
      <c r="D1206" t="s">
        <v>31</v>
      </c>
      <c r="E1206" t="s">
        <v>37</v>
      </c>
      <c r="F1206" t="s">
        <v>25</v>
      </c>
      <c r="G1206" t="s">
        <v>1680</v>
      </c>
      <c r="H1206" t="s">
        <v>18</v>
      </c>
      <c r="I1206">
        <v>0</v>
      </c>
      <c r="J1206" t="s">
        <v>16</v>
      </c>
      <c r="K1206">
        <v>650</v>
      </c>
      <c r="L1206" t="s">
        <v>2694</v>
      </c>
      <c r="M1206">
        <v>2022</v>
      </c>
      <c r="N1206" t="s">
        <v>2790</v>
      </c>
      <c r="O1206" t="s">
        <v>2791</v>
      </c>
    </row>
    <row r="1207" spans="1:15" x14ac:dyDescent="0.35">
      <c r="A1207">
        <v>3257</v>
      </c>
      <c r="B1207" t="s">
        <v>1534</v>
      </c>
      <c r="C1207">
        <v>39</v>
      </c>
      <c r="D1207" t="s">
        <v>31</v>
      </c>
      <c r="E1207" t="s">
        <v>37</v>
      </c>
      <c r="F1207" t="s">
        <v>25</v>
      </c>
      <c r="G1207" t="s">
        <v>14</v>
      </c>
      <c r="H1207" t="s">
        <v>15</v>
      </c>
      <c r="I1207">
        <v>50000</v>
      </c>
      <c r="J1207" t="s">
        <v>16</v>
      </c>
      <c r="K1207">
        <v>780</v>
      </c>
      <c r="L1207" t="s">
        <v>2383</v>
      </c>
      <c r="M1207">
        <v>2023</v>
      </c>
      <c r="N1207" t="s">
        <v>2792</v>
      </c>
      <c r="O1207" t="s">
        <v>2783</v>
      </c>
    </row>
    <row r="1208" spans="1:15" x14ac:dyDescent="0.35">
      <c r="A1208">
        <v>8670</v>
      </c>
      <c r="B1208" t="s">
        <v>1537</v>
      </c>
      <c r="C1208">
        <v>25</v>
      </c>
      <c r="D1208" t="s">
        <v>31</v>
      </c>
      <c r="E1208" t="s">
        <v>37</v>
      </c>
      <c r="F1208" t="s">
        <v>33</v>
      </c>
      <c r="G1208" t="s">
        <v>1680</v>
      </c>
      <c r="H1208" t="s">
        <v>23</v>
      </c>
      <c r="I1208">
        <v>100000</v>
      </c>
      <c r="J1208" t="s">
        <v>16</v>
      </c>
      <c r="K1208">
        <v>690</v>
      </c>
      <c r="L1208" t="s">
        <v>2153</v>
      </c>
      <c r="M1208">
        <v>2021</v>
      </c>
      <c r="N1208" t="s">
        <v>2792</v>
      </c>
      <c r="O1208" t="s">
        <v>2783</v>
      </c>
    </row>
    <row r="1209" spans="1:15" x14ac:dyDescent="0.35">
      <c r="A1209">
        <v>9120</v>
      </c>
      <c r="B1209" t="s">
        <v>1538</v>
      </c>
      <c r="C1209">
        <v>53</v>
      </c>
      <c r="D1209" t="s">
        <v>31</v>
      </c>
      <c r="E1209" t="s">
        <v>37</v>
      </c>
      <c r="F1209" t="s">
        <v>13</v>
      </c>
      <c r="G1209" t="s">
        <v>26</v>
      </c>
      <c r="H1209" t="s">
        <v>1681</v>
      </c>
      <c r="I1209">
        <v>0</v>
      </c>
      <c r="J1209" t="s">
        <v>16</v>
      </c>
      <c r="K1209" t="s">
        <v>20</v>
      </c>
      <c r="L1209" t="s">
        <v>2697</v>
      </c>
      <c r="M1209">
        <v>2021</v>
      </c>
      <c r="N1209" t="s">
        <v>2786</v>
      </c>
      <c r="O1209" t="s">
        <v>2791</v>
      </c>
    </row>
    <row r="1210" spans="1:15" x14ac:dyDescent="0.35">
      <c r="A1210">
        <v>8371</v>
      </c>
      <c r="B1210" t="s">
        <v>1541</v>
      </c>
      <c r="C1210">
        <v>29</v>
      </c>
      <c r="D1210" t="s">
        <v>31</v>
      </c>
      <c r="E1210" t="s">
        <v>37</v>
      </c>
      <c r="F1210" t="s">
        <v>13</v>
      </c>
      <c r="G1210" t="s">
        <v>26</v>
      </c>
      <c r="H1210" t="s">
        <v>23</v>
      </c>
      <c r="I1210">
        <v>35000</v>
      </c>
      <c r="J1210" t="s">
        <v>16</v>
      </c>
      <c r="K1210">
        <v>620</v>
      </c>
      <c r="L1210" t="s">
        <v>2698</v>
      </c>
      <c r="M1210">
        <v>2021</v>
      </c>
      <c r="N1210" t="s">
        <v>2799</v>
      </c>
      <c r="O1210" t="s">
        <v>2783</v>
      </c>
    </row>
    <row r="1211" spans="1:15" x14ac:dyDescent="0.35">
      <c r="A1211">
        <v>9094</v>
      </c>
      <c r="B1211" t="s">
        <v>1542</v>
      </c>
      <c r="C1211">
        <v>37</v>
      </c>
      <c r="D1211" t="s">
        <v>31</v>
      </c>
      <c r="E1211" t="s">
        <v>37</v>
      </c>
      <c r="F1211" t="s">
        <v>17</v>
      </c>
      <c r="G1211" t="s">
        <v>14</v>
      </c>
      <c r="H1211" t="s">
        <v>1683</v>
      </c>
      <c r="I1211">
        <v>80000</v>
      </c>
      <c r="J1211" t="s">
        <v>16</v>
      </c>
      <c r="K1211">
        <v>750</v>
      </c>
      <c r="L1211" t="s">
        <v>2699</v>
      </c>
      <c r="M1211">
        <v>2023</v>
      </c>
      <c r="N1211" t="s">
        <v>2800</v>
      </c>
      <c r="O1211" t="s">
        <v>2783</v>
      </c>
    </row>
    <row r="1212" spans="1:15" x14ac:dyDescent="0.35">
      <c r="A1212">
        <v>2177</v>
      </c>
      <c r="B1212" t="s">
        <v>1545</v>
      </c>
      <c r="C1212">
        <v>25</v>
      </c>
      <c r="D1212" t="s">
        <v>31</v>
      </c>
      <c r="E1212" t="s">
        <v>37</v>
      </c>
      <c r="F1212" t="s">
        <v>13</v>
      </c>
      <c r="G1212" t="s">
        <v>14</v>
      </c>
      <c r="H1212" t="s">
        <v>15</v>
      </c>
      <c r="I1212">
        <v>45000</v>
      </c>
      <c r="J1212" t="s">
        <v>16</v>
      </c>
      <c r="K1212">
        <v>680</v>
      </c>
      <c r="L1212" t="s">
        <v>1984</v>
      </c>
      <c r="M1212">
        <v>2021</v>
      </c>
      <c r="N1212" t="s">
        <v>2799</v>
      </c>
      <c r="O1212" t="s">
        <v>2783</v>
      </c>
    </row>
    <row r="1213" spans="1:15" x14ac:dyDescent="0.35">
      <c r="A1213">
        <v>5286</v>
      </c>
      <c r="B1213" t="s">
        <v>1546</v>
      </c>
      <c r="C1213">
        <v>20</v>
      </c>
      <c r="D1213" t="s">
        <v>31</v>
      </c>
      <c r="E1213" t="s">
        <v>37</v>
      </c>
      <c r="F1213" t="s">
        <v>27</v>
      </c>
      <c r="G1213" t="s">
        <v>26</v>
      </c>
      <c r="H1213" t="s">
        <v>1681</v>
      </c>
      <c r="I1213">
        <v>15000</v>
      </c>
      <c r="J1213" t="s">
        <v>16</v>
      </c>
      <c r="K1213" t="s">
        <v>20</v>
      </c>
      <c r="L1213" t="s">
        <v>2701</v>
      </c>
      <c r="M1213">
        <v>2021</v>
      </c>
      <c r="N1213" t="s">
        <v>2786</v>
      </c>
      <c r="O1213" t="s">
        <v>2784</v>
      </c>
    </row>
    <row r="1214" spans="1:15" x14ac:dyDescent="0.35">
      <c r="A1214">
        <v>3668</v>
      </c>
      <c r="B1214" t="s">
        <v>1549</v>
      </c>
      <c r="C1214">
        <v>26</v>
      </c>
      <c r="D1214" t="s">
        <v>31</v>
      </c>
      <c r="E1214" t="s">
        <v>37</v>
      </c>
      <c r="F1214" t="s">
        <v>27</v>
      </c>
      <c r="G1214" t="s">
        <v>1680</v>
      </c>
      <c r="H1214" t="s">
        <v>15</v>
      </c>
      <c r="I1214">
        <v>130000</v>
      </c>
      <c r="J1214" t="s">
        <v>16</v>
      </c>
      <c r="K1214">
        <v>710</v>
      </c>
      <c r="L1214" t="s">
        <v>2704</v>
      </c>
      <c r="M1214">
        <v>2023</v>
      </c>
      <c r="N1214" t="s">
        <v>2789</v>
      </c>
      <c r="O1214" t="s">
        <v>2783</v>
      </c>
    </row>
    <row r="1215" spans="1:15" x14ac:dyDescent="0.35">
      <c r="A1215">
        <v>1045</v>
      </c>
      <c r="B1215" t="s">
        <v>1550</v>
      </c>
      <c r="C1215">
        <v>18</v>
      </c>
      <c r="D1215" t="s">
        <v>31</v>
      </c>
      <c r="E1215" t="s">
        <v>37</v>
      </c>
      <c r="F1215" t="s">
        <v>30</v>
      </c>
      <c r="G1215" t="s">
        <v>14</v>
      </c>
      <c r="H1215" t="s">
        <v>18</v>
      </c>
      <c r="I1215">
        <v>0</v>
      </c>
      <c r="J1215" t="s">
        <v>16</v>
      </c>
      <c r="K1215" t="s">
        <v>20</v>
      </c>
      <c r="L1215" t="s">
        <v>1742</v>
      </c>
      <c r="M1215">
        <v>2021</v>
      </c>
      <c r="N1215" t="s">
        <v>2798</v>
      </c>
      <c r="O1215" t="s">
        <v>2784</v>
      </c>
    </row>
    <row r="1216" spans="1:15" x14ac:dyDescent="0.35">
      <c r="A1216">
        <v>5184</v>
      </c>
      <c r="B1216" t="s">
        <v>1553</v>
      </c>
      <c r="C1216">
        <v>27</v>
      </c>
      <c r="D1216" t="s">
        <v>31</v>
      </c>
      <c r="E1216" t="s">
        <v>37</v>
      </c>
      <c r="F1216" t="s">
        <v>17</v>
      </c>
      <c r="G1216" t="s">
        <v>1680</v>
      </c>
      <c r="H1216" t="s">
        <v>28</v>
      </c>
      <c r="I1216">
        <v>60000</v>
      </c>
      <c r="J1216" t="s">
        <v>16</v>
      </c>
      <c r="K1216">
        <v>740</v>
      </c>
      <c r="L1216" t="s">
        <v>2101</v>
      </c>
      <c r="M1216">
        <v>2022</v>
      </c>
      <c r="N1216" t="s">
        <v>2792</v>
      </c>
      <c r="O1216" t="s">
        <v>2783</v>
      </c>
    </row>
    <row r="1217" spans="1:15" x14ac:dyDescent="0.35">
      <c r="A1217">
        <v>3174</v>
      </c>
      <c r="B1217" t="s">
        <v>1555</v>
      </c>
      <c r="C1217">
        <v>30</v>
      </c>
      <c r="D1217" t="s">
        <v>31</v>
      </c>
      <c r="E1217" t="s">
        <v>37</v>
      </c>
      <c r="F1217" t="s">
        <v>34</v>
      </c>
      <c r="G1217" t="s">
        <v>14</v>
      </c>
      <c r="H1217" t="s">
        <v>15</v>
      </c>
      <c r="I1217">
        <v>50000</v>
      </c>
      <c r="J1217" t="s">
        <v>16</v>
      </c>
      <c r="K1217">
        <v>690</v>
      </c>
      <c r="L1217" t="s">
        <v>2706</v>
      </c>
      <c r="M1217">
        <v>2024</v>
      </c>
      <c r="N1217" t="s">
        <v>2799</v>
      </c>
      <c r="O1217" t="s">
        <v>2783</v>
      </c>
    </row>
    <row r="1218" spans="1:15" x14ac:dyDescent="0.35">
      <c r="A1218">
        <v>3662</v>
      </c>
      <c r="B1218" t="s">
        <v>1558</v>
      </c>
      <c r="C1218">
        <v>44</v>
      </c>
      <c r="D1218" t="s">
        <v>31</v>
      </c>
      <c r="E1218" t="s">
        <v>37</v>
      </c>
      <c r="F1218" t="s">
        <v>34</v>
      </c>
      <c r="G1218" t="s">
        <v>26</v>
      </c>
      <c r="H1218" t="s">
        <v>18</v>
      </c>
      <c r="I1218">
        <v>0</v>
      </c>
      <c r="J1218" t="s">
        <v>16</v>
      </c>
      <c r="K1218">
        <v>450</v>
      </c>
      <c r="L1218" t="s">
        <v>2708</v>
      </c>
      <c r="M1218">
        <v>2019</v>
      </c>
      <c r="N1218" t="s">
        <v>2785</v>
      </c>
      <c r="O1218" t="s">
        <v>2791</v>
      </c>
    </row>
    <row r="1219" spans="1:15" x14ac:dyDescent="0.35">
      <c r="A1219">
        <v>9617</v>
      </c>
      <c r="B1219" t="s">
        <v>1559</v>
      </c>
      <c r="C1219">
        <v>21</v>
      </c>
      <c r="D1219" t="s">
        <v>31</v>
      </c>
      <c r="E1219" t="s">
        <v>37</v>
      </c>
      <c r="F1219" t="s">
        <v>30</v>
      </c>
      <c r="G1219" t="s">
        <v>1680</v>
      </c>
      <c r="H1219" t="s">
        <v>15</v>
      </c>
      <c r="I1219">
        <v>140000</v>
      </c>
      <c r="J1219" t="s">
        <v>16</v>
      </c>
      <c r="K1219">
        <v>730</v>
      </c>
      <c r="L1219" t="s">
        <v>1822</v>
      </c>
      <c r="M1219">
        <v>2020</v>
      </c>
      <c r="N1219" t="s">
        <v>2782</v>
      </c>
      <c r="O1219" t="s">
        <v>2783</v>
      </c>
    </row>
    <row r="1220" spans="1:15" x14ac:dyDescent="0.35">
      <c r="A1220">
        <v>8990</v>
      </c>
      <c r="B1220" t="s">
        <v>1561</v>
      </c>
      <c r="C1220">
        <v>35</v>
      </c>
      <c r="D1220" t="s">
        <v>31</v>
      </c>
      <c r="E1220" t="s">
        <v>37</v>
      </c>
      <c r="F1220" t="s">
        <v>30</v>
      </c>
      <c r="G1220" t="s">
        <v>26</v>
      </c>
      <c r="H1220" t="s">
        <v>23</v>
      </c>
      <c r="I1220">
        <v>32000</v>
      </c>
      <c r="J1220" t="s">
        <v>16</v>
      </c>
      <c r="K1220">
        <v>600</v>
      </c>
      <c r="L1220" t="s">
        <v>1824</v>
      </c>
      <c r="M1220">
        <v>2020</v>
      </c>
      <c r="N1220" t="s">
        <v>2792</v>
      </c>
      <c r="O1220" t="s">
        <v>2783</v>
      </c>
    </row>
    <row r="1221" spans="1:15" x14ac:dyDescent="0.35">
      <c r="A1221">
        <v>4886</v>
      </c>
      <c r="B1221" t="s">
        <v>1563</v>
      </c>
      <c r="C1221">
        <v>28</v>
      </c>
      <c r="D1221" t="s">
        <v>31</v>
      </c>
      <c r="E1221" t="s">
        <v>37</v>
      </c>
      <c r="F1221" t="s">
        <v>22</v>
      </c>
      <c r="G1221" t="s">
        <v>1680</v>
      </c>
      <c r="H1221" t="s">
        <v>28</v>
      </c>
      <c r="I1221">
        <v>65000</v>
      </c>
      <c r="J1221" t="s">
        <v>16</v>
      </c>
      <c r="K1221">
        <v>760</v>
      </c>
      <c r="L1221" t="s">
        <v>2710</v>
      </c>
      <c r="M1221">
        <v>2020</v>
      </c>
      <c r="N1221" t="s">
        <v>2792</v>
      </c>
      <c r="O1221" t="s">
        <v>2783</v>
      </c>
    </row>
    <row r="1222" spans="1:15" x14ac:dyDescent="0.35">
      <c r="A1222">
        <v>2182</v>
      </c>
      <c r="B1222" t="s">
        <v>1565</v>
      </c>
      <c r="C1222">
        <v>19</v>
      </c>
      <c r="D1222" t="s">
        <v>31</v>
      </c>
      <c r="E1222" t="s">
        <v>37</v>
      </c>
      <c r="F1222" t="s">
        <v>17</v>
      </c>
      <c r="G1222" t="s">
        <v>1680</v>
      </c>
      <c r="H1222" t="s">
        <v>15</v>
      </c>
      <c r="I1222">
        <v>90000</v>
      </c>
      <c r="J1222" t="s">
        <v>16</v>
      </c>
      <c r="K1222">
        <v>800</v>
      </c>
      <c r="L1222" t="s">
        <v>2712</v>
      </c>
      <c r="M1222">
        <v>2021</v>
      </c>
      <c r="N1222" t="s">
        <v>2792</v>
      </c>
      <c r="O1222" t="s">
        <v>2784</v>
      </c>
    </row>
    <row r="1223" spans="1:15" x14ac:dyDescent="0.35">
      <c r="A1223">
        <v>4841</v>
      </c>
      <c r="B1223" t="s">
        <v>1568</v>
      </c>
      <c r="C1223">
        <v>29</v>
      </c>
      <c r="D1223" t="s">
        <v>31</v>
      </c>
      <c r="E1223" t="s">
        <v>37</v>
      </c>
      <c r="F1223" t="s">
        <v>34</v>
      </c>
      <c r="G1223" t="s">
        <v>14</v>
      </c>
      <c r="H1223" t="s">
        <v>23</v>
      </c>
      <c r="I1223">
        <v>70000</v>
      </c>
      <c r="J1223" t="s">
        <v>16</v>
      </c>
      <c r="K1223">
        <v>670</v>
      </c>
      <c r="L1223" t="s">
        <v>1774</v>
      </c>
      <c r="M1223">
        <v>2022</v>
      </c>
      <c r="N1223" t="s">
        <v>2792</v>
      </c>
      <c r="O1223" t="s">
        <v>2783</v>
      </c>
    </row>
    <row r="1224" spans="1:15" x14ac:dyDescent="0.35">
      <c r="A1224">
        <v>3079</v>
      </c>
      <c r="B1224" t="s">
        <v>1569</v>
      </c>
      <c r="C1224">
        <v>30</v>
      </c>
      <c r="D1224" t="s">
        <v>31</v>
      </c>
      <c r="E1224" t="s">
        <v>37</v>
      </c>
      <c r="F1224" t="s">
        <v>22</v>
      </c>
      <c r="G1224" t="s">
        <v>26</v>
      </c>
      <c r="H1224" t="s">
        <v>28</v>
      </c>
      <c r="I1224">
        <v>40000</v>
      </c>
      <c r="J1224" t="s">
        <v>16</v>
      </c>
      <c r="K1224">
        <v>710</v>
      </c>
      <c r="L1224" t="s">
        <v>2373</v>
      </c>
      <c r="M1224">
        <v>2021</v>
      </c>
      <c r="N1224" t="s">
        <v>2800</v>
      </c>
      <c r="O1224" t="s">
        <v>2783</v>
      </c>
    </row>
    <row r="1225" spans="1:15" x14ac:dyDescent="0.35">
      <c r="A1225">
        <v>2908</v>
      </c>
      <c r="B1225" t="s">
        <v>1570</v>
      </c>
      <c r="C1225">
        <v>20</v>
      </c>
      <c r="D1225" t="s">
        <v>31</v>
      </c>
      <c r="E1225" t="s">
        <v>37</v>
      </c>
      <c r="F1225" t="s">
        <v>22</v>
      </c>
      <c r="G1225" t="s">
        <v>14</v>
      </c>
      <c r="H1225" t="s">
        <v>23</v>
      </c>
      <c r="I1225">
        <v>42000</v>
      </c>
      <c r="J1225" t="s">
        <v>16</v>
      </c>
      <c r="K1225">
        <v>640</v>
      </c>
      <c r="L1225" t="s">
        <v>2715</v>
      </c>
      <c r="M1225">
        <v>2022</v>
      </c>
      <c r="N1225" t="s">
        <v>2785</v>
      </c>
      <c r="O1225" t="s">
        <v>2784</v>
      </c>
    </row>
    <row r="1226" spans="1:15" x14ac:dyDescent="0.35">
      <c r="A1226">
        <v>8350</v>
      </c>
      <c r="B1226" t="s">
        <v>1572</v>
      </c>
      <c r="C1226">
        <v>27</v>
      </c>
      <c r="D1226" t="s">
        <v>31</v>
      </c>
      <c r="E1226" t="s">
        <v>37</v>
      </c>
      <c r="F1226" t="s">
        <v>13</v>
      </c>
      <c r="G1226" t="s">
        <v>14</v>
      </c>
      <c r="H1226" t="s">
        <v>1681</v>
      </c>
      <c r="I1226">
        <v>18000</v>
      </c>
      <c r="J1226" t="s">
        <v>16</v>
      </c>
      <c r="K1226" t="s">
        <v>20</v>
      </c>
      <c r="L1226" t="s">
        <v>2272</v>
      </c>
      <c r="M1226">
        <v>2024</v>
      </c>
      <c r="N1226" t="s">
        <v>2799</v>
      </c>
      <c r="O1226" t="s">
        <v>2783</v>
      </c>
    </row>
    <row r="1227" spans="1:15" x14ac:dyDescent="0.35">
      <c r="A1227">
        <v>6715</v>
      </c>
      <c r="B1227" t="s">
        <v>1575</v>
      </c>
      <c r="C1227">
        <v>40</v>
      </c>
      <c r="D1227" t="s">
        <v>31</v>
      </c>
      <c r="E1227" t="s">
        <v>37</v>
      </c>
      <c r="F1227" t="s">
        <v>30</v>
      </c>
      <c r="G1227" t="s">
        <v>1680</v>
      </c>
      <c r="H1227" t="s">
        <v>15</v>
      </c>
      <c r="I1227">
        <v>100000</v>
      </c>
      <c r="J1227" t="s">
        <v>16</v>
      </c>
      <c r="K1227">
        <v>750</v>
      </c>
      <c r="L1227" t="s">
        <v>2319</v>
      </c>
      <c r="M1227">
        <v>2023</v>
      </c>
      <c r="N1227" t="s">
        <v>2786</v>
      </c>
      <c r="O1227" t="s">
        <v>2783</v>
      </c>
    </row>
    <row r="1228" spans="1:15" x14ac:dyDescent="0.35">
      <c r="A1228">
        <v>6972</v>
      </c>
      <c r="B1228" t="s">
        <v>1576</v>
      </c>
      <c r="C1228">
        <v>15</v>
      </c>
      <c r="D1228" t="s">
        <v>31</v>
      </c>
      <c r="E1228" t="s">
        <v>37</v>
      </c>
      <c r="F1228" t="s">
        <v>34</v>
      </c>
      <c r="G1228" t="s">
        <v>14</v>
      </c>
      <c r="H1228" t="s">
        <v>18</v>
      </c>
      <c r="I1228">
        <v>0</v>
      </c>
      <c r="J1228" t="s">
        <v>16</v>
      </c>
      <c r="K1228" t="s">
        <v>20</v>
      </c>
      <c r="L1228" t="s">
        <v>2716</v>
      </c>
      <c r="M1228">
        <v>2020</v>
      </c>
      <c r="N1228" t="s">
        <v>2785</v>
      </c>
      <c r="O1228" t="s">
        <v>2784</v>
      </c>
    </row>
    <row r="1229" spans="1:15" x14ac:dyDescent="0.35">
      <c r="A1229">
        <v>7526</v>
      </c>
      <c r="B1229" t="s">
        <v>1579</v>
      </c>
      <c r="C1229">
        <v>26</v>
      </c>
      <c r="D1229" t="s">
        <v>31</v>
      </c>
      <c r="E1229" t="s">
        <v>37</v>
      </c>
      <c r="F1229" t="s">
        <v>17</v>
      </c>
      <c r="G1229" t="s">
        <v>1680</v>
      </c>
      <c r="H1229" t="s">
        <v>28</v>
      </c>
      <c r="I1229">
        <v>50000</v>
      </c>
      <c r="J1229" t="s">
        <v>16</v>
      </c>
      <c r="K1229">
        <v>700</v>
      </c>
      <c r="L1229" t="s">
        <v>2719</v>
      </c>
      <c r="M1229">
        <v>2019</v>
      </c>
      <c r="N1229" t="s">
        <v>2792</v>
      </c>
      <c r="O1229" t="s">
        <v>2783</v>
      </c>
    </row>
    <row r="1230" spans="1:15" x14ac:dyDescent="0.35">
      <c r="A1230">
        <v>8025</v>
      </c>
      <c r="B1230" t="s">
        <v>1581</v>
      </c>
      <c r="C1230">
        <v>44</v>
      </c>
      <c r="D1230" t="s">
        <v>31</v>
      </c>
      <c r="E1230" t="s">
        <v>37</v>
      </c>
      <c r="F1230" t="s">
        <v>33</v>
      </c>
      <c r="G1230" t="s">
        <v>14</v>
      </c>
      <c r="H1230" t="s">
        <v>15</v>
      </c>
      <c r="I1230">
        <v>40000</v>
      </c>
      <c r="J1230" t="s">
        <v>16</v>
      </c>
      <c r="K1230">
        <v>650</v>
      </c>
      <c r="L1230" t="s">
        <v>1937</v>
      </c>
      <c r="M1230">
        <v>2023</v>
      </c>
      <c r="N1230" t="s">
        <v>2799</v>
      </c>
      <c r="O1230" t="s">
        <v>2791</v>
      </c>
    </row>
    <row r="1231" spans="1:15" x14ac:dyDescent="0.35">
      <c r="A1231">
        <v>9789</v>
      </c>
      <c r="B1231" t="s">
        <v>1584</v>
      </c>
      <c r="C1231">
        <v>20</v>
      </c>
      <c r="D1231" t="s">
        <v>31</v>
      </c>
      <c r="E1231" t="s">
        <v>37</v>
      </c>
      <c r="F1231" t="s">
        <v>27</v>
      </c>
      <c r="G1231" t="s">
        <v>26</v>
      </c>
      <c r="H1231" t="s">
        <v>18</v>
      </c>
      <c r="I1231">
        <v>0</v>
      </c>
      <c r="J1231" t="s">
        <v>16</v>
      </c>
      <c r="K1231">
        <v>400</v>
      </c>
      <c r="L1231" t="s">
        <v>1747</v>
      </c>
      <c r="M1231">
        <v>2022</v>
      </c>
      <c r="N1231" t="s">
        <v>2782</v>
      </c>
      <c r="O1231" t="s">
        <v>2784</v>
      </c>
    </row>
    <row r="1232" spans="1:15" x14ac:dyDescent="0.35">
      <c r="A1232">
        <v>6212</v>
      </c>
      <c r="B1232" t="s">
        <v>1585</v>
      </c>
      <c r="C1232">
        <v>21</v>
      </c>
      <c r="D1232" t="s">
        <v>31</v>
      </c>
      <c r="E1232" t="s">
        <v>37</v>
      </c>
      <c r="F1232" t="s">
        <v>22</v>
      </c>
      <c r="G1232" t="s">
        <v>1680</v>
      </c>
      <c r="H1232" t="s">
        <v>15</v>
      </c>
      <c r="I1232">
        <v>110000</v>
      </c>
      <c r="J1232" t="s">
        <v>16</v>
      </c>
      <c r="K1232">
        <v>770</v>
      </c>
      <c r="L1232" t="s">
        <v>2721</v>
      </c>
      <c r="M1232">
        <v>2021</v>
      </c>
      <c r="N1232" t="s">
        <v>2782</v>
      </c>
      <c r="O1232" t="s">
        <v>2783</v>
      </c>
    </row>
    <row r="1233" spans="1:15" x14ac:dyDescent="0.35">
      <c r="A1233">
        <v>3722</v>
      </c>
      <c r="B1233" t="s">
        <v>1587</v>
      </c>
      <c r="C1233">
        <v>60</v>
      </c>
      <c r="D1233" t="s">
        <v>31</v>
      </c>
      <c r="E1233" t="s">
        <v>37</v>
      </c>
      <c r="F1233" t="s">
        <v>25</v>
      </c>
      <c r="G1233" t="s">
        <v>26</v>
      </c>
      <c r="H1233" t="s">
        <v>23</v>
      </c>
      <c r="I1233">
        <v>38000</v>
      </c>
      <c r="J1233" t="s">
        <v>16</v>
      </c>
      <c r="K1233">
        <v>610</v>
      </c>
      <c r="L1233" t="s">
        <v>2723</v>
      </c>
      <c r="M1233">
        <v>2020</v>
      </c>
      <c r="N1233" t="s">
        <v>2790</v>
      </c>
      <c r="O1233" t="s">
        <v>2791</v>
      </c>
    </row>
    <row r="1234" spans="1:15" x14ac:dyDescent="0.35">
      <c r="A1234">
        <v>2859</v>
      </c>
      <c r="B1234" t="s">
        <v>1589</v>
      </c>
      <c r="C1234">
        <v>29</v>
      </c>
      <c r="D1234" t="s">
        <v>31</v>
      </c>
      <c r="E1234" t="s">
        <v>37</v>
      </c>
      <c r="F1234" t="s">
        <v>30</v>
      </c>
      <c r="G1234" t="s">
        <v>1680</v>
      </c>
      <c r="H1234" t="s">
        <v>28</v>
      </c>
      <c r="I1234">
        <v>55000</v>
      </c>
      <c r="J1234" t="s">
        <v>16</v>
      </c>
      <c r="K1234">
        <v>730</v>
      </c>
      <c r="L1234" t="s">
        <v>2725</v>
      </c>
      <c r="M1234">
        <v>2023</v>
      </c>
      <c r="N1234" t="s">
        <v>2801</v>
      </c>
      <c r="O1234" t="s">
        <v>2783</v>
      </c>
    </row>
    <row r="1235" spans="1:15" x14ac:dyDescent="0.35">
      <c r="A1235">
        <v>3032</v>
      </c>
      <c r="B1235" t="s">
        <v>1592</v>
      </c>
      <c r="C1235">
        <v>20</v>
      </c>
      <c r="D1235" t="s">
        <v>31</v>
      </c>
      <c r="E1235" t="s">
        <v>37</v>
      </c>
      <c r="F1235" t="s">
        <v>34</v>
      </c>
      <c r="G1235" t="s">
        <v>1680</v>
      </c>
      <c r="H1235" t="s">
        <v>23</v>
      </c>
      <c r="I1235">
        <v>120000</v>
      </c>
      <c r="J1235" t="s">
        <v>16</v>
      </c>
      <c r="K1235">
        <v>810</v>
      </c>
      <c r="L1235" t="s">
        <v>1832</v>
      </c>
      <c r="M1235">
        <v>2023</v>
      </c>
      <c r="N1235" t="s">
        <v>2789</v>
      </c>
      <c r="O1235" t="s">
        <v>2784</v>
      </c>
    </row>
    <row r="1236" spans="1:15" x14ac:dyDescent="0.35">
      <c r="A1236">
        <v>2653</v>
      </c>
      <c r="B1236" t="s">
        <v>1594</v>
      </c>
      <c r="C1236">
        <v>26</v>
      </c>
      <c r="D1236" t="s">
        <v>31</v>
      </c>
      <c r="E1236" t="s">
        <v>37</v>
      </c>
      <c r="F1236" t="s">
        <v>27</v>
      </c>
      <c r="G1236" t="s">
        <v>1680</v>
      </c>
      <c r="H1236" t="s">
        <v>23</v>
      </c>
      <c r="I1236">
        <v>50000</v>
      </c>
      <c r="J1236" t="s">
        <v>16</v>
      </c>
      <c r="K1236">
        <v>700</v>
      </c>
      <c r="L1236" t="s">
        <v>2728</v>
      </c>
      <c r="M1236">
        <v>2022</v>
      </c>
      <c r="N1236" t="s">
        <v>2799</v>
      </c>
      <c r="O1236" t="s">
        <v>2783</v>
      </c>
    </row>
    <row r="1237" spans="1:15" x14ac:dyDescent="0.35">
      <c r="A1237">
        <v>5381</v>
      </c>
      <c r="B1237" t="s">
        <v>1597</v>
      </c>
      <c r="C1237">
        <v>24</v>
      </c>
      <c r="D1237" t="s">
        <v>31</v>
      </c>
      <c r="E1237" t="s">
        <v>37</v>
      </c>
      <c r="F1237" t="s">
        <v>34</v>
      </c>
      <c r="G1237" t="s">
        <v>1680</v>
      </c>
      <c r="H1237" t="s">
        <v>15</v>
      </c>
      <c r="I1237">
        <v>90000</v>
      </c>
      <c r="J1237" t="s">
        <v>16</v>
      </c>
      <c r="K1237">
        <v>800</v>
      </c>
      <c r="L1237" t="s">
        <v>2709</v>
      </c>
      <c r="M1237">
        <v>2022</v>
      </c>
      <c r="N1237" t="s">
        <v>2799</v>
      </c>
      <c r="O1237" t="s">
        <v>2783</v>
      </c>
    </row>
    <row r="1238" spans="1:15" x14ac:dyDescent="0.35">
      <c r="A1238">
        <v>8996</v>
      </c>
      <c r="B1238" t="s">
        <v>1600</v>
      </c>
      <c r="C1238">
        <v>40</v>
      </c>
      <c r="D1238" t="s">
        <v>31</v>
      </c>
      <c r="E1238" t="s">
        <v>37</v>
      </c>
      <c r="F1238" t="s">
        <v>33</v>
      </c>
      <c r="G1238" t="s">
        <v>14</v>
      </c>
      <c r="H1238" t="s">
        <v>23</v>
      </c>
      <c r="I1238">
        <v>70000</v>
      </c>
      <c r="J1238" t="s">
        <v>16</v>
      </c>
      <c r="K1238">
        <v>670</v>
      </c>
      <c r="L1238" t="s">
        <v>2732</v>
      </c>
      <c r="M1238">
        <v>2021</v>
      </c>
      <c r="N1238" t="s">
        <v>2786</v>
      </c>
      <c r="O1238" t="s">
        <v>2783</v>
      </c>
    </row>
    <row r="1239" spans="1:15" x14ac:dyDescent="0.35">
      <c r="A1239">
        <v>5366</v>
      </c>
      <c r="B1239" t="s">
        <v>1601</v>
      </c>
      <c r="C1239">
        <v>46</v>
      </c>
      <c r="D1239" t="s">
        <v>31</v>
      </c>
      <c r="E1239" t="s">
        <v>37</v>
      </c>
      <c r="F1239" t="s">
        <v>17</v>
      </c>
      <c r="G1239" t="s">
        <v>26</v>
      </c>
      <c r="H1239" t="s">
        <v>28</v>
      </c>
      <c r="I1239">
        <v>40000</v>
      </c>
      <c r="J1239" t="s">
        <v>16</v>
      </c>
      <c r="K1239">
        <v>710</v>
      </c>
      <c r="L1239" t="s">
        <v>2698</v>
      </c>
      <c r="M1239">
        <v>2021</v>
      </c>
      <c r="N1239" t="s">
        <v>2799</v>
      </c>
      <c r="O1239" t="s">
        <v>2791</v>
      </c>
    </row>
    <row r="1240" spans="1:15" x14ac:dyDescent="0.35">
      <c r="A1240">
        <v>3841</v>
      </c>
      <c r="B1240" t="s">
        <v>1602</v>
      </c>
      <c r="C1240">
        <v>37</v>
      </c>
      <c r="D1240" t="s">
        <v>31</v>
      </c>
      <c r="E1240" t="s">
        <v>37</v>
      </c>
      <c r="F1240" t="s">
        <v>34</v>
      </c>
      <c r="G1240" t="s">
        <v>14</v>
      </c>
      <c r="H1240" t="s">
        <v>23</v>
      </c>
      <c r="I1240">
        <v>42000</v>
      </c>
      <c r="J1240" t="s">
        <v>16</v>
      </c>
      <c r="K1240">
        <v>640</v>
      </c>
      <c r="L1240" t="s">
        <v>2733</v>
      </c>
      <c r="M1240">
        <v>2022</v>
      </c>
      <c r="N1240" t="s">
        <v>2786</v>
      </c>
      <c r="O1240" t="s">
        <v>2783</v>
      </c>
    </row>
    <row r="1241" spans="1:15" x14ac:dyDescent="0.35">
      <c r="A1241">
        <v>4674</v>
      </c>
      <c r="B1241" t="s">
        <v>1604</v>
      </c>
      <c r="C1241">
        <v>24</v>
      </c>
      <c r="D1241" t="s">
        <v>31</v>
      </c>
      <c r="E1241" t="s">
        <v>37</v>
      </c>
      <c r="F1241" t="s">
        <v>33</v>
      </c>
      <c r="G1241" t="s">
        <v>14</v>
      </c>
      <c r="H1241" t="s">
        <v>1681</v>
      </c>
      <c r="I1241">
        <v>18000</v>
      </c>
      <c r="J1241" t="s">
        <v>16</v>
      </c>
      <c r="K1241" t="s">
        <v>20</v>
      </c>
      <c r="L1241" t="s">
        <v>2734</v>
      </c>
      <c r="M1241">
        <v>2023</v>
      </c>
      <c r="N1241" t="s">
        <v>2800</v>
      </c>
      <c r="O1241" t="s">
        <v>2783</v>
      </c>
    </row>
    <row r="1242" spans="1:15" x14ac:dyDescent="0.35">
      <c r="A1242">
        <v>2631</v>
      </c>
      <c r="B1242" t="s">
        <v>1607</v>
      </c>
      <c r="C1242">
        <v>30</v>
      </c>
      <c r="D1242" t="s">
        <v>31</v>
      </c>
      <c r="E1242" t="s">
        <v>37</v>
      </c>
      <c r="F1242" t="s">
        <v>25</v>
      </c>
      <c r="G1242" t="s">
        <v>1680</v>
      </c>
      <c r="H1242" t="s">
        <v>15</v>
      </c>
      <c r="I1242">
        <v>100000</v>
      </c>
      <c r="J1242" t="s">
        <v>16</v>
      </c>
      <c r="K1242">
        <v>750</v>
      </c>
      <c r="L1242" t="s">
        <v>2735</v>
      </c>
      <c r="M1242">
        <v>2024</v>
      </c>
      <c r="N1242" t="s">
        <v>2801</v>
      </c>
      <c r="O1242" t="s">
        <v>2783</v>
      </c>
    </row>
    <row r="1243" spans="1:15" x14ac:dyDescent="0.35">
      <c r="A1243">
        <v>5764</v>
      </c>
      <c r="B1243" t="s">
        <v>1608</v>
      </c>
      <c r="C1243">
        <v>20</v>
      </c>
      <c r="D1243" t="s">
        <v>31</v>
      </c>
      <c r="E1243" t="s">
        <v>37</v>
      </c>
      <c r="F1243" t="s">
        <v>13</v>
      </c>
      <c r="G1243" t="s">
        <v>14</v>
      </c>
      <c r="H1243" t="s">
        <v>18</v>
      </c>
      <c r="I1243">
        <v>0</v>
      </c>
      <c r="J1243" t="s">
        <v>16</v>
      </c>
      <c r="K1243" t="s">
        <v>20</v>
      </c>
      <c r="L1243" t="s">
        <v>2736</v>
      </c>
      <c r="M1243">
        <v>2021</v>
      </c>
      <c r="N1243" t="s">
        <v>2798</v>
      </c>
      <c r="O1243" t="s">
        <v>2784</v>
      </c>
    </row>
    <row r="1244" spans="1:15" x14ac:dyDescent="0.35">
      <c r="A1244">
        <v>6923</v>
      </c>
      <c r="B1244" t="s">
        <v>1611</v>
      </c>
      <c r="C1244">
        <v>21</v>
      </c>
      <c r="D1244" t="s">
        <v>31</v>
      </c>
      <c r="E1244" t="s">
        <v>37</v>
      </c>
      <c r="F1244" t="s">
        <v>27</v>
      </c>
      <c r="G1244" t="s">
        <v>1680</v>
      </c>
      <c r="H1244" t="s">
        <v>28</v>
      </c>
      <c r="I1244">
        <v>50000</v>
      </c>
      <c r="J1244" t="s">
        <v>16</v>
      </c>
      <c r="K1244">
        <v>700</v>
      </c>
      <c r="L1244" t="s">
        <v>2737</v>
      </c>
      <c r="M1244">
        <v>2022</v>
      </c>
      <c r="N1244" t="s">
        <v>2787</v>
      </c>
      <c r="O1244" t="s">
        <v>2783</v>
      </c>
    </row>
    <row r="1245" spans="1:15" x14ac:dyDescent="0.35">
      <c r="A1245">
        <v>7128</v>
      </c>
      <c r="B1245" t="s">
        <v>1613</v>
      </c>
      <c r="C1245">
        <v>16</v>
      </c>
      <c r="D1245" t="s">
        <v>31</v>
      </c>
      <c r="E1245" t="s">
        <v>37</v>
      </c>
      <c r="F1245" t="s">
        <v>25</v>
      </c>
      <c r="G1245" t="s">
        <v>14</v>
      </c>
      <c r="H1245" t="s">
        <v>15</v>
      </c>
      <c r="I1245">
        <v>40000</v>
      </c>
      <c r="J1245" t="s">
        <v>16</v>
      </c>
      <c r="K1245">
        <v>650</v>
      </c>
      <c r="L1245" t="s">
        <v>2738</v>
      </c>
      <c r="M1245">
        <v>2020</v>
      </c>
      <c r="N1245" t="s">
        <v>2787</v>
      </c>
      <c r="O1245" t="s">
        <v>2784</v>
      </c>
    </row>
    <row r="1246" spans="1:15" x14ac:dyDescent="0.35">
      <c r="A1246">
        <v>6826</v>
      </c>
      <c r="B1246" t="s">
        <v>1616</v>
      </c>
      <c r="C1246">
        <v>39</v>
      </c>
      <c r="D1246" t="s">
        <v>31</v>
      </c>
      <c r="E1246" t="s">
        <v>37</v>
      </c>
      <c r="F1246" t="s">
        <v>34</v>
      </c>
      <c r="G1246" t="s">
        <v>26</v>
      </c>
      <c r="H1246" t="s">
        <v>18</v>
      </c>
      <c r="I1246">
        <v>0</v>
      </c>
      <c r="J1246" t="s">
        <v>16</v>
      </c>
      <c r="K1246">
        <v>400</v>
      </c>
      <c r="L1246" t="s">
        <v>2741</v>
      </c>
      <c r="M1246">
        <v>2022</v>
      </c>
      <c r="N1246" t="s">
        <v>2782</v>
      </c>
      <c r="O1246" t="s">
        <v>2783</v>
      </c>
    </row>
    <row r="1247" spans="1:15" x14ac:dyDescent="0.35">
      <c r="A1247">
        <v>3169</v>
      </c>
      <c r="B1247" t="s">
        <v>1617</v>
      </c>
      <c r="C1247">
        <v>21</v>
      </c>
      <c r="D1247" t="s">
        <v>31</v>
      </c>
      <c r="E1247" t="s">
        <v>37</v>
      </c>
      <c r="F1247" t="s">
        <v>22</v>
      </c>
      <c r="G1247" t="s">
        <v>1680</v>
      </c>
      <c r="H1247" t="s">
        <v>15</v>
      </c>
      <c r="I1247">
        <v>110000</v>
      </c>
      <c r="J1247" t="s">
        <v>16</v>
      </c>
      <c r="K1247">
        <v>770</v>
      </c>
      <c r="L1247" t="s">
        <v>2489</v>
      </c>
      <c r="M1247">
        <v>2019</v>
      </c>
      <c r="N1247" t="s">
        <v>2785</v>
      </c>
      <c r="O1247" t="s">
        <v>2783</v>
      </c>
    </row>
    <row r="1248" spans="1:15" x14ac:dyDescent="0.35">
      <c r="A1248">
        <v>9147</v>
      </c>
      <c r="B1248" t="s">
        <v>1619</v>
      </c>
      <c r="C1248">
        <v>19</v>
      </c>
      <c r="D1248" t="s">
        <v>31</v>
      </c>
      <c r="E1248" t="s">
        <v>37</v>
      </c>
      <c r="F1248" t="s">
        <v>17</v>
      </c>
      <c r="G1248" t="s">
        <v>26</v>
      </c>
      <c r="H1248" t="s">
        <v>23</v>
      </c>
      <c r="I1248">
        <v>38000</v>
      </c>
      <c r="J1248" t="s">
        <v>16</v>
      </c>
      <c r="K1248">
        <v>610</v>
      </c>
      <c r="L1248" t="s">
        <v>2742</v>
      </c>
      <c r="M1248">
        <v>2022</v>
      </c>
      <c r="N1248" t="s">
        <v>2785</v>
      </c>
      <c r="O1248" t="s">
        <v>2784</v>
      </c>
    </row>
    <row r="1249" spans="1:15" x14ac:dyDescent="0.35">
      <c r="A1249">
        <v>2467</v>
      </c>
      <c r="B1249" t="s">
        <v>1621</v>
      </c>
      <c r="C1249">
        <v>26</v>
      </c>
      <c r="D1249" t="s">
        <v>31</v>
      </c>
      <c r="E1249" t="s">
        <v>37</v>
      </c>
      <c r="F1249" t="s">
        <v>17</v>
      </c>
      <c r="G1249" t="s">
        <v>1680</v>
      </c>
      <c r="H1249" t="s">
        <v>28</v>
      </c>
      <c r="I1249">
        <v>55000</v>
      </c>
      <c r="J1249" t="s">
        <v>16</v>
      </c>
      <c r="K1249">
        <v>730</v>
      </c>
      <c r="L1249" t="s">
        <v>2207</v>
      </c>
      <c r="M1249">
        <v>2022</v>
      </c>
      <c r="N1249" t="s">
        <v>2782</v>
      </c>
      <c r="O1249" t="s">
        <v>2783</v>
      </c>
    </row>
    <row r="1250" spans="1:15" x14ac:dyDescent="0.35">
      <c r="A1250">
        <v>9100</v>
      </c>
      <c r="B1250" t="s">
        <v>1623</v>
      </c>
      <c r="C1250">
        <v>24</v>
      </c>
      <c r="D1250" t="s">
        <v>31</v>
      </c>
      <c r="E1250" t="s">
        <v>37</v>
      </c>
      <c r="F1250" t="s">
        <v>33</v>
      </c>
      <c r="G1250" t="s">
        <v>1680</v>
      </c>
      <c r="H1250" t="s">
        <v>15</v>
      </c>
      <c r="I1250">
        <v>150000</v>
      </c>
      <c r="J1250" t="s">
        <v>16</v>
      </c>
      <c r="K1250">
        <v>820</v>
      </c>
      <c r="L1250" t="s">
        <v>2296</v>
      </c>
      <c r="M1250">
        <v>2020</v>
      </c>
      <c r="N1250" t="s">
        <v>2790</v>
      </c>
      <c r="O1250" t="s">
        <v>2783</v>
      </c>
    </row>
    <row r="1251" spans="1:15" x14ac:dyDescent="0.35">
      <c r="A1251">
        <v>4718</v>
      </c>
      <c r="B1251" t="s">
        <v>1625</v>
      </c>
      <c r="C1251">
        <v>18</v>
      </c>
      <c r="D1251" t="s">
        <v>31</v>
      </c>
      <c r="E1251" t="s">
        <v>37</v>
      </c>
      <c r="F1251" t="s">
        <v>33</v>
      </c>
      <c r="G1251" t="s">
        <v>26</v>
      </c>
      <c r="H1251" t="s">
        <v>23</v>
      </c>
      <c r="I1251">
        <v>22000</v>
      </c>
      <c r="J1251" t="s">
        <v>16</v>
      </c>
      <c r="K1251">
        <v>540</v>
      </c>
      <c r="L1251" t="s">
        <v>2215</v>
      </c>
      <c r="M1251">
        <v>2020</v>
      </c>
      <c r="N1251" t="s">
        <v>2801</v>
      </c>
      <c r="O1251" t="s">
        <v>2784</v>
      </c>
    </row>
    <row r="1252" spans="1:15" x14ac:dyDescent="0.35">
      <c r="A1252">
        <v>1745</v>
      </c>
      <c r="B1252" t="s">
        <v>1628</v>
      </c>
      <c r="C1252">
        <v>30</v>
      </c>
      <c r="D1252" t="s">
        <v>31</v>
      </c>
      <c r="E1252" t="s">
        <v>37</v>
      </c>
      <c r="F1252" t="s">
        <v>30</v>
      </c>
      <c r="G1252" t="s">
        <v>14</v>
      </c>
      <c r="H1252" t="s">
        <v>1683</v>
      </c>
      <c r="I1252">
        <v>12000</v>
      </c>
      <c r="J1252" t="s">
        <v>16</v>
      </c>
      <c r="K1252">
        <v>630</v>
      </c>
      <c r="L1252" t="s">
        <v>2746</v>
      </c>
      <c r="M1252">
        <v>2024</v>
      </c>
      <c r="N1252" t="s">
        <v>2800</v>
      </c>
      <c r="O1252" t="s">
        <v>2783</v>
      </c>
    </row>
    <row r="1253" spans="1:15" x14ac:dyDescent="0.35">
      <c r="A1253">
        <v>6963</v>
      </c>
      <c r="B1253" t="s">
        <v>1630</v>
      </c>
      <c r="C1253">
        <v>44</v>
      </c>
      <c r="D1253" t="s">
        <v>31</v>
      </c>
      <c r="E1253" t="s">
        <v>37</v>
      </c>
      <c r="F1253" t="s">
        <v>33</v>
      </c>
      <c r="G1253" t="s">
        <v>14</v>
      </c>
      <c r="H1253" t="s">
        <v>1681</v>
      </c>
      <c r="I1253">
        <v>15000</v>
      </c>
      <c r="J1253" t="s">
        <v>16</v>
      </c>
      <c r="K1253" t="s">
        <v>20</v>
      </c>
      <c r="L1253" t="s">
        <v>2748</v>
      </c>
      <c r="M1253">
        <v>2023</v>
      </c>
      <c r="N1253" t="s">
        <v>2790</v>
      </c>
      <c r="O1253" t="s">
        <v>2791</v>
      </c>
    </row>
    <row r="1254" spans="1:15" x14ac:dyDescent="0.35">
      <c r="A1254">
        <v>7184</v>
      </c>
      <c r="B1254" t="s">
        <v>1631</v>
      </c>
      <c r="C1254">
        <v>22</v>
      </c>
      <c r="D1254" t="s">
        <v>31</v>
      </c>
      <c r="E1254" t="s">
        <v>37</v>
      </c>
      <c r="F1254" t="s">
        <v>33</v>
      </c>
      <c r="G1254" t="s">
        <v>1680</v>
      </c>
      <c r="H1254" t="s">
        <v>23</v>
      </c>
      <c r="I1254">
        <v>100000</v>
      </c>
      <c r="J1254" t="s">
        <v>16</v>
      </c>
      <c r="K1254">
        <v>680</v>
      </c>
      <c r="L1254" t="s">
        <v>2749</v>
      </c>
      <c r="M1254">
        <v>2024</v>
      </c>
      <c r="N1254" t="s">
        <v>2801</v>
      </c>
      <c r="O1254" t="s">
        <v>2783</v>
      </c>
    </row>
    <row r="1255" spans="1:15" x14ac:dyDescent="0.35">
      <c r="A1255">
        <v>5489</v>
      </c>
      <c r="B1255" t="s">
        <v>1633</v>
      </c>
      <c r="C1255">
        <v>25</v>
      </c>
      <c r="D1255" t="s">
        <v>31</v>
      </c>
      <c r="E1255" t="s">
        <v>37</v>
      </c>
      <c r="F1255" t="s">
        <v>33</v>
      </c>
      <c r="G1255" t="s">
        <v>14</v>
      </c>
      <c r="H1255" t="s">
        <v>23</v>
      </c>
      <c r="I1255">
        <v>80000</v>
      </c>
      <c r="J1255" t="s">
        <v>16</v>
      </c>
      <c r="K1255">
        <v>630</v>
      </c>
      <c r="L1255" t="s">
        <v>2087</v>
      </c>
      <c r="M1255">
        <v>2021</v>
      </c>
      <c r="N1255" t="s">
        <v>2800</v>
      </c>
      <c r="O1255" t="s">
        <v>2783</v>
      </c>
    </row>
    <row r="1256" spans="1:15" x14ac:dyDescent="0.35">
      <c r="A1256">
        <v>5667</v>
      </c>
      <c r="B1256" t="s">
        <v>1634</v>
      </c>
      <c r="C1256">
        <v>17</v>
      </c>
      <c r="D1256" t="s">
        <v>31</v>
      </c>
      <c r="E1256" t="s">
        <v>37</v>
      </c>
      <c r="F1256" t="s">
        <v>13</v>
      </c>
      <c r="G1256" t="s">
        <v>26</v>
      </c>
      <c r="H1256" t="s">
        <v>1681</v>
      </c>
      <c r="I1256">
        <v>20000</v>
      </c>
      <c r="J1256" t="s">
        <v>16</v>
      </c>
      <c r="K1256" t="s">
        <v>20</v>
      </c>
      <c r="L1256" t="s">
        <v>2401</v>
      </c>
      <c r="M1256">
        <v>2021</v>
      </c>
      <c r="N1256" t="s">
        <v>2800</v>
      </c>
      <c r="O1256" t="s">
        <v>2784</v>
      </c>
    </row>
    <row r="1257" spans="1:15" x14ac:dyDescent="0.35">
      <c r="A1257">
        <v>4417</v>
      </c>
      <c r="B1257" t="s">
        <v>1637</v>
      </c>
      <c r="C1257">
        <v>22</v>
      </c>
      <c r="D1257" t="s">
        <v>31</v>
      </c>
      <c r="E1257" t="s">
        <v>37</v>
      </c>
      <c r="F1257" t="s">
        <v>27</v>
      </c>
      <c r="G1257" t="s">
        <v>1680</v>
      </c>
      <c r="H1257" t="s">
        <v>23</v>
      </c>
      <c r="I1257">
        <v>45000</v>
      </c>
      <c r="J1257" t="s">
        <v>16</v>
      </c>
      <c r="K1257">
        <v>590</v>
      </c>
      <c r="L1257" t="s">
        <v>2752</v>
      </c>
      <c r="M1257">
        <v>2024</v>
      </c>
      <c r="N1257" t="s">
        <v>2798</v>
      </c>
      <c r="O1257" t="s">
        <v>2783</v>
      </c>
    </row>
    <row r="1258" spans="1:15" x14ac:dyDescent="0.35">
      <c r="A1258">
        <v>9272</v>
      </c>
      <c r="B1258" t="s">
        <v>1639</v>
      </c>
      <c r="C1258">
        <v>33</v>
      </c>
      <c r="D1258" t="s">
        <v>31</v>
      </c>
      <c r="E1258" t="s">
        <v>37</v>
      </c>
      <c r="F1258" t="s">
        <v>27</v>
      </c>
      <c r="G1258" t="s">
        <v>14</v>
      </c>
      <c r="H1258" t="s">
        <v>1681</v>
      </c>
      <c r="I1258">
        <v>0</v>
      </c>
      <c r="J1258" t="s">
        <v>16</v>
      </c>
      <c r="K1258" t="s">
        <v>20</v>
      </c>
      <c r="L1258" t="s">
        <v>2753</v>
      </c>
      <c r="M1258">
        <v>2020</v>
      </c>
      <c r="N1258" t="s">
        <v>2792</v>
      </c>
      <c r="O1258" t="s">
        <v>2783</v>
      </c>
    </row>
    <row r="1259" spans="1:15" x14ac:dyDescent="0.35">
      <c r="A1259">
        <v>8689</v>
      </c>
      <c r="B1259" t="s">
        <v>1640</v>
      </c>
      <c r="C1259">
        <v>31</v>
      </c>
      <c r="D1259" t="s">
        <v>31</v>
      </c>
      <c r="E1259" t="s">
        <v>37</v>
      </c>
      <c r="F1259" t="s">
        <v>13</v>
      </c>
      <c r="G1259" t="s">
        <v>26</v>
      </c>
      <c r="H1259" t="s">
        <v>23</v>
      </c>
      <c r="I1259">
        <v>120000</v>
      </c>
      <c r="J1259" t="s">
        <v>16</v>
      </c>
      <c r="K1259">
        <v>660</v>
      </c>
      <c r="L1259" t="s">
        <v>1764</v>
      </c>
      <c r="M1259">
        <v>2020</v>
      </c>
      <c r="N1259" t="s">
        <v>2787</v>
      </c>
      <c r="O1259" t="s">
        <v>2783</v>
      </c>
    </row>
    <row r="1260" spans="1:15" x14ac:dyDescent="0.35">
      <c r="A1260">
        <v>2970</v>
      </c>
      <c r="B1260" t="s">
        <v>1642</v>
      </c>
      <c r="C1260">
        <v>19</v>
      </c>
      <c r="D1260" t="s">
        <v>31</v>
      </c>
      <c r="E1260" t="s">
        <v>37</v>
      </c>
      <c r="F1260" t="s">
        <v>30</v>
      </c>
      <c r="G1260" t="s">
        <v>1680</v>
      </c>
      <c r="H1260" t="s">
        <v>15</v>
      </c>
      <c r="I1260">
        <v>130000</v>
      </c>
      <c r="J1260" t="s">
        <v>16</v>
      </c>
      <c r="K1260">
        <v>740</v>
      </c>
      <c r="L1260" t="s">
        <v>2754</v>
      </c>
      <c r="M1260">
        <v>2023</v>
      </c>
      <c r="N1260" t="s">
        <v>2788</v>
      </c>
      <c r="O1260" t="s">
        <v>2784</v>
      </c>
    </row>
    <row r="1261" spans="1:15" x14ac:dyDescent="0.35">
      <c r="A1261">
        <v>2758</v>
      </c>
      <c r="B1261" t="s">
        <v>1644</v>
      </c>
      <c r="C1261">
        <v>24</v>
      </c>
      <c r="D1261" t="s">
        <v>31</v>
      </c>
      <c r="E1261" t="s">
        <v>37</v>
      </c>
      <c r="F1261" t="s">
        <v>30</v>
      </c>
      <c r="G1261" t="s">
        <v>1680</v>
      </c>
      <c r="H1261" t="s">
        <v>15</v>
      </c>
      <c r="I1261">
        <v>90000</v>
      </c>
      <c r="J1261" t="s">
        <v>16</v>
      </c>
      <c r="K1261">
        <v>800</v>
      </c>
      <c r="L1261" t="s">
        <v>2756</v>
      </c>
      <c r="M1261">
        <v>2022</v>
      </c>
      <c r="N1261" t="s">
        <v>2790</v>
      </c>
      <c r="O1261" t="s">
        <v>2783</v>
      </c>
    </row>
    <row r="1262" spans="1:15" x14ac:dyDescent="0.35">
      <c r="A1262">
        <v>6561</v>
      </c>
      <c r="B1262" t="s">
        <v>1647</v>
      </c>
      <c r="C1262">
        <v>24</v>
      </c>
      <c r="D1262" t="s">
        <v>31</v>
      </c>
      <c r="E1262" t="s">
        <v>37</v>
      </c>
      <c r="F1262" t="s">
        <v>30</v>
      </c>
      <c r="G1262" t="s">
        <v>14</v>
      </c>
      <c r="H1262" t="s">
        <v>23</v>
      </c>
      <c r="I1262">
        <v>70000</v>
      </c>
      <c r="J1262" t="s">
        <v>16</v>
      </c>
      <c r="K1262">
        <v>670</v>
      </c>
      <c r="L1262" t="s">
        <v>2641</v>
      </c>
      <c r="M1262">
        <v>2020</v>
      </c>
      <c r="N1262" t="s">
        <v>2790</v>
      </c>
      <c r="O1262" t="s">
        <v>2783</v>
      </c>
    </row>
    <row r="1263" spans="1:15" x14ac:dyDescent="0.35">
      <c r="A1263">
        <v>1342</v>
      </c>
      <c r="B1263" t="s">
        <v>1648</v>
      </c>
      <c r="C1263">
        <v>3</v>
      </c>
      <c r="D1263" t="s">
        <v>31</v>
      </c>
      <c r="E1263" t="s">
        <v>37</v>
      </c>
      <c r="F1263" t="s">
        <v>33</v>
      </c>
      <c r="G1263" t="s">
        <v>26</v>
      </c>
      <c r="H1263" t="s">
        <v>28</v>
      </c>
      <c r="I1263">
        <v>40000</v>
      </c>
      <c r="J1263" t="s">
        <v>16</v>
      </c>
      <c r="K1263">
        <v>710</v>
      </c>
      <c r="L1263" t="s">
        <v>2349</v>
      </c>
      <c r="M1263">
        <v>2021</v>
      </c>
      <c r="N1263" t="s">
        <v>2790</v>
      </c>
      <c r="O1263" t="s">
        <v>2784</v>
      </c>
    </row>
    <row r="1264" spans="1:15" x14ac:dyDescent="0.35">
      <c r="A1264">
        <v>8381</v>
      </c>
      <c r="B1264" t="s">
        <v>940</v>
      </c>
      <c r="C1264">
        <v>22</v>
      </c>
      <c r="D1264" t="s">
        <v>31</v>
      </c>
      <c r="E1264" t="s">
        <v>37</v>
      </c>
      <c r="F1264" t="s">
        <v>27</v>
      </c>
      <c r="G1264" t="s">
        <v>14</v>
      </c>
      <c r="H1264" t="s">
        <v>23</v>
      </c>
      <c r="I1264">
        <v>42000</v>
      </c>
      <c r="J1264" t="s">
        <v>16</v>
      </c>
      <c r="K1264">
        <v>640</v>
      </c>
      <c r="L1264" t="s">
        <v>2278</v>
      </c>
      <c r="M1264">
        <v>2023</v>
      </c>
      <c r="N1264" t="s">
        <v>2785</v>
      </c>
      <c r="O1264" t="s">
        <v>2783</v>
      </c>
    </row>
    <row r="1265" spans="1:15" x14ac:dyDescent="0.35">
      <c r="A1265">
        <v>7462</v>
      </c>
      <c r="B1265" t="s">
        <v>1650</v>
      </c>
      <c r="C1265">
        <v>25</v>
      </c>
      <c r="D1265" t="s">
        <v>31</v>
      </c>
      <c r="E1265" t="s">
        <v>37</v>
      </c>
      <c r="F1265" t="s">
        <v>27</v>
      </c>
      <c r="G1265" t="s">
        <v>14</v>
      </c>
      <c r="H1265" t="s">
        <v>1681</v>
      </c>
      <c r="I1265">
        <v>18000</v>
      </c>
      <c r="J1265" t="s">
        <v>16</v>
      </c>
      <c r="K1265" t="s">
        <v>20</v>
      </c>
      <c r="L1265" t="s">
        <v>2759</v>
      </c>
      <c r="M1265">
        <v>2021</v>
      </c>
      <c r="N1265" t="s">
        <v>2789</v>
      </c>
      <c r="O1265" t="s">
        <v>2783</v>
      </c>
    </row>
    <row r="1266" spans="1:15" x14ac:dyDescent="0.35">
      <c r="A1266">
        <v>5292</v>
      </c>
      <c r="B1266" t="s">
        <v>1653</v>
      </c>
      <c r="C1266">
        <v>46</v>
      </c>
      <c r="D1266" t="s">
        <v>31</v>
      </c>
      <c r="E1266" t="s">
        <v>37</v>
      </c>
      <c r="F1266" t="s">
        <v>17</v>
      </c>
      <c r="G1266" t="s">
        <v>1680</v>
      </c>
      <c r="H1266" t="s">
        <v>15</v>
      </c>
      <c r="I1266">
        <v>100000</v>
      </c>
      <c r="J1266" t="s">
        <v>16</v>
      </c>
      <c r="K1266">
        <v>750</v>
      </c>
      <c r="L1266" t="s">
        <v>2486</v>
      </c>
      <c r="M1266">
        <v>2022</v>
      </c>
      <c r="N1266" t="s">
        <v>2800</v>
      </c>
      <c r="O1266" t="s">
        <v>2791</v>
      </c>
    </row>
    <row r="1267" spans="1:15" x14ac:dyDescent="0.35">
      <c r="A1267">
        <v>1177</v>
      </c>
      <c r="B1267" t="s">
        <v>1654</v>
      </c>
      <c r="C1267">
        <v>25</v>
      </c>
      <c r="D1267" t="s">
        <v>31</v>
      </c>
      <c r="E1267" t="s">
        <v>37</v>
      </c>
      <c r="F1267" t="s">
        <v>30</v>
      </c>
      <c r="G1267" t="s">
        <v>14</v>
      </c>
      <c r="H1267" t="s">
        <v>18</v>
      </c>
      <c r="I1267">
        <v>0</v>
      </c>
      <c r="J1267" t="s">
        <v>16</v>
      </c>
      <c r="K1267" t="s">
        <v>20</v>
      </c>
      <c r="L1267" t="s">
        <v>2762</v>
      </c>
      <c r="M1267">
        <v>2022</v>
      </c>
      <c r="N1267" t="s">
        <v>2800</v>
      </c>
      <c r="O1267" t="s">
        <v>2783</v>
      </c>
    </row>
    <row r="1268" spans="1:15" x14ac:dyDescent="0.35">
      <c r="A1268">
        <v>6072</v>
      </c>
      <c r="B1268" t="s">
        <v>1657</v>
      </c>
      <c r="C1268">
        <v>30</v>
      </c>
      <c r="D1268" t="s">
        <v>31</v>
      </c>
      <c r="E1268" t="s">
        <v>37</v>
      </c>
      <c r="F1268" t="s">
        <v>34</v>
      </c>
      <c r="G1268" t="s">
        <v>1680</v>
      </c>
      <c r="H1268" t="s">
        <v>28</v>
      </c>
      <c r="I1268">
        <v>50000</v>
      </c>
      <c r="J1268" t="s">
        <v>16</v>
      </c>
      <c r="K1268">
        <v>700</v>
      </c>
      <c r="L1268" t="s">
        <v>2764</v>
      </c>
      <c r="M1268">
        <v>2023</v>
      </c>
      <c r="N1268" t="s">
        <v>2798</v>
      </c>
      <c r="O1268" t="s">
        <v>2783</v>
      </c>
    </row>
    <row r="1269" spans="1:15" x14ac:dyDescent="0.35">
      <c r="A1269">
        <v>4057</v>
      </c>
      <c r="B1269" t="s">
        <v>1659</v>
      </c>
      <c r="C1269">
        <v>18</v>
      </c>
      <c r="D1269" t="s">
        <v>31</v>
      </c>
      <c r="E1269" t="s">
        <v>37</v>
      </c>
      <c r="F1269" t="s">
        <v>30</v>
      </c>
      <c r="G1269" t="s">
        <v>14</v>
      </c>
      <c r="H1269" t="s">
        <v>15</v>
      </c>
      <c r="I1269">
        <v>40000</v>
      </c>
      <c r="J1269" t="s">
        <v>16</v>
      </c>
      <c r="K1269">
        <v>650</v>
      </c>
      <c r="L1269" t="s">
        <v>2586</v>
      </c>
      <c r="M1269">
        <v>2021</v>
      </c>
      <c r="N1269" t="s">
        <v>2792</v>
      </c>
      <c r="O1269" t="s">
        <v>2784</v>
      </c>
    </row>
    <row r="1270" spans="1:15" x14ac:dyDescent="0.35">
      <c r="A1270">
        <v>4870</v>
      </c>
      <c r="B1270" t="s">
        <v>1662</v>
      </c>
      <c r="C1270">
        <v>24</v>
      </c>
      <c r="D1270" t="s">
        <v>31</v>
      </c>
      <c r="E1270" t="s">
        <v>37</v>
      </c>
      <c r="F1270" t="s">
        <v>30</v>
      </c>
      <c r="G1270" t="s">
        <v>26</v>
      </c>
      <c r="H1270" t="s">
        <v>18</v>
      </c>
      <c r="I1270">
        <v>0</v>
      </c>
      <c r="J1270" t="s">
        <v>16</v>
      </c>
      <c r="K1270">
        <v>400</v>
      </c>
      <c r="L1270" t="s">
        <v>2555</v>
      </c>
      <c r="M1270">
        <v>2023</v>
      </c>
      <c r="N1270" t="s">
        <v>2787</v>
      </c>
      <c r="O1270" t="s">
        <v>2783</v>
      </c>
    </row>
    <row r="1271" spans="1:15" x14ac:dyDescent="0.35">
      <c r="A1271">
        <v>6223</v>
      </c>
      <c r="B1271" t="s">
        <v>1663</v>
      </c>
      <c r="C1271">
        <v>20</v>
      </c>
      <c r="D1271" t="s">
        <v>31</v>
      </c>
      <c r="E1271" t="s">
        <v>37</v>
      </c>
      <c r="F1271" t="s">
        <v>17</v>
      </c>
      <c r="G1271" t="s">
        <v>1680</v>
      </c>
      <c r="H1271" t="s">
        <v>15</v>
      </c>
      <c r="I1271">
        <v>110000</v>
      </c>
      <c r="J1271" t="s">
        <v>16</v>
      </c>
      <c r="K1271">
        <v>770</v>
      </c>
      <c r="L1271" t="s">
        <v>2766</v>
      </c>
      <c r="M1271">
        <v>2020</v>
      </c>
      <c r="N1271" t="s">
        <v>2787</v>
      </c>
      <c r="O1271" t="s">
        <v>2784</v>
      </c>
    </row>
    <row r="1272" spans="1:15" x14ac:dyDescent="0.35">
      <c r="A1272">
        <v>9895</v>
      </c>
      <c r="B1272" t="s">
        <v>1665</v>
      </c>
      <c r="C1272">
        <v>32</v>
      </c>
      <c r="D1272" t="s">
        <v>31</v>
      </c>
      <c r="E1272" t="s">
        <v>37</v>
      </c>
      <c r="F1272" t="s">
        <v>17</v>
      </c>
      <c r="G1272" t="s">
        <v>26</v>
      </c>
      <c r="H1272" t="s">
        <v>23</v>
      </c>
      <c r="I1272">
        <v>38000</v>
      </c>
      <c r="J1272" t="s">
        <v>16</v>
      </c>
      <c r="K1272">
        <v>610</v>
      </c>
      <c r="L1272" t="s">
        <v>2549</v>
      </c>
      <c r="M1272">
        <v>2019</v>
      </c>
      <c r="N1272" t="s">
        <v>2782</v>
      </c>
      <c r="O1272" t="s">
        <v>2783</v>
      </c>
    </row>
    <row r="1273" spans="1:15" x14ac:dyDescent="0.35">
      <c r="A1273">
        <v>1378</v>
      </c>
      <c r="B1273" t="s">
        <v>1667</v>
      </c>
      <c r="C1273">
        <v>25</v>
      </c>
      <c r="D1273" t="s">
        <v>31</v>
      </c>
      <c r="E1273" t="s">
        <v>37</v>
      </c>
      <c r="F1273" t="s">
        <v>25</v>
      </c>
      <c r="G1273" t="s">
        <v>1680</v>
      </c>
      <c r="H1273" t="s">
        <v>28</v>
      </c>
      <c r="I1273">
        <v>55000</v>
      </c>
      <c r="J1273" t="s">
        <v>16</v>
      </c>
      <c r="K1273">
        <v>730</v>
      </c>
      <c r="L1273" t="s">
        <v>2706</v>
      </c>
      <c r="M1273">
        <v>2024</v>
      </c>
      <c r="N1273" t="s">
        <v>2799</v>
      </c>
      <c r="O1273" t="s">
        <v>2783</v>
      </c>
    </row>
    <row r="1274" spans="1:15" x14ac:dyDescent="0.35">
      <c r="A1274">
        <v>6071</v>
      </c>
      <c r="B1274" t="s">
        <v>1670</v>
      </c>
      <c r="C1274">
        <v>22</v>
      </c>
      <c r="D1274" t="s">
        <v>31</v>
      </c>
      <c r="E1274" t="s">
        <v>37</v>
      </c>
      <c r="F1274" t="s">
        <v>30</v>
      </c>
      <c r="G1274" t="s">
        <v>14</v>
      </c>
      <c r="H1274" t="s">
        <v>23</v>
      </c>
      <c r="I1274">
        <v>80000</v>
      </c>
      <c r="J1274" t="s">
        <v>16</v>
      </c>
      <c r="K1274">
        <v>630</v>
      </c>
      <c r="L1274" t="s">
        <v>2770</v>
      </c>
      <c r="M1274">
        <v>2023</v>
      </c>
      <c r="N1274" t="s">
        <v>2787</v>
      </c>
      <c r="O1274" t="s">
        <v>2783</v>
      </c>
    </row>
    <row r="1275" spans="1:15" x14ac:dyDescent="0.35">
      <c r="A1275">
        <v>8769</v>
      </c>
      <c r="B1275" t="s">
        <v>1671</v>
      </c>
      <c r="C1275">
        <v>25</v>
      </c>
      <c r="D1275" t="s">
        <v>31</v>
      </c>
      <c r="E1275" t="s">
        <v>37</v>
      </c>
      <c r="F1275" t="s">
        <v>17</v>
      </c>
      <c r="G1275" t="s">
        <v>26</v>
      </c>
      <c r="H1275" t="s">
        <v>1681</v>
      </c>
      <c r="I1275">
        <v>20000</v>
      </c>
      <c r="J1275" t="s">
        <v>16</v>
      </c>
      <c r="K1275" t="s">
        <v>20</v>
      </c>
      <c r="L1275" t="s">
        <v>2006</v>
      </c>
      <c r="M1275">
        <v>2023</v>
      </c>
      <c r="N1275" t="s">
        <v>2789</v>
      </c>
      <c r="O1275" t="s">
        <v>2783</v>
      </c>
    </row>
    <row r="1276" spans="1:15" x14ac:dyDescent="0.35">
      <c r="A1276">
        <v>1084</v>
      </c>
      <c r="B1276" t="s">
        <v>1674</v>
      </c>
      <c r="C1276">
        <v>15</v>
      </c>
      <c r="D1276" t="s">
        <v>31</v>
      </c>
      <c r="E1276" t="s">
        <v>37</v>
      </c>
      <c r="F1276" t="s">
        <v>13</v>
      </c>
      <c r="G1276" t="s">
        <v>1680</v>
      </c>
      <c r="H1276" t="s">
        <v>23</v>
      </c>
      <c r="I1276">
        <v>45000</v>
      </c>
      <c r="J1276" t="s">
        <v>16</v>
      </c>
      <c r="K1276">
        <v>590</v>
      </c>
      <c r="L1276" t="s">
        <v>2772</v>
      </c>
      <c r="M1276">
        <v>2022</v>
      </c>
      <c r="N1276" t="s">
        <v>2790</v>
      </c>
      <c r="O1276" t="s">
        <v>2784</v>
      </c>
    </row>
    <row r="1277" spans="1:15" x14ac:dyDescent="0.35">
      <c r="A1277">
        <v>1933</v>
      </c>
      <c r="B1277" t="s">
        <v>1676</v>
      </c>
      <c r="C1277">
        <v>48</v>
      </c>
      <c r="D1277" t="s">
        <v>31</v>
      </c>
      <c r="E1277" t="s">
        <v>37</v>
      </c>
      <c r="F1277" t="s">
        <v>25</v>
      </c>
      <c r="G1277" t="s">
        <v>14</v>
      </c>
      <c r="H1277" t="s">
        <v>1681</v>
      </c>
      <c r="I1277">
        <v>0</v>
      </c>
      <c r="J1277" t="s">
        <v>16</v>
      </c>
      <c r="K1277" t="s">
        <v>20</v>
      </c>
      <c r="L1277" t="s">
        <v>1924</v>
      </c>
      <c r="M1277">
        <v>2020</v>
      </c>
      <c r="N1277" t="s">
        <v>2790</v>
      </c>
      <c r="O1277" t="s">
        <v>2791</v>
      </c>
    </row>
    <row r="1278" spans="1:15" x14ac:dyDescent="0.35">
      <c r="A1278">
        <v>9661</v>
      </c>
      <c r="B1278" t="s">
        <v>1677</v>
      </c>
      <c r="C1278">
        <v>23</v>
      </c>
      <c r="D1278" t="s">
        <v>31</v>
      </c>
      <c r="E1278" t="s">
        <v>37</v>
      </c>
      <c r="F1278" t="s">
        <v>34</v>
      </c>
      <c r="G1278" t="s">
        <v>26</v>
      </c>
      <c r="H1278" t="s">
        <v>23</v>
      </c>
      <c r="I1278">
        <v>120000</v>
      </c>
      <c r="J1278" t="s">
        <v>16</v>
      </c>
      <c r="K1278">
        <v>660</v>
      </c>
      <c r="L1278" t="s">
        <v>2527</v>
      </c>
      <c r="M1278">
        <v>2023</v>
      </c>
      <c r="N1278" t="s">
        <v>2786</v>
      </c>
      <c r="O1278" t="s">
        <v>2783</v>
      </c>
    </row>
    <row r="1279" spans="1:15" x14ac:dyDescent="0.35">
      <c r="A1279">
        <v>6947</v>
      </c>
      <c r="B1279" t="s">
        <v>1679</v>
      </c>
      <c r="C1279">
        <v>32</v>
      </c>
      <c r="D1279" t="s">
        <v>31</v>
      </c>
      <c r="E1279" t="s">
        <v>37</v>
      </c>
      <c r="F1279" t="s">
        <v>32</v>
      </c>
      <c r="G1279" t="s">
        <v>1680</v>
      </c>
      <c r="H1279" t="s">
        <v>15</v>
      </c>
      <c r="I1279">
        <v>130000</v>
      </c>
      <c r="J1279" t="s">
        <v>16</v>
      </c>
      <c r="K1279">
        <v>740</v>
      </c>
      <c r="L1279" t="s">
        <v>2773</v>
      </c>
      <c r="M1279">
        <v>2023</v>
      </c>
      <c r="N1279" t="s">
        <v>2785</v>
      </c>
      <c r="O1279" t="s">
        <v>2783</v>
      </c>
    </row>
    <row r="1280" spans="1:15" x14ac:dyDescent="0.35">
      <c r="A1280">
        <v>1495</v>
      </c>
      <c r="B1280" t="s">
        <v>40</v>
      </c>
      <c r="C1280">
        <v>15</v>
      </c>
      <c r="D1280" t="s">
        <v>21</v>
      </c>
      <c r="E1280" t="s">
        <v>12</v>
      </c>
      <c r="F1280" t="s">
        <v>22</v>
      </c>
      <c r="G1280" t="s">
        <v>1680</v>
      </c>
      <c r="H1280" t="s">
        <v>23</v>
      </c>
      <c r="I1280">
        <v>120000</v>
      </c>
      <c r="J1280" t="s">
        <v>24</v>
      </c>
      <c r="K1280">
        <v>550</v>
      </c>
      <c r="L1280" t="s">
        <v>1687</v>
      </c>
      <c r="M1280">
        <v>2022</v>
      </c>
      <c r="N1280" t="s">
        <v>2788</v>
      </c>
      <c r="O1280" t="s">
        <v>2784</v>
      </c>
    </row>
    <row r="1281" spans="1:15" x14ac:dyDescent="0.35">
      <c r="A1281">
        <v>7034</v>
      </c>
      <c r="B1281" t="s">
        <v>44</v>
      </c>
      <c r="C1281">
        <v>52</v>
      </c>
      <c r="D1281" t="s">
        <v>21</v>
      </c>
      <c r="E1281" t="s">
        <v>12</v>
      </c>
      <c r="F1281" t="s">
        <v>30</v>
      </c>
      <c r="G1281" t="s">
        <v>26</v>
      </c>
      <c r="H1281" t="s">
        <v>18</v>
      </c>
      <c r="I1281">
        <v>0</v>
      </c>
      <c r="J1281" t="s">
        <v>24</v>
      </c>
      <c r="K1281">
        <v>400</v>
      </c>
      <c r="L1281" t="s">
        <v>1691</v>
      </c>
      <c r="M1281">
        <v>2020</v>
      </c>
      <c r="N1281" t="s">
        <v>2786</v>
      </c>
      <c r="O1281" t="s">
        <v>2791</v>
      </c>
    </row>
    <row r="1282" spans="1:15" x14ac:dyDescent="0.35">
      <c r="A1282">
        <v>3626</v>
      </c>
      <c r="B1282" t="s">
        <v>57</v>
      </c>
      <c r="C1282">
        <v>49</v>
      </c>
      <c r="D1282" t="s">
        <v>21</v>
      </c>
      <c r="E1282" t="s">
        <v>12</v>
      </c>
      <c r="F1282" t="s">
        <v>33</v>
      </c>
      <c r="G1282" t="s">
        <v>1680</v>
      </c>
      <c r="H1282" t="s">
        <v>23</v>
      </c>
      <c r="I1282">
        <v>102073</v>
      </c>
      <c r="J1282" t="s">
        <v>24</v>
      </c>
      <c r="K1282">
        <v>780</v>
      </c>
      <c r="L1282" t="s">
        <v>1704</v>
      </c>
      <c r="M1282">
        <v>2022</v>
      </c>
      <c r="N1282" t="s">
        <v>2786</v>
      </c>
      <c r="O1282" t="s">
        <v>2791</v>
      </c>
    </row>
    <row r="1283" spans="1:15" x14ac:dyDescent="0.35">
      <c r="A1283">
        <v>1317</v>
      </c>
      <c r="B1283" t="s">
        <v>61</v>
      </c>
      <c r="C1283">
        <v>47</v>
      </c>
      <c r="D1283" t="s">
        <v>21</v>
      </c>
      <c r="E1283" t="s">
        <v>12</v>
      </c>
      <c r="F1283" t="s">
        <v>17</v>
      </c>
      <c r="G1283" t="s">
        <v>14</v>
      </c>
      <c r="H1283" t="s">
        <v>23</v>
      </c>
      <c r="I1283">
        <v>150000</v>
      </c>
      <c r="J1283" t="s">
        <v>24</v>
      </c>
      <c r="K1283">
        <v>500</v>
      </c>
      <c r="L1283" t="s">
        <v>1708</v>
      </c>
      <c r="M1283">
        <v>2021</v>
      </c>
      <c r="N1283" t="s">
        <v>2782</v>
      </c>
      <c r="O1283" t="s">
        <v>2791</v>
      </c>
    </row>
    <row r="1284" spans="1:15" x14ac:dyDescent="0.35">
      <c r="A1284">
        <v>5803</v>
      </c>
      <c r="B1284" t="s">
        <v>65</v>
      </c>
      <c r="C1284">
        <v>47</v>
      </c>
      <c r="D1284" t="s">
        <v>21</v>
      </c>
      <c r="E1284" t="s">
        <v>12</v>
      </c>
      <c r="F1284" t="s">
        <v>17</v>
      </c>
      <c r="G1284" t="s">
        <v>26</v>
      </c>
      <c r="H1284" t="s">
        <v>1683</v>
      </c>
      <c r="I1284">
        <v>30000</v>
      </c>
      <c r="J1284" t="s">
        <v>24</v>
      </c>
      <c r="K1284">
        <v>420</v>
      </c>
      <c r="L1284" t="s">
        <v>1711</v>
      </c>
      <c r="M1284">
        <v>2022</v>
      </c>
      <c r="N1284" t="s">
        <v>2792</v>
      </c>
      <c r="O1284" t="s">
        <v>2791</v>
      </c>
    </row>
    <row r="1285" spans="1:15" x14ac:dyDescent="0.35">
      <c r="A1285">
        <v>8776</v>
      </c>
      <c r="B1285" t="s">
        <v>67</v>
      </c>
      <c r="C1285">
        <v>58</v>
      </c>
      <c r="D1285" t="s">
        <v>21</v>
      </c>
      <c r="E1285" t="s">
        <v>12</v>
      </c>
      <c r="F1285" t="s">
        <v>33</v>
      </c>
      <c r="G1285" t="s">
        <v>1680</v>
      </c>
      <c r="H1285" t="s">
        <v>23</v>
      </c>
      <c r="I1285">
        <v>0</v>
      </c>
      <c r="J1285" t="s">
        <v>24</v>
      </c>
      <c r="K1285">
        <v>480</v>
      </c>
      <c r="L1285" t="s">
        <v>1713</v>
      </c>
      <c r="M1285">
        <v>2023</v>
      </c>
      <c r="N1285" t="s">
        <v>2790</v>
      </c>
      <c r="O1285" t="s">
        <v>2791</v>
      </c>
    </row>
    <row r="1286" spans="1:15" x14ac:dyDescent="0.35">
      <c r="A1286">
        <v>2691</v>
      </c>
      <c r="B1286" t="s">
        <v>71</v>
      </c>
      <c r="C1286">
        <v>1</v>
      </c>
      <c r="D1286" t="s">
        <v>31</v>
      </c>
      <c r="E1286" t="s">
        <v>12</v>
      </c>
      <c r="F1286" t="s">
        <v>30</v>
      </c>
      <c r="G1286" t="s">
        <v>26</v>
      </c>
      <c r="H1286" t="s">
        <v>23</v>
      </c>
      <c r="I1286">
        <v>60000</v>
      </c>
      <c r="J1286" t="s">
        <v>24</v>
      </c>
      <c r="K1286">
        <v>580</v>
      </c>
      <c r="L1286" t="s">
        <v>1717</v>
      </c>
      <c r="M1286">
        <v>2023</v>
      </c>
      <c r="N1286" t="s">
        <v>2789</v>
      </c>
      <c r="O1286" t="s">
        <v>2784</v>
      </c>
    </row>
    <row r="1287" spans="1:15" x14ac:dyDescent="0.35">
      <c r="A1287">
        <v>9548</v>
      </c>
      <c r="B1287" t="s">
        <v>75</v>
      </c>
      <c r="C1287">
        <v>95</v>
      </c>
      <c r="D1287" t="s">
        <v>31</v>
      </c>
      <c r="E1287" t="s">
        <v>12</v>
      </c>
      <c r="F1287" t="s">
        <v>13</v>
      </c>
      <c r="G1287" t="s">
        <v>26</v>
      </c>
      <c r="H1287" t="s">
        <v>18</v>
      </c>
      <c r="I1287">
        <v>0</v>
      </c>
      <c r="J1287" t="s">
        <v>24</v>
      </c>
      <c r="K1287" t="s">
        <v>20</v>
      </c>
      <c r="L1287" t="s">
        <v>1721</v>
      </c>
      <c r="M1287">
        <v>2021</v>
      </c>
      <c r="N1287" t="s">
        <v>2787</v>
      </c>
      <c r="O1287" t="s">
        <v>2794</v>
      </c>
    </row>
    <row r="1288" spans="1:15" x14ac:dyDescent="0.35">
      <c r="A1288">
        <v>3889</v>
      </c>
      <c r="B1288" t="s">
        <v>80</v>
      </c>
      <c r="C1288">
        <v>18</v>
      </c>
      <c r="D1288" t="s">
        <v>31</v>
      </c>
      <c r="E1288" t="s">
        <v>12</v>
      </c>
      <c r="F1288" t="s">
        <v>32</v>
      </c>
      <c r="G1288" t="s">
        <v>14</v>
      </c>
      <c r="H1288" t="s">
        <v>18</v>
      </c>
      <c r="I1288">
        <v>0</v>
      </c>
      <c r="J1288" t="s">
        <v>24</v>
      </c>
      <c r="K1288">
        <v>550</v>
      </c>
      <c r="L1288" t="s">
        <v>1726</v>
      </c>
      <c r="M1288">
        <v>2022</v>
      </c>
      <c r="N1288" t="s">
        <v>2792</v>
      </c>
      <c r="O1288" t="s">
        <v>2784</v>
      </c>
    </row>
    <row r="1289" spans="1:15" x14ac:dyDescent="0.35">
      <c r="A1289">
        <v>2197</v>
      </c>
      <c r="B1289" t="s">
        <v>84</v>
      </c>
      <c r="C1289">
        <v>8</v>
      </c>
      <c r="D1289" t="s">
        <v>31</v>
      </c>
      <c r="E1289" t="s">
        <v>12</v>
      </c>
      <c r="F1289" t="s">
        <v>25</v>
      </c>
      <c r="G1289" t="s">
        <v>1680</v>
      </c>
      <c r="H1289" t="s">
        <v>18</v>
      </c>
      <c r="I1289">
        <v>0</v>
      </c>
      <c r="J1289" t="s">
        <v>24</v>
      </c>
      <c r="K1289" t="s">
        <v>20</v>
      </c>
      <c r="L1289" t="s">
        <v>1730</v>
      </c>
      <c r="M1289">
        <v>2021</v>
      </c>
      <c r="N1289" t="s">
        <v>2787</v>
      </c>
      <c r="O1289" t="s">
        <v>2784</v>
      </c>
    </row>
    <row r="1290" spans="1:15" x14ac:dyDescent="0.35">
      <c r="A1290">
        <v>2921</v>
      </c>
      <c r="B1290" t="s">
        <v>88</v>
      </c>
      <c r="C1290">
        <v>64</v>
      </c>
      <c r="D1290" t="s">
        <v>31</v>
      </c>
      <c r="E1290" t="s">
        <v>12</v>
      </c>
      <c r="F1290" t="s">
        <v>30</v>
      </c>
      <c r="G1290" t="s">
        <v>26</v>
      </c>
      <c r="H1290" t="s">
        <v>18</v>
      </c>
      <c r="I1290">
        <v>0</v>
      </c>
      <c r="J1290" t="s">
        <v>24</v>
      </c>
      <c r="K1290">
        <v>480</v>
      </c>
      <c r="L1290" t="s">
        <v>1734</v>
      </c>
      <c r="M1290">
        <v>2024</v>
      </c>
      <c r="N1290" t="s">
        <v>2801</v>
      </c>
      <c r="O1290" t="s">
        <v>2793</v>
      </c>
    </row>
    <row r="1291" spans="1:15" x14ac:dyDescent="0.35">
      <c r="A1291">
        <v>3022</v>
      </c>
      <c r="B1291" t="s">
        <v>91</v>
      </c>
      <c r="C1291">
        <v>52</v>
      </c>
      <c r="D1291" t="s">
        <v>31</v>
      </c>
      <c r="E1291" t="s">
        <v>12</v>
      </c>
      <c r="F1291" t="s">
        <v>22</v>
      </c>
      <c r="G1291" t="s">
        <v>26</v>
      </c>
      <c r="H1291" t="s">
        <v>23</v>
      </c>
      <c r="I1291">
        <v>28000</v>
      </c>
      <c r="J1291" t="s">
        <v>24</v>
      </c>
      <c r="K1291">
        <v>520</v>
      </c>
      <c r="L1291" t="s">
        <v>1737</v>
      </c>
      <c r="M1291">
        <v>2022</v>
      </c>
      <c r="N1291" t="s">
        <v>2801</v>
      </c>
      <c r="O1291" t="s">
        <v>2791</v>
      </c>
    </row>
    <row r="1292" spans="1:15" x14ac:dyDescent="0.35">
      <c r="A1292">
        <v>9842</v>
      </c>
      <c r="B1292" t="s">
        <v>94</v>
      </c>
      <c r="C1292">
        <v>49</v>
      </c>
      <c r="D1292" t="s">
        <v>31</v>
      </c>
      <c r="E1292" t="s">
        <v>12</v>
      </c>
      <c r="F1292" t="s">
        <v>17</v>
      </c>
      <c r="G1292" t="s">
        <v>1680</v>
      </c>
      <c r="H1292" t="s">
        <v>18</v>
      </c>
      <c r="I1292">
        <v>0</v>
      </c>
      <c r="J1292" t="s">
        <v>24</v>
      </c>
      <c r="K1292" t="s">
        <v>20</v>
      </c>
      <c r="L1292" t="s">
        <v>1740</v>
      </c>
      <c r="M1292">
        <v>2023</v>
      </c>
      <c r="N1292" t="s">
        <v>2801</v>
      </c>
      <c r="O1292" t="s">
        <v>2791</v>
      </c>
    </row>
    <row r="1293" spans="1:15" x14ac:dyDescent="0.35">
      <c r="A1293">
        <v>9892</v>
      </c>
      <c r="B1293" t="s">
        <v>100</v>
      </c>
      <c r="C1293">
        <v>49</v>
      </c>
      <c r="D1293" t="s">
        <v>31</v>
      </c>
      <c r="E1293" t="s">
        <v>12</v>
      </c>
      <c r="F1293" t="s">
        <v>17</v>
      </c>
      <c r="G1293" t="s">
        <v>14</v>
      </c>
      <c r="H1293" t="s">
        <v>18</v>
      </c>
      <c r="I1293">
        <v>0</v>
      </c>
      <c r="J1293" t="s">
        <v>24</v>
      </c>
      <c r="K1293" t="s">
        <v>20</v>
      </c>
      <c r="L1293" t="s">
        <v>1746</v>
      </c>
      <c r="M1293">
        <v>2022</v>
      </c>
      <c r="N1293" t="s">
        <v>2785</v>
      </c>
      <c r="O1293" t="s">
        <v>2791</v>
      </c>
    </row>
    <row r="1294" spans="1:15" x14ac:dyDescent="0.35">
      <c r="A1294">
        <v>9125</v>
      </c>
      <c r="B1294" t="s">
        <v>106</v>
      </c>
      <c r="C1294">
        <v>0</v>
      </c>
      <c r="D1294" t="s">
        <v>31</v>
      </c>
      <c r="E1294" t="s">
        <v>12</v>
      </c>
      <c r="F1294" t="s">
        <v>33</v>
      </c>
      <c r="G1294" t="s">
        <v>14</v>
      </c>
      <c r="H1294" t="s">
        <v>18</v>
      </c>
      <c r="I1294">
        <v>0</v>
      </c>
      <c r="J1294" t="s">
        <v>24</v>
      </c>
      <c r="K1294" t="s">
        <v>20</v>
      </c>
      <c r="L1294" t="s">
        <v>1752</v>
      </c>
      <c r="M1294">
        <v>2024</v>
      </c>
      <c r="N1294" t="s">
        <v>2800</v>
      </c>
      <c r="O1294" t="s">
        <v>2784</v>
      </c>
    </row>
    <row r="1295" spans="1:15" x14ac:dyDescent="0.35">
      <c r="A1295">
        <v>4867</v>
      </c>
      <c r="B1295" t="s">
        <v>114</v>
      </c>
      <c r="C1295">
        <v>26</v>
      </c>
      <c r="D1295" t="s">
        <v>31</v>
      </c>
      <c r="E1295" t="s">
        <v>12</v>
      </c>
      <c r="F1295" t="s">
        <v>22</v>
      </c>
      <c r="G1295" t="s">
        <v>26</v>
      </c>
      <c r="H1295" t="s">
        <v>18</v>
      </c>
      <c r="I1295">
        <v>0</v>
      </c>
      <c r="J1295" t="s">
        <v>24</v>
      </c>
      <c r="K1295">
        <v>420</v>
      </c>
      <c r="L1295" t="s">
        <v>1760</v>
      </c>
      <c r="M1295">
        <v>2023</v>
      </c>
      <c r="N1295" t="s">
        <v>2790</v>
      </c>
      <c r="O1295" t="s">
        <v>2783</v>
      </c>
    </row>
    <row r="1296" spans="1:15" x14ac:dyDescent="0.35">
      <c r="A1296">
        <v>4410</v>
      </c>
      <c r="B1296" t="s">
        <v>117</v>
      </c>
      <c r="C1296">
        <v>40</v>
      </c>
      <c r="D1296" t="s">
        <v>31</v>
      </c>
      <c r="E1296" t="s">
        <v>12</v>
      </c>
      <c r="F1296" t="s">
        <v>33</v>
      </c>
      <c r="G1296" t="s">
        <v>26</v>
      </c>
      <c r="H1296" t="s">
        <v>23</v>
      </c>
      <c r="I1296">
        <v>30000</v>
      </c>
      <c r="J1296" t="s">
        <v>24</v>
      </c>
      <c r="K1296">
        <v>580</v>
      </c>
      <c r="L1296" t="s">
        <v>1763</v>
      </c>
      <c r="M1296">
        <v>2024</v>
      </c>
      <c r="N1296" t="s">
        <v>2799</v>
      </c>
      <c r="O1296" t="s">
        <v>2783</v>
      </c>
    </row>
    <row r="1297" spans="1:15" x14ac:dyDescent="0.35">
      <c r="A1297">
        <v>1847</v>
      </c>
      <c r="B1297" t="s">
        <v>120</v>
      </c>
      <c r="C1297">
        <v>19</v>
      </c>
      <c r="D1297" t="s">
        <v>31</v>
      </c>
      <c r="E1297" t="s">
        <v>12</v>
      </c>
      <c r="F1297" t="s">
        <v>30</v>
      </c>
      <c r="G1297" t="s">
        <v>1680</v>
      </c>
      <c r="H1297" t="s">
        <v>18</v>
      </c>
      <c r="I1297">
        <v>0</v>
      </c>
      <c r="J1297" t="s">
        <v>24</v>
      </c>
      <c r="K1297" t="s">
        <v>20</v>
      </c>
      <c r="L1297" t="s">
        <v>1766</v>
      </c>
      <c r="M1297">
        <v>2023</v>
      </c>
      <c r="N1297" t="s">
        <v>2786</v>
      </c>
      <c r="O1297" t="s">
        <v>2784</v>
      </c>
    </row>
    <row r="1298" spans="1:15" x14ac:dyDescent="0.35">
      <c r="A1298">
        <v>4388</v>
      </c>
      <c r="B1298" t="s">
        <v>123</v>
      </c>
      <c r="C1298">
        <v>45</v>
      </c>
      <c r="D1298" t="s">
        <v>31</v>
      </c>
      <c r="E1298" t="s">
        <v>12</v>
      </c>
      <c r="F1298" t="s">
        <v>27</v>
      </c>
      <c r="G1298" t="s">
        <v>14</v>
      </c>
      <c r="H1298" t="s">
        <v>1684</v>
      </c>
      <c r="I1298">
        <v>0</v>
      </c>
      <c r="J1298" t="s">
        <v>24</v>
      </c>
      <c r="K1298">
        <v>450</v>
      </c>
      <c r="L1298" t="s">
        <v>1769</v>
      </c>
      <c r="M1298">
        <v>2022</v>
      </c>
      <c r="N1298" t="s">
        <v>2785</v>
      </c>
      <c r="O1298" t="s">
        <v>2791</v>
      </c>
    </row>
    <row r="1299" spans="1:15" x14ac:dyDescent="0.35">
      <c r="A1299">
        <v>5147</v>
      </c>
      <c r="B1299" t="s">
        <v>126</v>
      </c>
      <c r="C1299">
        <v>42</v>
      </c>
      <c r="D1299" t="s">
        <v>31</v>
      </c>
      <c r="E1299" t="s">
        <v>12</v>
      </c>
      <c r="F1299" t="s">
        <v>17</v>
      </c>
      <c r="G1299" t="s">
        <v>14</v>
      </c>
      <c r="H1299" t="s">
        <v>18</v>
      </c>
      <c r="I1299">
        <v>0</v>
      </c>
      <c r="J1299" t="s">
        <v>24</v>
      </c>
      <c r="K1299" t="s">
        <v>20</v>
      </c>
      <c r="L1299" t="s">
        <v>1772</v>
      </c>
      <c r="M1299">
        <v>2023</v>
      </c>
      <c r="N1299" t="s">
        <v>2789</v>
      </c>
      <c r="O1299" t="s">
        <v>2791</v>
      </c>
    </row>
    <row r="1300" spans="1:15" x14ac:dyDescent="0.35">
      <c r="A1300">
        <v>2194</v>
      </c>
      <c r="B1300" t="s">
        <v>131</v>
      </c>
      <c r="C1300">
        <v>55</v>
      </c>
      <c r="D1300" t="s">
        <v>31</v>
      </c>
      <c r="E1300" t="s">
        <v>12</v>
      </c>
      <c r="F1300" t="s">
        <v>17</v>
      </c>
      <c r="G1300" t="s">
        <v>14</v>
      </c>
      <c r="H1300" t="s">
        <v>18</v>
      </c>
      <c r="I1300">
        <v>0</v>
      </c>
      <c r="J1300" t="s">
        <v>24</v>
      </c>
      <c r="K1300" t="s">
        <v>20</v>
      </c>
      <c r="L1300" t="s">
        <v>1777</v>
      </c>
      <c r="M1300">
        <v>2022</v>
      </c>
      <c r="N1300" t="s">
        <v>2788</v>
      </c>
      <c r="O1300" t="s">
        <v>2791</v>
      </c>
    </row>
    <row r="1301" spans="1:15" x14ac:dyDescent="0.35">
      <c r="A1301">
        <v>6185</v>
      </c>
      <c r="B1301" t="s">
        <v>135</v>
      </c>
      <c r="C1301">
        <v>16</v>
      </c>
      <c r="D1301" t="s">
        <v>31</v>
      </c>
      <c r="E1301" t="s">
        <v>12</v>
      </c>
      <c r="F1301" t="s">
        <v>32</v>
      </c>
      <c r="G1301" t="s">
        <v>14</v>
      </c>
      <c r="H1301" t="s">
        <v>23</v>
      </c>
      <c r="I1301">
        <v>80000</v>
      </c>
      <c r="J1301" t="s">
        <v>24</v>
      </c>
      <c r="K1301">
        <v>590</v>
      </c>
      <c r="L1301" t="s">
        <v>1781</v>
      </c>
      <c r="M1301">
        <v>2022</v>
      </c>
      <c r="N1301" t="s">
        <v>2787</v>
      </c>
      <c r="O1301" t="s">
        <v>2784</v>
      </c>
    </row>
    <row r="1302" spans="1:15" x14ac:dyDescent="0.35">
      <c r="A1302">
        <v>8606</v>
      </c>
      <c r="B1302" t="s">
        <v>138</v>
      </c>
      <c r="C1302">
        <v>25</v>
      </c>
      <c r="D1302" t="s">
        <v>31</v>
      </c>
      <c r="E1302" t="s">
        <v>12</v>
      </c>
      <c r="F1302" t="s">
        <v>25</v>
      </c>
      <c r="G1302" t="s">
        <v>14</v>
      </c>
      <c r="H1302" t="s">
        <v>18</v>
      </c>
      <c r="I1302">
        <v>0</v>
      </c>
      <c r="J1302" t="s">
        <v>24</v>
      </c>
      <c r="K1302" t="s">
        <v>20</v>
      </c>
      <c r="L1302" t="s">
        <v>1759</v>
      </c>
      <c r="M1302">
        <v>2021</v>
      </c>
      <c r="N1302" t="s">
        <v>2786</v>
      </c>
      <c r="O1302" t="s">
        <v>2783</v>
      </c>
    </row>
    <row r="1303" spans="1:15" x14ac:dyDescent="0.35">
      <c r="A1303">
        <v>2213</v>
      </c>
      <c r="B1303" t="s">
        <v>146</v>
      </c>
      <c r="C1303">
        <v>69</v>
      </c>
      <c r="D1303" t="s">
        <v>31</v>
      </c>
      <c r="E1303" t="s">
        <v>12</v>
      </c>
      <c r="F1303" t="s">
        <v>30</v>
      </c>
      <c r="G1303" t="s">
        <v>26</v>
      </c>
      <c r="H1303" t="s">
        <v>18</v>
      </c>
      <c r="I1303">
        <v>0</v>
      </c>
      <c r="J1303" t="s">
        <v>24</v>
      </c>
      <c r="K1303">
        <v>420</v>
      </c>
      <c r="L1303" t="s">
        <v>1787</v>
      </c>
      <c r="M1303">
        <v>2021</v>
      </c>
      <c r="N1303" t="s">
        <v>2789</v>
      </c>
      <c r="O1303" t="s">
        <v>2793</v>
      </c>
    </row>
    <row r="1304" spans="1:15" x14ac:dyDescent="0.35">
      <c r="A1304">
        <v>6951</v>
      </c>
      <c r="B1304" t="s">
        <v>149</v>
      </c>
      <c r="C1304">
        <v>36</v>
      </c>
      <c r="D1304" t="s">
        <v>31</v>
      </c>
      <c r="E1304" t="s">
        <v>12</v>
      </c>
      <c r="F1304" t="s">
        <v>13</v>
      </c>
      <c r="G1304" t="s">
        <v>26</v>
      </c>
      <c r="H1304" t="s">
        <v>23</v>
      </c>
      <c r="I1304">
        <v>30000</v>
      </c>
      <c r="J1304" t="s">
        <v>24</v>
      </c>
      <c r="K1304">
        <v>580</v>
      </c>
      <c r="L1304" t="s">
        <v>1687</v>
      </c>
      <c r="M1304">
        <v>2022</v>
      </c>
      <c r="N1304" t="s">
        <v>2788</v>
      </c>
      <c r="O1304" t="s">
        <v>2783</v>
      </c>
    </row>
    <row r="1305" spans="1:15" x14ac:dyDescent="0.35">
      <c r="A1305">
        <v>9106</v>
      </c>
      <c r="B1305" t="s">
        <v>152</v>
      </c>
      <c r="C1305">
        <v>2</v>
      </c>
      <c r="D1305" t="s">
        <v>31</v>
      </c>
      <c r="E1305" t="s">
        <v>12</v>
      </c>
      <c r="F1305" t="s">
        <v>17</v>
      </c>
      <c r="G1305" t="s">
        <v>1680</v>
      </c>
      <c r="H1305" t="s">
        <v>18</v>
      </c>
      <c r="I1305">
        <v>0</v>
      </c>
      <c r="J1305" t="s">
        <v>24</v>
      </c>
      <c r="K1305" t="s">
        <v>20</v>
      </c>
      <c r="L1305" t="s">
        <v>1795</v>
      </c>
      <c r="M1305">
        <v>2021</v>
      </c>
      <c r="N1305" t="s">
        <v>2786</v>
      </c>
      <c r="O1305" t="s">
        <v>2784</v>
      </c>
    </row>
    <row r="1306" spans="1:15" x14ac:dyDescent="0.35">
      <c r="A1306">
        <v>1593</v>
      </c>
      <c r="B1306" t="s">
        <v>155</v>
      </c>
      <c r="C1306">
        <v>36</v>
      </c>
      <c r="D1306" t="s">
        <v>31</v>
      </c>
      <c r="E1306" t="s">
        <v>12</v>
      </c>
      <c r="F1306" t="s">
        <v>33</v>
      </c>
      <c r="G1306" t="s">
        <v>14</v>
      </c>
      <c r="H1306" t="s">
        <v>1684</v>
      </c>
      <c r="I1306">
        <v>0</v>
      </c>
      <c r="J1306" t="s">
        <v>24</v>
      </c>
      <c r="K1306">
        <v>450</v>
      </c>
      <c r="L1306" t="s">
        <v>1798</v>
      </c>
      <c r="M1306">
        <v>2021</v>
      </c>
      <c r="N1306" t="s">
        <v>2800</v>
      </c>
      <c r="O1306" t="s">
        <v>2783</v>
      </c>
    </row>
    <row r="1307" spans="1:15" x14ac:dyDescent="0.35">
      <c r="A1307">
        <v>5175</v>
      </c>
      <c r="B1307" t="s">
        <v>158</v>
      </c>
      <c r="C1307">
        <v>49</v>
      </c>
      <c r="D1307" t="s">
        <v>31</v>
      </c>
      <c r="E1307" t="s">
        <v>12</v>
      </c>
      <c r="F1307" t="s">
        <v>22</v>
      </c>
      <c r="G1307" t="s">
        <v>14</v>
      </c>
      <c r="H1307" t="s">
        <v>18</v>
      </c>
      <c r="I1307">
        <v>0</v>
      </c>
      <c r="J1307" t="s">
        <v>24</v>
      </c>
      <c r="K1307" t="s">
        <v>20</v>
      </c>
      <c r="L1307" t="s">
        <v>1773</v>
      </c>
      <c r="M1307">
        <v>2022</v>
      </c>
      <c r="N1307" t="s">
        <v>2782</v>
      </c>
      <c r="O1307" t="s">
        <v>2791</v>
      </c>
    </row>
    <row r="1308" spans="1:15" x14ac:dyDescent="0.35">
      <c r="A1308">
        <v>7953</v>
      </c>
      <c r="B1308" t="s">
        <v>164</v>
      </c>
      <c r="C1308">
        <v>45</v>
      </c>
      <c r="D1308" t="s">
        <v>31</v>
      </c>
      <c r="E1308" t="s">
        <v>12</v>
      </c>
      <c r="F1308" t="s">
        <v>25</v>
      </c>
      <c r="G1308" t="s">
        <v>14</v>
      </c>
      <c r="H1308" t="s">
        <v>18</v>
      </c>
      <c r="I1308">
        <v>0</v>
      </c>
      <c r="J1308" t="s">
        <v>24</v>
      </c>
      <c r="K1308" t="s">
        <v>20</v>
      </c>
      <c r="L1308" t="s">
        <v>1806</v>
      </c>
      <c r="M1308">
        <v>2019</v>
      </c>
      <c r="N1308" t="s">
        <v>2782</v>
      </c>
      <c r="O1308" t="s">
        <v>2791</v>
      </c>
    </row>
    <row r="1309" spans="1:15" x14ac:dyDescent="0.35">
      <c r="A1309">
        <v>4582</v>
      </c>
      <c r="B1309" t="s">
        <v>167</v>
      </c>
      <c r="C1309">
        <v>43</v>
      </c>
      <c r="D1309" t="s">
        <v>31</v>
      </c>
      <c r="E1309" t="s">
        <v>12</v>
      </c>
      <c r="F1309" t="s">
        <v>27</v>
      </c>
      <c r="G1309" t="s">
        <v>26</v>
      </c>
      <c r="H1309" t="s">
        <v>18</v>
      </c>
      <c r="I1309">
        <v>0</v>
      </c>
      <c r="J1309" t="s">
        <v>24</v>
      </c>
      <c r="K1309">
        <v>380</v>
      </c>
      <c r="L1309" t="s">
        <v>1809</v>
      </c>
      <c r="M1309">
        <v>2024</v>
      </c>
      <c r="N1309" t="s">
        <v>2799</v>
      </c>
      <c r="O1309" t="s">
        <v>2791</v>
      </c>
    </row>
    <row r="1310" spans="1:15" x14ac:dyDescent="0.35">
      <c r="A1310">
        <v>1419</v>
      </c>
      <c r="B1310" t="s">
        <v>173</v>
      </c>
      <c r="C1310">
        <v>28</v>
      </c>
      <c r="D1310" t="s">
        <v>31</v>
      </c>
      <c r="E1310" t="s">
        <v>12</v>
      </c>
      <c r="F1310" t="s">
        <v>34</v>
      </c>
      <c r="G1310" t="s">
        <v>26</v>
      </c>
      <c r="H1310" t="s">
        <v>18</v>
      </c>
      <c r="I1310">
        <v>0</v>
      </c>
      <c r="J1310" t="s">
        <v>24</v>
      </c>
      <c r="K1310" t="s">
        <v>20</v>
      </c>
      <c r="L1310" t="s">
        <v>1815</v>
      </c>
      <c r="M1310">
        <v>2022</v>
      </c>
      <c r="N1310" t="s">
        <v>2785</v>
      </c>
      <c r="O1310" t="s">
        <v>2783</v>
      </c>
    </row>
    <row r="1311" spans="1:15" x14ac:dyDescent="0.35">
      <c r="A1311">
        <v>4915</v>
      </c>
      <c r="B1311" t="s">
        <v>177</v>
      </c>
      <c r="C1311">
        <v>33</v>
      </c>
      <c r="D1311" t="s">
        <v>31</v>
      </c>
      <c r="E1311" t="s">
        <v>12</v>
      </c>
      <c r="F1311" t="s">
        <v>25</v>
      </c>
      <c r="G1311" t="s">
        <v>1680</v>
      </c>
      <c r="H1311" t="s">
        <v>18</v>
      </c>
      <c r="I1311">
        <v>0</v>
      </c>
      <c r="J1311" t="s">
        <v>24</v>
      </c>
      <c r="K1311" t="s">
        <v>20</v>
      </c>
      <c r="L1311" t="s">
        <v>1819</v>
      </c>
      <c r="M1311">
        <v>2021</v>
      </c>
      <c r="N1311" t="s">
        <v>2785</v>
      </c>
      <c r="O1311" t="s">
        <v>2783</v>
      </c>
    </row>
    <row r="1312" spans="1:15" x14ac:dyDescent="0.35">
      <c r="A1312">
        <v>1180</v>
      </c>
      <c r="B1312" t="s">
        <v>182</v>
      </c>
      <c r="C1312">
        <v>40</v>
      </c>
      <c r="D1312" t="s">
        <v>31</v>
      </c>
      <c r="E1312" t="s">
        <v>12</v>
      </c>
      <c r="F1312" t="s">
        <v>30</v>
      </c>
      <c r="G1312" t="s">
        <v>14</v>
      </c>
      <c r="H1312" t="s">
        <v>18</v>
      </c>
      <c r="I1312">
        <v>0</v>
      </c>
      <c r="J1312" t="s">
        <v>24</v>
      </c>
      <c r="K1312" t="s">
        <v>20</v>
      </c>
      <c r="L1312" t="s">
        <v>1823</v>
      </c>
      <c r="M1312">
        <v>2022</v>
      </c>
      <c r="N1312" t="s">
        <v>2801</v>
      </c>
      <c r="O1312" t="s">
        <v>2783</v>
      </c>
    </row>
    <row r="1313" spans="1:15" x14ac:dyDescent="0.35">
      <c r="A1313">
        <v>3425</v>
      </c>
      <c r="B1313" t="s">
        <v>186</v>
      </c>
      <c r="C1313">
        <v>38</v>
      </c>
      <c r="D1313" t="s">
        <v>31</v>
      </c>
      <c r="E1313" t="s">
        <v>12</v>
      </c>
      <c r="F1313" t="s">
        <v>30</v>
      </c>
      <c r="G1313" t="s">
        <v>14</v>
      </c>
      <c r="H1313" t="s">
        <v>18</v>
      </c>
      <c r="I1313">
        <v>0</v>
      </c>
      <c r="J1313" t="s">
        <v>24</v>
      </c>
      <c r="K1313" t="s">
        <v>20</v>
      </c>
      <c r="L1313" t="s">
        <v>1827</v>
      </c>
      <c r="M1313">
        <v>2021</v>
      </c>
      <c r="N1313" t="s">
        <v>2789</v>
      </c>
      <c r="O1313" t="s">
        <v>2783</v>
      </c>
    </row>
    <row r="1314" spans="1:15" x14ac:dyDescent="0.35">
      <c r="A1314">
        <v>1453</v>
      </c>
      <c r="B1314" t="s">
        <v>194</v>
      </c>
      <c r="C1314">
        <v>41</v>
      </c>
      <c r="D1314" t="s">
        <v>31</v>
      </c>
      <c r="E1314" t="s">
        <v>12</v>
      </c>
      <c r="F1314" t="s">
        <v>22</v>
      </c>
      <c r="G1314" t="s">
        <v>26</v>
      </c>
      <c r="H1314" t="s">
        <v>18</v>
      </c>
      <c r="I1314">
        <v>0</v>
      </c>
      <c r="J1314" t="s">
        <v>24</v>
      </c>
      <c r="K1314">
        <v>420</v>
      </c>
      <c r="L1314" t="s">
        <v>1835</v>
      </c>
      <c r="M1314">
        <v>2020</v>
      </c>
      <c r="N1314" t="s">
        <v>2790</v>
      </c>
      <c r="O1314" t="s">
        <v>2791</v>
      </c>
    </row>
    <row r="1315" spans="1:15" x14ac:dyDescent="0.35">
      <c r="A1315">
        <v>5418</v>
      </c>
      <c r="B1315" t="s">
        <v>197</v>
      </c>
      <c r="C1315">
        <v>30</v>
      </c>
      <c r="D1315" t="s">
        <v>31</v>
      </c>
      <c r="E1315" t="s">
        <v>12</v>
      </c>
      <c r="F1315" t="s">
        <v>34</v>
      </c>
      <c r="G1315" t="s">
        <v>26</v>
      </c>
      <c r="H1315" t="s">
        <v>23</v>
      </c>
      <c r="I1315">
        <v>30000</v>
      </c>
      <c r="J1315" t="s">
        <v>24</v>
      </c>
      <c r="K1315">
        <v>580</v>
      </c>
      <c r="L1315" t="s">
        <v>1838</v>
      </c>
      <c r="M1315">
        <v>2020</v>
      </c>
      <c r="N1315" t="s">
        <v>2800</v>
      </c>
      <c r="O1315" t="s">
        <v>2783</v>
      </c>
    </row>
    <row r="1316" spans="1:15" x14ac:dyDescent="0.35">
      <c r="A1316">
        <v>8214</v>
      </c>
      <c r="B1316" t="s">
        <v>200</v>
      </c>
      <c r="C1316">
        <v>44</v>
      </c>
      <c r="D1316" t="s">
        <v>31</v>
      </c>
      <c r="E1316" t="s">
        <v>12</v>
      </c>
      <c r="F1316" t="s">
        <v>13</v>
      </c>
      <c r="G1316" t="s">
        <v>1680</v>
      </c>
      <c r="H1316" t="s">
        <v>18</v>
      </c>
      <c r="I1316">
        <v>0</v>
      </c>
      <c r="J1316" t="s">
        <v>24</v>
      </c>
      <c r="K1316" t="s">
        <v>20</v>
      </c>
      <c r="L1316" t="s">
        <v>1841</v>
      </c>
      <c r="M1316">
        <v>2020</v>
      </c>
      <c r="N1316" t="s">
        <v>2800</v>
      </c>
      <c r="O1316" t="s">
        <v>2791</v>
      </c>
    </row>
    <row r="1317" spans="1:15" x14ac:dyDescent="0.35">
      <c r="A1317">
        <v>7082</v>
      </c>
      <c r="B1317" t="s">
        <v>203</v>
      </c>
      <c r="C1317">
        <v>0</v>
      </c>
      <c r="D1317" t="s">
        <v>31</v>
      </c>
      <c r="E1317" t="s">
        <v>12</v>
      </c>
      <c r="F1317" t="s">
        <v>34</v>
      </c>
      <c r="G1317" t="s">
        <v>14</v>
      </c>
      <c r="H1317" t="s">
        <v>1684</v>
      </c>
      <c r="I1317">
        <v>0</v>
      </c>
      <c r="J1317" t="s">
        <v>24</v>
      </c>
      <c r="K1317">
        <v>450</v>
      </c>
      <c r="L1317" t="s">
        <v>1843</v>
      </c>
      <c r="M1317">
        <v>2023</v>
      </c>
      <c r="N1317" t="s">
        <v>2787</v>
      </c>
      <c r="O1317" t="s">
        <v>2784</v>
      </c>
    </row>
    <row r="1318" spans="1:15" x14ac:dyDescent="0.35">
      <c r="A1318">
        <v>1432</v>
      </c>
      <c r="B1318" t="s">
        <v>206</v>
      </c>
      <c r="C1318">
        <v>30</v>
      </c>
      <c r="D1318" t="s">
        <v>31</v>
      </c>
      <c r="E1318" t="s">
        <v>12</v>
      </c>
      <c r="F1318" t="s">
        <v>34</v>
      </c>
      <c r="G1318" t="s">
        <v>14</v>
      </c>
      <c r="H1318" t="s">
        <v>18</v>
      </c>
      <c r="I1318">
        <v>0</v>
      </c>
      <c r="J1318" t="s">
        <v>24</v>
      </c>
      <c r="K1318" t="s">
        <v>20</v>
      </c>
      <c r="L1318" t="s">
        <v>1846</v>
      </c>
      <c r="M1318">
        <v>2020</v>
      </c>
      <c r="N1318" t="s">
        <v>2790</v>
      </c>
      <c r="O1318" t="s">
        <v>2783</v>
      </c>
    </row>
    <row r="1319" spans="1:15" x14ac:dyDescent="0.35">
      <c r="A1319">
        <v>6239</v>
      </c>
      <c r="B1319" t="s">
        <v>211</v>
      </c>
      <c r="C1319">
        <v>44</v>
      </c>
      <c r="D1319" t="s">
        <v>31</v>
      </c>
      <c r="E1319" t="s">
        <v>12</v>
      </c>
      <c r="F1319" t="s">
        <v>34</v>
      </c>
      <c r="G1319" t="s">
        <v>26</v>
      </c>
      <c r="H1319" t="s">
        <v>18</v>
      </c>
      <c r="I1319">
        <v>0</v>
      </c>
      <c r="J1319" t="s">
        <v>24</v>
      </c>
      <c r="K1319" t="s">
        <v>20</v>
      </c>
      <c r="L1319" t="s">
        <v>1759</v>
      </c>
      <c r="M1319">
        <v>2021</v>
      </c>
      <c r="N1319" t="s">
        <v>2786</v>
      </c>
      <c r="O1319" t="s">
        <v>2791</v>
      </c>
    </row>
    <row r="1320" spans="1:15" x14ac:dyDescent="0.35">
      <c r="A1320">
        <v>3342</v>
      </c>
      <c r="B1320" t="s">
        <v>215</v>
      </c>
      <c r="C1320">
        <v>53</v>
      </c>
      <c r="D1320" t="s">
        <v>31</v>
      </c>
      <c r="E1320" t="s">
        <v>12</v>
      </c>
      <c r="F1320" t="s">
        <v>13</v>
      </c>
      <c r="G1320" t="s">
        <v>1680</v>
      </c>
      <c r="H1320" t="s">
        <v>18</v>
      </c>
      <c r="I1320">
        <v>0</v>
      </c>
      <c r="J1320" t="s">
        <v>24</v>
      </c>
      <c r="K1320" t="s">
        <v>20</v>
      </c>
      <c r="L1320" t="s">
        <v>1853</v>
      </c>
      <c r="M1320">
        <v>2020</v>
      </c>
      <c r="N1320" t="s">
        <v>2798</v>
      </c>
      <c r="O1320" t="s">
        <v>2791</v>
      </c>
    </row>
    <row r="1321" spans="1:15" x14ac:dyDescent="0.35">
      <c r="A1321">
        <v>4772</v>
      </c>
      <c r="B1321" t="s">
        <v>220</v>
      </c>
      <c r="C1321">
        <v>23</v>
      </c>
      <c r="D1321" t="s">
        <v>31</v>
      </c>
      <c r="E1321" t="s">
        <v>12</v>
      </c>
      <c r="F1321" t="s">
        <v>27</v>
      </c>
      <c r="G1321" t="s">
        <v>14</v>
      </c>
      <c r="H1321" t="s">
        <v>18</v>
      </c>
      <c r="I1321">
        <v>0</v>
      </c>
      <c r="J1321" t="s">
        <v>24</v>
      </c>
      <c r="K1321" t="s">
        <v>20</v>
      </c>
      <c r="L1321" t="s">
        <v>1857</v>
      </c>
      <c r="M1321">
        <v>2023</v>
      </c>
      <c r="N1321" t="s">
        <v>2785</v>
      </c>
      <c r="O1321" t="s">
        <v>2783</v>
      </c>
    </row>
    <row r="1322" spans="1:15" x14ac:dyDescent="0.35">
      <c r="A1322">
        <v>1520</v>
      </c>
      <c r="B1322" t="s">
        <v>224</v>
      </c>
      <c r="C1322">
        <v>37</v>
      </c>
      <c r="D1322" t="s">
        <v>31</v>
      </c>
      <c r="E1322" t="s">
        <v>12</v>
      </c>
      <c r="F1322" t="s">
        <v>27</v>
      </c>
      <c r="G1322" t="s">
        <v>1680</v>
      </c>
      <c r="H1322" t="s">
        <v>23</v>
      </c>
      <c r="I1322">
        <v>120000</v>
      </c>
      <c r="J1322" t="s">
        <v>24</v>
      </c>
      <c r="K1322">
        <v>550</v>
      </c>
      <c r="L1322" t="s">
        <v>1860</v>
      </c>
      <c r="M1322">
        <v>2021</v>
      </c>
      <c r="N1322" t="s">
        <v>2786</v>
      </c>
      <c r="O1322" t="s">
        <v>2783</v>
      </c>
    </row>
    <row r="1323" spans="1:15" x14ac:dyDescent="0.35">
      <c r="A1323">
        <v>3788</v>
      </c>
      <c r="B1323" t="s">
        <v>228</v>
      </c>
      <c r="C1323">
        <v>34</v>
      </c>
      <c r="D1323" t="s">
        <v>31</v>
      </c>
      <c r="E1323" t="s">
        <v>12</v>
      </c>
      <c r="F1323" t="s">
        <v>33</v>
      </c>
      <c r="G1323" t="s">
        <v>26</v>
      </c>
      <c r="H1323" t="s">
        <v>18</v>
      </c>
      <c r="I1323">
        <v>0</v>
      </c>
      <c r="J1323" t="s">
        <v>24</v>
      </c>
      <c r="K1323">
        <v>400</v>
      </c>
      <c r="L1323" t="s">
        <v>1864</v>
      </c>
      <c r="M1323">
        <v>2021</v>
      </c>
      <c r="N1323" t="s">
        <v>2785</v>
      </c>
      <c r="O1323" t="s">
        <v>2783</v>
      </c>
    </row>
    <row r="1324" spans="1:15" x14ac:dyDescent="0.35">
      <c r="A1324">
        <v>2523</v>
      </c>
      <c r="B1324" t="s">
        <v>241</v>
      </c>
      <c r="C1324">
        <v>17</v>
      </c>
      <c r="D1324" t="s">
        <v>31</v>
      </c>
      <c r="E1324" t="s">
        <v>12</v>
      </c>
      <c r="F1324" t="s">
        <v>13</v>
      </c>
      <c r="G1324" t="s">
        <v>1680</v>
      </c>
      <c r="H1324" t="s">
        <v>23</v>
      </c>
      <c r="I1324">
        <v>102073</v>
      </c>
      <c r="J1324" t="s">
        <v>24</v>
      </c>
      <c r="K1324">
        <v>780</v>
      </c>
      <c r="L1324" t="s">
        <v>1836</v>
      </c>
      <c r="M1324">
        <v>2021</v>
      </c>
      <c r="N1324" t="s">
        <v>2782</v>
      </c>
      <c r="O1324" t="s">
        <v>2784</v>
      </c>
    </row>
    <row r="1325" spans="1:15" x14ac:dyDescent="0.35">
      <c r="A1325">
        <v>4861</v>
      </c>
      <c r="B1325" t="s">
        <v>245</v>
      </c>
      <c r="C1325">
        <v>57</v>
      </c>
      <c r="D1325" t="s">
        <v>31</v>
      </c>
      <c r="E1325" t="s">
        <v>12</v>
      </c>
      <c r="F1325" t="s">
        <v>22</v>
      </c>
      <c r="G1325" t="s">
        <v>14</v>
      </c>
      <c r="H1325" t="s">
        <v>23</v>
      </c>
      <c r="I1325">
        <v>150000</v>
      </c>
      <c r="J1325" t="s">
        <v>24</v>
      </c>
      <c r="K1325">
        <v>500</v>
      </c>
      <c r="L1325" t="s">
        <v>1880</v>
      </c>
      <c r="M1325">
        <v>2022</v>
      </c>
      <c r="N1325" t="s">
        <v>2789</v>
      </c>
      <c r="O1325" t="s">
        <v>2791</v>
      </c>
    </row>
    <row r="1326" spans="1:15" x14ac:dyDescent="0.35">
      <c r="A1326">
        <v>3332</v>
      </c>
      <c r="B1326" t="s">
        <v>249</v>
      </c>
      <c r="C1326">
        <v>33</v>
      </c>
      <c r="D1326" t="s">
        <v>31</v>
      </c>
      <c r="E1326" t="s">
        <v>12</v>
      </c>
      <c r="F1326" t="s">
        <v>30</v>
      </c>
      <c r="G1326" t="s">
        <v>26</v>
      </c>
      <c r="H1326" t="s">
        <v>1683</v>
      </c>
      <c r="I1326">
        <v>30000</v>
      </c>
      <c r="J1326" t="s">
        <v>24</v>
      </c>
      <c r="K1326">
        <v>420</v>
      </c>
      <c r="L1326" t="s">
        <v>1883</v>
      </c>
      <c r="M1326">
        <v>2024</v>
      </c>
      <c r="N1326" t="s">
        <v>2800</v>
      </c>
      <c r="O1326" t="s">
        <v>2783</v>
      </c>
    </row>
    <row r="1327" spans="1:15" x14ac:dyDescent="0.35">
      <c r="A1327">
        <v>9131</v>
      </c>
      <c r="B1327" t="s">
        <v>251</v>
      </c>
      <c r="C1327">
        <v>42</v>
      </c>
      <c r="D1327" t="s">
        <v>31</v>
      </c>
      <c r="E1327" t="s">
        <v>12</v>
      </c>
      <c r="F1327" t="s">
        <v>25</v>
      </c>
      <c r="G1327" t="s">
        <v>1680</v>
      </c>
      <c r="H1327" t="s">
        <v>23</v>
      </c>
      <c r="I1327">
        <v>0</v>
      </c>
      <c r="J1327" t="s">
        <v>24</v>
      </c>
      <c r="K1327">
        <v>480</v>
      </c>
      <c r="L1327" t="s">
        <v>1885</v>
      </c>
      <c r="M1327">
        <v>2023</v>
      </c>
      <c r="N1327" t="s">
        <v>2801</v>
      </c>
      <c r="O1327" t="s">
        <v>2791</v>
      </c>
    </row>
    <row r="1328" spans="1:15" x14ac:dyDescent="0.35">
      <c r="A1328">
        <v>9558</v>
      </c>
      <c r="B1328" t="s">
        <v>255</v>
      </c>
      <c r="C1328">
        <v>49</v>
      </c>
      <c r="D1328" t="s">
        <v>31</v>
      </c>
      <c r="E1328" t="s">
        <v>12</v>
      </c>
      <c r="F1328" t="s">
        <v>13</v>
      </c>
      <c r="G1328" t="s">
        <v>26</v>
      </c>
      <c r="H1328" t="s">
        <v>23</v>
      </c>
      <c r="I1328">
        <v>60000</v>
      </c>
      <c r="J1328" t="s">
        <v>24</v>
      </c>
      <c r="K1328">
        <v>580</v>
      </c>
      <c r="L1328" t="s">
        <v>1889</v>
      </c>
      <c r="M1328">
        <v>2020</v>
      </c>
      <c r="N1328" t="s">
        <v>2801</v>
      </c>
      <c r="O1328" t="s">
        <v>2791</v>
      </c>
    </row>
    <row r="1329" spans="1:15" x14ac:dyDescent="0.35">
      <c r="A1329">
        <v>5481</v>
      </c>
      <c r="B1329" t="s">
        <v>259</v>
      </c>
      <c r="C1329">
        <v>21</v>
      </c>
      <c r="D1329" t="s">
        <v>31</v>
      </c>
      <c r="E1329" t="s">
        <v>12</v>
      </c>
      <c r="F1329" t="s">
        <v>27</v>
      </c>
      <c r="G1329" t="s">
        <v>26</v>
      </c>
      <c r="H1329" t="s">
        <v>18</v>
      </c>
      <c r="I1329">
        <v>0</v>
      </c>
      <c r="J1329" t="s">
        <v>24</v>
      </c>
      <c r="K1329" t="s">
        <v>20</v>
      </c>
      <c r="L1329" t="s">
        <v>1892</v>
      </c>
      <c r="M1329">
        <v>2020</v>
      </c>
      <c r="N1329" t="s">
        <v>2799</v>
      </c>
      <c r="O1329" t="s">
        <v>2783</v>
      </c>
    </row>
    <row r="1330" spans="1:15" x14ac:dyDescent="0.35">
      <c r="A1330">
        <v>8629</v>
      </c>
      <c r="B1330" t="s">
        <v>264</v>
      </c>
      <c r="C1330">
        <v>49</v>
      </c>
      <c r="D1330" t="s">
        <v>31</v>
      </c>
      <c r="E1330" t="s">
        <v>12</v>
      </c>
      <c r="F1330" t="s">
        <v>27</v>
      </c>
      <c r="G1330" t="s">
        <v>14</v>
      </c>
      <c r="H1330" t="s">
        <v>18</v>
      </c>
      <c r="I1330">
        <v>0</v>
      </c>
      <c r="J1330" t="s">
        <v>24</v>
      </c>
      <c r="K1330">
        <v>550</v>
      </c>
      <c r="L1330" t="s">
        <v>1897</v>
      </c>
      <c r="M1330">
        <v>2019</v>
      </c>
      <c r="N1330" t="s">
        <v>2792</v>
      </c>
      <c r="O1330" t="s">
        <v>2791</v>
      </c>
    </row>
    <row r="1331" spans="1:15" x14ac:dyDescent="0.35">
      <c r="A1331">
        <v>4495</v>
      </c>
      <c r="B1331" t="s">
        <v>268</v>
      </c>
      <c r="C1331">
        <v>69</v>
      </c>
      <c r="D1331" t="s">
        <v>31</v>
      </c>
      <c r="E1331" t="s">
        <v>12</v>
      </c>
      <c r="F1331" t="s">
        <v>25</v>
      </c>
      <c r="G1331" t="s">
        <v>1680</v>
      </c>
      <c r="H1331" t="s">
        <v>18</v>
      </c>
      <c r="I1331">
        <v>0</v>
      </c>
      <c r="J1331" t="s">
        <v>24</v>
      </c>
      <c r="K1331" t="s">
        <v>20</v>
      </c>
      <c r="L1331" t="s">
        <v>1901</v>
      </c>
      <c r="M1331">
        <v>2023</v>
      </c>
      <c r="N1331" t="s">
        <v>2801</v>
      </c>
      <c r="O1331" t="s">
        <v>2793</v>
      </c>
    </row>
    <row r="1332" spans="1:15" x14ac:dyDescent="0.35">
      <c r="A1332">
        <v>7911</v>
      </c>
      <c r="B1332" t="s">
        <v>272</v>
      </c>
      <c r="C1332">
        <v>44</v>
      </c>
      <c r="D1332" t="s">
        <v>31</v>
      </c>
      <c r="E1332" t="s">
        <v>12</v>
      </c>
      <c r="F1332" t="s">
        <v>27</v>
      </c>
      <c r="G1332" t="s">
        <v>26</v>
      </c>
      <c r="H1332" t="s">
        <v>18</v>
      </c>
      <c r="I1332">
        <v>0</v>
      </c>
      <c r="J1332" t="s">
        <v>24</v>
      </c>
      <c r="K1332">
        <v>480</v>
      </c>
      <c r="L1332" t="s">
        <v>1905</v>
      </c>
      <c r="M1332">
        <v>2020</v>
      </c>
      <c r="N1332" t="s">
        <v>2788</v>
      </c>
      <c r="O1332" t="s">
        <v>2791</v>
      </c>
    </row>
    <row r="1333" spans="1:15" x14ac:dyDescent="0.35">
      <c r="A1333">
        <v>5110</v>
      </c>
      <c r="B1333" t="s">
        <v>274</v>
      </c>
      <c r="C1333">
        <v>34</v>
      </c>
      <c r="D1333" t="s">
        <v>31</v>
      </c>
      <c r="E1333" t="s">
        <v>12</v>
      </c>
      <c r="F1333" t="s">
        <v>17</v>
      </c>
      <c r="G1333" t="s">
        <v>26</v>
      </c>
      <c r="H1333" t="s">
        <v>23</v>
      </c>
      <c r="I1333">
        <v>28000</v>
      </c>
      <c r="J1333" t="s">
        <v>24</v>
      </c>
      <c r="K1333">
        <v>520</v>
      </c>
      <c r="L1333" t="s">
        <v>1908</v>
      </c>
      <c r="M1333">
        <v>2023</v>
      </c>
      <c r="N1333" t="s">
        <v>2787</v>
      </c>
      <c r="O1333" t="s">
        <v>2783</v>
      </c>
    </row>
    <row r="1334" spans="1:15" x14ac:dyDescent="0.35">
      <c r="A1334">
        <v>6548</v>
      </c>
      <c r="B1334" t="s">
        <v>277</v>
      </c>
      <c r="C1334">
        <v>21</v>
      </c>
      <c r="D1334" t="s">
        <v>31</v>
      </c>
      <c r="E1334" t="s">
        <v>12</v>
      </c>
      <c r="F1334" t="s">
        <v>25</v>
      </c>
      <c r="G1334" t="s">
        <v>1680</v>
      </c>
      <c r="H1334" t="s">
        <v>18</v>
      </c>
      <c r="I1334">
        <v>0</v>
      </c>
      <c r="J1334" t="s">
        <v>24</v>
      </c>
      <c r="K1334" t="s">
        <v>20</v>
      </c>
      <c r="L1334" t="s">
        <v>1905</v>
      </c>
      <c r="M1334">
        <v>2020</v>
      </c>
      <c r="N1334" t="s">
        <v>2788</v>
      </c>
      <c r="O1334" t="s">
        <v>2783</v>
      </c>
    </row>
    <row r="1335" spans="1:15" x14ac:dyDescent="0.35">
      <c r="A1335">
        <v>1389</v>
      </c>
      <c r="B1335" t="s">
        <v>283</v>
      </c>
      <c r="C1335">
        <v>30</v>
      </c>
      <c r="D1335" t="s">
        <v>31</v>
      </c>
      <c r="E1335" t="s">
        <v>12</v>
      </c>
      <c r="F1335" t="s">
        <v>22</v>
      </c>
      <c r="G1335" t="s">
        <v>14</v>
      </c>
      <c r="H1335" t="s">
        <v>18</v>
      </c>
      <c r="I1335">
        <v>0</v>
      </c>
      <c r="J1335" t="s">
        <v>24</v>
      </c>
      <c r="K1335" t="s">
        <v>20</v>
      </c>
      <c r="L1335" t="s">
        <v>1914</v>
      </c>
      <c r="M1335">
        <v>2023</v>
      </c>
      <c r="N1335" t="s">
        <v>2800</v>
      </c>
      <c r="O1335" t="s">
        <v>2783</v>
      </c>
    </row>
    <row r="1336" spans="1:15" x14ac:dyDescent="0.35">
      <c r="A1336">
        <v>9624</v>
      </c>
      <c r="B1336" t="s">
        <v>289</v>
      </c>
      <c r="C1336">
        <v>33</v>
      </c>
      <c r="D1336" t="s">
        <v>31</v>
      </c>
      <c r="E1336" t="s">
        <v>12</v>
      </c>
      <c r="F1336" t="s">
        <v>17</v>
      </c>
      <c r="G1336" t="s">
        <v>14</v>
      </c>
      <c r="H1336" t="s">
        <v>18</v>
      </c>
      <c r="I1336">
        <v>0</v>
      </c>
      <c r="J1336" t="s">
        <v>24</v>
      </c>
      <c r="K1336" t="s">
        <v>20</v>
      </c>
      <c r="L1336" t="s">
        <v>1920</v>
      </c>
      <c r="M1336">
        <v>2022</v>
      </c>
      <c r="N1336" t="s">
        <v>2786</v>
      </c>
      <c r="O1336" t="s">
        <v>2783</v>
      </c>
    </row>
    <row r="1337" spans="1:15" x14ac:dyDescent="0.35">
      <c r="A1337">
        <v>4632</v>
      </c>
      <c r="B1337" t="s">
        <v>297</v>
      </c>
      <c r="C1337">
        <v>30</v>
      </c>
      <c r="D1337" t="s">
        <v>31</v>
      </c>
      <c r="E1337" t="s">
        <v>12</v>
      </c>
      <c r="F1337" t="s">
        <v>17</v>
      </c>
      <c r="G1337" t="s">
        <v>26</v>
      </c>
      <c r="H1337" t="s">
        <v>18</v>
      </c>
      <c r="I1337">
        <v>0</v>
      </c>
      <c r="J1337" t="s">
        <v>24</v>
      </c>
      <c r="K1337">
        <v>420</v>
      </c>
      <c r="L1337" t="s">
        <v>1928</v>
      </c>
      <c r="M1337">
        <v>2023</v>
      </c>
      <c r="N1337" t="s">
        <v>2787</v>
      </c>
      <c r="O1337" t="s">
        <v>2783</v>
      </c>
    </row>
    <row r="1338" spans="1:15" x14ac:dyDescent="0.35">
      <c r="A1338">
        <v>6774</v>
      </c>
      <c r="B1338" t="s">
        <v>300</v>
      </c>
      <c r="C1338">
        <v>33</v>
      </c>
      <c r="D1338" t="s">
        <v>31</v>
      </c>
      <c r="E1338" t="s">
        <v>12</v>
      </c>
      <c r="F1338" t="s">
        <v>27</v>
      </c>
      <c r="G1338" t="s">
        <v>26</v>
      </c>
      <c r="H1338" t="s">
        <v>23</v>
      </c>
      <c r="I1338">
        <v>30000</v>
      </c>
      <c r="J1338" t="s">
        <v>24</v>
      </c>
      <c r="K1338">
        <v>580</v>
      </c>
      <c r="L1338" t="s">
        <v>1930</v>
      </c>
      <c r="M1338">
        <v>2023</v>
      </c>
      <c r="N1338" t="s">
        <v>2788</v>
      </c>
      <c r="O1338" t="s">
        <v>2783</v>
      </c>
    </row>
    <row r="1339" spans="1:15" x14ac:dyDescent="0.35">
      <c r="A1339">
        <v>6515</v>
      </c>
      <c r="B1339" t="s">
        <v>303</v>
      </c>
      <c r="C1339">
        <v>31</v>
      </c>
      <c r="D1339" t="s">
        <v>31</v>
      </c>
      <c r="E1339" t="s">
        <v>12</v>
      </c>
      <c r="F1339" t="s">
        <v>13</v>
      </c>
      <c r="G1339" t="s">
        <v>1680</v>
      </c>
      <c r="H1339" t="s">
        <v>18</v>
      </c>
      <c r="I1339">
        <v>0</v>
      </c>
      <c r="J1339" t="s">
        <v>24</v>
      </c>
      <c r="K1339" t="s">
        <v>20</v>
      </c>
      <c r="L1339" t="s">
        <v>1932</v>
      </c>
      <c r="M1339">
        <v>2022</v>
      </c>
      <c r="N1339" t="s">
        <v>2787</v>
      </c>
      <c r="O1339" t="s">
        <v>2783</v>
      </c>
    </row>
    <row r="1340" spans="1:15" x14ac:dyDescent="0.35">
      <c r="A1340">
        <v>5503</v>
      </c>
      <c r="B1340" t="s">
        <v>306</v>
      </c>
      <c r="C1340">
        <v>52</v>
      </c>
      <c r="D1340" t="s">
        <v>31</v>
      </c>
      <c r="E1340" t="s">
        <v>12</v>
      </c>
      <c r="F1340" t="s">
        <v>27</v>
      </c>
      <c r="G1340" t="s">
        <v>14</v>
      </c>
      <c r="H1340" t="s">
        <v>1684</v>
      </c>
      <c r="I1340">
        <v>0</v>
      </c>
      <c r="J1340" t="s">
        <v>24</v>
      </c>
      <c r="K1340">
        <v>450</v>
      </c>
      <c r="L1340" t="s">
        <v>1709</v>
      </c>
      <c r="M1340">
        <v>2020</v>
      </c>
      <c r="N1340" t="s">
        <v>2789</v>
      </c>
      <c r="O1340" t="s">
        <v>2791</v>
      </c>
    </row>
    <row r="1341" spans="1:15" x14ac:dyDescent="0.35">
      <c r="A1341">
        <v>2799</v>
      </c>
      <c r="B1341" t="s">
        <v>309</v>
      </c>
      <c r="C1341">
        <v>33</v>
      </c>
      <c r="D1341" t="s">
        <v>31</v>
      </c>
      <c r="E1341" t="s">
        <v>12</v>
      </c>
      <c r="F1341" t="s">
        <v>30</v>
      </c>
      <c r="G1341" t="s">
        <v>14</v>
      </c>
      <c r="H1341" t="s">
        <v>18</v>
      </c>
      <c r="I1341">
        <v>0</v>
      </c>
      <c r="J1341" t="s">
        <v>24</v>
      </c>
      <c r="K1341" t="s">
        <v>20</v>
      </c>
      <c r="L1341" t="s">
        <v>1825</v>
      </c>
      <c r="M1341">
        <v>2019</v>
      </c>
      <c r="N1341" t="s">
        <v>2782</v>
      </c>
      <c r="O1341" t="s">
        <v>2783</v>
      </c>
    </row>
    <row r="1342" spans="1:15" x14ac:dyDescent="0.35">
      <c r="A1342">
        <v>2982</v>
      </c>
      <c r="B1342" t="s">
        <v>314</v>
      </c>
      <c r="C1342">
        <v>46</v>
      </c>
      <c r="D1342" t="s">
        <v>31</v>
      </c>
      <c r="E1342" t="s">
        <v>12</v>
      </c>
      <c r="F1342" t="s">
        <v>17</v>
      </c>
      <c r="G1342" t="s">
        <v>14</v>
      </c>
      <c r="H1342" t="s">
        <v>18</v>
      </c>
      <c r="I1342">
        <v>0</v>
      </c>
      <c r="J1342" t="s">
        <v>24</v>
      </c>
      <c r="K1342" t="s">
        <v>20</v>
      </c>
      <c r="L1342" t="s">
        <v>1836</v>
      </c>
      <c r="M1342">
        <v>2021</v>
      </c>
      <c r="N1342" t="s">
        <v>2782</v>
      </c>
      <c r="O1342" t="s">
        <v>2791</v>
      </c>
    </row>
    <row r="1343" spans="1:15" x14ac:dyDescent="0.35">
      <c r="A1343">
        <v>9692</v>
      </c>
      <c r="B1343" t="s">
        <v>317</v>
      </c>
      <c r="C1343">
        <v>59</v>
      </c>
      <c r="D1343" t="s">
        <v>31</v>
      </c>
      <c r="E1343" t="s">
        <v>12</v>
      </c>
      <c r="F1343" t="s">
        <v>25</v>
      </c>
      <c r="G1343" t="s">
        <v>14</v>
      </c>
      <c r="H1343" t="s">
        <v>23</v>
      </c>
      <c r="I1343">
        <v>80000</v>
      </c>
      <c r="J1343" t="s">
        <v>24</v>
      </c>
      <c r="K1343">
        <v>590</v>
      </c>
      <c r="L1343" t="s">
        <v>1944</v>
      </c>
      <c r="M1343">
        <v>2023</v>
      </c>
      <c r="N1343" t="s">
        <v>2788</v>
      </c>
      <c r="O1343" t="s">
        <v>2791</v>
      </c>
    </row>
    <row r="1344" spans="1:15" x14ac:dyDescent="0.35">
      <c r="A1344">
        <v>3769</v>
      </c>
      <c r="B1344" t="s">
        <v>320</v>
      </c>
      <c r="C1344">
        <v>24</v>
      </c>
      <c r="D1344" t="s">
        <v>31</v>
      </c>
      <c r="E1344" t="s">
        <v>12</v>
      </c>
      <c r="F1344" t="s">
        <v>13</v>
      </c>
      <c r="G1344" t="s">
        <v>14</v>
      </c>
      <c r="H1344" t="s">
        <v>18</v>
      </c>
      <c r="I1344">
        <v>0</v>
      </c>
      <c r="J1344" t="s">
        <v>24</v>
      </c>
      <c r="K1344" t="s">
        <v>20</v>
      </c>
      <c r="L1344" t="s">
        <v>1947</v>
      </c>
      <c r="M1344">
        <v>2022</v>
      </c>
      <c r="N1344" t="s">
        <v>2787</v>
      </c>
      <c r="O1344" t="s">
        <v>2783</v>
      </c>
    </row>
    <row r="1345" spans="1:15" x14ac:dyDescent="0.35">
      <c r="A1345">
        <v>1017</v>
      </c>
      <c r="B1345" t="s">
        <v>328</v>
      </c>
      <c r="C1345">
        <v>30</v>
      </c>
      <c r="D1345" t="s">
        <v>31</v>
      </c>
      <c r="E1345" t="s">
        <v>12</v>
      </c>
      <c r="F1345" t="s">
        <v>25</v>
      </c>
      <c r="G1345" t="s">
        <v>26</v>
      </c>
      <c r="H1345" t="s">
        <v>18</v>
      </c>
      <c r="I1345">
        <v>0</v>
      </c>
      <c r="J1345" t="s">
        <v>24</v>
      </c>
      <c r="K1345">
        <v>420</v>
      </c>
      <c r="L1345" t="s">
        <v>1954</v>
      </c>
      <c r="M1345">
        <v>2022</v>
      </c>
      <c r="N1345" t="s">
        <v>2798</v>
      </c>
      <c r="O1345" t="s">
        <v>2783</v>
      </c>
    </row>
    <row r="1346" spans="1:15" x14ac:dyDescent="0.35">
      <c r="A1346">
        <v>8672</v>
      </c>
      <c r="B1346" t="s">
        <v>331</v>
      </c>
      <c r="C1346">
        <v>63</v>
      </c>
      <c r="D1346" t="s">
        <v>31</v>
      </c>
      <c r="E1346" t="s">
        <v>12</v>
      </c>
      <c r="F1346" t="s">
        <v>27</v>
      </c>
      <c r="G1346" t="s">
        <v>26</v>
      </c>
      <c r="H1346" t="s">
        <v>23</v>
      </c>
      <c r="I1346">
        <v>30000</v>
      </c>
      <c r="J1346" t="s">
        <v>24</v>
      </c>
      <c r="K1346">
        <v>580</v>
      </c>
      <c r="L1346" t="s">
        <v>1805</v>
      </c>
      <c r="M1346">
        <v>2020</v>
      </c>
      <c r="N1346" t="s">
        <v>2790</v>
      </c>
      <c r="O1346" t="s">
        <v>2793</v>
      </c>
    </row>
    <row r="1347" spans="1:15" x14ac:dyDescent="0.35">
      <c r="A1347">
        <v>2981</v>
      </c>
      <c r="B1347" t="s">
        <v>334</v>
      </c>
      <c r="C1347">
        <v>6</v>
      </c>
      <c r="D1347" t="s">
        <v>31</v>
      </c>
      <c r="E1347" t="s">
        <v>12</v>
      </c>
      <c r="F1347" t="s">
        <v>30</v>
      </c>
      <c r="G1347" t="s">
        <v>1680</v>
      </c>
      <c r="H1347" t="s">
        <v>18</v>
      </c>
      <c r="I1347">
        <v>0</v>
      </c>
      <c r="J1347" t="s">
        <v>24</v>
      </c>
      <c r="K1347" t="s">
        <v>20</v>
      </c>
      <c r="L1347" t="s">
        <v>1959</v>
      </c>
      <c r="M1347">
        <v>2023</v>
      </c>
      <c r="N1347" t="s">
        <v>2786</v>
      </c>
      <c r="O1347" t="s">
        <v>2784</v>
      </c>
    </row>
    <row r="1348" spans="1:15" x14ac:dyDescent="0.35">
      <c r="A1348">
        <v>7385</v>
      </c>
      <c r="B1348" t="s">
        <v>337</v>
      </c>
      <c r="C1348">
        <v>42</v>
      </c>
      <c r="D1348" t="s">
        <v>31</v>
      </c>
      <c r="E1348" t="s">
        <v>12</v>
      </c>
      <c r="F1348" t="s">
        <v>25</v>
      </c>
      <c r="G1348" t="s">
        <v>14</v>
      </c>
      <c r="H1348" t="s">
        <v>1684</v>
      </c>
      <c r="I1348">
        <v>0</v>
      </c>
      <c r="J1348" t="s">
        <v>24</v>
      </c>
      <c r="K1348">
        <v>450</v>
      </c>
      <c r="L1348" t="s">
        <v>1962</v>
      </c>
      <c r="M1348">
        <v>2021</v>
      </c>
      <c r="N1348" t="s">
        <v>2792</v>
      </c>
      <c r="O1348" t="s">
        <v>2791</v>
      </c>
    </row>
    <row r="1349" spans="1:15" x14ac:dyDescent="0.35">
      <c r="A1349">
        <v>7933</v>
      </c>
      <c r="B1349" t="s">
        <v>340</v>
      </c>
      <c r="C1349">
        <v>33</v>
      </c>
      <c r="D1349" t="s">
        <v>31</v>
      </c>
      <c r="E1349" t="s">
        <v>12</v>
      </c>
      <c r="F1349" t="s">
        <v>30</v>
      </c>
      <c r="G1349" t="s">
        <v>14</v>
      </c>
      <c r="H1349" t="s">
        <v>18</v>
      </c>
      <c r="I1349">
        <v>0</v>
      </c>
      <c r="J1349" t="s">
        <v>24</v>
      </c>
      <c r="K1349" t="s">
        <v>20</v>
      </c>
      <c r="L1349" t="s">
        <v>1964</v>
      </c>
      <c r="M1349">
        <v>2022</v>
      </c>
      <c r="N1349" t="s">
        <v>2792</v>
      </c>
      <c r="O1349" t="s">
        <v>2783</v>
      </c>
    </row>
    <row r="1350" spans="1:15" x14ac:dyDescent="0.35">
      <c r="A1350">
        <v>7156</v>
      </c>
      <c r="B1350" t="s">
        <v>346</v>
      </c>
      <c r="C1350">
        <v>33</v>
      </c>
      <c r="D1350" t="s">
        <v>31</v>
      </c>
      <c r="E1350" t="s">
        <v>12</v>
      </c>
      <c r="F1350" t="s">
        <v>17</v>
      </c>
      <c r="G1350" t="s">
        <v>14</v>
      </c>
      <c r="H1350" t="s">
        <v>18</v>
      </c>
      <c r="I1350">
        <v>0</v>
      </c>
      <c r="J1350" t="s">
        <v>24</v>
      </c>
      <c r="K1350" t="s">
        <v>20</v>
      </c>
      <c r="L1350" t="s">
        <v>1969</v>
      </c>
      <c r="M1350">
        <v>2020</v>
      </c>
      <c r="N1350" t="s">
        <v>2790</v>
      </c>
      <c r="O1350" t="s">
        <v>2783</v>
      </c>
    </row>
    <row r="1351" spans="1:15" x14ac:dyDescent="0.35">
      <c r="A1351">
        <v>3150</v>
      </c>
      <c r="B1351" t="s">
        <v>349</v>
      </c>
      <c r="C1351">
        <v>50</v>
      </c>
      <c r="D1351" t="s">
        <v>31</v>
      </c>
      <c r="E1351" t="s">
        <v>12</v>
      </c>
      <c r="F1351" t="s">
        <v>25</v>
      </c>
      <c r="G1351" t="s">
        <v>26</v>
      </c>
      <c r="H1351" t="s">
        <v>18</v>
      </c>
      <c r="I1351">
        <v>0</v>
      </c>
      <c r="J1351" t="s">
        <v>24</v>
      </c>
      <c r="K1351">
        <v>380</v>
      </c>
      <c r="L1351" t="s">
        <v>1972</v>
      </c>
      <c r="M1351">
        <v>2021</v>
      </c>
      <c r="N1351" t="s">
        <v>2792</v>
      </c>
      <c r="O1351" t="s">
        <v>2791</v>
      </c>
    </row>
    <row r="1352" spans="1:15" x14ac:dyDescent="0.35">
      <c r="A1352">
        <v>4040</v>
      </c>
      <c r="B1352" t="s">
        <v>355</v>
      </c>
      <c r="C1352">
        <v>42</v>
      </c>
      <c r="D1352" t="s">
        <v>31</v>
      </c>
      <c r="E1352" t="s">
        <v>12</v>
      </c>
      <c r="F1352" t="s">
        <v>34</v>
      </c>
      <c r="G1352" t="s">
        <v>26</v>
      </c>
      <c r="H1352" t="s">
        <v>18</v>
      </c>
      <c r="I1352">
        <v>0</v>
      </c>
      <c r="J1352" t="s">
        <v>24</v>
      </c>
      <c r="K1352" t="s">
        <v>20</v>
      </c>
      <c r="L1352" t="s">
        <v>1752</v>
      </c>
      <c r="M1352">
        <v>2024</v>
      </c>
      <c r="N1352" t="s">
        <v>2800</v>
      </c>
      <c r="O1352" t="s">
        <v>2791</v>
      </c>
    </row>
    <row r="1353" spans="1:15" x14ac:dyDescent="0.35">
      <c r="A1353">
        <v>4469</v>
      </c>
      <c r="B1353" t="s">
        <v>359</v>
      </c>
      <c r="C1353">
        <v>33</v>
      </c>
      <c r="D1353" t="s">
        <v>31</v>
      </c>
      <c r="E1353" t="s">
        <v>12</v>
      </c>
      <c r="F1353" t="s">
        <v>25</v>
      </c>
      <c r="G1353" t="s">
        <v>1680</v>
      </c>
      <c r="H1353" t="s">
        <v>18</v>
      </c>
      <c r="I1353">
        <v>0</v>
      </c>
      <c r="J1353" t="s">
        <v>24</v>
      </c>
      <c r="K1353" t="s">
        <v>20</v>
      </c>
      <c r="L1353" t="s">
        <v>1963</v>
      </c>
      <c r="M1353">
        <v>2021</v>
      </c>
      <c r="N1353" t="s">
        <v>2786</v>
      </c>
      <c r="O1353" t="s">
        <v>2783</v>
      </c>
    </row>
    <row r="1354" spans="1:15" x14ac:dyDescent="0.35">
      <c r="A1354">
        <v>9761</v>
      </c>
      <c r="B1354" t="s">
        <v>364</v>
      </c>
      <c r="C1354">
        <v>33</v>
      </c>
      <c r="D1354" t="s">
        <v>31</v>
      </c>
      <c r="E1354" t="s">
        <v>12</v>
      </c>
      <c r="F1354" t="s">
        <v>33</v>
      </c>
      <c r="G1354" t="s">
        <v>14</v>
      </c>
      <c r="H1354" t="s">
        <v>18</v>
      </c>
      <c r="I1354">
        <v>0</v>
      </c>
      <c r="J1354" t="s">
        <v>24</v>
      </c>
      <c r="K1354" t="s">
        <v>20</v>
      </c>
      <c r="L1354" t="s">
        <v>1981</v>
      </c>
      <c r="M1354">
        <v>2020</v>
      </c>
      <c r="N1354" t="s">
        <v>2789</v>
      </c>
      <c r="O1354" t="s">
        <v>2783</v>
      </c>
    </row>
    <row r="1355" spans="1:15" x14ac:dyDescent="0.35">
      <c r="A1355">
        <v>4469</v>
      </c>
      <c r="B1355" t="s">
        <v>368</v>
      </c>
      <c r="C1355">
        <v>33</v>
      </c>
      <c r="D1355" t="s">
        <v>31</v>
      </c>
      <c r="E1355" t="s">
        <v>12</v>
      </c>
      <c r="F1355" t="s">
        <v>34</v>
      </c>
      <c r="G1355" t="s">
        <v>14</v>
      </c>
      <c r="H1355" t="s">
        <v>18</v>
      </c>
      <c r="I1355">
        <v>0</v>
      </c>
      <c r="J1355" t="s">
        <v>24</v>
      </c>
      <c r="K1355" t="s">
        <v>20</v>
      </c>
      <c r="L1355" t="s">
        <v>1985</v>
      </c>
      <c r="M1355">
        <v>2020</v>
      </c>
      <c r="N1355" t="s">
        <v>2790</v>
      </c>
      <c r="O1355" t="s">
        <v>2783</v>
      </c>
    </row>
    <row r="1356" spans="1:15" x14ac:dyDescent="0.35">
      <c r="A1356">
        <v>3097</v>
      </c>
      <c r="B1356" t="s">
        <v>376</v>
      </c>
      <c r="C1356">
        <v>19</v>
      </c>
      <c r="D1356" t="s">
        <v>31</v>
      </c>
      <c r="E1356" t="s">
        <v>12</v>
      </c>
      <c r="F1356" t="s">
        <v>22</v>
      </c>
      <c r="G1356" t="s">
        <v>26</v>
      </c>
      <c r="H1356" t="s">
        <v>18</v>
      </c>
      <c r="I1356">
        <v>0</v>
      </c>
      <c r="J1356" t="s">
        <v>24</v>
      </c>
      <c r="K1356">
        <v>420</v>
      </c>
      <c r="L1356" t="s">
        <v>1991</v>
      </c>
      <c r="M1356">
        <v>2022</v>
      </c>
      <c r="N1356" t="s">
        <v>2798</v>
      </c>
      <c r="O1356" t="s">
        <v>2784</v>
      </c>
    </row>
    <row r="1357" spans="1:15" x14ac:dyDescent="0.35">
      <c r="A1357">
        <v>7644</v>
      </c>
      <c r="B1357" t="s">
        <v>379</v>
      </c>
      <c r="C1357">
        <v>33</v>
      </c>
      <c r="D1357" t="s">
        <v>31</v>
      </c>
      <c r="E1357" t="s">
        <v>12</v>
      </c>
      <c r="F1357" t="s">
        <v>17</v>
      </c>
      <c r="G1357" t="s">
        <v>26</v>
      </c>
      <c r="H1357" t="s">
        <v>23</v>
      </c>
      <c r="I1357">
        <v>30000</v>
      </c>
      <c r="J1357" t="s">
        <v>24</v>
      </c>
      <c r="K1357">
        <v>580</v>
      </c>
      <c r="L1357" t="s">
        <v>1994</v>
      </c>
      <c r="M1357">
        <v>2020</v>
      </c>
      <c r="N1357" t="s">
        <v>2798</v>
      </c>
      <c r="O1357" t="s">
        <v>2783</v>
      </c>
    </row>
    <row r="1358" spans="1:15" x14ac:dyDescent="0.35">
      <c r="A1358">
        <v>6766</v>
      </c>
      <c r="B1358" t="s">
        <v>382</v>
      </c>
      <c r="C1358">
        <v>33</v>
      </c>
      <c r="D1358" t="s">
        <v>31</v>
      </c>
      <c r="E1358" t="s">
        <v>12</v>
      </c>
      <c r="F1358" t="s">
        <v>30</v>
      </c>
      <c r="G1358" t="s">
        <v>1680</v>
      </c>
      <c r="H1358" t="s">
        <v>18</v>
      </c>
      <c r="I1358">
        <v>0</v>
      </c>
      <c r="J1358" t="s">
        <v>24</v>
      </c>
      <c r="K1358" t="s">
        <v>20</v>
      </c>
      <c r="L1358" t="s">
        <v>1996</v>
      </c>
      <c r="M1358">
        <v>2022</v>
      </c>
      <c r="N1358" t="s">
        <v>2787</v>
      </c>
      <c r="O1358" t="s">
        <v>2783</v>
      </c>
    </row>
    <row r="1359" spans="1:15" x14ac:dyDescent="0.35">
      <c r="A1359">
        <v>7508</v>
      </c>
      <c r="B1359" t="s">
        <v>385</v>
      </c>
      <c r="C1359">
        <v>73</v>
      </c>
      <c r="D1359" t="s">
        <v>31</v>
      </c>
      <c r="E1359" t="s">
        <v>12</v>
      </c>
      <c r="F1359" t="s">
        <v>27</v>
      </c>
      <c r="G1359" t="s">
        <v>14</v>
      </c>
      <c r="H1359" t="s">
        <v>1684</v>
      </c>
      <c r="I1359">
        <v>0</v>
      </c>
      <c r="J1359" t="s">
        <v>24</v>
      </c>
      <c r="K1359">
        <v>450</v>
      </c>
      <c r="L1359" t="s">
        <v>1999</v>
      </c>
      <c r="M1359">
        <v>2020</v>
      </c>
      <c r="N1359" t="s">
        <v>2798</v>
      </c>
      <c r="O1359" t="s">
        <v>2793</v>
      </c>
    </row>
    <row r="1360" spans="1:15" x14ac:dyDescent="0.35">
      <c r="A1360">
        <v>4978</v>
      </c>
      <c r="B1360" t="s">
        <v>388</v>
      </c>
      <c r="C1360">
        <v>33</v>
      </c>
      <c r="D1360" t="s">
        <v>31</v>
      </c>
      <c r="E1360" t="s">
        <v>12</v>
      </c>
      <c r="F1360" t="s">
        <v>25</v>
      </c>
      <c r="G1360" t="s">
        <v>14</v>
      </c>
      <c r="H1360" t="s">
        <v>18</v>
      </c>
      <c r="I1360">
        <v>0</v>
      </c>
      <c r="J1360" t="s">
        <v>24</v>
      </c>
      <c r="K1360" t="s">
        <v>20</v>
      </c>
      <c r="L1360" t="s">
        <v>2002</v>
      </c>
      <c r="M1360">
        <v>2021</v>
      </c>
      <c r="N1360" t="s">
        <v>2789</v>
      </c>
      <c r="O1360" t="s">
        <v>2783</v>
      </c>
    </row>
    <row r="1361" spans="1:15" x14ac:dyDescent="0.35">
      <c r="A1361">
        <v>9148</v>
      </c>
      <c r="B1361" t="s">
        <v>393</v>
      </c>
      <c r="C1361">
        <v>33</v>
      </c>
      <c r="D1361" t="s">
        <v>31</v>
      </c>
      <c r="E1361" t="s">
        <v>12</v>
      </c>
      <c r="F1361" t="s">
        <v>27</v>
      </c>
      <c r="G1361" t="s">
        <v>26</v>
      </c>
      <c r="H1361" t="s">
        <v>18</v>
      </c>
      <c r="I1361">
        <v>0</v>
      </c>
      <c r="J1361" t="s">
        <v>24</v>
      </c>
      <c r="K1361" t="s">
        <v>20</v>
      </c>
      <c r="L1361" t="s">
        <v>2007</v>
      </c>
      <c r="M1361">
        <v>2022</v>
      </c>
      <c r="N1361" t="s">
        <v>2786</v>
      </c>
      <c r="O1361" t="s">
        <v>2783</v>
      </c>
    </row>
    <row r="1362" spans="1:15" x14ac:dyDescent="0.35">
      <c r="A1362">
        <v>9904</v>
      </c>
      <c r="B1362" t="s">
        <v>397</v>
      </c>
      <c r="C1362">
        <v>25</v>
      </c>
      <c r="D1362" t="s">
        <v>31</v>
      </c>
      <c r="E1362" t="s">
        <v>12</v>
      </c>
      <c r="F1362" t="s">
        <v>22</v>
      </c>
      <c r="G1362" t="s">
        <v>1680</v>
      </c>
      <c r="H1362" t="s">
        <v>18</v>
      </c>
      <c r="I1362">
        <v>0</v>
      </c>
      <c r="J1362" t="s">
        <v>24</v>
      </c>
      <c r="K1362" t="s">
        <v>20</v>
      </c>
      <c r="L1362" t="s">
        <v>2011</v>
      </c>
      <c r="M1362">
        <v>2020</v>
      </c>
      <c r="N1362" t="s">
        <v>2785</v>
      </c>
      <c r="O1362" t="s">
        <v>2783</v>
      </c>
    </row>
    <row r="1363" spans="1:15" x14ac:dyDescent="0.35">
      <c r="A1363">
        <v>6204</v>
      </c>
      <c r="B1363" t="s">
        <v>402</v>
      </c>
      <c r="C1363">
        <v>21</v>
      </c>
      <c r="D1363" t="s">
        <v>31</v>
      </c>
      <c r="E1363" t="s">
        <v>12</v>
      </c>
      <c r="F1363" t="s">
        <v>30</v>
      </c>
      <c r="G1363" t="s">
        <v>14</v>
      </c>
      <c r="H1363" t="s">
        <v>18</v>
      </c>
      <c r="I1363">
        <v>0</v>
      </c>
      <c r="J1363" t="s">
        <v>24</v>
      </c>
      <c r="K1363" t="s">
        <v>20</v>
      </c>
      <c r="L1363" t="s">
        <v>2015</v>
      </c>
      <c r="M1363">
        <v>2020</v>
      </c>
      <c r="N1363" t="s">
        <v>2801</v>
      </c>
      <c r="O1363" t="s">
        <v>2783</v>
      </c>
    </row>
    <row r="1364" spans="1:15" x14ac:dyDescent="0.35">
      <c r="A1364">
        <v>1794</v>
      </c>
      <c r="B1364" t="s">
        <v>406</v>
      </c>
      <c r="C1364">
        <v>19</v>
      </c>
      <c r="D1364" t="s">
        <v>31</v>
      </c>
      <c r="E1364" t="s">
        <v>12</v>
      </c>
      <c r="F1364" t="s">
        <v>22</v>
      </c>
      <c r="G1364" t="s">
        <v>1680</v>
      </c>
      <c r="H1364" t="s">
        <v>23</v>
      </c>
      <c r="I1364">
        <v>120000</v>
      </c>
      <c r="J1364" t="s">
        <v>24</v>
      </c>
      <c r="K1364">
        <v>550</v>
      </c>
      <c r="L1364" t="s">
        <v>1706</v>
      </c>
      <c r="M1364">
        <v>2020</v>
      </c>
      <c r="N1364" t="s">
        <v>2798</v>
      </c>
      <c r="O1364" t="s">
        <v>2784</v>
      </c>
    </row>
    <row r="1365" spans="1:15" x14ac:dyDescent="0.35">
      <c r="A1365">
        <v>2431</v>
      </c>
      <c r="B1365" t="s">
        <v>410</v>
      </c>
      <c r="C1365">
        <v>33</v>
      </c>
      <c r="D1365" t="s">
        <v>31</v>
      </c>
      <c r="E1365" t="s">
        <v>12</v>
      </c>
      <c r="F1365" t="s">
        <v>25</v>
      </c>
      <c r="G1365" t="s">
        <v>26</v>
      </c>
      <c r="H1365" t="s">
        <v>18</v>
      </c>
      <c r="I1365">
        <v>0</v>
      </c>
      <c r="J1365" t="s">
        <v>24</v>
      </c>
      <c r="K1365">
        <v>400</v>
      </c>
      <c r="L1365" t="s">
        <v>2022</v>
      </c>
      <c r="M1365">
        <v>2023</v>
      </c>
      <c r="N1365" t="s">
        <v>2785</v>
      </c>
      <c r="O1365" t="s">
        <v>2783</v>
      </c>
    </row>
    <row r="1366" spans="1:15" x14ac:dyDescent="0.35">
      <c r="A1366">
        <v>5165</v>
      </c>
      <c r="B1366" t="s">
        <v>423</v>
      </c>
      <c r="C1366">
        <v>25</v>
      </c>
      <c r="D1366" t="s">
        <v>31</v>
      </c>
      <c r="E1366" t="s">
        <v>36</v>
      </c>
      <c r="F1366" t="s">
        <v>13</v>
      </c>
      <c r="G1366" t="s">
        <v>1680</v>
      </c>
      <c r="H1366" t="s">
        <v>23</v>
      </c>
      <c r="I1366">
        <v>102073</v>
      </c>
      <c r="J1366" t="s">
        <v>24</v>
      </c>
      <c r="K1366">
        <v>780</v>
      </c>
      <c r="L1366" t="s">
        <v>2033</v>
      </c>
      <c r="M1366">
        <v>2020</v>
      </c>
      <c r="N1366" t="s">
        <v>2785</v>
      </c>
      <c r="O1366" t="s">
        <v>2783</v>
      </c>
    </row>
    <row r="1367" spans="1:15" x14ac:dyDescent="0.35">
      <c r="A1367">
        <v>8959</v>
      </c>
      <c r="B1367" t="s">
        <v>427</v>
      </c>
      <c r="C1367">
        <v>55</v>
      </c>
      <c r="D1367" t="s">
        <v>31</v>
      </c>
      <c r="E1367" t="s">
        <v>36</v>
      </c>
      <c r="F1367" t="s">
        <v>22</v>
      </c>
      <c r="G1367" t="s">
        <v>14</v>
      </c>
      <c r="H1367" t="s">
        <v>23</v>
      </c>
      <c r="I1367">
        <v>150000</v>
      </c>
      <c r="J1367" t="s">
        <v>24</v>
      </c>
      <c r="K1367">
        <v>500</v>
      </c>
      <c r="L1367" t="s">
        <v>1983</v>
      </c>
      <c r="M1367">
        <v>2024</v>
      </c>
      <c r="N1367" t="s">
        <v>2799</v>
      </c>
      <c r="O1367" t="s">
        <v>2791</v>
      </c>
    </row>
    <row r="1368" spans="1:15" x14ac:dyDescent="0.35">
      <c r="A1368">
        <v>4420</v>
      </c>
      <c r="B1368" t="s">
        <v>431</v>
      </c>
      <c r="C1368">
        <v>28</v>
      </c>
      <c r="D1368" t="s">
        <v>31</v>
      </c>
      <c r="E1368" t="s">
        <v>36</v>
      </c>
      <c r="F1368" t="s">
        <v>13</v>
      </c>
      <c r="G1368" t="s">
        <v>26</v>
      </c>
      <c r="H1368" t="s">
        <v>1683</v>
      </c>
      <c r="I1368">
        <v>30000</v>
      </c>
      <c r="J1368" t="s">
        <v>24</v>
      </c>
      <c r="K1368">
        <v>420</v>
      </c>
      <c r="L1368" t="s">
        <v>2040</v>
      </c>
      <c r="M1368">
        <v>2022</v>
      </c>
      <c r="N1368" t="s">
        <v>2792</v>
      </c>
      <c r="O1368" t="s">
        <v>2783</v>
      </c>
    </row>
    <row r="1369" spans="1:15" x14ac:dyDescent="0.35">
      <c r="A1369">
        <v>6621</v>
      </c>
      <c r="B1369" t="s">
        <v>433</v>
      </c>
      <c r="C1369">
        <v>25</v>
      </c>
      <c r="D1369" t="s">
        <v>31</v>
      </c>
      <c r="E1369" t="s">
        <v>36</v>
      </c>
      <c r="F1369" t="s">
        <v>34</v>
      </c>
      <c r="G1369" t="s">
        <v>1680</v>
      </c>
      <c r="H1369" t="s">
        <v>23</v>
      </c>
      <c r="I1369">
        <v>0</v>
      </c>
      <c r="J1369" t="s">
        <v>24</v>
      </c>
      <c r="K1369">
        <v>480</v>
      </c>
      <c r="L1369" t="s">
        <v>1841</v>
      </c>
      <c r="M1369">
        <v>2020</v>
      </c>
      <c r="N1369" t="s">
        <v>2800</v>
      </c>
      <c r="O1369" t="s">
        <v>2783</v>
      </c>
    </row>
    <row r="1370" spans="1:15" x14ac:dyDescent="0.35">
      <c r="A1370">
        <v>8004</v>
      </c>
      <c r="B1370" t="s">
        <v>437</v>
      </c>
      <c r="C1370">
        <v>41</v>
      </c>
      <c r="D1370" t="s">
        <v>31</v>
      </c>
      <c r="E1370" t="s">
        <v>36</v>
      </c>
      <c r="F1370" t="s">
        <v>17</v>
      </c>
      <c r="G1370" t="s">
        <v>26</v>
      </c>
      <c r="H1370" t="s">
        <v>23</v>
      </c>
      <c r="I1370">
        <v>60000</v>
      </c>
      <c r="J1370" t="s">
        <v>24</v>
      </c>
      <c r="K1370">
        <v>580</v>
      </c>
      <c r="L1370" t="s">
        <v>2044</v>
      </c>
      <c r="M1370">
        <v>2021</v>
      </c>
      <c r="N1370" t="s">
        <v>2798</v>
      </c>
      <c r="O1370" t="s">
        <v>2791</v>
      </c>
    </row>
    <row r="1371" spans="1:15" x14ac:dyDescent="0.35">
      <c r="A1371">
        <v>8244</v>
      </c>
      <c r="B1371" t="s">
        <v>441</v>
      </c>
      <c r="C1371">
        <v>35</v>
      </c>
      <c r="D1371" t="s">
        <v>31</v>
      </c>
      <c r="E1371" t="s">
        <v>36</v>
      </c>
      <c r="F1371" t="s">
        <v>33</v>
      </c>
      <c r="G1371" t="s">
        <v>26</v>
      </c>
      <c r="H1371" t="s">
        <v>18</v>
      </c>
      <c r="I1371">
        <v>0</v>
      </c>
      <c r="J1371" t="s">
        <v>24</v>
      </c>
      <c r="K1371" t="s">
        <v>20</v>
      </c>
      <c r="L1371" t="s">
        <v>2046</v>
      </c>
      <c r="M1371">
        <v>2021</v>
      </c>
      <c r="N1371" t="s">
        <v>2785</v>
      </c>
      <c r="O1371" t="s">
        <v>2783</v>
      </c>
    </row>
    <row r="1372" spans="1:15" x14ac:dyDescent="0.35">
      <c r="A1372">
        <v>8217</v>
      </c>
      <c r="B1372" t="s">
        <v>446</v>
      </c>
      <c r="C1372">
        <v>40</v>
      </c>
      <c r="D1372" t="s">
        <v>31</v>
      </c>
      <c r="E1372" t="s">
        <v>36</v>
      </c>
      <c r="F1372" t="s">
        <v>25</v>
      </c>
      <c r="G1372" t="s">
        <v>14</v>
      </c>
      <c r="H1372" t="s">
        <v>18</v>
      </c>
      <c r="I1372">
        <v>0</v>
      </c>
      <c r="J1372" t="s">
        <v>24</v>
      </c>
      <c r="K1372">
        <v>550</v>
      </c>
      <c r="L1372" t="s">
        <v>2050</v>
      </c>
      <c r="M1372">
        <v>2019</v>
      </c>
      <c r="N1372" t="s">
        <v>2782</v>
      </c>
      <c r="O1372" t="s">
        <v>2783</v>
      </c>
    </row>
    <row r="1373" spans="1:15" x14ac:dyDescent="0.35">
      <c r="A1373">
        <v>4451</v>
      </c>
      <c r="B1373" t="s">
        <v>450</v>
      </c>
      <c r="C1373">
        <v>17</v>
      </c>
      <c r="D1373" t="s">
        <v>31</v>
      </c>
      <c r="E1373" t="s">
        <v>36</v>
      </c>
      <c r="F1373" t="s">
        <v>27</v>
      </c>
      <c r="G1373" t="s">
        <v>1680</v>
      </c>
      <c r="H1373" t="s">
        <v>18</v>
      </c>
      <c r="I1373">
        <v>0</v>
      </c>
      <c r="J1373" t="s">
        <v>24</v>
      </c>
      <c r="K1373" t="s">
        <v>20</v>
      </c>
      <c r="L1373" t="s">
        <v>2053</v>
      </c>
      <c r="M1373">
        <v>2022</v>
      </c>
      <c r="N1373" t="s">
        <v>2782</v>
      </c>
      <c r="O1373" t="s">
        <v>2784</v>
      </c>
    </row>
    <row r="1374" spans="1:15" x14ac:dyDescent="0.35">
      <c r="A1374">
        <v>4452</v>
      </c>
      <c r="B1374" t="s">
        <v>454</v>
      </c>
      <c r="C1374">
        <v>25</v>
      </c>
      <c r="D1374" t="s">
        <v>31</v>
      </c>
      <c r="E1374" t="s">
        <v>36</v>
      </c>
      <c r="F1374" t="s">
        <v>27</v>
      </c>
      <c r="G1374" t="s">
        <v>26</v>
      </c>
      <c r="H1374" t="s">
        <v>18</v>
      </c>
      <c r="I1374">
        <v>0</v>
      </c>
      <c r="J1374" t="s">
        <v>24</v>
      </c>
      <c r="K1374">
        <v>480</v>
      </c>
      <c r="L1374" t="s">
        <v>2056</v>
      </c>
      <c r="M1374">
        <v>2020</v>
      </c>
      <c r="N1374" t="s">
        <v>2792</v>
      </c>
      <c r="O1374" t="s">
        <v>2783</v>
      </c>
    </row>
    <row r="1375" spans="1:15" x14ac:dyDescent="0.35">
      <c r="A1375">
        <v>2941</v>
      </c>
      <c r="B1375" t="s">
        <v>457</v>
      </c>
      <c r="C1375">
        <v>47</v>
      </c>
      <c r="D1375" t="s">
        <v>31</v>
      </c>
      <c r="E1375" t="s">
        <v>36</v>
      </c>
      <c r="F1375" t="s">
        <v>33</v>
      </c>
      <c r="G1375" t="s">
        <v>26</v>
      </c>
      <c r="H1375" t="s">
        <v>23</v>
      </c>
      <c r="I1375">
        <v>28000</v>
      </c>
      <c r="J1375" t="s">
        <v>24</v>
      </c>
      <c r="K1375">
        <v>520</v>
      </c>
      <c r="L1375" t="s">
        <v>2058</v>
      </c>
      <c r="M1375">
        <v>2022</v>
      </c>
      <c r="N1375" t="s">
        <v>2789</v>
      </c>
      <c r="O1375" t="s">
        <v>2791</v>
      </c>
    </row>
    <row r="1376" spans="1:15" x14ac:dyDescent="0.35">
      <c r="A1376">
        <v>8333</v>
      </c>
      <c r="B1376" t="s">
        <v>460</v>
      </c>
      <c r="C1376">
        <v>20</v>
      </c>
      <c r="D1376" t="s">
        <v>31</v>
      </c>
      <c r="E1376" t="s">
        <v>36</v>
      </c>
      <c r="F1376" t="s">
        <v>25</v>
      </c>
      <c r="G1376" t="s">
        <v>1680</v>
      </c>
      <c r="H1376" t="s">
        <v>18</v>
      </c>
      <c r="I1376">
        <v>0</v>
      </c>
      <c r="J1376" t="s">
        <v>24</v>
      </c>
      <c r="K1376" t="s">
        <v>20</v>
      </c>
      <c r="L1376" t="s">
        <v>2061</v>
      </c>
      <c r="M1376">
        <v>2022</v>
      </c>
      <c r="N1376" t="s">
        <v>2801</v>
      </c>
      <c r="O1376" t="s">
        <v>2784</v>
      </c>
    </row>
    <row r="1377" spans="1:15" x14ac:dyDescent="0.35">
      <c r="A1377">
        <v>3323</v>
      </c>
      <c r="B1377" t="s">
        <v>466</v>
      </c>
      <c r="C1377">
        <v>23</v>
      </c>
      <c r="D1377" t="s">
        <v>31</v>
      </c>
      <c r="E1377" t="s">
        <v>36</v>
      </c>
      <c r="F1377" t="s">
        <v>27</v>
      </c>
      <c r="G1377" t="s">
        <v>14</v>
      </c>
      <c r="H1377" t="s">
        <v>18</v>
      </c>
      <c r="I1377">
        <v>0</v>
      </c>
      <c r="J1377" t="s">
        <v>24</v>
      </c>
      <c r="K1377" t="s">
        <v>20</v>
      </c>
      <c r="L1377" t="s">
        <v>2065</v>
      </c>
      <c r="M1377">
        <v>2019</v>
      </c>
      <c r="N1377" t="s">
        <v>2785</v>
      </c>
      <c r="O1377" t="s">
        <v>2783</v>
      </c>
    </row>
    <row r="1378" spans="1:15" x14ac:dyDescent="0.35">
      <c r="A1378">
        <v>8713</v>
      </c>
      <c r="B1378" t="s">
        <v>472</v>
      </c>
      <c r="C1378">
        <v>56</v>
      </c>
      <c r="D1378" t="s">
        <v>31</v>
      </c>
      <c r="E1378" t="s">
        <v>36</v>
      </c>
      <c r="F1378" t="s">
        <v>17</v>
      </c>
      <c r="G1378" t="s">
        <v>14</v>
      </c>
      <c r="H1378" t="s">
        <v>18</v>
      </c>
      <c r="I1378">
        <v>0</v>
      </c>
      <c r="J1378" t="s">
        <v>24</v>
      </c>
      <c r="K1378" t="s">
        <v>20</v>
      </c>
      <c r="L1378" t="s">
        <v>1919</v>
      </c>
      <c r="M1378">
        <v>2022</v>
      </c>
      <c r="N1378" t="s">
        <v>2788</v>
      </c>
      <c r="O1378" t="s">
        <v>2791</v>
      </c>
    </row>
    <row r="1379" spans="1:15" x14ac:dyDescent="0.35">
      <c r="A1379">
        <v>3852</v>
      </c>
      <c r="B1379" t="s">
        <v>480</v>
      </c>
      <c r="C1379">
        <v>22</v>
      </c>
      <c r="D1379" t="s">
        <v>31</v>
      </c>
      <c r="E1379" t="s">
        <v>36</v>
      </c>
      <c r="F1379" t="s">
        <v>25</v>
      </c>
      <c r="G1379" t="s">
        <v>26</v>
      </c>
      <c r="H1379" t="s">
        <v>18</v>
      </c>
      <c r="I1379">
        <v>0</v>
      </c>
      <c r="J1379" t="s">
        <v>24</v>
      </c>
      <c r="K1379">
        <v>420</v>
      </c>
      <c r="L1379" t="s">
        <v>2077</v>
      </c>
      <c r="M1379">
        <v>2019</v>
      </c>
      <c r="N1379" t="s">
        <v>2785</v>
      </c>
      <c r="O1379" t="s">
        <v>2783</v>
      </c>
    </row>
    <row r="1380" spans="1:15" x14ac:dyDescent="0.35">
      <c r="A1380">
        <v>9848</v>
      </c>
      <c r="B1380" t="s">
        <v>483</v>
      </c>
      <c r="C1380">
        <v>27</v>
      </c>
      <c r="D1380" t="s">
        <v>31</v>
      </c>
      <c r="E1380" t="s">
        <v>36</v>
      </c>
      <c r="F1380" t="s">
        <v>27</v>
      </c>
      <c r="G1380" t="s">
        <v>26</v>
      </c>
      <c r="H1380" t="s">
        <v>23</v>
      </c>
      <c r="I1380">
        <v>30000</v>
      </c>
      <c r="J1380" t="s">
        <v>24</v>
      </c>
      <c r="K1380">
        <v>580</v>
      </c>
      <c r="L1380" t="s">
        <v>2079</v>
      </c>
      <c r="M1380">
        <v>2019</v>
      </c>
      <c r="N1380" t="s">
        <v>2788</v>
      </c>
      <c r="O1380" t="s">
        <v>2783</v>
      </c>
    </row>
    <row r="1381" spans="1:15" x14ac:dyDescent="0.35">
      <c r="A1381">
        <v>2775</v>
      </c>
      <c r="B1381" t="s">
        <v>486</v>
      </c>
      <c r="C1381">
        <v>26</v>
      </c>
      <c r="D1381" t="s">
        <v>31</v>
      </c>
      <c r="E1381" t="s">
        <v>36</v>
      </c>
      <c r="F1381" t="s">
        <v>17</v>
      </c>
      <c r="G1381" t="s">
        <v>1680</v>
      </c>
      <c r="H1381" t="s">
        <v>18</v>
      </c>
      <c r="I1381">
        <v>0</v>
      </c>
      <c r="J1381" t="s">
        <v>24</v>
      </c>
      <c r="K1381" t="s">
        <v>20</v>
      </c>
      <c r="L1381" t="s">
        <v>2081</v>
      </c>
      <c r="M1381">
        <v>2019</v>
      </c>
      <c r="N1381" t="s">
        <v>2782</v>
      </c>
      <c r="O1381" t="s">
        <v>2783</v>
      </c>
    </row>
    <row r="1382" spans="1:15" x14ac:dyDescent="0.35">
      <c r="A1382">
        <v>3052</v>
      </c>
      <c r="B1382" t="s">
        <v>489</v>
      </c>
      <c r="C1382">
        <v>29</v>
      </c>
      <c r="D1382" t="s">
        <v>31</v>
      </c>
      <c r="E1382" t="s">
        <v>36</v>
      </c>
      <c r="F1382" t="s">
        <v>25</v>
      </c>
      <c r="G1382" t="s">
        <v>14</v>
      </c>
      <c r="H1382" t="s">
        <v>1684</v>
      </c>
      <c r="I1382">
        <v>0</v>
      </c>
      <c r="J1382" t="s">
        <v>24</v>
      </c>
      <c r="K1382">
        <v>450</v>
      </c>
      <c r="L1382" t="s">
        <v>1952</v>
      </c>
      <c r="M1382">
        <v>2022</v>
      </c>
      <c r="N1382" t="s">
        <v>2799</v>
      </c>
      <c r="O1382" t="s">
        <v>2783</v>
      </c>
    </row>
    <row r="1383" spans="1:15" x14ac:dyDescent="0.35">
      <c r="A1383">
        <v>9929</v>
      </c>
      <c r="B1383" t="s">
        <v>492</v>
      </c>
      <c r="C1383">
        <v>48</v>
      </c>
      <c r="D1383" t="s">
        <v>31</v>
      </c>
      <c r="E1383" t="s">
        <v>36</v>
      </c>
      <c r="F1383" t="s">
        <v>22</v>
      </c>
      <c r="G1383" t="s">
        <v>14</v>
      </c>
      <c r="H1383" t="s">
        <v>18</v>
      </c>
      <c r="I1383">
        <v>0</v>
      </c>
      <c r="J1383" t="s">
        <v>24</v>
      </c>
      <c r="K1383" t="s">
        <v>20</v>
      </c>
      <c r="L1383" t="s">
        <v>2086</v>
      </c>
      <c r="M1383">
        <v>2020</v>
      </c>
      <c r="N1383" t="s">
        <v>2788</v>
      </c>
      <c r="O1383" t="s">
        <v>2791</v>
      </c>
    </row>
    <row r="1384" spans="1:15" x14ac:dyDescent="0.35">
      <c r="A1384">
        <v>2270</v>
      </c>
      <c r="B1384" t="s">
        <v>497</v>
      </c>
      <c r="C1384">
        <v>23</v>
      </c>
      <c r="D1384" t="s">
        <v>31</v>
      </c>
      <c r="E1384" t="s">
        <v>36</v>
      </c>
      <c r="F1384" t="s">
        <v>25</v>
      </c>
      <c r="G1384" t="s">
        <v>14</v>
      </c>
      <c r="H1384" t="s">
        <v>18</v>
      </c>
      <c r="I1384">
        <v>0</v>
      </c>
      <c r="J1384" t="s">
        <v>24</v>
      </c>
      <c r="K1384" t="s">
        <v>20</v>
      </c>
      <c r="L1384" t="s">
        <v>2091</v>
      </c>
      <c r="M1384">
        <v>2021</v>
      </c>
      <c r="N1384" t="s">
        <v>2790</v>
      </c>
      <c r="O1384" t="s">
        <v>2783</v>
      </c>
    </row>
    <row r="1385" spans="1:15" x14ac:dyDescent="0.35">
      <c r="A1385">
        <v>1425</v>
      </c>
      <c r="B1385" t="s">
        <v>501</v>
      </c>
      <c r="C1385">
        <v>19</v>
      </c>
      <c r="D1385" t="s">
        <v>31</v>
      </c>
      <c r="E1385" t="s">
        <v>36</v>
      </c>
      <c r="F1385" t="s">
        <v>27</v>
      </c>
      <c r="G1385" t="s">
        <v>14</v>
      </c>
      <c r="H1385" t="s">
        <v>23</v>
      </c>
      <c r="I1385">
        <v>80000</v>
      </c>
      <c r="J1385" t="s">
        <v>24</v>
      </c>
      <c r="K1385">
        <v>590</v>
      </c>
      <c r="L1385" t="s">
        <v>1911</v>
      </c>
      <c r="M1385">
        <v>2023</v>
      </c>
      <c r="N1385" t="s">
        <v>2788</v>
      </c>
      <c r="O1385" t="s">
        <v>2784</v>
      </c>
    </row>
    <row r="1386" spans="1:15" x14ac:dyDescent="0.35">
      <c r="A1386">
        <v>1666</v>
      </c>
      <c r="B1386" t="s">
        <v>504</v>
      </c>
      <c r="C1386">
        <v>49</v>
      </c>
      <c r="D1386" t="s">
        <v>31</v>
      </c>
      <c r="E1386" t="s">
        <v>36</v>
      </c>
      <c r="F1386" t="s">
        <v>25</v>
      </c>
      <c r="G1386" t="s">
        <v>14</v>
      </c>
      <c r="H1386" t="s">
        <v>18</v>
      </c>
      <c r="I1386">
        <v>0</v>
      </c>
      <c r="J1386" t="s">
        <v>24</v>
      </c>
      <c r="K1386" t="s">
        <v>20</v>
      </c>
      <c r="L1386" t="s">
        <v>2096</v>
      </c>
      <c r="M1386">
        <v>2021</v>
      </c>
      <c r="N1386" t="s">
        <v>2790</v>
      </c>
      <c r="O1386" t="s">
        <v>2791</v>
      </c>
    </row>
    <row r="1387" spans="1:15" x14ac:dyDescent="0.35">
      <c r="A1387">
        <v>3253</v>
      </c>
      <c r="B1387" t="s">
        <v>512</v>
      </c>
      <c r="C1387">
        <v>44</v>
      </c>
      <c r="D1387" t="s">
        <v>31</v>
      </c>
      <c r="E1387" t="s">
        <v>36</v>
      </c>
      <c r="F1387" t="s">
        <v>13</v>
      </c>
      <c r="G1387" t="s">
        <v>26</v>
      </c>
      <c r="H1387" t="s">
        <v>18</v>
      </c>
      <c r="I1387">
        <v>0</v>
      </c>
      <c r="J1387" t="s">
        <v>24</v>
      </c>
      <c r="K1387">
        <v>420</v>
      </c>
      <c r="L1387" t="s">
        <v>2103</v>
      </c>
      <c r="M1387">
        <v>2020</v>
      </c>
      <c r="N1387" t="s">
        <v>2790</v>
      </c>
      <c r="O1387" t="s">
        <v>2791</v>
      </c>
    </row>
    <row r="1388" spans="1:15" x14ac:dyDescent="0.35">
      <c r="A1388">
        <v>9757</v>
      </c>
      <c r="B1388" t="s">
        <v>515</v>
      </c>
      <c r="C1388">
        <v>35</v>
      </c>
      <c r="D1388" t="s">
        <v>31</v>
      </c>
      <c r="E1388" t="s">
        <v>36</v>
      </c>
      <c r="F1388" t="s">
        <v>22</v>
      </c>
      <c r="G1388" t="s">
        <v>26</v>
      </c>
      <c r="H1388" t="s">
        <v>23</v>
      </c>
      <c r="I1388">
        <v>30000</v>
      </c>
      <c r="J1388" t="s">
        <v>24</v>
      </c>
      <c r="K1388">
        <v>580</v>
      </c>
      <c r="L1388" t="s">
        <v>2106</v>
      </c>
      <c r="M1388">
        <v>2023</v>
      </c>
      <c r="N1388" t="s">
        <v>2800</v>
      </c>
      <c r="O1388" t="s">
        <v>2783</v>
      </c>
    </row>
    <row r="1389" spans="1:15" x14ac:dyDescent="0.35">
      <c r="A1389">
        <v>1943</v>
      </c>
      <c r="B1389" t="s">
        <v>518</v>
      </c>
      <c r="C1389">
        <v>51</v>
      </c>
      <c r="D1389" t="s">
        <v>31</v>
      </c>
      <c r="E1389" t="s">
        <v>36</v>
      </c>
      <c r="F1389" t="s">
        <v>13</v>
      </c>
      <c r="G1389" t="s">
        <v>1680</v>
      </c>
      <c r="H1389" t="s">
        <v>18</v>
      </c>
      <c r="I1389">
        <v>0</v>
      </c>
      <c r="J1389" t="s">
        <v>24</v>
      </c>
      <c r="K1389" t="s">
        <v>20</v>
      </c>
      <c r="L1389" t="s">
        <v>1908</v>
      </c>
      <c r="M1389">
        <v>2023</v>
      </c>
      <c r="N1389" t="s">
        <v>2787</v>
      </c>
      <c r="O1389" t="s">
        <v>2791</v>
      </c>
    </row>
    <row r="1390" spans="1:15" x14ac:dyDescent="0.35">
      <c r="A1390">
        <v>2096</v>
      </c>
      <c r="B1390" t="s">
        <v>521</v>
      </c>
      <c r="C1390">
        <v>33</v>
      </c>
      <c r="D1390" t="s">
        <v>31</v>
      </c>
      <c r="E1390" t="s">
        <v>36</v>
      </c>
      <c r="F1390" t="s">
        <v>13</v>
      </c>
      <c r="G1390" t="s">
        <v>14</v>
      </c>
      <c r="H1390" t="s">
        <v>1684</v>
      </c>
      <c r="I1390">
        <v>0</v>
      </c>
      <c r="J1390" t="s">
        <v>24</v>
      </c>
      <c r="K1390">
        <v>450</v>
      </c>
      <c r="L1390" t="s">
        <v>2109</v>
      </c>
      <c r="M1390">
        <v>2022</v>
      </c>
      <c r="N1390" t="s">
        <v>2792</v>
      </c>
      <c r="O1390" t="s">
        <v>2783</v>
      </c>
    </row>
    <row r="1391" spans="1:15" x14ac:dyDescent="0.35">
      <c r="A1391">
        <v>3532</v>
      </c>
      <c r="B1391" t="s">
        <v>524</v>
      </c>
      <c r="C1391">
        <v>40</v>
      </c>
      <c r="D1391" t="s">
        <v>31</v>
      </c>
      <c r="E1391" t="s">
        <v>36</v>
      </c>
      <c r="F1391" t="s">
        <v>30</v>
      </c>
      <c r="G1391" t="s">
        <v>14</v>
      </c>
      <c r="H1391" t="s">
        <v>18</v>
      </c>
      <c r="I1391">
        <v>0</v>
      </c>
      <c r="J1391" t="s">
        <v>24</v>
      </c>
      <c r="K1391" t="s">
        <v>20</v>
      </c>
      <c r="L1391" t="s">
        <v>2111</v>
      </c>
      <c r="M1391">
        <v>2024</v>
      </c>
      <c r="N1391" t="s">
        <v>2798</v>
      </c>
      <c r="O1391" t="s">
        <v>2783</v>
      </c>
    </row>
    <row r="1392" spans="1:15" x14ac:dyDescent="0.35">
      <c r="A1392">
        <v>7840</v>
      </c>
      <c r="B1392" t="s">
        <v>530</v>
      </c>
      <c r="C1392">
        <v>18</v>
      </c>
      <c r="D1392" t="s">
        <v>31</v>
      </c>
      <c r="E1392" t="s">
        <v>36</v>
      </c>
      <c r="F1392" t="s">
        <v>13</v>
      </c>
      <c r="G1392" t="s">
        <v>14</v>
      </c>
      <c r="H1392" t="s">
        <v>18</v>
      </c>
      <c r="I1392">
        <v>0</v>
      </c>
      <c r="J1392" t="s">
        <v>24</v>
      </c>
      <c r="K1392" t="s">
        <v>20</v>
      </c>
      <c r="L1392" t="s">
        <v>2115</v>
      </c>
      <c r="M1392">
        <v>2020</v>
      </c>
      <c r="N1392" t="s">
        <v>2785</v>
      </c>
      <c r="O1392" t="s">
        <v>2784</v>
      </c>
    </row>
    <row r="1393" spans="1:15" x14ac:dyDescent="0.35">
      <c r="A1393">
        <v>4878</v>
      </c>
      <c r="B1393" t="s">
        <v>533</v>
      </c>
      <c r="C1393">
        <v>78</v>
      </c>
      <c r="D1393" t="s">
        <v>31</v>
      </c>
      <c r="E1393" t="s">
        <v>36</v>
      </c>
      <c r="F1393" t="s">
        <v>33</v>
      </c>
      <c r="G1393" t="s">
        <v>26</v>
      </c>
      <c r="H1393" t="s">
        <v>18</v>
      </c>
      <c r="I1393">
        <v>0</v>
      </c>
      <c r="J1393" t="s">
        <v>24</v>
      </c>
      <c r="K1393">
        <v>380</v>
      </c>
      <c r="L1393" t="s">
        <v>1802</v>
      </c>
      <c r="M1393">
        <v>2020</v>
      </c>
      <c r="N1393" t="s">
        <v>2789</v>
      </c>
      <c r="O1393" t="s">
        <v>2793</v>
      </c>
    </row>
    <row r="1394" spans="1:15" x14ac:dyDescent="0.35">
      <c r="A1394">
        <v>8357</v>
      </c>
      <c r="B1394" t="s">
        <v>539</v>
      </c>
      <c r="C1394">
        <v>25</v>
      </c>
      <c r="D1394" t="s">
        <v>31</v>
      </c>
      <c r="E1394" t="s">
        <v>36</v>
      </c>
      <c r="F1394" t="s">
        <v>33</v>
      </c>
      <c r="G1394" t="s">
        <v>26</v>
      </c>
      <c r="H1394" t="s">
        <v>18</v>
      </c>
      <c r="I1394">
        <v>0</v>
      </c>
      <c r="J1394" t="s">
        <v>24</v>
      </c>
      <c r="K1394" t="s">
        <v>20</v>
      </c>
      <c r="L1394" t="s">
        <v>2122</v>
      </c>
      <c r="M1394">
        <v>2020</v>
      </c>
      <c r="N1394" t="s">
        <v>2800</v>
      </c>
      <c r="O1394" t="s">
        <v>2783</v>
      </c>
    </row>
    <row r="1395" spans="1:15" x14ac:dyDescent="0.35">
      <c r="A1395">
        <v>2797</v>
      </c>
      <c r="B1395" t="s">
        <v>543</v>
      </c>
      <c r="C1395">
        <v>17</v>
      </c>
      <c r="D1395" t="s">
        <v>31</v>
      </c>
      <c r="E1395" t="s">
        <v>36</v>
      </c>
      <c r="F1395" t="s">
        <v>25</v>
      </c>
      <c r="G1395" t="s">
        <v>1680</v>
      </c>
      <c r="H1395" t="s">
        <v>18</v>
      </c>
      <c r="I1395">
        <v>0</v>
      </c>
      <c r="J1395" t="s">
        <v>24</v>
      </c>
      <c r="K1395" t="s">
        <v>20</v>
      </c>
      <c r="L1395" t="s">
        <v>2110</v>
      </c>
      <c r="M1395">
        <v>2024</v>
      </c>
      <c r="N1395" t="s">
        <v>2799</v>
      </c>
      <c r="O1395" t="s">
        <v>2784</v>
      </c>
    </row>
    <row r="1396" spans="1:15" x14ac:dyDescent="0.35">
      <c r="A1396">
        <v>4101</v>
      </c>
      <c r="B1396" t="s">
        <v>548</v>
      </c>
      <c r="C1396">
        <v>26</v>
      </c>
      <c r="D1396" t="s">
        <v>31</v>
      </c>
      <c r="E1396" t="s">
        <v>36</v>
      </c>
      <c r="F1396" t="s">
        <v>27</v>
      </c>
      <c r="G1396" t="s">
        <v>14</v>
      </c>
      <c r="H1396" t="s">
        <v>18</v>
      </c>
      <c r="I1396">
        <v>0</v>
      </c>
      <c r="J1396" t="s">
        <v>24</v>
      </c>
      <c r="K1396" t="s">
        <v>20</v>
      </c>
      <c r="L1396" t="s">
        <v>2127</v>
      </c>
      <c r="M1396">
        <v>2020</v>
      </c>
      <c r="N1396" t="s">
        <v>2790</v>
      </c>
      <c r="O1396" t="s">
        <v>2783</v>
      </c>
    </row>
    <row r="1397" spans="1:15" x14ac:dyDescent="0.35">
      <c r="A1397">
        <v>7166</v>
      </c>
      <c r="B1397" t="s">
        <v>552</v>
      </c>
      <c r="C1397">
        <v>25</v>
      </c>
      <c r="D1397" t="s">
        <v>31</v>
      </c>
      <c r="E1397" t="s">
        <v>36</v>
      </c>
      <c r="F1397" t="s">
        <v>30</v>
      </c>
      <c r="G1397" t="s">
        <v>14</v>
      </c>
      <c r="H1397" t="s">
        <v>18</v>
      </c>
      <c r="I1397">
        <v>0</v>
      </c>
      <c r="J1397" t="s">
        <v>24</v>
      </c>
      <c r="K1397" t="s">
        <v>20</v>
      </c>
      <c r="L1397" t="s">
        <v>2128</v>
      </c>
      <c r="M1397">
        <v>2022</v>
      </c>
      <c r="N1397" t="s">
        <v>2786</v>
      </c>
      <c r="O1397" t="s">
        <v>2783</v>
      </c>
    </row>
    <row r="1398" spans="1:15" x14ac:dyDescent="0.35">
      <c r="A1398">
        <v>2028</v>
      </c>
      <c r="B1398" t="s">
        <v>560</v>
      </c>
      <c r="C1398">
        <v>101</v>
      </c>
      <c r="D1398" t="s">
        <v>31</v>
      </c>
      <c r="E1398" t="s">
        <v>36</v>
      </c>
      <c r="F1398" t="s">
        <v>25</v>
      </c>
      <c r="G1398" t="s">
        <v>26</v>
      </c>
      <c r="H1398" t="s">
        <v>18</v>
      </c>
      <c r="I1398">
        <v>0</v>
      </c>
      <c r="J1398" t="s">
        <v>24</v>
      </c>
      <c r="K1398">
        <v>420</v>
      </c>
      <c r="L1398" t="s">
        <v>1829</v>
      </c>
      <c r="M1398">
        <v>2020</v>
      </c>
      <c r="N1398" t="s">
        <v>2788</v>
      </c>
      <c r="O1398" t="s">
        <v>2794</v>
      </c>
    </row>
    <row r="1399" spans="1:15" x14ac:dyDescent="0.35">
      <c r="A1399">
        <v>7013</v>
      </c>
      <c r="B1399" t="s">
        <v>563</v>
      </c>
      <c r="C1399">
        <v>24</v>
      </c>
      <c r="D1399" t="s">
        <v>31</v>
      </c>
      <c r="E1399" t="s">
        <v>36</v>
      </c>
      <c r="F1399" t="s">
        <v>17</v>
      </c>
      <c r="G1399" t="s">
        <v>26</v>
      </c>
      <c r="H1399" t="s">
        <v>23</v>
      </c>
      <c r="I1399">
        <v>30000</v>
      </c>
      <c r="J1399" t="s">
        <v>24</v>
      </c>
      <c r="K1399">
        <v>580</v>
      </c>
      <c r="L1399" t="s">
        <v>2137</v>
      </c>
      <c r="M1399">
        <v>2020</v>
      </c>
      <c r="N1399" t="s">
        <v>2782</v>
      </c>
      <c r="O1399" t="s">
        <v>2783</v>
      </c>
    </row>
    <row r="1400" spans="1:15" x14ac:dyDescent="0.35">
      <c r="A1400">
        <v>5599</v>
      </c>
      <c r="B1400" t="s">
        <v>566</v>
      </c>
      <c r="C1400">
        <v>21</v>
      </c>
      <c r="D1400" t="s">
        <v>31</v>
      </c>
      <c r="E1400" t="s">
        <v>36</v>
      </c>
      <c r="F1400" t="s">
        <v>27</v>
      </c>
      <c r="G1400" t="s">
        <v>1680</v>
      </c>
      <c r="H1400" t="s">
        <v>18</v>
      </c>
      <c r="I1400">
        <v>0</v>
      </c>
      <c r="J1400" t="s">
        <v>24</v>
      </c>
      <c r="K1400" t="s">
        <v>20</v>
      </c>
      <c r="L1400" t="s">
        <v>2139</v>
      </c>
      <c r="M1400">
        <v>2022</v>
      </c>
      <c r="N1400" t="s">
        <v>2782</v>
      </c>
      <c r="O1400" t="s">
        <v>2783</v>
      </c>
    </row>
    <row r="1401" spans="1:15" x14ac:dyDescent="0.35">
      <c r="A1401">
        <v>7114</v>
      </c>
      <c r="B1401" t="s">
        <v>568</v>
      </c>
      <c r="C1401">
        <v>24</v>
      </c>
      <c r="D1401" t="s">
        <v>31</v>
      </c>
      <c r="E1401" t="s">
        <v>36</v>
      </c>
      <c r="F1401" t="s">
        <v>33</v>
      </c>
      <c r="G1401" t="s">
        <v>14</v>
      </c>
      <c r="H1401" t="s">
        <v>1684</v>
      </c>
      <c r="I1401">
        <v>0</v>
      </c>
      <c r="J1401" t="s">
        <v>24</v>
      </c>
      <c r="K1401">
        <v>450</v>
      </c>
      <c r="L1401" t="s">
        <v>2142</v>
      </c>
      <c r="M1401">
        <v>2023</v>
      </c>
      <c r="N1401" t="s">
        <v>2790</v>
      </c>
      <c r="O1401" t="s">
        <v>2783</v>
      </c>
    </row>
    <row r="1402" spans="1:15" x14ac:dyDescent="0.35">
      <c r="A1402">
        <v>5794</v>
      </c>
      <c r="B1402" t="s">
        <v>571</v>
      </c>
      <c r="C1402">
        <v>51</v>
      </c>
      <c r="D1402" t="s">
        <v>31</v>
      </c>
      <c r="E1402" t="s">
        <v>36</v>
      </c>
      <c r="F1402" t="s">
        <v>27</v>
      </c>
      <c r="G1402" t="s">
        <v>14</v>
      </c>
      <c r="H1402" t="s">
        <v>18</v>
      </c>
      <c r="I1402">
        <v>0</v>
      </c>
      <c r="J1402" t="s">
        <v>24</v>
      </c>
      <c r="K1402" t="s">
        <v>20</v>
      </c>
      <c r="L1402" t="s">
        <v>2063</v>
      </c>
      <c r="M1402">
        <v>2020</v>
      </c>
      <c r="N1402" t="s">
        <v>2798</v>
      </c>
      <c r="O1402" t="s">
        <v>2791</v>
      </c>
    </row>
    <row r="1403" spans="1:15" x14ac:dyDescent="0.35">
      <c r="A1403">
        <v>6518</v>
      </c>
      <c r="B1403" t="s">
        <v>576</v>
      </c>
      <c r="C1403">
        <v>36</v>
      </c>
      <c r="D1403" t="s">
        <v>31</v>
      </c>
      <c r="E1403" t="s">
        <v>36</v>
      </c>
      <c r="F1403" t="s">
        <v>30</v>
      </c>
      <c r="G1403" t="s">
        <v>26</v>
      </c>
      <c r="H1403" t="s">
        <v>18</v>
      </c>
      <c r="I1403">
        <v>0</v>
      </c>
      <c r="J1403" t="s">
        <v>24</v>
      </c>
      <c r="K1403" t="s">
        <v>20</v>
      </c>
      <c r="L1403" t="s">
        <v>2145</v>
      </c>
      <c r="M1403">
        <v>2021</v>
      </c>
      <c r="N1403" t="s">
        <v>2787</v>
      </c>
      <c r="O1403" t="s">
        <v>2783</v>
      </c>
    </row>
    <row r="1404" spans="1:15" x14ac:dyDescent="0.35">
      <c r="A1404">
        <v>9183</v>
      </c>
      <c r="B1404" t="s">
        <v>580</v>
      </c>
      <c r="C1404">
        <v>17</v>
      </c>
      <c r="D1404" t="s">
        <v>31</v>
      </c>
      <c r="E1404" t="s">
        <v>36</v>
      </c>
      <c r="F1404" t="s">
        <v>22</v>
      </c>
      <c r="G1404" t="s">
        <v>1680</v>
      </c>
      <c r="H1404" t="s">
        <v>18</v>
      </c>
      <c r="I1404">
        <v>0</v>
      </c>
      <c r="J1404" t="s">
        <v>24</v>
      </c>
      <c r="K1404" t="s">
        <v>20</v>
      </c>
      <c r="L1404" t="s">
        <v>2149</v>
      </c>
      <c r="M1404">
        <v>2022</v>
      </c>
      <c r="N1404" t="s">
        <v>2801</v>
      </c>
      <c r="O1404" t="s">
        <v>2784</v>
      </c>
    </row>
    <row r="1405" spans="1:15" x14ac:dyDescent="0.35">
      <c r="A1405">
        <v>1062</v>
      </c>
      <c r="B1405" t="s">
        <v>585</v>
      </c>
      <c r="C1405">
        <v>31</v>
      </c>
      <c r="D1405" t="s">
        <v>31</v>
      </c>
      <c r="E1405" t="s">
        <v>36</v>
      </c>
      <c r="F1405" t="s">
        <v>34</v>
      </c>
      <c r="G1405" t="s">
        <v>14</v>
      </c>
      <c r="H1405" t="s">
        <v>18</v>
      </c>
      <c r="I1405">
        <v>0</v>
      </c>
      <c r="J1405" t="s">
        <v>24</v>
      </c>
      <c r="K1405" t="s">
        <v>20</v>
      </c>
      <c r="L1405" t="s">
        <v>2153</v>
      </c>
      <c r="M1405">
        <v>2021</v>
      </c>
      <c r="N1405" t="s">
        <v>2792</v>
      </c>
      <c r="O1405" t="s">
        <v>2783</v>
      </c>
    </row>
    <row r="1406" spans="1:15" x14ac:dyDescent="0.35">
      <c r="A1406">
        <v>5926</v>
      </c>
      <c r="B1406" t="s">
        <v>589</v>
      </c>
      <c r="C1406">
        <v>43</v>
      </c>
      <c r="D1406" t="s">
        <v>31</v>
      </c>
      <c r="E1406" t="s">
        <v>36</v>
      </c>
      <c r="F1406" t="s">
        <v>25</v>
      </c>
      <c r="G1406" t="s">
        <v>1680</v>
      </c>
      <c r="H1406" t="s">
        <v>23</v>
      </c>
      <c r="I1406">
        <v>120000</v>
      </c>
      <c r="J1406" t="s">
        <v>24</v>
      </c>
      <c r="K1406">
        <v>550</v>
      </c>
      <c r="L1406" t="s">
        <v>2156</v>
      </c>
      <c r="M1406">
        <v>2021</v>
      </c>
      <c r="N1406" t="s">
        <v>2789</v>
      </c>
      <c r="O1406" t="s">
        <v>2791</v>
      </c>
    </row>
    <row r="1407" spans="1:15" x14ac:dyDescent="0.35">
      <c r="A1407">
        <v>2090</v>
      </c>
      <c r="B1407" t="s">
        <v>593</v>
      </c>
      <c r="C1407">
        <v>29</v>
      </c>
      <c r="D1407" t="s">
        <v>31</v>
      </c>
      <c r="E1407" t="s">
        <v>36</v>
      </c>
      <c r="F1407" t="s">
        <v>30</v>
      </c>
      <c r="G1407" t="s">
        <v>26</v>
      </c>
      <c r="H1407" t="s">
        <v>18</v>
      </c>
      <c r="I1407">
        <v>0</v>
      </c>
      <c r="J1407" t="s">
        <v>24</v>
      </c>
      <c r="K1407">
        <v>400</v>
      </c>
      <c r="L1407" t="s">
        <v>2160</v>
      </c>
      <c r="M1407">
        <v>2023</v>
      </c>
      <c r="N1407" t="s">
        <v>2782</v>
      </c>
      <c r="O1407" t="s">
        <v>2783</v>
      </c>
    </row>
    <row r="1408" spans="1:15" x14ac:dyDescent="0.35">
      <c r="A1408">
        <v>6955</v>
      </c>
      <c r="B1408" t="s">
        <v>606</v>
      </c>
      <c r="C1408">
        <v>26</v>
      </c>
      <c r="D1408" t="s">
        <v>31</v>
      </c>
      <c r="E1408" t="s">
        <v>36</v>
      </c>
      <c r="F1408" t="s">
        <v>13</v>
      </c>
      <c r="G1408" t="s">
        <v>1680</v>
      </c>
      <c r="H1408" t="s">
        <v>23</v>
      </c>
      <c r="I1408">
        <v>102073</v>
      </c>
      <c r="J1408" t="s">
        <v>24</v>
      </c>
      <c r="K1408">
        <v>780</v>
      </c>
      <c r="L1408" t="s">
        <v>2168</v>
      </c>
      <c r="M1408">
        <v>2021</v>
      </c>
      <c r="N1408" t="s">
        <v>2785</v>
      </c>
      <c r="O1408" t="s">
        <v>2783</v>
      </c>
    </row>
    <row r="1409" spans="1:15" x14ac:dyDescent="0.35">
      <c r="A1409">
        <v>4098</v>
      </c>
      <c r="B1409" t="s">
        <v>610</v>
      </c>
      <c r="C1409">
        <v>33</v>
      </c>
      <c r="D1409" t="s">
        <v>31</v>
      </c>
      <c r="E1409" t="s">
        <v>36</v>
      </c>
      <c r="F1409" t="s">
        <v>25</v>
      </c>
      <c r="G1409" t="s">
        <v>14</v>
      </c>
      <c r="H1409" t="s">
        <v>23</v>
      </c>
      <c r="I1409">
        <v>150000</v>
      </c>
      <c r="J1409" t="s">
        <v>24</v>
      </c>
      <c r="K1409">
        <v>500</v>
      </c>
      <c r="L1409" t="s">
        <v>2172</v>
      </c>
      <c r="M1409">
        <v>2019</v>
      </c>
      <c r="N1409" t="s">
        <v>2792</v>
      </c>
      <c r="O1409" t="s">
        <v>2783</v>
      </c>
    </row>
    <row r="1410" spans="1:15" x14ac:dyDescent="0.35">
      <c r="A1410">
        <v>6412</v>
      </c>
      <c r="B1410" t="s">
        <v>614</v>
      </c>
      <c r="C1410">
        <v>44</v>
      </c>
      <c r="D1410" t="s">
        <v>31</v>
      </c>
      <c r="E1410" t="s">
        <v>36</v>
      </c>
      <c r="F1410" t="s">
        <v>22</v>
      </c>
      <c r="G1410" t="s">
        <v>26</v>
      </c>
      <c r="H1410" t="s">
        <v>1683</v>
      </c>
      <c r="I1410">
        <v>30000</v>
      </c>
      <c r="J1410" t="s">
        <v>24</v>
      </c>
      <c r="K1410">
        <v>420</v>
      </c>
      <c r="L1410" t="s">
        <v>2176</v>
      </c>
      <c r="M1410">
        <v>2022</v>
      </c>
      <c r="N1410" t="s">
        <v>2789</v>
      </c>
      <c r="O1410" t="s">
        <v>2791</v>
      </c>
    </row>
    <row r="1411" spans="1:15" x14ac:dyDescent="0.35">
      <c r="A1411">
        <v>2182</v>
      </c>
      <c r="B1411" t="s">
        <v>616</v>
      </c>
      <c r="C1411">
        <v>24</v>
      </c>
      <c r="D1411" t="s">
        <v>31</v>
      </c>
      <c r="E1411" t="s">
        <v>36</v>
      </c>
      <c r="F1411" t="s">
        <v>30</v>
      </c>
      <c r="G1411" t="s">
        <v>1680</v>
      </c>
      <c r="H1411" t="s">
        <v>23</v>
      </c>
      <c r="I1411">
        <v>0</v>
      </c>
      <c r="J1411" t="s">
        <v>24</v>
      </c>
      <c r="K1411">
        <v>480</v>
      </c>
      <c r="L1411" t="s">
        <v>1831</v>
      </c>
      <c r="M1411">
        <v>2022</v>
      </c>
      <c r="N1411" t="s">
        <v>2792</v>
      </c>
      <c r="O1411" t="s">
        <v>2783</v>
      </c>
    </row>
    <row r="1412" spans="1:15" x14ac:dyDescent="0.35">
      <c r="A1412">
        <v>2708</v>
      </c>
      <c r="B1412" t="s">
        <v>620</v>
      </c>
      <c r="C1412">
        <v>46</v>
      </c>
      <c r="D1412" t="s">
        <v>31</v>
      </c>
      <c r="E1412" t="s">
        <v>36</v>
      </c>
      <c r="F1412" t="s">
        <v>17</v>
      </c>
      <c r="G1412" t="s">
        <v>26</v>
      </c>
      <c r="H1412" t="s">
        <v>23</v>
      </c>
      <c r="I1412">
        <v>60000</v>
      </c>
      <c r="J1412" t="s">
        <v>24</v>
      </c>
      <c r="K1412">
        <v>580</v>
      </c>
      <c r="L1412" t="s">
        <v>2180</v>
      </c>
      <c r="M1412">
        <v>2020</v>
      </c>
      <c r="N1412" t="s">
        <v>2789</v>
      </c>
      <c r="O1412" t="s">
        <v>2791</v>
      </c>
    </row>
    <row r="1413" spans="1:15" x14ac:dyDescent="0.35">
      <c r="A1413">
        <v>1718</v>
      </c>
      <c r="B1413" t="s">
        <v>624</v>
      </c>
      <c r="C1413">
        <v>32</v>
      </c>
      <c r="D1413" t="s">
        <v>31</v>
      </c>
      <c r="E1413" t="s">
        <v>36</v>
      </c>
      <c r="F1413" t="s">
        <v>17</v>
      </c>
      <c r="G1413" t="s">
        <v>26</v>
      </c>
      <c r="H1413" t="s">
        <v>18</v>
      </c>
      <c r="I1413">
        <v>0</v>
      </c>
      <c r="J1413" t="s">
        <v>24</v>
      </c>
      <c r="K1413" t="s">
        <v>20</v>
      </c>
      <c r="L1413" t="s">
        <v>2184</v>
      </c>
      <c r="M1413">
        <v>2020</v>
      </c>
      <c r="N1413" t="s">
        <v>2800</v>
      </c>
      <c r="O1413" t="s">
        <v>2783</v>
      </c>
    </row>
    <row r="1414" spans="1:15" x14ac:dyDescent="0.35">
      <c r="A1414">
        <v>6203</v>
      </c>
      <c r="B1414" t="s">
        <v>629</v>
      </c>
      <c r="C1414">
        <v>17</v>
      </c>
      <c r="D1414" t="s">
        <v>31</v>
      </c>
      <c r="E1414" t="s">
        <v>36</v>
      </c>
      <c r="F1414" t="s">
        <v>25</v>
      </c>
      <c r="G1414" t="s">
        <v>14</v>
      </c>
      <c r="H1414" t="s">
        <v>18</v>
      </c>
      <c r="I1414">
        <v>0</v>
      </c>
      <c r="J1414" t="s">
        <v>24</v>
      </c>
      <c r="K1414">
        <v>550</v>
      </c>
      <c r="L1414" t="s">
        <v>1962</v>
      </c>
      <c r="M1414">
        <v>2021</v>
      </c>
      <c r="N1414" t="s">
        <v>2792</v>
      </c>
      <c r="O1414" t="s">
        <v>2784</v>
      </c>
    </row>
    <row r="1415" spans="1:15" x14ac:dyDescent="0.35">
      <c r="A1415">
        <v>5748</v>
      </c>
      <c r="B1415" t="s">
        <v>633</v>
      </c>
      <c r="C1415">
        <v>32</v>
      </c>
      <c r="D1415" t="s">
        <v>31</v>
      </c>
      <c r="E1415" t="s">
        <v>36</v>
      </c>
      <c r="F1415" t="s">
        <v>34</v>
      </c>
      <c r="G1415" t="s">
        <v>1680</v>
      </c>
      <c r="H1415" t="s">
        <v>18</v>
      </c>
      <c r="I1415">
        <v>0</v>
      </c>
      <c r="J1415" t="s">
        <v>24</v>
      </c>
      <c r="K1415" t="s">
        <v>20</v>
      </c>
      <c r="L1415" t="s">
        <v>2191</v>
      </c>
      <c r="M1415">
        <v>2024</v>
      </c>
      <c r="N1415" t="s">
        <v>2798</v>
      </c>
      <c r="O1415" t="s">
        <v>2783</v>
      </c>
    </row>
    <row r="1416" spans="1:15" x14ac:dyDescent="0.35">
      <c r="A1416">
        <v>8556</v>
      </c>
      <c r="B1416" t="s">
        <v>637</v>
      </c>
      <c r="C1416">
        <v>19</v>
      </c>
      <c r="D1416" t="s">
        <v>31</v>
      </c>
      <c r="E1416" t="s">
        <v>36</v>
      </c>
      <c r="F1416" t="s">
        <v>25</v>
      </c>
      <c r="G1416" t="s">
        <v>26</v>
      </c>
      <c r="H1416" t="s">
        <v>18</v>
      </c>
      <c r="I1416">
        <v>0</v>
      </c>
      <c r="J1416" t="s">
        <v>24</v>
      </c>
      <c r="K1416">
        <v>480</v>
      </c>
      <c r="L1416" t="s">
        <v>2193</v>
      </c>
      <c r="M1416">
        <v>2022</v>
      </c>
      <c r="N1416" t="s">
        <v>2786</v>
      </c>
      <c r="O1416" t="s">
        <v>2784</v>
      </c>
    </row>
    <row r="1417" spans="1:15" x14ac:dyDescent="0.35">
      <c r="A1417">
        <v>9541</v>
      </c>
      <c r="B1417" t="s">
        <v>640</v>
      </c>
      <c r="C1417">
        <v>47</v>
      </c>
      <c r="D1417" t="s">
        <v>31</v>
      </c>
      <c r="E1417" t="s">
        <v>36</v>
      </c>
      <c r="F1417" t="s">
        <v>34</v>
      </c>
      <c r="G1417" t="s">
        <v>26</v>
      </c>
      <c r="H1417" t="s">
        <v>23</v>
      </c>
      <c r="I1417">
        <v>28000</v>
      </c>
      <c r="J1417" t="s">
        <v>24</v>
      </c>
      <c r="K1417">
        <v>520</v>
      </c>
      <c r="L1417" t="s">
        <v>1705</v>
      </c>
      <c r="M1417">
        <v>2023</v>
      </c>
      <c r="N1417" t="s">
        <v>2792</v>
      </c>
      <c r="O1417" t="s">
        <v>2791</v>
      </c>
    </row>
    <row r="1418" spans="1:15" x14ac:dyDescent="0.35">
      <c r="A1418">
        <v>5972</v>
      </c>
      <c r="B1418" t="s">
        <v>643</v>
      </c>
      <c r="C1418">
        <v>55</v>
      </c>
      <c r="D1418" t="s">
        <v>31</v>
      </c>
      <c r="E1418" t="s">
        <v>36</v>
      </c>
      <c r="F1418" t="s">
        <v>27</v>
      </c>
      <c r="G1418" t="s">
        <v>1680</v>
      </c>
      <c r="H1418" t="s">
        <v>18</v>
      </c>
      <c r="I1418">
        <v>0</v>
      </c>
      <c r="J1418" t="s">
        <v>24</v>
      </c>
      <c r="K1418" t="s">
        <v>20</v>
      </c>
      <c r="L1418" t="s">
        <v>2196</v>
      </c>
      <c r="M1418">
        <v>2020</v>
      </c>
      <c r="N1418" t="s">
        <v>2799</v>
      </c>
      <c r="O1418" t="s">
        <v>2791</v>
      </c>
    </row>
    <row r="1419" spans="1:15" x14ac:dyDescent="0.35">
      <c r="A1419">
        <v>1919</v>
      </c>
      <c r="B1419" t="s">
        <v>649</v>
      </c>
      <c r="C1419">
        <v>38</v>
      </c>
      <c r="D1419" t="s">
        <v>31</v>
      </c>
      <c r="E1419" t="s">
        <v>36</v>
      </c>
      <c r="F1419" t="s">
        <v>13</v>
      </c>
      <c r="G1419" t="s">
        <v>14</v>
      </c>
      <c r="H1419" t="s">
        <v>18</v>
      </c>
      <c r="I1419">
        <v>0</v>
      </c>
      <c r="J1419" t="s">
        <v>24</v>
      </c>
      <c r="K1419" t="s">
        <v>20</v>
      </c>
      <c r="L1419" t="s">
        <v>1733</v>
      </c>
      <c r="M1419">
        <v>2019</v>
      </c>
      <c r="N1419" t="s">
        <v>2785</v>
      </c>
      <c r="O1419" t="s">
        <v>2783</v>
      </c>
    </row>
    <row r="1420" spans="1:15" x14ac:dyDescent="0.35">
      <c r="A1420">
        <v>5074</v>
      </c>
      <c r="B1420" t="s">
        <v>655</v>
      </c>
      <c r="C1420">
        <v>57</v>
      </c>
      <c r="D1420" t="s">
        <v>31</v>
      </c>
      <c r="E1420" t="s">
        <v>36</v>
      </c>
      <c r="F1420" t="s">
        <v>27</v>
      </c>
      <c r="G1420" t="s">
        <v>14</v>
      </c>
      <c r="H1420" t="s">
        <v>18</v>
      </c>
      <c r="I1420">
        <v>0</v>
      </c>
      <c r="J1420" t="s">
        <v>24</v>
      </c>
      <c r="K1420" t="s">
        <v>20</v>
      </c>
      <c r="L1420" t="s">
        <v>1925</v>
      </c>
      <c r="M1420">
        <v>2022</v>
      </c>
      <c r="N1420" t="s">
        <v>2787</v>
      </c>
      <c r="O1420" t="s">
        <v>2791</v>
      </c>
    </row>
    <row r="1421" spans="1:15" x14ac:dyDescent="0.35">
      <c r="A1421">
        <v>8130</v>
      </c>
      <c r="B1421" t="s">
        <v>663</v>
      </c>
      <c r="C1421">
        <v>28</v>
      </c>
      <c r="D1421" t="s">
        <v>31</v>
      </c>
      <c r="E1421" t="s">
        <v>36</v>
      </c>
      <c r="F1421" t="s">
        <v>22</v>
      </c>
      <c r="G1421" t="s">
        <v>26</v>
      </c>
      <c r="H1421" t="s">
        <v>18</v>
      </c>
      <c r="I1421">
        <v>0</v>
      </c>
      <c r="J1421" t="s">
        <v>24</v>
      </c>
      <c r="K1421">
        <v>420</v>
      </c>
      <c r="L1421" t="s">
        <v>2209</v>
      </c>
      <c r="M1421">
        <v>2023</v>
      </c>
      <c r="N1421" t="s">
        <v>2800</v>
      </c>
      <c r="O1421" t="s">
        <v>2783</v>
      </c>
    </row>
    <row r="1422" spans="1:15" x14ac:dyDescent="0.35">
      <c r="A1422">
        <v>2202</v>
      </c>
      <c r="B1422" t="s">
        <v>666</v>
      </c>
      <c r="C1422">
        <v>13</v>
      </c>
      <c r="D1422" t="s">
        <v>31</v>
      </c>
      <c r="E1422" t="s">
        <v>36</v>
      </c>
      <c r="F1422" t="s">
        <v>17</v>
      </c>
      <c r="G1422" t="s">
        <v>26</v>
      </c>
      <c r="H1422" t="s">
        <v>23</v>
      </c>
      <c r="I1422">
        <v>30000</v>
      </c>
      <c r="J1422" t="s">
        <v>24</v>
      </c>
      <c r="K1422">
        <v>580</v>
      </c>
      <c r="L1422" t="s">
        <v>2212</v>
      </c>
      <c r="M1422">
        <v>2021</v>
      </c>
      <c r="N1422" t="s">
        <v>2800</v>
      </c>
      <c r="O1422" t="s">
        <v>2784</v>
      </c>
    </row>
    <row r="1423" spans="1:15" x14ac:dyDescent="0.35">
      <c r="A1423">
        <v>4965</v>
      </c>
      <c r="B1423" t="s">
        <v>669</v>
      </c>
      <c r="C1423">
        <v>20</v>
      </c>
      <c r="D1423" t="s">
        <v>31</v>
      </c>
      <c r="E1423" t="s">
        <v>36</v>
      </c>
      <c r="F1423" t="s">
        <v>17</v>
      </c>
      <c r="G1423" t="s">
        <v>1680</v>
      </c>
      <c r="H1423" t="s">
        <v>18</v>
      </c>
      <c r="I1423">
        <v>0</v>
      </c>
      <c r="J1423" t="s">
        <v>24</v>
      </c>
      <c r="K1423" t="s">
        <v>20</v>
      </c>
      <c r="L1423" t="s">
        <v>2215</v>
      </c>
      <c r="M1423">
        <v>2020</v>
      </c>
      <c r="N1423" t="s">
        <v>2801</v>
      </c>
      <c r="O1423" t="s">
        <v>2784</v>
      </c>
    </row>
    <row r="1424" spans="1:15" x14ac:dyDescent="0.35">
      <c r="A1424">
        <v>9950</v>
      </c>
      <c r="B1424" t="s">
        <v>672</v>
      </c>
      <c r="C1424">
        <v>32</v>
      </c>
      <c r="D1424" t="s">
        <v>31</v>
      </c>
      <c r="E1424" t="s">
        <v>36</v>
      </c>
      <c r="F1424" t="s">
        <v>33</v>
      </c>
      <c r="G1424" t="s">
        <v>14</v>
      </c>
      <c r="H1424" t="s">
        <v>1684</v>
      </c>
      <c r="I1424">
        <v>0</v>
      </c>
      <c r="J1424" t="s">
        <v>24</v>
      </c>
      <c r="K1424">
        <v>450</v>
      </c>
      <c r="L1424" t="s">
        <v>2217</v>
      </c>
      <c r="M1424">
        <v>2023</v>
      </c>
      <c r="N1424" t="s">
        <v>2790</v>
      </c>
      <c r="O1424" t="s">
        <v>2783</v>
      </c>
    </row>
    <row r="1425" spans="1:15" x14ac:dyDescent="0.35">
      <c r="A1425">
        <v>2546</v>
      </c>
      <c r="B1425" t="s">
        <v>675</v>
      </c>
      <c r="C1425">
        <v>26</v>
      </c>
      <c r="D1425" t="s">
        <v>31</v>
      </c>
      <c r="E1425" t="s">
        <v>36</v>
      </c>
      <c r="F1425" t="s">
        <v>33</v>
      </c>
      <c r="G1425" t="s">
        <v>14</v>
      </c>
      <c r="H1425" t="s">
        <v>18</v>
      </c>
      <c r="I1425">
        <v>0</v>
      </c>
      <c r="J1425" t="s">
        <v>24</v>
      </c>
      <c r="K1425" t="s">
        <v>20</v>
      </c>
      <c r="L1425" t="s">
        <v>2219</v>
      </c>
      <c r="M1425">
        <v>2021</v>
      </c>
      <c r="N1425" t="s">
        <v>2800</v>
      </c>
      <c r="O1425" t="s">
        <v>2783</v>
      </c>
    </row>
    <row r="1426" spans="1:15" x14ac:dyDescent="0.35">
      <c r="A1426">
        <v>3001</v>
      </c>
      <c r="B1426" t="s">
        <v>680</v>
      </c>
      <c r="C1426">
        <v>29</v>
      </c>
      <c r="D1426" t="s">
        <v>31</v>
      </c>
      <c r="E1426" t="s">
        <v>36</v>
      </c>
      <c r="F1426" t="s">
        <v>22</v>
      </c>
      <c r="G1426" t="s">
        <v>14</v>
      </c>
      <c r="H1426" t="s">
        <v>18</v>
      </c>
      <c r="I1426">
        <v>0</v>
      </c>
      <c r="J1426" t="s">
        <v>24</v>
      </c>
      <c r="K1426" t="s">
        <v>20</v>
      </c>
      <c r="L1426" t="s">
        <v>2224</v>
      </c>
      <c r="M1426">
        <v>2020</v>
      </c>
      <c r="N1426" t="s">
        <v>2798</v>
      </c>
      <c r="O1426" t="s">
        <v>2783</v>
      </c>
    </row>
    <row r="1427" spans="1:15" x14ac:dyDescent="0.35">
      <c r="A1427">
        <v>2436</v>
      </c>
      <c r="B1427" t="s">
        <v>684</v>
      </c>
      <c r="C1427">
        <v>55</v>
      </c>
      <c r="D1427" t="s">
        <v>31</v>
      </c>
      <c r="E1427" t="s">
        <v>36</v>
      </c>
      <c r="F1427" t="s">
        <v>25</v>
      </c>
      <c r="G1427" t="s">
        <v>14</v>
      </c>
      <c r="H1427" t="s">
        <v>23</v>
      </c>
      <c r="I1427">
        <v>80000</v>
      </c>
      <c r="J1427" t="s">
        <v>24</v>
      </c>
      <c r="K1427">
        <v>590</v>
      </c>
      <c r="L1427" t="s">
        <v>2140</v>
      </c>
      <c r="M1427">
        <v>2023</v>
      </c>
      <c r="N1427" t="s">
        <v>2789</v>
      </c>
      <c r="O1427" t="s">
        <v>2791</v>
      </c>
    </row>
    <row r="1428" spans="1:15" x14ac:dyDescent="0.35">
      <c r="A1428">
        <v>5450</v>
      </c>
      <c r="B1428" t="s">
        <v>687</v>
      </c>
      <c r="C1428">
        <v>40</v>
      </c>
      <c r="D1428" t="s">
        <v>31</v>
      </c>
      <c r="E1428" t="s">
        <v>36</v>
      </c>
      <c r="F1428" t="s">
        <v>34</v>
      </c>
      <c r="G1428" t="s">
        <v>14</v>
      </c>
      <c r="H1428" t="s">
        <v>18</v>
      </c>
      <c r="I1428">
        <v>0</v>
      </c>
      <c r="J1428" t="s">
        <v>24</v>
      </c>
      <c r="K1428" t="s">
        <v>20</v>
      </c>
      <c r="L1428" t="s">
        <v>2229</v>
      </c>
      <c r="M1428">
        <v>2019</v>
      </c>
      <c r="N1428" t="s">
        <v>2789</v>
      </c>
      <c r="O1428" t="s">
        <v>2783</v>
      </c>
    </row>
    <row r="1429" spans="1:15" x14ac:dyDescent="0.35">
      <c r="A1429">
        <v>9764</v>
      </c>
      <c r="B1429" t="s">
        <v>695</v>
      </c>
      <c r="C1429">
        <v>27</v>
      </c>
      <c r="D1429" t="s">
        <v>31</v>
      </c>
      <c r="E1429" t="s">
        <v>36</v>
      </c>
      <c r="F1429" t="s">
        <v>34</v>
      </c>
      <c r="G1429" t="s">
        <v>26</v>
      </c>
      <c r="H1429" t="s">
        <v>18</v>
      </c>
      <c r="I1429">
        <v>0</v>
      </c>
      <c r="J1429" t="s">
        <v>24</v>
      </c>
      <c r="K1429">
        <v>420</v>
      </c>
      <c r="L1429" t="s">
        <v>1878</v>
      </c>
      <c r="M1429">
        <v>2023</v>
      </c>
      <c r="N1429" t="s">
        <v>2788</v>
      </c>
      <c r="O1429" t="s">
        <v>2783</v>
      </c>
    </row>
    <row r="1430" spans="1:15" x14ac:dyDescent="0.35">
      <c r="A1430">
        <v>8104</v>
      </c>
      <c r="B1430" t="s">
        <v>698</v>
      </c>
      <c r="C1430">
        <v>35</v>
      </c>
      <c r="D1430" t="s">
        <v>31</v>
      </c>
      <c r="E1430" t="s">
        <v>36</v>
      </c>
      <c r="F1430" t="s">
        <v>27</v>
      </c>
      <c r="G1430" t="s">
        <v>26</v>
      </c>
      <c r="H1430" t="s">
        <v>23</v>
      </c>
      <c r="I1430">
        <v>30000</v>
      </c>
      <c r="J1430" t="s">
        <v>24</v>
      </c>
      <c r="K1430">
        <v>580</v>
      </c>
      <c r="L1430" t="s">
        <v>2214</v>
      </c>
      <c r="M1430">
        <v>2019</v>
      </c>
      <c r="N1430" t="s">
        <v>2790</v>
      </c>
      <c r="O1430" t="s">
        <v>2783</v>
      </c>
    </row>
    <row r="1431" spans="1:15" x14ac:dyDescent="0.35">
      <c r="A1431">
        <v>6784</v>
      </c>
      <c r="B1431" t="s">
        <v>701</v>
      </c>
      <c r="C1431">
        <v>24</v>
      </c>
      <c r="D1431" t="s">
        <v>31</v>
      </c>
      <c r="E1431" t="s">
        <v>36</v>
      </c>
      <c r="F1431" t="s">
        <v>17</v>
      </c>
      <c r="G1431" t="s">
        <v>1680</v>
      </c>
      <c r="H1431" t="s">
        <v>18</v>
      </c>
      <c r="I1431">
        <v>0</v>
      </c>
      <c r="J1431" t="s">
        <v>24</v>
      </c>
      <c r="K1431" t="s">
        <v>20</v>
      </c>
      <c r="L1431" t="s">
        <v>1872</v>
      </c>
      <c r="M1431">
        <v>2021</v>
      </c>
      <c r="N1431" t="s">
        <v>2787</v>
      </c>
      <c r="O1431" t="s">
        <v>2783</v>
      </c>
    </row>
    <row r="1432" spans="1:15" x14ac:dyDescent="0.35">
      <c r="A1432">
        <v>6730</v>
      </c>
      <c r="B1432" t="s">
        <v>704</v>
      </c>
      <c r="C1432">
        <v>37</v>
      </c>
      <c r="D1432" t="s">
        <v>31</v>
      </c>
      <c r="E1432" t="s">
        <v>36</v>
      </c>
      <c r="F1432" t="s">
        <v>13</v>
      </c>
      <c r="G1432" t="s">
        <v>14</v>
      </c>
      <c r="H1432" t="s">
        <v>1684</v>
      </c>
      <c r="I1432">
        <v>0</v>
      </c>
      <c r="J1432" t="s">
        <v>24</v>
      </c>
      <c r="K1432">
        <v>450</v>
      </c>
      <c r="L1432" t="s">
        <v>1952</v>
      </c>
      <c r="M1432">
        <v>2022</v>
      </c>
      <c r="N1432" t="s">
        <v>2799</v>
      </c>
      <c r="O1432" t="s">
        <v>2783</v>
      </c>
    </row>
    <row r="1433" spans="1:15" x14ac:dyDescent="0.35">
      <c r="A1433">
        <v>5703</v>
      </c>
      <c r="B1433" t="s">
        <v>707</v>
      </c>
      <c r="C1433">
        <v>43</v>
      </c>
      <c r="D1433" t="s">
        <v>31</v>
      </c>
      <c r="E1433" t="s">
        <v>36</v>
      </c>
      <c r="F1433" t="s">
        <v>17</v>
      </c>
      <c r="G1433" t="s">
        <v>14</v>
      </c>
      <c r="H1433" t="s">
        <v>18</v>
      </c>
      <c r="I1433">
        <v>0</v>
      </c>
      <c r="J1433" t="s">
        <v>24</v>
      </c>
      <c r="K1433" t="s">
        <v>20</v>
      </c>
      <c r="L1433" t="s">
        <v>2239</v>
      </c>
      <c r="M1433">
        <v>2020</v>
      </c>
      <c r="N1433" t="s">
        <v>2789</v>
      </c>
      <c r="O1433" t="s">
        <v>2791</v>
      </c>
    </row>
    <row r="1434" spans="1:15" x14ac:dyDescent="0.35">
      <c r="A1434">
        <v>7807</v>
      </c>
      <c r="B1434" t="s">
        <v>713</v>
      </c>
      <c r="C1434">
        <v>29</v>
      </c>
      <c r="D1434" t="s">
        <v>31</v>
      </c>
      <c r="E1434" t="s">
        <v>36</v>
      </c>
      <c r="F1434" t="s">
        <v>22</v>
      </c>
      <c r="G1434" t="s">
        <v>14</v>
      </c>
      <c r="H1434" t="s">
        <v>18</v>
      </c>
      <c r="I1434">
        <v>0</v>
      </c>
      <c r="J1434" t="s">
        <v>24</v>
      </c>
      <c r="K1434" t="s">
        <v>20</v>
      </c>
      <c r="L1434" t="s">
        <v>2245</v>
      </c>
      <c r="M1434">
        <v>2023</v>
      </c>
      <c r="N1434" t="s">
        <v>2801</v>
      </c>
      <c r="O1434" t="s">
        <v>2783</v>
      </c>
    </row>
    <row r="1435" spans="1:15" x14ac:dyDescent="0.35">
      <c r="A1435">
        <v>5602</v>
      </c>
      <c r="B1435" t="s">
        <v>716</v>
      </c>
      <c r="C1435">
        <v>25</v>
      </c>
      <c r="D1435" t="s">
        <v>31</v>
      </c>
      <c r="E1435" t="s">
        <v>36</v>
      </c>
      <c r="F1435" t="s">
        <v>27</v>
      </c>
      <c r="G1435" t="s">
        <v>26</v>
      </c>
      <c r="H1435" t="s">
        <v>18</v>
      </c>
      <c r="I1435">
        <v>0</v>
      </c>
      <c r="J1435" t="s">
        <v>24</v>
      </c>
      <c r="K1435">
        <v>380</v>
      </c>
      <c r="L1435" t="s">
        <v>2063</v>
      </c>
      <c r="M1435">
        <v>2020</v>
      </c>
      <c r="N1435" t="s">
        <v>2798</v>
      </c>
      <c r="O1435" t="s">
        <v>2783</v>
      </c>
    </row>
    <row r="1436" spans="1:15" x14ac:dyDescent="0.35">
      <c r="A1436">
        <v>5655</v>
      </c>
      <c r="B1436" t="s">
        <v>722</v>
      </c>
      <c r="C1436">
        <v>24</v>
      </c>
      <c r="D1436" t="s">
        <v>31</v>
      </c>
      <c r="E1436" t="s">
        <v>36</v>
      </c>
      <c r="F1436" t="s">
        <v>13</v>
      </c>
      <c r="G1436" t="s">
        <v>26</v>
      </c>
      <c r="H1436" t="s">
        <v>18</v>
      </c>
      <c r="I1436">
        <v>0</v>
      </c>
      <c r="J1436" t="s">
        <v>24</v>
      </c>
      <c r="K1436" t="s">
        <v>20</v>
      </c>
      <c r="L1436" t="s">
        <v>2251</v>
      </c>
      <c r="M1436">
        <v>2021</v>
      </c>
      <c r="N1436" t="s">
        <v>2798</v>
      </c>
      <c r="O1436" t="s">
        <v>2783</v>
      </c>
    </row>
    <row r="1437" spans="1:15" x14ac:dyDescent="0.35">
      <c r="A1437">
        <v>1858</v>
      </c>
      <c r="B1437" t="s">
        <v>726</v>
      </c>
      <c r="C1437">
        <v>40</v>
      </c>
      <c r="D1437" t="s">
        <v>31</v>
      </c>
      <c r="E1437" t="s">
        <v>36</v>
      </c>
      <c r="F1437" t="s">
        <v>34</v>
      </c>
      <c r="G1437" t="s">
        <v>1680</v>
      </c>
      <c r="H1437" t="s">
        <v>18</v>
      </c>
      <c r="I1437">
        <v>0</v>
      </c>
      <c r="J1437" t="s">
        <v>24</v>
      </c>
      <c r="K1437" t="s">
        <v>20</v>
      </c>
      <c r="L1437" t="s">
        <v>2254</v>
      </c>
      <c r="M1437">
        <v>2023</v>
      </c>
      <c r="N1437" t="s">
        <v>2787</v>
      </c>
      <c r="O1437" t="s">
        <v>2783</v>
      </c>
    </row>
    <row r="1438" spans="1:15" x14ac:dyDescent="0.35">
      <c r="A1438">
        <v>8012</v>
      </c>
      <c r="B1438" t="s">
        <v>731</v>
      </c>
      <c r="C1438">
        <v>33</v>
      </c>
      <c r="D1438" t="s">
        <v>31</v>
      </c>
      <c r="E1438" t="s">
        <v>36</v>
      </c>
      <c r="F1438" t="s">
        <v>13</v>
      </c>
      <c r="G1438" t="s">
        <v>14</v>
      </c>
      <c r="H1438" t="s">
        <v>18</v>
      </c>
      <c r="I1438">
        <v>0</v>
      </c>
      <c r="J1438" t="s">
        <v>24</v>
      </c>
      <c r="K1438" t="s">
        <v>20</v>
      </c>
      <c r="L1438" t="s">
        <v>2259</v>
      </c>
      <c r="M1438">
        <v>2020</v>
      </c>
      <c r="N1438" t="s">
        <v>2785</v>
      </c>
      <c r="O1438" t="s">
        <v>2783</v>
      </c>
    </row>
    <row r="1439" spans="1:15" x14ac:dyDescent="0.35">
      <c r="A1439">
        <v>7379</v>
      </c>
      <c r="B1439" t="s">
        <v>735</v>
      </c>
      <c r="C1439">
        <v>23</v>
      </c>
      <c r="D1439" t="s">
        <v>31</v>
      </c>
      <c r="E1439" t="s">
        <v>36</v>
      </c>
      <c r="F1439" t="s">
        <v>17</v>
      </c>
      <c r="G1439" t="s">
        <v>14</v>
      </c>
      <c r="H1439" t="s">
        <v>18</v>
      </c>
      <c r="I1439">
        <v>0</v>
      </c>
      <c r="J1439" t="s">
        <v>24</v>
      </c>
      <c r="K1439" t="s">
        <v>20</v>
      </c>
      <c r="L1439" t="s">
        <v>2263</v>
      </c>
      <c r="M1439">
        <v>2020</v>
      </c>
      <c r="N1439" t="s">
        <v>2788</v>
      </c>
      <c r="O1439" t="s">
        <v>2783</v>
      </c>
    </row>
    <row r="1440" spans="1:15" x14ac:dyDescent="0.35">
      <c r="A1440">
        <v>9810</v>
      </c>
      <c r="B1440" t="s">
        <v>743</v>
      </c>
      <c r="C1440">
        <v>46</v>
      </c>
      <c r="D1440" t="s">
        <v>31</v>
      </c>
      <c r="E1440" t="s">
        <v>36</v>
      </c>
      <c r="F1440" t="s">
        <v>33</v>
      </c>
      <c r="G1440" t="s">
        <v>26</v>
      </c>
      <c r="H1440" t="s">
        <v>18</v>
      </c>
      <c r="I1440">
        <v>0</v>
      </c>
      <c r="J1440" t="s">
        <v>24</v>
      </c>
      <c r="K1440">
        <v>420</v>
      </c>
      <c r="L1440" t="s">
        <v>2270</v>
      </c>
      <c r="M1440">
        <v>2021</v>
      </c>
      <c r="N1440" t="s">
        <v>2788</v>
      </c>
      <c r="O1440" t="s">
        <v>2791</v>
      </c>
    </row>
    <row r="1441" spans="1:15" x14ac:dyDescent="0.35">
      <c r="A1441">
        <v>9933</v>
      </c>
      <c r="B1441" t="s">
        <v>746</v>
      </c>
      <c r="C1441">
        <v>26</v>
      </c>
      <c r="D1441" t="s">
        <v>31</v>
      </c>
      <c r="E1441" t="s">
        <v>36</v>
      </c>
      <c r="F1441" t="s">
        <v>30</v>
      </c>
      <c r="G1441" t="s">
        <v>26</v>
      </c>
      <c r="H1441" t="s">
        <v>23</v>
      </c>
      <c r="I1441">
        <v>30000</v>
      </c>
      <c r="J1441" t="s">
        <v>24</v>
      </c>
      <c r="K1441">
        <v>580</v>
      </c>
      <c r="L1441" t="s">
        <v>1960</v>
      </c>
      <c r="M1441">
        <v>2024</v>
      </c>
      <c r="N1441" t="s">
        <v>2799</v>
      </c>
      <c r="O1441" t="s">
        <v>2783</v>
      </c>
    </row>
    <row r="1442" spans="1:15" x14ac:dyDescent="0.35">
      <c r="A1442">
        <v>5772</v>
      </c>
      <c r="B1442" t="s">
        <v>749</v>
      </c>
      <c r="C1442">
        <v>32</v>
      </c>
      <c r="D1442" t="s">
        <v>31</v>
      </c>
      <c r="E1442" t="s">
        <v>36</v>
      </c>
      <c r="F1442" t="s">
        <v>17</v>
      </c>
      <c r="G1442" t="s">
        <v>1680</v>
      </c>
      <c r="H1442" t="s">
        <v>18</v>
      </c>
      <c r="I1442">
        <v>0</v>
      </c>
      <c r="J1442" t="s">
        <v>24</v>
      </c>
      <c r="K1442" t="s">
        <v>20</v>
      </c>
      <c r="L1442" t="s">
        <v>1998</v>
      </c>
      <c r="M1442">
        <v>2024</v>
      </c>
      <c r="N1442" t="s">
        <v>2799</v>
      </c>
      <c r="O1442" t="s">
        <v>2783</v>
      </c>
    </row>
    <row r="1443" spans="1:15" x14ac:dyDescent="0.35">
      <c r="A1443">
        <v>4533</v>
      </c>
      <c r="B1443" t="s">
        <v>752</v>
      </c>
      <c r="C1443">
        <v>19</v>
      </c>
      <c r="D1443" t="s">
        <v>31</v>
      </c>
      <c r="E1443" t="s">
        <v>36</v>
      </c>
      <c r="F1443" t="s">
        <v>25</v>
      </c>
      <c r="G1443" t="s">
        <v>14</v>
      </c>
      <c r="H1443" t="s">
        <v>1684</v>
      </c>
      <c r="I1443">
        <v>0</v>
      </c>
      <c r="J1443" t="s">
        <v>24</v>
      </c>
      <c r="K1443">
        <v>450</v>
      </c>
      <c r="L1443" t="s">
        <v>2124</v>
      </c>
      <c r="M1443">
        <v>2020</v>
      </c>
      <c r="N1443" t="s">
        <v>2787</v>
      </c>
      <c r="O1443" t="s">
        <v>2784</v>
      </c>
    </row>
    <row r="1444" spans="1:15" x14ac:dyDescent="0.35">
      <c r="A1444">
        <v>2433</v>
      </c>
      <c r="B1444" t="s">
        <v>755</v>
      </c>
      <c r="C1444">
        <v>16</v>
      </c>
      <c r="D1444" t="s">
        <v>31</v>
      </c>
      <c r="E1444" t="s">
        <v>36</v>
      </c>
      <c r="F1444" t="s">
        <v>30</v>
      </c>
      <c r="G1444" t="s">
        <v>14</v>
      </c>
      <c r="H1444" t="s">
        <v>18</v>
      </c>
      <c r="I1444">
        <v>0</v>
      </c>
      <c r="J1444" t="s">
        <v>24</v>
      </c>
      <c r="K1444" t="s">
        <v>20</v>
      </c>
      <c r="L1444" t="s">
        <v>2278</v>
      </c>
      <c r="M1444">
        <v>2023</v>
      </c>
      <c r="N1444" t="s">
        <v>2785</v>
      </c>
      <c r="O1444" t="s">
        <v>2784</v>
      </c>
    </row>
    <row r="1445" spans="1:15" x14ac:dyDescent="0.35">
      <c r="A1445">
        <v>7401</v>
      </c>
      <c r="B1445" t="s">
        <v>760</v>
      </c>
      <c r="C1445">
        <v>27</v>
      </c>
      <c r="D1445" t="s">
        <v>31</v>
      </c>
      <c r="E1445" t="s">
        <v>36</v>
      </c>
      <c r="F1445" t="s">
        <v>13</v>
      </c>
      <c r="G1445" t="s">
        <v>26</v>
      </c>
      <c r="H1445" t="s">
        <v>18</v>
      </c>
      <c r="I1445">
        <v>0</v>
      </c>
      <c r="J1445" t="s">
        <v>24</v>
      </c>
      <c r="K1445" t="s">
        <v>20</v>
      </c>
      <c r="L1445" t="s">
        <v>1927</v>
      </c>
      <c r="M1445">
        <v>2023</v>
      </c>
      <c r="N1445" t="s">
        <v>2786</v>
      </c>
      <c r="O1445" t="s">
        <v>2783</v>
      </c>
    </row>
    <row r="1446" spans="1:15" x14ac:dyDescent="0.35">
      <c r="A1446">
        <v>2770</v>
      </c>
      <c r="B1446" t="s">
        <v>764</v>
      </c>
      <c r="C1446">
        <v>32</v>
      </c>
      <c r="D1446" t="s">
        <v>31</v>
      </c>
      <c r="E1446" t="s">
        <v>36</v>
      </c>
      <c r="F1446" t="s">
        <v>33</v>
      </c>
      <c r="G1446" t="s">
        <v>1680</v>
      </c>
      <c r="H1446" t="s">
        <v>18</v>
      </c>
      <c r="I1446">
        <v>0</v>
      </c>
      <c r="J1446" t="s">
        <v>24</v>
      </c>
      <c r="K1446" t="s">
        <v>20</v>
      </c>
      <c r="L1446" t="s">
        <v>2282</v>
      </c>
      <c r="M1446">
        <v>2024</v>
      </c>
      <c r="N1446" t="s">
        <v>2800</v>
      </c>
      <c r="O1446" t="s">
        <v>2783</v>
      </c>
    </row>
    <row r="1447" spans="1:15" x14ac:dyDescent="0.35">
      <c r="A1447">
        <v>6230</v>
      </c>
      <c r="B1447" t="s">
        <v>769</v>
      </c>
      <c r="C1447">
        <v>33</v>
      </c>
      <c r="D1447" t="s">
        <v>31</v>
      </c>
      <c r="E1447" t="s">
        <v>36</v>
      </c>
      <c r="F1447" t="s">
        <v>33</v>
      </c>
      <c r="G1447" t="s">
        <v>14</v>
      </c>
      <c r="H1447" t="s">
        <v>18</v>
      </c>
      <c r="I1447">
        <v>0</v>
      </c>
      <c r="J1447" t="s">
        <v>24</v>
      </c>
      <c r="K1447" t="s">
        <v>20</v>
      </c>
      <c r="L1447" t="s">
        <v>2286</v>
      </c>
      <c r="M1447">
        <v>2019</v>
      </c>
      <c r="N1447" t="s">
        <v>2782</v>
      </c>
      <c r="O1447" t="s">
        <v>2783</v>
      </c>
    </row>
    <row r="1448" spans="1:15" x14ac:dyDescent="0.35">
      <c r="A1448">
        <v>6592</v>
      </c>
      <c r="B1448" t="s">
        <v>773</v>
      </c>
      <c r="C1448">
        <v>38</v>
      </c>
      <c r="D1448" t="s">
        <v>31</v>
      </c>
      <c r="E1448" t="s">
        <v>36</v>
      </c>
      <c r="F1448" t="s">
        <v>17</v>
      </c>
      <c r="G1448" t="s">
        <v>1680</v>
      </c>
      <c r="H1448" t="s">
        <v>23</v>
      </c>
      <c r="I1448">
        <v>120000</v>
      </c>
      <c r="J1448" t="s">
        <v>24</v>
      </c>
      <c r="K1448">
        <v>550</v>
      </c>
      <c r="L1448" t="s">
        <v>2289</v>
      </c>
      <c r="M1448">
        <v>2020</v>
      </c>
      <c r="N1448" t="s">
        <v>2782</v>
      </c>
      <c r="O1448" t="s">
        <v>2783</v>
      </c>
    </row>
    <row r="1449" spans="1:15" x14ac:dyDescent="0.35">
      <c r="A1449">
        <v>7082</v>
      </c>
      <c r="B1449" t="s">
        <v>777</v>
      </c>
      <c r="C1449">
        <v>39</v>
      </c>
      <c r="D1449" t="s">
        <v>31</v>
      </c>
      <c r="E1449" t="s">
        <v>36</v>
      </c>
      <c r="F1449" t="s">
        <v>33</v>
      </c>
      <c r="G1449" t="s">
        <v>26</v>
      </c>
      <c r="H1449" t="s">
        <v>18</v>
      </c>
      <c r="I1449">
        <v>0</v>
      </c>
      <c r="J1449" t="s">
        <v>24</v>
      </c>
      <c r="K1449">
        <v>400</v>
      </c>
      <c r="L1449" t="s">
        <v>2293</v>
      </c>
      <c r="M1449">
        <v>2021</v>
      </c>
      <c r="N1449" t="s">
        <v>2799</v>
      </c>
      <c r="O1449" t="s">
        <v>2783</v>
      </c>
    </row>
    <row r="1450" spans="1:15" x14ac:dyDescent="0.35">
      <c r="A1450">
        <v>1822</v>
      </c>
      <c r="B1450" t="s">
        <v>790</v>
      </c>
      <c r="C1450">
        <v>48</v>
      </c>
      <c r="D1450" t="s">
        <v>31</v>
      </c>
      <c r="E1450" t="s">
        <v>36</v>
      </c>
      <c r="F1450" t="s">
        <v>13</v>
      </c>
      <c r="G1450" t="s">
        <v>1680</v>
      </c>
      <c r="H1450" t="s">
        <v>23</v>
      </c>
      <c r="I1450">
        <v>102073</v>
      </c>
      <c r="J1450" t="s">
        <v>24</v>
      </c>
      <c r="K1450">
        <v>780</v>
      </c>
      <c r="L1450" t="s">
        <v>1884</v>
      </c>
      <c r="M1450">
        <v>2019</v>
      </c>
      <c r="N1450" t="s">
        <v>2785</v>
      </c>
      <c r="O1450" t="s">
        <v>2791</v>
      </c>
    </row>
    <row r="1451" spans="1:15" x14ac:dyDescent="0.35">
      <c r="A1451">
        <v>1161</v>
      </c>
      <c r="B1451" t="s">
        <v>794</v>
      </c>
      <c r="C1451">
        <v>33</v>
      </c>
      <c r="D1451" t="s">
        <v>31</v>
      </c>
      <c r="E1451" t="s">
        <v>36</v>
      </c>
      <c r="F1451" t="s">
        <v>34</v>
      </c>
      <c r="G1451" t="s">
        <v>14</v>
      </c>
      <c r="H1451" t="s">
        <v>23</v>
      </c>
      <c r="I1451">
        <v>150000</v>
      </c>
      <c r="J1451" t="s">
        <v>24</v>
      </c>
      <c r="K1451">
        <v>500</v>
      </c>
      <c r="L1451" t="s">
        <v>1889</v>
      </c>
      <c r="M1451">
        <v>2020</v>
      </c>
      <c r="N1451" t="s">
        <v>2801</v>
      </c>
      <c r="O1451" t="s">
        <v>2783</v>
      </c>
    </row>
    <row r="1452" spans="1:15" x14ac:dyDescent="0.35">
      <c r="A1452">
        <v>7888</v>
      </c>
      <c r="B1452" t="s">
        <v>798</v>
      </c>
      <c r="C1452">
        <v>55</v>
      </c>
      <c r="D1452" t="s">
        <v>31</v>
      </c>
      <c r="E1452" t="s">
        <v>36</v>
      </c>
      <c r="F1452" t="s">
        <v>33</v>
      </c>
      <c r="G1452" t="s">
        <v>26</v>
      </c>
      <c r="H1452" t="s">
        <v>1683</v>
      </c>
      <c r="I1452">
        <v>30000</v>
      </c>
      <c r="J1452" t="s">
        <v>24</v>
      </c>
      <c r="K1452">
        <v>420</v>
      </c>
      <c r="L1452" t="s">
        <v>2308</v>
      </c>
      <c r="M1452">
        <v>2022</v>
      </c>
      <c r="N1452" t="s">
        <v>2782</v>
      </c>
      <c r="O1452" t="s">
        <v>2791</v>
      </c>
    </row>
    <row r="1453" spans="1:15" x14ac:dyDescent="0.35">
      <c r="A1453">
        <v>4443</v>
      </c>
      <c r="B1453" t="s">
        <v>800</v>
      </c>
      <c r="C1453">
        <v>30</v>
      </c>
      <c r="D1453" t="s">
        <v>31</v>
      </c>
      <c r="E1453" t="s">
        <v>36</v>
      </c>
      <c r="F1453" t="s">
        <v>27</v>
      </c>
      <c r="G1453" t="s">
        <v>1680</v>
      </c>
      <c r="H1453" t="s">
        <v>23</v>
      </c>
      <c r="I1453">
        <v>0</v>
      </c>
      <c r="J1453" t="s">
        <v>24</v>
      </c>
      <c r="K1453">
        <v>480</v>
      </c>
      <c r="L1453" t="s">
        <v>1970</v>
      </c>
      <c r="M1453">
        <v>2022</v>
      </c>
      <c r="N1453" t="s">
        <v>2798</v>
      </c>
      <c r="O1453" t="s">
        <v>2783</v>
      </c>
    </row>
    <row r="1454" spans="1:15" x14ac:dyDescent="0.35">
      <c r="A1454">
        <v>5196</v>
      </c>
      <c r="B1454" t="s">
        <v>804</v>
      </c>
      <c r="C1454">
        <v>25</v>
      </c>
      <c r="D1454" t="s">
        <v>31</v>
      </c>
      <c r="E1454" t="s">
        <v>36</v>
      </c>
      <c r="F1454" t="s">
        <v>34</v>
      </c>
      <c r="G1454" t="s">
        <v>26</v>
      </c>
      <c r="H1454" t="s">
        <v>23</v>
      </c>
      <c r="I1454">
        <v>60000</v>
      </c>
      <c r="J1454" t="s">
        <v>24</v>
      </c>
      <c r="K1454">
        <v>580</v>
      </c>
      <c r="L1454" t="s">
        <v>2310</v>
      </c>
      <c r="M1454">
        <v>2022</v>
      </c>
      <c r="N1454" t="s">
        <v>2785</v>
      </c>
      <c r="O1454" t="s">
        <v>2783</v>
      </c>
    </row>
    <row r="1455" spans="1:15" x14ac:dyDescent="0.35">
      <c r="A1455">
        <v>4826</v>
      </c>
      <c r="B1455" t="s">
        <v>808</v>
      </c>
      <c r="C1455">
        <v>25</v>
      </c>
      <c r="D1455" t="s">
        <v>31</v>
      </c>
      <c r="E1455" t="s">
        <v>36</v>
      </c>
      <c r="F1455" t="s">
        <v>30</v>
      </c>
      <c r="G1455" t="s">
        <v>26</v>
      </c>
      <c r="H1455" t="s">
        <v>18</v>
      </c>
      <c r="I1455">
        <v>0</v>
      </c>
      <c r="J1455" t="s">
        <v>24</v>
      </c>
      <c r="K1455" t="s">
        <v>20</v>
      </c>
      <c r="L1455" t="s">
        <v>2312</v>
      </c>
      <c r="M1455">
        <v>2020</v>
      </c>
      <c r="N1455" t="s">
        <v>2792</v>
      </c>
      <c r="O1455" t="s">
        <v>2783</v>
      </c>
    </row>
    <row r="1456" spans="1:15" x14ac:dyDescent="0.35">
      <c r="A1456">
        <v>1127</v>
      </c>
      <c r="B1456" t="s">
        <v>813</v>
      </c>
      <c r="C1456">
        <v>27</v>
      </c>
      <c r="D1456" t="s">
        <v>31</v>
      </c>
      <c r="E1456" t="s">
        <v>36</v>
      </c>
      <c r="F1456" t="s">
        <v>13</v>
      </c>
      <c r="G1456" t="s">
        <v>14</v>
      </c>
      <c r="H1456" t="s">
        <v>18</v>
      </c>
      <c r="I1456">
        <v>0</v>
      </c>
      <c r="J1456" t="s">
        <v>24</v>
      </c>
      <c r="K1456">
        <v>550</v>
      </c>
      <c r="L1456" t="s">
        <v>1947</v>
      </c>
      <c r="M1456">
        <v>2022</v>
      </c>
      <c r="N1456" t="s">
        <v>2787</v>
      </c>
      <c r="O1456" t="s">
        <v>2783</v>
      </c>
    </row>
    <row r="1457" spans="1:15" x14ac:dyDescent="0.35">
      <c r="A1457">
        <v>3597</v>
      </c>
      <c r="B1457" t="s">
        <v>817</v>
      </c>
      <c r="C1457">
        <v>71</v>
      </c>
      <c r="D1457" t="s">
        <v>31</v>
      </c>
      <c r="E1457" t="s">
        <v>36</v>
      </c>
      <c r="F1457" t="s">
        <v>33</v>
      </c>
      <c r="G1457" t="s">
        <v>1680</v>
      </c>
      <c r="H1457" t="s">
        <v>18</v>
      </c>
      <c r="I1457">
        <v>0</v>
      </c>
      <c r="J1457" t="s">
        <v>24</v>
      </c>
      <c r="K1457" t="s">
        <v>20</v>
      </c>
      <c r="L1457" t="s">
        <v>2318</v>
      </c>
      <c r="M1457">
        <v>2023</v>
      </c>
      <c r="N1457" t="s">
        <v>2798</v>
      </c>
      <c r="O1457" t="s">
        <v>2793</v>
      </c>
    </row>
    <row r="1458" spans="1:15" x14ac:dyDescent="0.35">
      <c r="A1458">
        <v>9448</v>
      </c>
      <c r="B1458" t="s">
        <v>821</v>
      </c>
      <c r="C1458">
        <v>22</v>
      </c>
      <c r="D1458" t="s">
        <v>31</v>
      </c>
      <c r="E1458" t="s">
        <v>36</v>
      </c>
      <c r="F1458" t="s">
        <v>34</v>
      </c>
      <c r="G1458" t="s">
        <v>26</v>
      </c>
      <c r="H1458" t="s">
        <v>18</v>
      </c>
      <c r="I1458">
        <v>0</v>
      </c>
      <c r="J1458" t="s">
        <v>24</v>
      </c>
      <c r="K1458">
        <v>480</v>
      </c>
      <c r="L1458" t="s">
        <v>2321</v>
      </c>
      <c r="M1458">
        <v>2024</v>
      </c>
      <c r="N1458" t="s">
        <v>2798</v>
      </c>
      <c r="O1458" t="s">
        <v>2783</v>
      </c>
    </row>
    <row r="1459" spans="1:15" x14ac:dyDescent="0.35">
      <c r="A1459">
        <v>2892</v>
      </c>
      <c r="B1459" t="s">
        <v>824</v>
      </c>
      <c r="C1459">
        <v>40</v>
      </c>
      <c r="D1459" t="s">
        <v>31</v>
      </c>
      <c r="E1459" t="s">
        <v>36</v>
      </c>
      <c r="F1459" t="s">
        <v>33</v>
      </c>
      <c r="G1459" t="s">
        <v>26</v>
      </c>
      <c r="H1459" t="s">
        <v>23</v>
      </c>
      <c r="I1459">
        <v>28000</v>
      </c>
      <c r="J1459" t="s">
        <v>24</v>
      </c>
      <c r="K1459">
        <v>520</v>
      </c>
      <c r="L1459" t="s">
        <v>2323</v>
      </c>
      <c r="M1459">
        <v>2021</v>
      </c>
      <c r="N1459" t="s">
        <v>2788</v>
      </c>
      <c r="O1459" t="s">
        <v>2783</v>
      </c>
    </row>
    <row r="1460" spans="1:15" x14ac:dyDescent="0.35">
      <c r="A1460">
        <v>4110</v>
      </c>
      <c r="B1460" t="s">
        <v>827</v>
      </c>
      <c r="C1460">
        <v>29</v>
      </c>
      <c r="D1460" t="s">
        <v>31</v>
      </c>
      <c r="E1460" t="s">
        <v>36</v>
      </c>
      <c r="F1460" t="s">
        <v>27</v>
      </c>
      <c r="G1460" t="s">
        <v>1680</v>
      </c>
      <c r="H1460" t="s">
        <v>18</v>
      </c>
      <c r="I1460">
        <v>0</v>
      </c>
      <c r="J1460" t="s">
        <v>24</v>
      </c>
      <c r="K1460" t="s">
        <v>20</v>
      </c>
      <c r="L1460" t="s">
        <v>2324</v>
      </c>
      <c r="M1460">
        <v>2022</v>
      </c>
      <c r="N1460" t="s">
        <v>2782</v>
      </c>
      <c r="O1460" t="s">
        <v>2783</v>
      </c>
    </row>
    <row r="1461" spans="1:15" x14ac:dyDescent="0.35">
      <c r="A1461">
        <v>4364</v>
      </c>
      <c r="B1461" t="s">
        <v>833</v>
      </c>
      <c r="C1461">
        <v>56</v>
      </c>
      <c r="D1461" t="s">
        <v>31</v>
      </c>
      <c r="E1461" t="s">
        <v>36</v>
      </c>
      <c r="F1461" t="s">
        <v>22</v>
      </c>
      <c r="G1461" t="s">
        <v>14</v>
      </c>
      <c r="H1461" t="s">
        <v>18</v>
      </c>
      <c r="I1461">
        <v>0</v>
      </c>
      <c r="J1461" t="s">
        <v>24</v>
      </c>
      <c r="K1461" t="s">
        <v>20</v>
      </c>
      <c r="L1461" t="s">
        <v>1998</v>
      </c>
      <c r="M1461">
        <v>2024</v>
      </c>
      <c r="N1461" t="s">
        <v>2799</v>
      </c>
      <c r="O1461" t="s">
        <v>2791</v>
      </c>
    </row>
    <row r="1462" spans="1:15" x14ac:dyDescent="0.35">
      <c r="A1462">
        <v>3508</v>
      </c>
      <c r="B1462" t="s">
        <v>839</v>
      </c>
      <c r="C1462">
        <v>45</v>
      </c>
      <c r="D1462" t="s">
        <v>31</v>
      </c>
      <c r="E1462" t="s">
        <v>36</v>
      </c>
      <c r="F1462" t="s">
        <v>13</v>
      </c>
      <c r="G1462" t="s">
        <v>14</v>
      </c>
      <c r="H1462" t="s">
        <v>18</v>
      </c>
      <c r="I1462">
        <v>0</v>
      </c>
      <c r="J1462" t="s">
        <v>24</v>
      </c>
      <c r="K1462" t="s">
        <v>20</v>
      </c>
      <c r="L1462" t="s">
        <v>2209</v>
      </c>
      <c r="M1462">
        <v>2023</v>
      </c>
      <c r="N1462" t="s">
        <v>2800</v>
      </c>
      <c r="O1462" t="s">
        <v>2791</v>
      </c>
    </row>
    <row r="1463" spans="1:15" x14ac:dyDescent="0.35">
      <c r="A1463">
        <v>8062</v>
      </c>
      <c r="B1463" t="s">
        <v>847</v>
      </c>
      <c r="C1463">
        <v>57</v>
      </c>
      <c r="D1463" t="s">
        <v>31</v>
      </c>
      <c r="E1463" t="s">
        <v>36</v>
      </c>
      <c r="F1463" t="s">
        <v>33</v>
      </c>
      <c r="G1463" t="s">
        <v>26</v>
      </c>
      <c r="H1463" t="s">
        <v>18</v>
      </c>
      <c r="I1463">
        <v>0</v>
      </c>
      <c r="J1463" t="s">
        <v>24</v>
      </c>
      <c r="K1463">
        <v>420</v>
      </c>
      <c r="L1463" t="s">
        <v>2334</v>
      </c>
      <c r="M1463">
        <v>2022</v>
      </c>
      <c r="N1463" t="s">
        <v>2798</v>
      </c>
      <c r="O1463" t="s">
        <v>2791</v>
      </c>
    </row>
    <row r="1464" spans="1:15" x14ac:dyDescent="0.35">
      <c r="A1464">
        <v>2882</v>
      </c>
      <c r="B1464" t="s">
        <v>850</v>
      </c>
      <c r="C1464">
        <v>29</v>
      </c>
      <c r="D1464" t="s">
        <v>31</v>
      </c>
      <c r="E1464" t="s">
        <v>36</v>
      </c>
      <c r="F1464" t="s">
        <v>33</v>
      </c>
      <c r="G1464" t="s">
        <v>26</v>
      </c>
      <c r="H1464" t="s">
        <v>23</v>
      </c>
      <c r="I1464">
        <v>30000</v>
      </c>
      <c r="J1464" t="s">
        <v>24</v>
      </c>
      <c r="K1464">
        <v>580</v>
      </c>
      <c r="L1464" t="s">
        <v>2335</v>
      </c>
      <c r="M1464">
        <v>2020</v>
      </c>
      <c r="N1464" t="s">
        <v>2800</v>
      </c>
      <c r="O1464" t="s">
        <v>2783</v>
      </c>
    </row>
    <row r="1465" spans="1:15" x14ac:dyDescent="0.35">
      <c r="A1465">
        <v>8333</v>
      </c>
      <c r="B1465" t="s">
        <v>853</v>
      </c>
      <c r="C1465">
        <v>47</v>
      </c>
      <c r="D1465" t="s">
        <v>31</v>
      </c>
      <c r="E1465" t="s">
        <v>36</v>
      </c>
      <c r="F1465" t="s">
        <v>25</v>
      </c>
      <c r="G1465" t="s">
        <v>1680</v>
      </c>
      <c r="H1465" t="s">
        <v>18</v>
      </c>
      <c r="I1465">
        <v>0</v>
      </c>
      <c r="J1465" t="s">
        <v>24</v>
      </c>
      <c r="K1465" t="s">
        <v>20</v>
      </c>
      <c r="L1465" t="s">
        <v>2337</v>
      </c>
      <c r="M1465">
        <v>2021</v>
      </c>
      <c r="N1465" t="s">
        <v>2787</v>
      </c>
      <c r="O1465" t="s">
        <v>2791</v>
      </c>
    </row>
    <row r="1466" spans="1:15" x14ac:dyDescent="0.35">
      <c r="A1466">
        <v>2863</v>
      </c>
      <c r="B1466" t="s">
        <v>856</v>
      </c>
      <c r="C1466">
        <v>33</v>
      </c>
      <c r="D1466" t="s">
        <v>31</v>
      </c>
      <c r="E1466" t="s">
        <v>36</v>
      </c>
      <c r="F1466" t="s">
        <v>30</v>
      </c>
      <c r="G1466" t="s">
        <v>14</v>
      </c>
      <c r="H1466" t="s">
        <v>1684</v>
      </c>
      <c r="I1466">
        <v>0</v>
      </c>
      <c r="J1466" t="s">
        <v>24</v>
      </c>
      <c r="K1466">
        <v>450</v>
      </c>
      <c r="L1466" t="s">
        <v>2339</v>
      </c>
      <c r="M1466">
        <v>2022</v>
      </c>
      <c r="N1466" t="s">
        <v>2792</v>
      </c>
      <c r="O1466" t="s">
        <v>2783</v>
      </c>
    </row>
    <row r="1467" spans="1:15" x14ac:dyDescent="0.35">
      <c r="A1467">
        <v>6911</v>
      </c>
      <c r="B1467" t="s">
        <v>859</v>
      </c>
      <c r="C1467">
        <v>27</v>
      </c>
      <c r="D1467" t="s">
        <v>31</v>
      </c>
      <c r="E1467" t="s">
        <v>36</v>
      </c>
      <c r="F1467" t="s">
        <v>17</v>
      </c>
      <c r="G1467" t="s">
        <v>14</v>
      </c>
      <c r="H1467" t="s">
        <v>18</v>
      </c>
      <c r="I1467">
        <v>0</v>
      </c>
      <c r="J1467" t="s">
        <v>24</v>
      </c>
      <c r="K1467" t="s">
        <v>20</v>
      </c>
      <c r="L1467" t="s">
        <v>2342</v>
      </c>
      <c r="M1467">
        <v>2020</v>
      </c>
      <c r="N1467" t="s">
        <v>2785</v>
      </c>
      <c r="O1467" t="s">
        <v>2783</v>
      </c>
    </row>
    <row r="1468" spans="1:15" x14ac:dyDescent="0.35">
      <c r="A1468">
        <v>1248</v>
      </c>
      <c r="B1468" t="s">
        <v>864</v>
      </c>
      <c r="C1468">
        <v>64</v>
      </c>
      <c r="D1468" t="s">
        <v>31</v>
      </c>
      <c r="E1468" t="s">
        <v>36</v>
      </c>
      <c r="F1468" t="s">
        <v>13</v>
      </c>
      <c r="G1468" t="s">
        <v>14</v>
      </c>
      <c r="H1468" t="s">
        <v>18</v>
      </c>
      <c r="I1468">
        <v>0</v>
      </c>
      <c r="J1468" t="s">
        <v>24</v>
      </c>
      <c r="K1468" t="s">
        <v>20</v>
      </c>
      <c r="L1468" t="s">
        <v>2346</v>
      </c>
      <c r="M1468">
        <v>2024</v>
      </c>
      <c r="N1468" t="s">
        <v>2800</v>
      </c>
      <c r="O1468" t="s">
        <v>2793</v>
      </c>
    </row>
    <row r="1469" spans="1:15" x14ac:dyDescent="0.35">
      <c r="A1469">
        <v>7118</v>
      </c>
      <c r="B1469" t="s">
        <v>868</v>
      </c>
      <c r="C1469">
        <v>23</v>
      </c>
      <c r="D1469" t="s">
        <v>31</v>
      </c>
      <c r="E1469" t="s">
        <v>36</v>
      </c>
      <c r="F1469" t="s">
        <v>30</v>
      </c>
      <c r="G1469" t="s">
        <v>14</v>
      </c>
      <c r="H1469" t="s">
        <v>23</v>
      </c>
      <c r="I1469">
        <v>80000</v>
      </c>
      <c r="J1469" t="s">
        <v>24</v>
      </c>
      <c r="K1469">
        <v>590</v>
      </c>
      <c r="L1469" t="s">
        <v>2125</v>
      </c>
      <c r="M1469">
        <v>2021</v>
      </c>
      <c r="N1469" t="s">
        <v>2787</v>
      </c>
      <c r="O1469" t="s">
        <v>2783</v>
      </c>
    </row>
    <row r="1470" spans="1:15" x14ac:dyDescent="0.35">
      <c r="A1470">
        <v>5443</v>
      </c>
      <c r="B1470" t="s">
        <v>871</v>
      </c>
      <c r="C1470">
        <v>24</v>
      </c>
      <c r="D1470" t="s">
        <v>31</v>
      </c>
      <c r="E1470" t="s">
        <v>36</v>
      </c>
      <c r="F1470" t="s">
        <v>30</v>
      </c>
      <c r="G1470" t="s">
        <v>14</v>
      </c>
      <c r="H1470" t="s">
        <v>18</v>
      </c>
      <c r="I1470">
        <v>0</v>
      </c>
      <c r="J1470" t="s">
        <v>24</v>
      </c>
      <c r="K1470" t="s">
        <v>20</v>
      </c>
      <c r="L1470" t="s">
        <v>2351</v>
      </c>
      <c r="M1470">
        <v>2019</v>
      </c>
      <c r="N1470" t="s">
        <v>2786</v>
      </c>
      <c r="O1470" t="s">
        <v>2783</v>
      </c>
    </row>
    <row r="1471" spans="1:15" x14ac:dyDescent="0.35">
      <c r="A1471">
        <v>8451</v>
      </c>
      <c r="B1471" t="s">
        <v>879</v>
      </c>
      <c r="C1471">
        <v>28</v>
      </c>
      <c r="D1471" t="s">
        <v>31</v>
      </c>
      <c r="E1471" t="s">
        <v>36</v>
      </c>
      <c r="F1471" t="s">
        <v>13</v>
      </c>
      <c r="G1471" t="s">
        <v>26</v>
      </c>
      <c r="H1471" t="s">
        <v>18</v>
      </c>
      <c r="I1471">
        <v>0</v>
      </c>
      <c r="J1471" t="s">
        <v>24</v>
      </c>
      <c r="K1471">
        <v>420</v>
      </c>
      <c r="L1471" t="s">
        <v>1891</v>
      </c>
      <c r="M1471">
        <v>2021</v>
      </c>
      <c r="N1471" t="s">
        <v>2789</v>
      </c>
      <c r="O1471" t="s">
        <v>2783</v>
      </c>
    </row>
    <row r="1472" spans="1:15" x14ac:dyDescent="0.35">
      <c r="A1472">
        <v>6834</v>
      </c>
      <c r="B1472" t="s">
        <v>882</v>
      </c>
      <c r="C1472">
        <v>26</v>
      </c>
      <c r="D1472" t="s">
        <v>31</v>
      </c>
      <c r="E1472" t="s">
        <v>36</v>
      </c>
      <c r="F1472" t="s">
        <v>13</v>
      </c>
      <c r="G1472" t="s">
        <v>26</v>
      </c>
      <c r="H1472" t="s">
        <v>23</v>
      </c>
      <c r="I1472">
        <v>30000</v>
      </c>
      <c r="J1472" t="s">
        <v>24</v>
      </c>
      <c r="K1472">
        <v>580</v>
      </c>
      <c r="L1472" t="s">
        <v>2360</v>
      </c>
      <c r="M1472">
        <v>2023</v>
      </c>
      <c r="N1472" t="s">
        <v>2789</v>
      </c>
      <c r="O1472" t="s">
        <v>2783</v>
      </c>
    </row>
    <row r="1473" spans="1:15" x14ac:dyDescent="0.35">
      <c r="A1473">
        <v>9361</v>
      </c>
      <c r="B1473" t="s">
        <v>885</v>
      </c>
      <c r="C1473">
        <v>33</v>
      </c>
      <c r="D1473" t="s">
        <v>31</v>
      </c>
      <c r="E1473" t="s">
        <v>36</v>
      </c>
      <c r="F1473" t="s">
        <v>27</v>
      </c>
      <c r="G1473" t="s">
        <v>1680</v>
      </c>
      <c r="H1473" t="s">
        <v>18</v>
      </c>
      <c r="I1473">
        <v>0</v>
      </c>
      <c r="J1473" t="s">
        <v>24</v>
      </c>
      <c r="K1473" t="s">
        <v>20</v>
      </c>
      <c r="L1473" t="s">
        <v>2362</v>
      </c>
      <c r="M1473">
        <v>2021</v>
      </c>
      <c r="N1473" t="s">
        <v>2786</v>
      </c>
      <c r="O1473" t="s">
        <v>2783</v>
      </c>
    </row>
    <row r="1474" spans="1:15" x14ac:dyDescent="0.35">
      <c r="A1474">
        <v>5579</v>
      </c>
      <c r="B1474" t="s">
        <v>888</v>
      </c>
      <c r="C1474">
        <v>42</v>
      </c>
      <c r="D1474" t="s">
        <v>31</v>
      </c>
      <c r="E1474" t="s">
        <v>36</v>
      </c>
      <c r="F1474" t="s">
        <v>33</v>
      </c>
      <c r="G1474" t="s">
        <v>14</v>
      </c>
      <c r="H1474" t="s">
        <v>1684</v>
      </c>
      <c r="I1474">
        <v>0</v>
      </c>
      <c r="J1474" t="s">
        <v>24</v>
      </c>
      <c r="K1474">
        <v>450</v>
      </c>
      <c r="L1474" t="s">
        <v>2123</v>
      </c>
      <c r="M1474">
        <v>2021</v>
      </c>
      <c r="N1474" t="s">
        <v>2788</v>
      </c>
      <c r="O1474" t="s">
        <v>2791</v>
      </c>
    </row>
    <row r="1475" spans="1:15" x14ac:dyDescent="0.35">
      <c r="A1475">
        <v>3571</v>
      </c>
      <c r="B1475" t="s">
        <v>891</v>
      </c>
      <c r="C1475">
        <v>23</v>
      </c>
      <c r="D1475" t="s">
        <v>31</v>
      </c>
      <c r="E1475" t="s">
        <v>36</v>
      </c>
      <c r="F1475" t="s">
        <v>22</v>
      </c>
      <c r="G1475" t="s">
        <v>14</v>
      </c>
      <c r="H1475" t="s">
        <v>18</v>
      </c>
      <c r="I1475">
        <v>0</v>
      </c>
      <c r="J1475" t="s">
        <v>24</v>
      </c>
      <c r="K1475" t="s">
        <v>20</v>
      </c>
      <c r="L1475" t="s">
        <v>2366</v>
      </c>
      <c r="M1475">
        <v>2019</v>
      </c>
      <c r="N1475" t="s">
        <v>2787</v>
      </c>
      <c r="O1475" t="s">
        <v>2783</v>
      </c>
    </row>
    <row r="1476" spans="1:15" x14ac:dyDescent="0.35">
      <c r="A1476">
        <v>4324</v>
      </c>
      <c r="B1476" t="s">
        <v>897</v>
      </c>
      <c r="C1476">
        <v>69</v>
      </c>
      <c r="D1476" t="s">
        <v>31</v>
      </c>
      <c r="E1476" t="s">
        <v>36</v>
      </c>
      <c r="F1476" t="s">
        <v>34</v>
      </c>
      <c r="G1476" t="s">
        <v>14</v>
      </c>
      <c r="H1476" t="s">
        <v>18</v>
      </c>
      <c r="I1476">
        <v>0</v>
      </c>
      <c r="J1476" t="s">
        <v>24</v>
      </c>
      <c r="K1476" t="s">
        <v>20</v>
      </c>
      <c r="L1476" t="s">
        <v>1693</v>
      </c>
      <c r="M1476">
        <v>2020</v>
      </c>
      <c r="N1476" t="s">
        <v>2785</v>
      </c>
      <c r="O1476" t="s">
        <v>2793</v>
      </c>
    </row>
    <row r="1477" spans="1:15" x14ac:dyDescent="0.35">
      <c r="A1477">
        <v>9230</v>
      </c>
      <c r="B1477" t="s">
        <v>900</v>
      </c>
      <c r="C1477">
        <v>26</v>
      </c>
      <c r="D1477" t="s">
        <v>31</v>
      </c>
      <c r="E1477" t="s">
        <v>36</v>
      </c>
      <c r="F1477" t="s">
        <v>34</v>
      </c>
      <c r="G1477" t="s">
        <v>26</v>
      </c>
      <c r="H1477" t="s">
        <v>18</v>
      </c>
      <c r="I1477">
        <v>0</v>
      </c>
      <c r="J1477" t="s">
        <v>24</v>
      </c>
      <c r="K1477">
        <v>380</v>
      </c>
      <c r="L1477" t="s">
        <v>2372</v>
      </c>
      <c r="M1477">
        <v>2019</v>
      </c>
      <c r="N1477" t="s">
        <v>2786</v>
      </c>
      <c r="O1477" t="s">
        <v>2783</v>
      </c>
    </row>
    <row r="1478" spans="1:15" x14ac:dyDescent="0.35">
      <c r="A1478">
        <v>5829</v>
      </c>
      <c r="B1478" t="s">
        <v>906</v>
      </c>
      <c r="C1478">
        <v>37</v>
      </c>
      <c r="D1478" t="s">
        <v>31</v>
      </c>
      <c r="E1478" t="s">
        <v>36</v>
      </c>
      <c r="F1478" t="s">
        <v>17</v>
      </c>
      <c r="G1478" t="s">
        <v>26</v>
      </c>
      <c r="H1478" t="s">
        <v>18</v>
      </c>
      <c r="I1478">
        <v>0</v>
      </c>
      <c r="J1478" t="s">
        <v>24</v>
      </c>
      <c r="K1478" t="s">
        <v>20</v>
      </c>
      <c r="L1478" t="s">
        <v>2377</v>
      </c>
      <c r="M1478">
        <v>2023</v>
      </c>
      <c r="N1478" t="s">
        <v>2798</v>
      </c>
      <c r="O1478" t="s">
        <v>2783</v>
      </c>
    </row>
    <row r="1479" spans="1:15" x14ac:dyDescent="0.35">
      <c r="A1479">
        <v>5967</v>
      </c>
      <c r="B1479" t="s">
        <v>910</v>
      </c>
      <c r="C1479">
        <v>59</v>
      </c>
      <c r="D1479" t="s">
        <v>31</v>
      </c>
      <c r="E1479" t="s">
        <v>36</v>
      </c>
      <c r="F1479" t="s">
        <v>30</v>
      </c>
      <c r="G1479" t="s">
        <v>1680</v>
      </c>
      <c r="H1479" t="s">
        <v>18</v>
      </c>
      <c r="I1479">
        <v>0</v>
      </c>
      <c r="J1479" t="s">
        <v>24</v>
      </c>
      <c r="K1479" t="s">
        <v>20</v>
      </c>
      <c r="L1479" t="s">
        <v>2380</v>
      </c>
      <c r="M1479">
        <v>2019</v>
      </c>
      <c r="N1479" t="s">
        <v>2786</v>
      </c>
      <c r="O1479" t="s">
        <v>2791</v>
      </c>
    </row>
    <row r="1480" spans="1:15" x14ac:dyDescent="0.35">
      <c r="A1480">
        <v>8636</v>
      </c>
      <c r="B1480" t="s">
        <v>915</v>
      </c>
      <c r="C1480">
        <v>15</v>
      </c>
      <c r="D1480" t="s">
        <v>31</v>
      </c>
      <c r="E1480" t="s">
        <v>36</v>
      </c>
      <c r="F1480" t="s">
        <v>22</v>
      </c>
      <c r="G1480" t="s">
        <v>14</v>
      </c>
      <c r="H1480" t="s">
        <v>18</v>
      </c>
      <c r="I1480">
        <v>0</v>
      </c>
      <c r="J1480" t="s">
        <v>24</v>
      </c>
      <c r="K1480" t="s">
        <v>20</v>
      </c>
      <c r="L1480" t="s">
        <v>2383</v>
      </c>
      <c r="M1480">
        <v>2023</v>
      </c>
      <c r="N1480" t="s">
        <v>2792</v>
      </c>
      <c r="O1480" t="s">
        <v>2784</v>
      </c>
    </row>
    <row r="1481" spans="1:15" x14ac:dyDescent="0.35">
      <c r="A1481">
        <v>6662</v>
      </c>
      <c r="B1481" t="s">
        <v>919</v>
      </c>
      <c r="C1481">
        <v>25</v>
      </c>
      <c r="D1481" t="s">
        <v>31</v>
      </c>
      <c r="E1481" t="s">
        <v>36</v>
      </c>
      <c r="F1481" t="s">
        <v>33</v>
      </c>
      <c r="G1481" t="s">
        <v>14</v>
      </c>
      <c r="H1481" t="s">
        <v>18</v>
      </c>
      <c r="I1481">
        <v>0</v>
      </c>
      <c r="J1481" t="s">
        <v>24</v>
      </c>
      <c r="K1481" t="s">
        <v>20</v>
      </c>
      <c r="L1481" t="s">
        <v>2387</v>
      </c>
      <c r="M1481">
        <v>2024</v>
      </c>
      <c r="N1481" t="s">
        <v>2800</v>
      </c>
      <c r="O1481" t="s">
        <v>2783</v>
      </c>
    </row>
    <row r="1482" spans="1:15" x14ac:dyDescent="0.35">
      <c r="A1482">
        <v>4939</v>
      </c>
      <c r="B1482" t="s">
        <v>927</v>
      </c>
      <c r="C1482">
        <v>19</v>
      </c>
      <c r="D1482" t="s">
        <v>31</v>
      </c>
      <c r="E1482" t="s">
        <v>36</v>
      </c>
      <c r="F1482" t="s">
        <v>13</v>
      </c>
      <c r="G1482" t="s">
        <v>26</v>
      </c>
      <c r="H1482" t="s">
        <v>18</v>
      </c>
      <c r="I1482">
        <v>0</v>
      </c>
      <c r="J1482" t="s">
        <v>24</v>
      </c>
      <c r="K1482">
        <v>420</v>
      </c>
      <c r="L1482" t="s">
        <v>2392</v>
      </c>
      <c r="M1482">
        <v>2021</v>
      </c>
      <c r="N1482" t="s">
        <v>2789</v>
      </c>
      <c r="O1482" t="s">
        <v>2784</v>
      </c>
    </row>
    <row r="1483" spans="1:15" x14ac:dyDescent="0.35">
      <c r="A1483">
        <v>9295</v>
      </c>
      <c r="B1483" t="s">
        <v>930</v>
      </c>
      <c r="C1483">
        <v>60</v>
      </c>
      <c r="D1483" t="s">
        <v>31</v>
      </c>
      <c r="E1483" t="s">
        <v>36</v>
      </c>
      <c r="F1483" t="s">
        <v>25</v>
      </c>
      <c r="G1483" t="s">
        <v>26</v>
      </c>
      <c r="H1483" t="s">
        <v>23</v>
      </c>
      <c r="I1483">
        <v>30000</v>
      </c>
      <c r="J1483" t="s">
        <v>24</v>
      </c>
      <c r="K1483">
        <v>580</v>
      </c>
      <c r="L1483" t="s">
        <v>2395</v>
      </c>
      <c r="M1483">
        <v>2023</v>
      </c>
      <c r="N1483" t="s">
        <v>2788</v>
      </c>
      <c r="O1483" t="s">
        <v>2791</v>
      </c>
    </row>
    <row r="1484" spans="1:15" x14ac:dyDescent="0.35">
      <c r="A1484">
        <v>2386</v>
      </c>
      <c r="B1484" t="s">
        <v>933</v>
      </c>
      <c r="C1484">
        <v>56</v>
      </c>
      <c r="D1484" t="s">
        <v>31</v>
      </c>
      <c r="E1484" t="s">
        <v>36</v>
      </c>
      <c r="F1484" t="s">
        <v>25</v>
      </c>
      <c r="G1484" t="s">
        <v>1680</v>
      </c>
      <c r="H1484" t="s">
        <v>18</v>
      </c>
      <c r="I1484">
        <v>0</v>
      </c>
      <c r="J1484" t="s">
        <v>24</v>
      </c>
      <c r="K1484" t="s">
        <v>20</v>
      </c>
      <c r="L1484" t="s">
        <v>2396</v>
      </c>
      <c r="M1484">
        <v>2019</v>
      </c>
      <c r="N1484" t="s">
        <v>2787</v>
      </c>
      <c r="O1484" t="s">
        <v>2791</v>
      </c>
    </row>
    <row r="1485" spans="1:15" x14ac:dyDescent="0.35">
      <c r="A1485">
        <v>6596</v>
      </c>
      <c r="B1485" t="s">
        <v>936</v>
      </c>
      <c r="C1485">
        <v>27</v>
      </c>
      <c r="D1485" t="s">
        <v>31</v>
      </c>
      <c r="E1485" t="s">
        <v>36</v>
      </c>
      <c r="F1485" t="s">
        <v>22</v>
      </c>
      <c r="G1485" t="s">
        <v>14</v>
      </c>
      <c r="H1485" t="s">
        <v>1684</v>
      </c>
      <c r="I1485">
        <v>0</v>
      </c>
      <c r="J1485" t="s">
        <v>24</v>
      </c>
      <c r="K1485">
        <v>450</v>
      </c>
      <c r="L1485" t="s">
        <v>2036</v>
      </c>
      <c r="M1485">
        <v>2023</v>
      </c>
      <c r="N1485" t="s">
        <v>2798</v>
      </c>
      <c r="O1485" t="s">
        <v>2783</v>
      </c>
    </row>
    <row r="1486" spans="1:15" x14ac:dyDescent="0.35">
      <c r="A1486">
        <v>7353</v>
      </c>
      <c r="B1486" t="s">
        <v>939</v>
      </c>
      <c r="C1486">
        <v>33</v>
      </c>
      <c r="D1486" t="s">
        <v>31</v>
      </c>
      <c r="E1486" t="s">
        <v>36</v>
      </c>
      <c r="F1486" t="s">
        <v>17</v>
      </c>
      <c r="G1486" t="s">
        <v>14</v>
      </c>
      <c r="H1486" t="s">
        <v>18</v>
      </c>
      <c r="I1486">
        <v>0</v>
      </c>
      <c r="J1486" t="s">
        <v>24</v>
      </c>
      <c r="K1486" t="s">
        <v>20</v>
      </c>
      <c r="L1486" t="s">
        <v>1910</v>
      </c>
      <c r="M1486">
        <v>2020</v>
      </c>
      <c r="N1486" t="s">
        <v>2789</v>
      </c>
      <c r="O1486" t="s">
        <v>2783</v>
      </c>
    </row>
    <row r="1487" spans="1:15" x14ac:dyDescent="0.35">
      <c r="A1487">
        <v>7283</v>
      </c>
      <c r="B1487" t="s">
        <v>944</v>
      </c>
      <c r="C1487">
        <v>62</v>
      </c>
      <c r="D1487" t="s">
        <v>31</v>
      </c>
      <c r="E1487" t="s">
        <v>36</v>
      </c>
      <c r="F1487" t="s">
        <v>22</v>
      </c>
      <c r="G1487" t="s">
        <v>26</v>
      </c>
      <c r="H1487" t="s">
        <v>18</v>
      </c>
      <c r="I1487">
        <v>0</v>
      </c>
      <c r="J1487" t="s">
        <v>24</v>
      </c>
      <c r="K1487" t="s">
        <v>20</v>
      </c>
      <c r="L1487" t="s">
        <v>1932</v>
      </c>
      <c r="M1487">
        <v>2022</v>
      </c>
      <c r="N1487" t="s">
        <v>2787</v>
      </c>
      <c r="O1487" t="s">
        <v>2793</v>
      </c>
    </row>
    <row r="1488" spans="1:15" x14ac:dyDescent="0.35">
      <c r="A1488">
        <v>3810</v>
      </c>
      <c r="B1488" t="s">
        <v>948</v>
      </c>
      <c r="C1488">
        <v>27</v>
      </c>
      <c r="D1488" t="s">
        <v>31</v>
      </c>
      <c r="E1488" t="s">
        <v>36</v>
      </c>
      <c r="F1488" t="s">
        <v>34</v>
      </c>
      <c r="G1488" t="s">
        <v>1680</v>
      </c>
      <c r="H1488" t="s">
        <v>18</v>
      </c>
      <c r="I1488">
        <v>0</v>
      </c>
      <c r="J1488" t="s">
        <v>24</v>
      </c>
      <c r="K1488" t="s">
        <v>20</v>
      </c>
      <c r="L1488" t="s">
        <v>2407</v>
      </c>
      <c r="M1488">
        <v>2024</v>
      </c>
      <c r="N1488" t="s">
        <v>2798</v>
      </c>
      <c r="O1488" t="s">
        <v>2783</v>
      </c>
    </row>
    <row r="1489" spans="1:15" x14ac:dyDescent="0.35">
      <c r="A1489">
        <v>4509</v>
      </c>
      <c r="B1489" t="s">
        <v>953</v>
      </c>
      <c r="C1489">
        <v>26</v>
      </c>
      <c r="D1489" t="s">
        <v>31</v>
      </c>
      <c r="E1489" t="s">
        <v>36</v>
      </c>
      <c r="F1489" t="s">
        <v>25</v>
      </c>
      <c r="G1489" t="s">
        <v>14</v>
      </c>
      <c r="H1489" t="s">
        <v>18</v>
      </c>
      <c r="I1489">
        <v>0</v>
      </c>
      <c r="J1489" t="s">
        <v>24</v>
      </c>
      <c r="K1489" t="s">
        <v>20</v>
      </c>
      <c r="L1489" t="s">
        <v>2098</v>
      </c>
      <c r="M1489">
        <v>2019</v>
      </c>
      <c r="N1489" t="s">
        <v>2789</v>
      </c>
      <c r="O1489" t="s">
        <v>2783</v>
      </c>
    </row>
    <row r="1490" spans="1:15" x14ac:dyDescent="0.35">
      <c r="A1490">
        <v>5366</v>
      </c>
      <c r="B1490" t="s">
        <v>957</v>
      </c>
      <c r="C1490">
        <v>30</v>
      </c>
      <c r="D1490" t="s">
        <v>31</v>
      </c>
      <c r="E1490" t="s">
        <v>36</v>
      </c>
      <c r="F1490" t="s">
        <v>34</v>
      </c>
      <c r="G1490" t="s">
        <v>1680</v>
      </c>
      <c r="H1490" t="s">
        <v>23</v>
      </c>
      <c r="I1490">
        <v>120000</v>
      </c>
      <c r="J1490" t="s">
        <v>24</v>
      </c>
      <c r="K1490">
        <v>550</v>
      </c>
      <c r="L1490" t="s">
        <v>2414</v>
      </c>
      <c r="M1490">
        <v>2024</v>
      </c>
      <c r="N1490" t="s">
        <v>2799</v>
      </c>
      <c r="O1490" t="s">
        <v>2783</v>
      </c>
    </row>
    <row r="1491" spans="1:15" x14ac:dyDescent="0.35">
      <c r="A1491">
        <v>6531</v>
      </c>
      <c r="B1491" t="s">
        <v>961</v>
      </c>
      <c r="C1491">
        <v>34</v>
      </c>
      <c r="D1491" t="s">
        <v>31</v>
      </c>
      <c r="E1491" t="s">
        <v>36</v>
      </c>
      <c r="F1491" t="s">
        <v>34</v>
      </c>
      <c r="G1491" t="s">
        <v>26</v>
      </c>
      <c r="H1491" t="s">
        <v>18</v>
      </c>
      <c r="I1491">
        <v>0</v>
      </c>
      <c r="J1491" t="s">
        <v>24</v>
      </c>
      <c r="K1491">
        <v>400</v>
      </c>
      <c r="L1491" t="s">
        <v>2374</v>
      </c>
      <c r="M1491">
        <v>2020</v>
      </c>
      <c r="N1491" t="s">
        <v>2788</v>
      </c>
      <c r="O1491" t="s">
        <v>2783</v>
      </c>
    </row>
    <row r="1492" spans="1:15" x14ac:dyDescent="0.35">
      <c r="A1492">
        <v>5344</v>
      </c>
      <c r="B1492" t="s">
        <v>973</v>
      </c>
      <c r="C1492">
        <v>2</v>
      </c>
      <c r="D1492" t="s">
        <v>31</v>
      </c>
      <c r="E1492" t="s">
        <v>36</v>
      </c>
      <c r="F1492" t="s">
        <v>34</v>
      </c>
      <c r="G1492" t="s">
        <v>1680</v>
      </c>
      <c r="H1492" t="s">
        <v>23</v>
      </c>
      <c r="I1492">
        <v>102073</v>
      </c>
      <c r="J1492" t="s">
        <v>24</v>
      </c>
      <c r="K1492">
        <v>780</v>
      </c>
      <c r="L1492" t="s">
        <v>2425</v>
      </c>
      <c r="M1492">
        <v>2020</v>
      </c>
      <c r="N1492" t="s">
        <v>2789</v>
      </c>
      <c r="O1492" t="s">
        <v>2784</v>
      </c>
    </row>
    <row r="1493" spans="1:15" x14ac:dyDescent="0.35">
      <c r="A1493">
        <v>1671</v>
      </c>
      <c r="B1493" t="s">
        <v>977</v>
      </c>
      <c r="C1493">
        <v>59</v>
      </c>
      <c r="D1493" t="s">
        <v>31</v>
      </c>
      <c r="E1493" t="s">
        <v>36</v>
      </c>
      <c r="F1493" t="s">
        <v>22</v>
      </c>
      <c r="G1493" t="s">
        <v>14</v>
      </c>
      <c r="H1493" t="s">
        <v>23</v>
      </c>
      <c r="I1493">
        <v>150000</v>
      </c>
      <c r="J1493" t="s">
        <v>24</v>
      </c>
      <c r="K1493">
        <v>500</v>
      </c>
      <c r="L1493" t="s">
        <v>1944</v>
      </c>
      <c r="M1493">
        <v>2023</v>
      </c>
      <c r="N1493" t="s">
        <v>2788</v>
      </c>
      <c r="O1493" t="s">
        <v>2791</v>
      </c>
    </row>
    <row r="1494" spans="1:15" x14ac:dyDescent="0.35">
      <c r="A1494">
        <v>1725</v>
      </c>
      <c r="B1494" t="s">
        <v>981</v>
      </c>
      <c r="C1494">
        <v>38</v>
      </c>
      <c r="D1494" t="s">
        <v>31</v>
      </c>
      <c r="E1494" t="s">
        <v>36</v>
      </c>
      <c r="F1494" t="s">
        <v>25</v>
      </c>
      <c r="G1494" t="s">
        <v>26</v>
      </c>
      <c r="H1494" t="s">
        <v>1683</v>
      </c>
      <c r="I1494">
        <v>30000</v>
      </c>
      <c r="J1494" t="s">
        <v>24</v>
      </c>
      <c r="K1494">
        <v>420</v>
      </c>
      <c r="L1494" t="s">
        <v>2152</v>
      </c>
      <c r="M1494">
        <v>2019</v>
      </c>
      <c r="N1494" t="s">
        <v>2782</v>
      </c>
      <c r="O1494" t="s">
        <v>2783</v>
      </c>
    </row>
    <row r="1495" spans="1:15" x14ac:dyDescent="0.35">
      <c r="A1495">
        <v>1334</v>
      </c>
      <c r="B1495" t="s">
        <v>983</v>
      </c>
      <c r="C1495">
        <v>24</v>
      </c>
      <c r="D1495" t="s">
        <v>31</v>
      </c>
      <c r="E1495" t="s">
        <v>36</v>
      </c>
      <c r="F1495" t="s">
        <v>13</v>
      </c>
      <c r="G1495" t="s">
        <v>1680</v>
      </c>
      <c r="H1495" t="s">
        <v>23</v>
      </c>
      <c r="I1495">
        <v>0</v>
      </c>
      <c r="J1495" t="s">
        <v>24</v>
      </c>
      <c r="K1495">
        <v>480</v>
      </c>
      <c r="L1495" t="s">
        <v>2429</v>
      </c>
      <c r="M1495">
        <v>2023</v>
      </c>
      <c r="N1495" t="s">
        <v>2798</v>
      </c>
      <c r="O1495" t="s">
        <v>2783</v>
      </c>
    </row>
    <row r="1496" spans="1:15" x14ac:dyDescent="0.35">
      <c r="A1496">
        <v>8870</v>
      </c>
      <c r="B1496" t="s">
        <v>987</v>
      </c>
      <c r="C1496">
        <v>20</v>
      </c>
      <c r="D1496" t="s">
        <v>31</v>
      </c>
      <c r="E1496" t="s">
        <v>36</v>
      </c>
      <c r="F1496" t="s">
        <v>25</v>
      </c>
      <c r="G1496" t="s">
        <v>26</v>
      </c>
      <c r="H1496" t="s">
        <v>23</v>
      </c>
      <c r="I1496">
        <v>60000</v>
      </c>
      <c r="J1496" t="s">
        <v>24</v>
      </c>
      <c r="K1496">
        <v>580</v>
      </c>
      <c r="L1496" t="s">
        <v>2433</v>
      </c>
      <c r="M1496">
        <v>2024</v>
      </c>
      <c r="N1496" t="s">
        <v>2801</v>
      </c>
      <c r="O1496" t="s">
        <v>2784</v>
      </c>
    </row>
    <row r="1497" spans="1:15" x14ac:dyDescent="0.35">
      <c r="A1497">
        <v>2558</v>
      </c>
      <c r="B1497" t="s">
        <v>991</v>
      </c>
      <c r="C1497">
        <v>57</v>
      </c>
      <c r="D1497" t="s">
        <v>31</v>
      </c>
      <c r="E1497" t="s">
        <v>36</v>
      </c>
      <c r="F1497" t="s">
        <v>25</v>
      </c>
      <c r="G1497" t="s">
        <v>26</v>
      </c>
      <c r="H1497" t="s">
        <v>18</v>
      </c>
      <c r="I1497">
        <v>0</v>
      </c>
      <c r="J1497" t="s">
        <v>24</v>
      </c>
      <c r="K1497" t="s">
        <v>20</v>
      </c>
      <c r="L1497" t="s">
        <v>1929</v>
      </c>
      <c r="M1497">
        <v>2023</v>
      </c>
      <c r="N1497" t="s">
        <v>2800</v>
      </c>
      <c r="O1497" t="s">
        <v>2791</v>
      </c>
    </row>
    <row r="1498" spans="1:15" x14ac:dyDescent="0.35">
      <c r="A1498">
        <v>6482</v>
      </c>
      <c r="B1498" t="s">
        <v>996</v>
      </c>
      <c r="C1498">
        <v>35</v>
      </c>
      <c r="D1498" t="s">
        <v>31</v>
      </c>
      <c r="E1498" t="s">
        <v>36</v>
      </c>
      <c r="F1498" t="s">
        <v>34</v>
      </c>
      <c r="G1498" t="s">
        <v>14</v>
      </c>
      <c r="H1498" t="s">
        <v>18</v>
      </c>
      <c r="I1498">
        <v>0</v>
      </c>
      <c r="J1498" t="s">
        <v>24</v>
      </c>
      <c r="K1498">
        <v>550</v>
      </c>
      <c r="L1498" t="s">
        <v>2039</v>
      </c>
      <c r="M1498">
        <v>2020</v>
      </c>
      <c r="N1498" t="s">
        <v>2789</v>
      </c>
      <c r="O1498" t="s">
        <v>2783</v>
      </c>
    </row>
    <row r="1499" spans="1:15" x14ac:dyDescent="0.35">
      <c r="A1499">
        <v>3060</v>
      </c>
      <c r="B1499" t="s">
        <v>1000</v>
      </c>
      <c r="C1499">
        <v>32</v>
      </c>
      <c r="D1499" t="s">
        <v>31</v>
      </c>
      <c r="E1499" t="s">
        <v>36</v>
      </c>
      <c r="F1499" t="s">
        <v>17</v>
      </c>
      <c r="G1499" t="s">
        <v>1680</v>
      </c>
      <c r="H1499" t="s">
        <v>18</v>
      </c>
      <c r="I1499">
        <v>0</v>
      </c>
      <c r="J1499" t="s">
        <v>24</v>
      </c>
      <c r="K1499" t="s">
        <v>20</v>
      </c>
      <c r="L1499" t="s">
        <v>2442</v>
      </c>
      <c r="M1499">
        <v>2021</v>
      </c>
      <c r="N1499" t="s">
        <v>2790</v>
      </c>
      <c r="O1499" t="s">
        <v>2783</v>
      </c>
    </row>
    <row r="1500" spans="1:15" x14ac:dyDescent="0.35">
      <c r="A1500">
        <v>7341</v>
      </c>
      <c r="B1500" t="s">
        <v>1004</v>
      </c>
      <c r="C1500">
        <v>32</v>
      </c>
      <c r="D1500" t="s">
        <v>31</v>
      </c>
      <c r="E1500" t="s">
        <v>36</v>
      </c>
      <c r="F1500" t="s">
        <v>30</v>
      </c>
      <c r="G1500" t="s">
        <v>26</v>
      </c>
      <c r="H1500" t="s">
        <v>18</v>
      </c>
      <c r="I1500">
        <v>0</v>
      </c>
      <c r="J1500" t="s">
        <v>24</v>
      </c>
      <c r="K1500">
        <v>480</v>
      </c>
      <c r="L1500" t="s">
        <v>2036</v>
      </c>
      <c r="M1500">
        <v>2023</v>
      </c>
      <c r="N1500" t="s">
        <v>2798</v>
      </c>
      <c r="O1500" t="s">
        <v>2783</v>
      </c>
    </row>
    <row r="1501" spans="1:15" x14ac:dyDescent="0.35">
      <c r="A1501">
        <v>8023</v>
      </c>
      <c r="B1501" t="s">
        <v>1007</v>
      </c>
      <c r="C1501">
        <v>60</v>
      </c>
      <c r="D1501" t="s">
        <v>31</v>
      </c>
      <c r="E1501" t="s">
        <v>36</v>
      </c>
      <c r="F1501" t="s">
        <v>27</v>
      </c>
      <c r="G1501" t="s">
        <v>26</v>
      </c>
      <c r="H1501" t="s">
        <v>23</v>
      </c>
      <c r="I1501">
        <v>28000</v>
      </c>
      <c r="J1501" t="s">
        <v>24</v>
      </c>
      <c r="K1501">
        <v>520</v>
      </c>
      <c r="L1501" t="s">
        <v>1840</v>
      </c>
      <c r="M1501">
        <v>2022</v>
      </c>
      <c r="N1501" t="s">
        <v>2792</v>
      </c>
      <c r="O1501" t="s">
        <v>2791</v>
      </c>
    </row>
    <row r="1502" spans="1:15" x14ac:dyDescent="0.35">
      <c r="A1502">
        <v>9443</v>
      </c>
      <c r="B1502" t="s">
        <v>1010</v>
      </c>
      <c r="C1502">
        <v>57</v>
      </c>
      <c r="D1502" t="s">
        <v>31</v>
      </c>
      <c r="E1502" t="s">
        <v>36</v>
      </c>
      <c r="F1502" t="s">
        <v>30</v>
      </c>
      <c r="G1502" t="s">
        <v>1680</v>
      </c>
      <c r="H1502" t="s">
        <v>18</v>
      </c>
      <c r="I1502">
        <v>0</v>
      </c>
      <c r="J1502" t="s">
        <v>24</v>
      </c>
      <c r="K1502" t="s">
        <v>20</v>
      </c>
      <c r="L1502" t="s">
        <v>2008</v>
      </c>
      <c r="M1502">
        <v>2021</v>
      </c>
      <c r="N1502" t="s">
        <v>2799</v>
      </c>
      <c r="O1502" t="s">
        <v>2791</v>
      </c>
    </row>
    <row r="1503" spans="1:15" x14ac:dyDescent="0.35">
      <c r="A1503">
        <v>2838</v>
      </c>
      <c r="B1503" t="s">
        <v>1016</v>
      </c>
      <c r="C1503">
        <v>57</v>
      </c>
      <c r="D1503" t="s">
        <v>31</v>
      </c>
      <c r="E1503" t="s">
        <v>36</v>
      </c>
      <c r="F1503" t="s">
        <v>33</v>
      </c>
      <c r="G1503" t="s">
        <v>14</v>
      </c>
      <c r="H1503" t="s">
        <v>18</v>
      </c>
      <c r="I1503">
        <v>0</v>
      </c>
      <c r="J1503" t="s">
        <v>24</v>
      </c>
      <c r="K1503" t="s">
        <v>20</v>
      </c>
      <c r="L1503" t="s">
        <v>2452</v>
      </c>
      <c r="M1503">
        <v>2022</v>
      </c>
      <c r="N1503" t="s">
        <v>2786</v>
      </c>
      <c r="O1503" t="s">
        <v>2791</v>
      </c>
    </row>
    <row r="1504" spans="1:15" x14ac:dyDescent="0.35">
      <c r="A1504">
        <v>6348</v>
      </c>
      <c r="B1504" t="s">
        <v>1022</v>
      </c>
      <c r="C1504">
        <v>35</v>
      </c>
      <c r="D1504" t="s">
        <v>31</v>
      </c>
      <c r="E1504" t="s">
        <v>36</v>
      </c>
      <c r="F1504" t="s">
        <v>22</v>
      </c>
      <c r="G1504" t="s">
        <v>14</v>
      </c>
      <c r="H1504" t="s">
        <v>18</v>
      </c>
      <c r="I1504">
        <v>0</v>
      </c>
      <c r="J1504" t="s">
        <v>24</v>
      </c>
      <c r="K1504" t="s">
        <v>20</v>
      </c>
      <c r="L1504" t="s">
        <v>2456</v>
      </c>
      <c r="M1504">
        <v>2023</v>
      </c>
      <c r="N1504" t="s">
        <v>2785</v>
      </c>
      <c r="O1504" t="s">
        <v>2783</v>
      </c>
    </row>
    <row r="1505" spans="1:15" x14ac:dyDescent="0.35">
      <c r="A1505">
        <v>7933</v>
      </c>
      <c r="B1505" t="s">
        <v>1030</v>
      </c>
      <c r="C1505">
        <v>29</v>
      </c>
      <c r="D1505" t="s">
        <v>31</v>
      </c>
      <c r="E1505" t="s">
        <v>36</v>
      </c>
      <c r="F1505" t="s">
        <v>33</v>
      </c>
      <c r="G1505" t="s">
        <v>26</v>
      </c>
      <c r="H1505" t="s">
        <v>18</v>
      </c>
      <c r="I1505">
        <v>0</v>
      </c>
      <c r="J1505" t="s">
        <v>24</v>
      </c>
      <c r="K1505">
        <v>420</v>
      </c>
      <c r="L1505" t="s">
        <v>1717</v>
      </c>
      <c r="M1505">
        <v>2023</v>
      </c>
      <c r="N1505" t="s">
        <v>2789</v>
      </c>
      <c r="O1505" t="s">
        <v>2783</v>
      </c>
    </row>
    <row r="1506" spans="1:15" x14ac:dyDescent="0.35">
      <c r="A1506">
        <v>2201</v>
      </c>
      <c r="B1506" t="s">
        <v>1033</v>
      </c>
      <c r="C1506">
        <v>19</v>
      </c>
      <c r="D1506" t="s">
        <v>31</v>
      </c>
      <c r="E1506" t="s">
        <v>36</v>
      </c>
      <c r="F1506" t="s">
        <v>33</v>
      </c>
      <c r="G1506" t="s">
        <v>26</v>
      </c>
      <c r="H1506" t="s">
        <v>23</v>
      </c>
      <c r="I1506">
        <v>30000</v>
      </c>
      <c r="J1506" t="s">
        <v>24</v>
      </c>
      <c r="K1506">
        <v>580</v>
      </c>
      <c r="L1506" t="s">
        <v>2464</v>
      </c>
      <c r="M1506">
        <v>2019</v>
      </c>
      <c r="N1506" t="s">
        <v>2786</v>
      </c>
      <c r="O1506" t="s">
        <v>2784</v>
      </c>
    </row>
    <row r="1507" spans="1:15" x14ac:dyDescent="0.35">
      <c r="A1507">
        <v>9968</v>
      </c>
      <c r="B1507" t="s">
        <v>1036</v>
      </c>
      <c r="C1507">
        <v>23</v>
      </c>
      <c r="D1507" t="s">
        <v>31</v>
      </c>
      <c r="E1507" t="s">
        <v>36</v>
      </c>
      <c r="F1507" t="s">
        <v>25</v>
      </c>
      <c r="G1507" t="s">
        <v>1680</v>
      </c>
      <c r="H1507" t="s">
        <v>18</v>
      </c>
      <c r="I1507">
        <v>0</v>
      </c>
      <c r="J1507" t="s">
        <v>24</v>
      </c>
      <c r="K1507" t="s">
        <v>20</v>
      </c>
      <c r="L1507" t="s">
        <v>2467</v>
      </c>
      <c r="M1507">
        <v>2021</v>
      </c>
      <c r="N1507" t="s">
        <v>2799</v>
      </c>
      <c r="O1507" t="s">
        <v>2783</v>
      </c>
    </row>
    <row r="1508" spans="1:15" x14ac:dyDescent="0.35">
      <c r="A1508">
        <v>4280</v>
      </c>
      <c r="B1508" t="s">
        <v>1039</v>
      </c>
      <c r="C1508">
        <v>20</v>
      </c>
      <c r="D1508" t="s">
        <v>31</v>
      </c>
      <c r="E1508" t="s">
        <v>36</v>
      </c>
      <c r="F1508" t="s">
        <v>34</v>
      </c>
      <c r="G1508" t="s">
        <v>14</v>
      </c>
      <c r="H1508" t="s">
        <v>1684</v>
      </c>
      <c r="I1508">
        <v>0</v>
      </c>
      <c r="J1508" t="s">
        <v>24</v>
      </c>
      <c r="K1508">
        <v>450</v>
      </c>
      <c r="L1508" t="s">
        <v>2469</v>
      </c>
      <c r="M1508">
        <v>2024</v>
      </c>
      <c r="N1508" t="s">
        <v>2798</v>
      </c>
      <c r="O1508" t="s">
        <v>2784</v>
      </c>
    </row>
    <row r="1509" spans="1:15" x14ac:dyDescent="0.35">
      <c r="A1509">
        <v>3194</v>
      </c>
      <c r="B1509" t="s">
        <v>1042</v>
      </c>
      <c r="C1509">
        <v>28</v>
      </c>
      <c r="D1509" t="s">
        <v>31</v>
      </c>
      <c r="E1509" t="s">
        <v>36</v>
      </c>
      <c r="F1509" t="s">
        <v>22</v>
      </c>
      <c r="G1509" t="s">
        <v>14</v>
      </c>
      <c r="H1509" t="s">
        <v>18</v>
      </c>
      <c r="I1509">
        <v>0</v>
      </c>
      <c r="J1509" t="s">
        <v>24</v>
      </c>
      <c r="K1509" t="s">
        <v>20</v>
      </c>
      <c r="L1509" t="s">
        <v>2087</v>
      </c>
      <c r="M1509">
        <v>2021</v>
      </c>
      <c r="N1509" t="s">
        <v>2800</v>
      </c>
      <c r="O1509" t="s">
        <v>2783</v>
      </c>
    </row>
    <row r="1510" spans="1:15" x14ac:dyDescent="0.35">
      <c r="A1510">
        <v>5795</v>
      </c>
      <c r="B1510" t="s">
        <v>1047</v>
      </c>
      <c r="C1510">
        <v>34</v>
      </c>
      <c r="D1510" t="s">
        <v>31</v>
      </c>
      <c r="E1510" t="s">
        <v>36</v>
      </c>
      <c r="F1510" t="s">
        <v>34</v>
      </c>
      <c r="G1510" t="s">
        <v>14</v>
      </c>
      <c r="H1510" t="s">
        <v>18</v>
      </c>
      <c r="I1510">
        <v>0</v>
      </c>
      <c r="J1510" t="s">
        <v>24</v>
      </c>
      <c r="K1510" t="s">
        <v>20</v>
      </c>
      <c r="L1510" t="s">
        <v>2471</v>
      </c>
      <c r="M1510">
        <v>2021</v>
      </c>
      <c r="N1510" t="s">
        <v>2790</v>
      </c>
      <c r="O1510" t="s">
        <v>2783</v>
      </c>
    </row>
    <row r="1511" spans="1:15" x14ac:dyDescent="0.35">
      <c r="A1511">
        <v>4191</v>
      </c>
      <c r="B1511" t="s">
        <v>1051</v>
      </c>
      <c r="C1511">
        <v>28</v>
      </c>
      <c r="D1511" t="s">
        <v>31</v>
      </c>
      <c r="E1511" t="s">
        <v>36</v>
      </c>
      <c r="F1511" t="s">
        <v>25</v>
      </c>
      <c r="G1511" t="s">
        <v>14</v>
      </c>
      <c r="H1511" t="s">
        <v>23</v>
      </c>
      <c r="I1511">
        <v>80000</v>
      </c>
      <c r="J1511" t="s">
        <v>24</v>
      </c>
      <c r="K1511">
        <v>590</v>
      </c>
      <c r="L1511" t="s">
        <v>2187</v>
      </c>
      <c r="M1511">
        <v>2021</v>
      </c>
      <c r="N1511" t="s">
        <v>2799</v>
      </c>
      <c r="O1511" t="s">
        <v>2783</v>
      </c>
    </row>
    <row r="1512" spans="1:15" x14ac:dyDescent="0.35">
      <c r="A1512">
        <v>2481</v>
      </c>
      <c r="B1512" t="s">
        <v>1054</v>
      </c>
      <c r="C1512">
        <v>22</v>
      </c>
      <c r="D1512" t="s">
        <v>31</v>
      </c>
      <c r="E1512" t="s">
        <v>36</v>
      </c>
      <c r="F1512" t="s">
        <v>27</v>
      </c>
      <c r="G1512" t="s">
        <v>14</v>
      </c>
      <c r="H1512" t="s">
        <v>18</v>
      </c>
      <c r="I1512">
        <v>0</v>
      </c>
      <c r="J1512" t="s">
        <v>24</v>
      </c>
      <c r="K1512" t="s">
        <v>20</v>
      </c>
      <c r="L1512" t="s">
        <v>2249</v>
      </c>
      <c r="M1512">
        <v>2023</v>
      </c>
      <c r="N1512" t="s">
        <v>2785</v>
      </c>
      <c r="O1512" t="s">
        <v>2783</v>
      </c>
    </row>
    <row r="1513" spans="1:15" x14ac:dyDescent="0.35">
      <c r="A1513">
        <v>6837</v>
      </c>
      <c r="B1513" t="s">
        <v>1062</v>
      </c>
      <c r="C1513">
        <v>30</v>
      </c>
      <c r="D1513" t="s">
        <v>31</v>
      </c>
      <c r="E1513" t="s">
        <v>36</v>
      </c>
      <c r="F1513" t="s">
        <v>25</v>
      </c>
      <c r="G1513" t="s">
        <v>26</v>
      </c>
      <c r="H1513" t="s">
        <v>18</v>
      </c>
      <c r="I1513">
        <v>0</v>
      </c>
      <c r="J1513" t="s">
        <v>24</v>
      </c>
      <c r="K1513">
        <v>420</v>
      </c>
      <c r="L1513" t="s">
        <v>1934</v>
      </c>
      <c r="M1513">
        <v>2022</v>
      </c>
      <c r="N1513" t="s">
        <v>2799</v>
      </c>
      <c r="O1513" t="s">
        <v>2783</v>
      </c>
    </row>
    <row r="1514" spans="1:15" x14ac:dyDescent="0.35">
      <c r="A1514">
        <v>7767</v>
      </c>
      <c r="B1514" t="s">
        <v>1065</v>
      </c>
      <c r="C1514">
        <v>38</v>
      </c>
      <c r="D1514" t="s">
        <v>31</v>
      </c>
      <c r="E1514" t="s">
        <v>36</v>
      </c>
      <c r="F1514" t="s">
        <v>13</v>
      </c>
      <c r="G1514" t="s">
        <v>26</v>
      </c>
      <c r="H1514" t="s">
        <v>23</v>
      </c>
      <c r="I1514">
        <v>30000</v>
      </c>
      <c r="J1514" t="s">
        <v>24</v>
      </c>
      <c r="K1514">
        <v>580</v>
      </c>
      <c r="L1514" t="s">
        <v>2479</v>
      </c>
      <c r="M1514">
        <v>2021</v>
      </c>
      <c r="N1514" t="s">
        <v>2792</v>
      </c>
      <c r="O1514" t="s">
        <v>2783</v>
      </c>
    </row>
    <row r="1515" spans="1:15" x14ac:dyDescent="0.35">
      <c r="A1515">
        <v>4882</v>
      </c>
      <c r="B1515" t="s">
        <v>1068</v>
      </c>
      <c r="C1515">
        <v>66</v>
      </c>
      <c r="D1515" t="s">
        <v>31</v>
      </c>
      <c r="E1515" t="s">
        <v>36</v>
      </c>
      <c r="F1515" t="s">
        <v>27</v>
      </c>
      <c r="G1515" t="s">
        <v>1680</v>
      </c>
      <c r="H1515" t="s">
        <v>18</v>
      </c>
      <c r="I1515">
        <v>0</v>
      </c>
      <c r="J1515" t="s">
        <v>24</v>
      </c>
      <c r="K1515" t="s">
        <v>20</v>
      </c>
      <c r="L1515" t="s">
        <v>2482</v>
      </c>
      <c r="M1515">
        <v>2023</v>
      </c>
      <c r="N1515" t="s">
        <v>2800</v>
      </c>
      <c r="O1515" t="s">
        <v>2793</v>
      </c>
    </row>
    <row r="1516" spans="1:15" x14ac:dyDescent="0.35">
      <c r="A1516">
        <v>5537</v>
      </c>
      <c r="B1516" t="s">
        <v>1071</v>
      </c>
      <c r="C1516">
        <v>50</v>
      </c>
      <c r="D1516" t="s">
        <v>31</v>
      </c>
      <c r="E1516" t="s">
        <v>36</v>
      </c>
      <c r="F1516" t="s">
        <v>30</v>
      </c>
      <c r="G1516" t="s">
        <v>14</v>
      </c>
      <c r="H1516" t="s">
        <v>1684</v>
      </c>
      <c r="I1516">
        <v>0</v>
      </c>
      <c r="J1516" t="s">
        <v>24</v>
      </c>
      <c r="K1516">
        <v>450</v>
      </c>
      <c r="L1516" t="s">
        <v>2485</v>
      </c>
      <c r="M1516">
        <v>2023</v>
      </c>
      <c r="N1516" t="s">
        <v>2799</v>
      </c>
      <c r="O1516" t="s">
        <v>2791</v>
      </c>
    </row>
    <row r="1517" spans="1:15" x14ac:dyDescent="0.35">
      <c r="A1517">
        <v>6994</v>
      </c>
      <c r="B1517" t="s">
        <v>1074</v>
      </c>
      <c r="C1517">
        <v>64</v>
      </c>
      <c r="D1517" t="s">
        <v>31</v>
      </c>
      <c r="E1517" t="s">
        <v>36</v>
      </c>
      <c r="F1517" t="s">
        <v>33</v>
      </c>
      <c r="G1517" t="s">
        <v>14</v>
      </c>
      <c r="H1517" t="s">
        <v>18</v>
      </c>
      <c r="I1517">
        <v>0</v>
      </c>
      <c r="J1517" t="s">
        <v>24</v>
      </c>
      <c r="K1517" t="s">
        <v>20</v>
      </c>
      <c r="L1517" t="s">
        <v>2487</v>
      </c>
      <c r="M1517">
        <v>2023</v>
      </c>
      <c r="N1517" t="s">
        <v>2790</v>
      </c>
      <c r="O1517" t="s">
        <v>2793</v>
      </c>
    </row>
    <row r="1518" spans="1:15" x14ac:dyDescent="0.35">
      <c r="A1518">
        <v>5376</v>
      </c>
      <c r="B1518" t="s">
        <v>1080</v>
      </c>
      <c r="C1518">
        <v>23</v>
      </c>
      <c r="D1518" t="s">
        <v>31</v>
      </c>
      <c r="E1518" t="s">
        <v>36</v>
      </c>
      <c r="F1518" t="s">
        <v>13</v>
      </c>
      <c r="G1518" t="s">
        <v>14</v>
      </c>
      <c r="H1518" t="s">
        <v>18</v>
      </c>
      <c r="I1518">
        <v>0</v>
      </c>
      <c r="J1518" t="s">
        <v>24</v>
      </c>
      <c r="K1518" t="s">
        <v>20</v>
      </c>
      <c r="L1518" t="s">
        <v>2492</v>
      </c>
      <c r="M1518">
        <v>2023</v>
      </c>
      <c r="N1518" t="s">
        <v>2785</v>
      </c>
      <c r="O1518" t="s">
        <v>2783</v>
      </c>
    </row>
    <row r="1519" spans="1:15" x14ac:dyDescent="0.35">
      <c r="A1519">
        <v>7657</v>
      </c>
      <c r="B1519" t="s">
        <v>1083</v>
      </c>
      <c r="C1519">
        <v>22</v>
      </c>
      <c r="D1519" t="s">
        <v>31</v>
      </c>
      <c r="E1519" t="s">
        <v>36</v>
      </c>
      <c r="F1519" t="s">
        <v>17</v>
      </c>
      <c r="G1519" t="s">
        <v>26</v>
      </c>
      <c r="H1519" t="s">
        <v>18</v>
      </c>
      <c r="I1519">
        <v>0</v>
      </c>
      <c r="J1519" t="s">
        <v>24</v>
      </c>
      <c r="K1519">
        <v>380</v>
      </c>
      <c r="L1519" t="s">
        <v>2494</v>
      </c>
      <c r="M1519">
        <v>2022</v>
      </c>
      <c r="N1519" t="s">
        <v>2799</v>
      </c>
      <c r="O1519" t="s">
        <v>2783</v>
      </c>
    </row>
    <row r="1520" spans="1:15" x14ac:dyDescent="0.35">
      <c r="A1520">
        <v>5795</v>
      </c>
      <c r="B1520" t="s">
        <v>1089</v>
      </c>
      <c r="C1520">
        <v>46</v>
      </c>
      <c r="D1520" t="s">
        <v>31</v>
      </c>
      <c r="E1520" t="s">
        <v>36</v>
      </c>
      <c r="F1520" t="s">
        <v>27</v>
      </c>
      <c r="G1520" t="s">
        <v>26</v>
      </c>
      <c r="H1520" t="s">
        <v>18</v>
      </c>
      <c r="I1520">
        <v>0</v>
      </c>
      <c r="J1520" t="s">
        <v>24</v>
      </c>
      <c r="K1520" t="s">
        <v>20</v>
      </c>
      <c r="L1520" t="s">
        <v>2497</v>
      </c>
      <c r="M1520">
        <v>2020</v>
      </c>
      <c r="N1520" t="s">
        <v>2789</v>
      </c>
      <c r="O1520" t="s">
        <v>2791</v>
      </c>
    </row>
    <row r="1521" spans="1:15" x14ac:dyDescent="0.35">
      <c r="A1521">
        <v>5335</v>
      </c>
      <c r="B1521" t="s">
        <v>1093</v>
      </c>
      <c r="C1521">
        <v>49</v>
      </c>
      <c r="D1521" t="s">
        <v>31</v>
      </c>
      <c r="E1521" t="s">
        <v>36</v>
      </c>
      <c r="F1521" t="s">
        <v>27</v>
      </c>
      <c r="G1521" t="s">
        <v>1680</v>
      </c>
      <c r="H1521" t="s">
        <v>18</v>
      </c>
      <c r="I1521">
        <v>0</v>
      </c>
      <c r="J1521" t="s">
        <v>24</v>
      </c>
      <c r="K1521" t="s">
        <v>20</v>
      </c>
      <c r="L1521" t="s">
        <v>2499</v>
      </c>
      <c r="M1521">
        <v>2021</v>
      </c>
      <c r="N1521" t="s">
        <v>2788</v>
      </c>
      <c r="O1521" t="s">
        <v>2791</v>
      </c>
    </row>
    <row r="1522" spans="1:15" x14ac:dyDescent="0.35">
      <c r="A1522">
        <v>7757</v>
      </c>
      <c r="B1522" t="s">
        <v>1098</v>
      </c>
      <c r="C1522">
        <v>27</v>
      </c>
      <c r="D1522" t="s">
        <v>31</v>
      </c>
      <c r="E1522" t="s">
        <v>36</v>
      </c>
      <c r="F1522" t="s">
        <v>34</v>
      </c>
      <c r="G1522" t="s">
        <v>14</v>
      </c>
      <c r="H1522" t="s">
        <v>18</v>
      </c>
      <c r="I1522">
        <v>0</v>
      </c>
      <c r="J1522" t="s">
        <v>24</v>
      </c>
      <c r="K1522" t="s">
        <v>20</v>
      </c>
      <c r="L1522" t="s">
        <v>2503</v>
      </c>
      <c r="M1522">
        <v>2023</v>
      </c>
      <c r="N1522" t="s">
        <v>2790</v>
      </c>
      <c r="O1522" t="s">
        <v>2783</v>
      </c>
    </row>
    <row r="1523" spans="1:15" x14ac:dyDescent="0.35">
      <c r="A1523">
        <v>1274</v>
      </c>
      <c r="B1523" t="s">
        <v>1102</v>
      </c>
      <c r="C1523">
        <v>18</v>
      </c>
      <c r="D1523" t="s">
        <v>31</v>
      </c>
      <c r="E1523" t="s">
        <v>36</v>
      </c>
      <c r="F1523" t="s">
        <v>27</v>
      </c>
      <c r="G1523" t="s">
        <v>14</v>
      </c>
      <c r="H1523" t="s">
        <v>18</v>
      </c>
      <c r="I1523">
        <v>0</v>
      </c>
      <c r="J1523" t="s">
        <v>24</v>
      </c>
      <c r="K1523" t="s">
        <v>20</v>
      </c>
      <c r="L1523" t="s">
        <v>2504</v>
      </c>
      <c r="M1523">
        <v>2022</v>
      </c>
      <c r="N1523" t="s">
        <v>2782</v>
      </c>
      <c r="O1523" t="s">
        <v>2784</v>
      </c>
    </row>
    <row r="1524" spans="1:15" x14ac:dyDescent="0.35">
      <c r="A1524">
        <v>9568</v>
      </c>
      <c r="B1524" t="s">
        <v>1110</v>
      </c>
      <c r="C1524">
        <v>62</v>
      </c>
      <c r="D1524" t="s">
        <v>31</v>
      </c>
      <c r="E1524" t="s">
        <v>36</v>
      </c>
      <c r="F1524" t="s">
        <v>17</v>
      </c>
      <c r="G1524" t="s">
        <v>26</v>
      </c>
      <c r="H1524" t="s">
        <v>18</v>
      </c>
      <c r="I1524">
        <v>0</v>
      </c>
      <c r="J1524" t="s">
        <v>24</v>
      </c>
      <c r="K1524">
        <v>420</v>
      </c>
      <c r="L1524" t="s">
        <v>2507</v>
      </c>
      <c r="M1524">
        <v>2020</v>
      </c>
      <c r="N1524" t="s">
        <v>2792</v>
      </c>
      <c r="O1524" t="s">
        <v>2793</v>
      </c>
    </row>
    <row r="1525" spans="1:15" x14ac:dyDescent="0.35">
      <c r="A1525">
        <v>4267</v>
      </c>
      <c r="B1525" t="s">
        <v>1113</v>
      </c>
      <c r="C1525">
        <v>22</v>
      </c>
      <c r="D1525" t="s">
        <v>31</v>
      </c>
      <c r="E1525" t="s">
        <v>36</v>
      </c>
      <c r="F1525" t="s">
        <v>34</v>
      </c>
      <c r="G1525" t="s">
        <v>26</v>
      </c>
      <c r="H1525" t="s">
        <v>23</v>
      </c>
      <c r="I1525">
        <v>30000</v>
      </c>
      <c r="J1525" t="s">
        <v>24</v>
      </c>
      <c r="K1525">
        <v>580</v>
      </c>
      <c r="L1525" t="s">
        <v>2510</v>
      </c>
      <c r="M1525">
        <v>2020</v>
      </c>
      <c r="N1525" t="s">
        <v>2800</v>
      </c>
      <c r="O1525" t="s">
        <v>2783</v>
      </c>
    </row>
    <row r="1526" spans="1:15" x14ac:dyDescent="0.35">
      <c r="A1526">
        <v>1806</v>
      </c>
      <c r="B1526" t="s">
        <v>1116</v>
      </c>
      <c r="C1526">
        <v>29</v>
      </c>
      <c r="D1526" t="s">
        <v>31</v>
      </c>
      <c r="E1526" t="s">
        <v>36</v>
      </c>
      <c r="F1526" t="s">
        <v>17</v>
      </c>
      <c r="G1526" t="s">
        <v>1680</v>
      </c>
      <c r="H1526" t="s">
        <v>18</v>
      </c>
      <c r="I1526">
        <v>0</v>
      </c>
      <c r="J1526" t="s">
        <v>24</v>
      </c>
      <c r="K1526" t="s">
        <v>20</v>
      </c>
      <c r="L1526" t="s">
        <v>2513</v>
      </c>
      <c r="M1526">
        <v>2021</v>
      </c>
      <c r="N1526" t="s">
        <v>2798</v>
      </c>
      <c r="O1526" t="s">
        <v>2783</v>
      </c>
    </row>
    <row r="1527" spans="1:15" x14ac:dyDescent="0.35">
      <c r="A1527">
        <v>6650</v>
      </c>
      <c r="B1527" t="s">
        <v>1119</v>
      </c>
      <c r="C1527">
        <v>25</v>
      </c>
      <c r="D1527" t="s">
        <v>31</v>
      </c>
      <c r="E1527" t="s">
        <v>36</v>
      </c>
      <c r="F1527" t="s">
        <v>33</v>
      </c>
      <c r="G1527" t="s">
        <v>14</v>
      </c>
      <c r="H1527" t="s">
        <v>1684</v>
      </c>
      <c r="I1527">
        <v>0</v>
      </c>
      <c r="J1527" t="s">
        <v>24</v>
      </c>
      <c r="K1527">
        <v>450</v>
      </c>
      <c r="L1527" t="s">
        <v>2207</v>
      </c>
      <c r="M1527">
        <v>2022</v>
      </c>
      <c r="N1527" t="s">
        <v>2782</v>
      </c>
      <c r="O1527" t="s">
        <v>2783</v>
      </c>
    </row>
    <row r="1528" spans="1:15" x14ac:dyDescent="0.35">
      <c r="A1528">
        <v>7312</v>
      </c>
      <c r="B1528" t="s">
        <v>1122</v>
      </c>
      <c r="C1528">
        <v>23</v>
      </c>
      <c r="D1528" t="s">
        <v>31</v>
      </c>
      <c r="E1528" t="s">
        <v>36</v>
      </c>
      <c r="F1528" t="s">
        <v>33</v>
      </c>
      <c r="G1528" t="s">
        <v>14</v>
      </c>
      <c r="H1528" t="s">
        <v>18</v>
      </c>
      <c r="I1528">
        <v>0</v>
      </c>
      <c r="J1528" t="s">
        <v>24</v>
      </c>
      <c r="K1528" t="s">
        <v>20</v>
      </c>
      <c r="L1528" t="s">
        <v>2517</v>
      </c>
      <c r="M1528">
        <v>2019</v>
      </c>
      <c r="N1528" t="s">
        <v>2785</v>
      </c>
      <c r="O1528" t="s">
        <v>2783</v>
      </c>
    </row>
    <row r="1529" spans="1:15" x14ac:dyDescent="0.35">
      <c r="A1529">
        <v>8454</v>
      </c>
      <c r="B1529" t="s">
        <v>1127</v>
      </c>
      <c r="C1529">
        <v>42</v>
      </c>
      <c r="D1529" t="s">
        <v>31</v>
      </c>
      <c r="E1529" t="s">
        <v>36</v>
      </c>
      <c r="F1529" t="s">
        <v>25</v>
      </c>
      <c r="G1529" t="s">
        <v>26</v>
      </c>
      <c r="H1529" t="s">
        <v>18</v>
      </c>
      <c r="I1529">
        <v>0</v>
      </c>
      <c r="J1529" t="s">
        <v>24</v>
      </c>
      <c r="K1529" t="s">
        <v>20</v>
      </c>
      <c r="L1529" t="s">
        <v>1889</v>
      </c>
      <c r="M1529">
        <v>2020</v>
      </c>
      <c r="N1529" t="s">
        <v>2801</v>
      </c>
      <c r="O1529" t="s">
        <v>2791</v>
      </c>
    </row>
    <row r="1530" spans="1:15" x14ac:dyDescent="0.35">
      <c r="A1530">
        <v>4307</v>
      </c>
      <c r="B1530" t="s">
        <v>1131</v>
      </c>
      <c r="C1530">
        <v>39</v>
      </c>
      <c r="D1530" t="s">
        <v>31</v>
      </c>
      <c r="E1530" t="s">
        <v>36</v>
      </c>
      <c r="F1530" t="s">
        <v>22</v>
      </c>
      <c r="G1530" t="s">
        <v>1680</v>
      </c>
      <c r="H1530" t="s">
        <v>18</v>
      </c>
      <c r="I1530">
        <v>0</v>
      </c>
      <c r="J1530" t="s">
        <v>24</v>
      </c>
      <c r="K1530" t="s">
        <v>20</v>
      </c>
      <c r="L1530" t="s">
        <v>2068</v>
      </c>
      <c r="M1530">
        <v>2020</v>
      </c>
      <c r="N1530" t="s">
        <v>2801</v>
      </c>
      <c r="O1530" t="s">
        <v>2783</v>
      </c>
    </row>
    <row r="1531" spans="1:15" x14ac:dyDescent="0.35">
      <c r="A1531">
        <v>4253</v>
      </c>
      <c r="B1531" t="s">
        <v>1136</v>
      </c>
      <c r="C1531">
        <v>33</v>
      </c>
      <c r="D1531" t="s">
        <v>31</v>
      </c>
      <c r="E1531" t="s">
        <v>36</v>
      </c>
      <c r="F1531" t="s">
        <v>27</v>
      </c>
      <c r="G1531" t="s">
        <v>14</v>
      </c>
      <c r="H1531" t="s">
        <v>18</v>
      </c>
      <c r="I1531">
        <v>0</v>
      </c>
      <c r="J1531" t="s">
        <v>24</v>
      </c>
      <c r="K1531" t="s">
        <v>20</v>
      </c>
      <c r="L1531" t="s">
        <v>2522</v>
      </c>
      <c r="M1531">
        <v>2021</v>
      </c>
      <c r="N1531" t="s">
        <v>2801</v>
      </c>
      <c r="O1531" t="s">
        <v>2783</v>
      </c>
    </row>
    <row r="1532" spans="1:15" x14ac:dyDescent="0.35">
      <c r="A1532">
        <v>4339</v>
      </c>
      <c r="B1532" t="s">
        <v>1140</v>
      </c>
      <c r="C1532">
        <v>27</v>
      </c>
      <c r="D1532" t="s">
        <v>31</v>
      </c>
      <c r="E1532" t="s">
        <v>36</v>
      </c>
      <c r="F1532" t="s">
        <v>22</v>
      </c>
      <c r="G1532" t="s">
        <v>1680</v>
      </c>
      <c r="H1532" t="s">
        <v>23</v>
      </c>
      <c r="I1532">
        <v>120000</v>
      </c>
      <c r="J1532" t="s">
        <v>24</v>
      </c>
      <c r="K1532">
        <v>550</v>
      </c>
      <c r="L1532" t="s">
        <v>2525</v>
      </c>
      <c r="M1532">
        <v>2022</v>
      </c>
      <c r="N1532" t="s">
        <v>2790</v>
      </c>
      <c r="O1532" t="s">
        <v>2783</v>
      </c>
    </row>
    <row r="1533" spans="1:15" x14ac:dyDescent="0.35">
      <c r="A1533">
        <v>9828</v>
      </c>
      <c r="B1533" t="s">
        <v>1144</v>
      </c>
      <c r="C1533">
        <v>30</v>
      </c>
      <c r="D1533" t="s">
        <v>31</v>
      </c>
      <c r="E1533" t="s">
        <v>36</v>
      </c>
      <c r="F1533" t="s">
        <v>27</v>
      </c>
      <c r="G1533" t="s">
        <v>26</v>
      </c>
      <c r="H1533" t="s">
        <v>18</v>
      </c>
      <c r="I1533">
        <v>0</v>
      </c>
      <c r="J1533" t="s">
        <v>24</v>
      </c>
      <c r="K1533">
        <v>400</v>
      </c>
      <c r="L1533" t="s">
        <v>2528</v>
      </c>
      <c r="M1533">
        <v>2022</v>
      </c>
      <c r="N1533" t="s">
        <v>2790</v>
      </c>
      <c r="O1533" t="s">
        <v>2783</v>
      </c>
    </row>
    <row r="1534" spans="1:15" x14ac:dyDescent="0.35">
      <c r="A1534">
        <v>7293</v>
      </c>
      <c r="B1534" t="s">
        <v>1157</v>
      </c>
      <c r="C1534">
        <v>51</v>
      </c>
      <c r="D1534" t="s">
        <v>31</v>
      </c>
      <c r="E1534" t="s">
        <v>36</v>
      </c>
      <c r="F1534" t="s">
        <v>33</v>
      </c>
      <c r="G1534" t="s">
        <v>1680</v>
      </c>
      <c r="H1534" t="s">
        <v>23</v>
      </c>
      <c r="I1534">
        <v>102073</v>
      </c>
      <c r="J1534" t="s">
        <v>24</v>
      </c>
      <c r="K1534">
        <v>780</v>
      </c>
      <c r="L1534" t="s">
        <v>1852</v>
      </c>
      <c r="M1534">
        <v>2021</v>
      </c>
      <c r="N1534" t="s">
        <v>2782</v>
      </c>
      <c r="O1534" t="s">
        <v>2791</v>
      </c>
    </row>
    <row r="1535" spans="1:15" x14ac:dyDescent="0.35">
      <c r="A1535">
        <v>6527</v>
      </c>
      <c r="B1535" t="s">
        <v>1161</v>
      </c>
      <c r="C1535">
        <v>34</v>
      </c>
      <c r="D1535" t="s">
        <v>31</v>
      </c>
      <c r="E1535" t="s">
        <v>36</v>
      </c>
      <c r="F1535" t="s">
        <v>17</v>
      </c>
      <c r="G1535" t="s">
        <v>14</v>
      </c>
      <c r="H1535" t="s">
        <v>23</v>
      </c>
      <c r="I1535">
        <v>150000</v>
      </c>
      <c r="J1535" t="s">
        <v>24</v>
      </c>
      <c r="K1535">
        <v>500</v>
      </c>
      <c r="L1535" t="s">
        <v>1865</v>
      </c>
      <c r="M1535">
        <v>2022</v>
      </c>
      <c r="N1535" t="s">
        <v>2792</v>
      </c>
      <c r="O1535" t="s">
        <v>2783</v>
      </c>
    </row>
    <row r="1536" spans="1:15" x14ac:dyDescent="0.35">
      <c r="A1536">
        <v>4272</v>
      </c>
      <c r="B1536" t="s">
        <v>1165</v>
      </c>
      <c r="C1536">
        <v>27</v>
      </c>
      <c r="D1536" t="s">
        <v>31</v>
      </c>
      <c r="E1536" t="s">
        <v>36</v>
      </c>
      <c r="F1536" t="s">
        <v>27</v>
      </c>
      <c r="G1536" t="s">
        <v>26</v>
      </c>
      <c r="H1536" t="s">
        <v>1683</v>
      </c>
      <c r="I1536">
        <v>30000</v>
      </c>
      <c r="J1536" t="s">
        <v>24</v>
      </c>
      <c r="K1536">
        <v>420</v>
      </c>
      <c r="L1536" t="s">
        <v>2535</v>
      </c>
      <c r="M1536">
        <v>2020</v>
      </c>
      <c r="N1536" t="s">
        <v>2787</v>
      </c>
      <c r="O1536" t="s">
        <v>2783</v>
      </c>
    </row>
    <row r="1537" spans="1:15" x14ac:dyDescent="0.35">
      <c r="A1537">
        <v>8307</v>
      </c>
      <c r="B1537" t="s">
        <v>1167</v>
      </c>
      <c r="C1537">
        <v>49</v>
      </c>
      <c r="D1537" t="s">
        <v>31</v>
      </c>
      <c r="E1537" t="s">
        <v>36</v>
      </c>
      <c r="F1537" t="s">
        <v>13</v>
      </c>
      <c r="G1537" t="s">
        <v>1680</v>
      </c>
      <c r="H1537" t="s">
        <v>23</v>
      </c>
      <c r="I1537">
        <v>0</v>
      </c>
      <c r="J1537" t="s">
        <v>24</v>
      </c>
      <c r="K1537">
        <v>480</v>
      </c>
      <c r="L1537" t="s">
        <v>1788</v>
      </c>
      <c r="M1537">
        <v>2024</v>
      </c>
      <c r="N1537" t="s">
        <v>2798</v>
      </c>
      <c r="O1537" t="s">
        <v>2791</v>
      </c>
    </row>
    <row r="1538" spans="1:15" x14ac:dyDescent="0.35">
      <c r="A1538">
        <v>1530</v>
      </c>
      <c r="B1538" t="s">
        <v>1171</v>
      </c>
      <c r="C1538">
        <v>47</v>
      </c>
      <c r="D1538" t="s">
        <v>31</v>
      </c>
      <c r="E1538" t="s">
        <v>36</v>
      </c>
      <c r="F1538" t="s">
        <v>25</v>
      </c>
      <c r="G1538" t="s">
        <v>26</v>
      </c>
      <c r="H1538" t="s">
        <v>23</v>
      </c>
      <c r="I1538">
        <v>60000</v>
      </c>
      <c r="J1538" t="s">
        <v>24</v>
      </c>
      <c r="K1538">
        <v>580</v>
      </c>
      <c r="L1538" t="s">
        <v>2062</v>
      </c>
      <c r="M1538">
        <v>2019</v>
      </c>
      <c r="N1538" t="s">
        <v>2789</v>
      </c>
      <c r="O1538" t="s">
        <v>2791</v>
      </c>
    </row>
    <row r="1539" spans="1:15" x14ac:dyDescent="0.35">
      <c r="A1539">
        <v>2157</v>
      </c>
      <c r="B1539" t="s">
        <v>1175</v>
      </c>
      <c r="C1539">
        <v>32</v>
      </c>
      <c r="D1539" t="s">
        <v>31</v>
      </c>
      <c r="E1539" t="s">
        <v>36</v>
      </c>
      <c r="F1539" t="s">
        <v>25</v>
      </c>
      <c r="G1539" t="s">
        <v>26</v>
      </c>
      <c r="H1539" t="s">
        <v>18</v>
      </c>
      <c r="I1539">
        <v>0</v>
      </c>
      <c r="J1539" t="s">
        <v>24</v>
      </c>
      <c r="K1539" t="s">
        <v>20</v>
      </c>
      <c r="L1539" t="s">
        <v>2539</v>
      </c>
      <c r="M1539">
        <v>2024</v>
      </c>
      <c r="N1539" t="s">
        <v>2798</v>
      </c>
      <c r="O1539" t="s">
        <v>2783</v>
      </c>
    </row>
    <row r="1540" spans="1:15" x14ac:dyDescent="0.35">
      <c r="A1540">
        <v>2484</v>
      </c>
      <c r="B1540" t="s">
        <v>1180</v>
      </c>
      <c r="C1540">
        <v>38</v>
      </c>
      <c r="D1540" t="s">
        <v>31</v>
      </c>
      <c r="E1540" t="s">
        <v>36</v>
      </c>
      <c r="F1540" t="s">
        <v>22</v>
      </c>
      <c r="G1540" t="s">
        <v>14</v>
      </c>
      <c r="H1540" t="s">
        <v>18</v>
      </c>
      <c r="I1540">
        <v>0</v>
      </c>
      <c r="J1540" t="s">
        <v>24</v>
      </c>
      <c r="K1540">
        <v>550</v>
      </c>
      <c r="L1540" t="s">
        <v>2543</v>
      </c>
      <c r="M1540">
        <v>2022</v>
      </c>
      <c r="N1540" t="s">
        <v>2801</v>
      </c>
      <c r="O1540" t="s">
        <v>2783</v>
      </c>
    </row>
    <row r="1541" spans="1:15" x14ac:dyDescent="0.35">
      <c r="A1541">
        <v>9890</v>
      </c>
      <c r="B1541" t="s">
        <v>1184</v>
      </c>
      <c r="C1541">
        <v>50</v>
      </c>
      <c r="D1541" t="s">
        <v>31</v>
      </c>
      <c r="E1541" t="s">
        <v>36</v>
      </c>
      <c r="F1541" t="s">
        <v>33</v>
      </c>
      <c r="G1541" t="s">
        <v>1680</v>
      </c>
      <c r="H1541" t="s">
        <v>18</v>
      </c>
      <c r="I1541">
        <v>0</v>
      </c>
      <c r="J1541" t="s">
        <v>24</v>
      </c>
      <c r="K1541" t="s">
        <v>20</v>
      </c>
      <c r="L1541" t="s">
        <v>2453</v>
      </c>
      <c r="M1541">
        <v>2023</v>
      </c>
      <c r="N1541" t="s">
        <v>2790</v>
      </c>
      <c r="O1541" t="s">
        <v>2791</v>
      </c>
    </row>
    <row r="1542" spans="1:15" x14ac:dyDescent="0.35">
      <c r="A1542">
        <v>7078</v>
      </c>
      <c r="B1542" t="s">
        <v>1188</v>
      </c>
      <c r="C1542">
        <v>37</v>
      </c>
      <c r="D1542" t="s">
        <v>31</v>
      </c>
      <c r="E1542" t="s">
        <v>36</v>
      </c>
      <c r="F1542" t="s">
        <v>25</v>
      </c>
      <c r="G1542" t="s">
        <v>26</v>
      </c>
      <c r="H1542" t="s">
        <v>18</v>
      </c>
      <c r="I1542">
        <v>0</v>
      </c>
      <c r="J1542" t="s">
        <v>24</v>
      </c>
      <c r="K1542">
        <v>480</v>
      </c>
      <c r="L1542" t="s">
        <v>1909</v>
      </c>
      <c r="M1542">
        <v>2021</v>
      </c>
      <c r="N1542" t="s">
        <v>2792</v>
      </c>
      <c r="O1542" t="s">
        <v>2783</v>
      </c>
    </row>
    <row r="1543" spans="1:15" x14ac:dyDescent="0.35">
      <c r="A1543">
        <v>8763</v>
      </c>
      <c r="B1543" t="s">
        <v>1191</v>
      </c>
      <c r="C1543">
        <v>20</v>
      </c>
      <c r="D1543" t="s">
        <v>31</v>
      </c>
      <c r="E1543" t="s">
        <v>36</v>
      </c>
      <c r="F1543" t="s">
        <v>34</v>
      </c>
      <c r="G1543" t="s">
        <v>26</v>
      </c>
      <c r="H1543" t="s">
        <v>23</v>
      </c>
      <c r="I1543">
        <v>28000</v>
      </c>
      <c r="J1543" t="s">
        <v>24</v>
      </c>
      <c r="K1543">
        <v>520</v>
      </c>
      <c r="L1543" t="s">
        <v>2548</v>
      </c>
      <c r="M1543">
        <v>2021</v>
      </c>
      <c r="N1543" t="s">
        <v>2798</v>
      </c>
      <c r="O1543" t="s">
        <v>2784</v>
      </c>
    </row>
    <row r="1544" spans="1:15" x14ac:dyDescent="0.35">
      <c r="A1544">
        <v>1575</v>
      </c>
      <c r="B1544" t="s">
        <v>1194</v>
      </c>
      <c r="C1544">
        <v>42</v>
      </c>
      <c r="D1544" t="s">
        <v>31</v>
      </c>
      <c r="E1544" t="s">
        <v>36</v>
      </c>
      <c r="F1544" t="s">
        <v>33</v>
      </c>
      <c r="G1544" t="s">
        <v>1680</v>
      </c>
      <c r="H1544" t="s">
        <v>18</v>
      </c>
      <c r="I1544">
        <v>0</v>
      </c>
      <c r="J1544" t="s">
        <v>24</v>
      </c>
      <c r="K1544" t="s">
        <v>20</v>
      </c>
      <c r="L1544" t="s">
        <v>2353</v>
      </c>
      <c r="M1544">
        <v>2020</v>
      </c>
      <c r="N1544" t="s">
        <v>2800</v>
      </c>
      <c r="O1544" t="s">
        <v>2791</v>
      </c>
    </row>
    <row r="1545" spans="1:15" x14ac:dyDescent="0.35">
      <c r="A1545">
        <v>4902</v>
      </c>
      <c r="B1545" t="s">
        <v>1200</v>
      </c>
      <c r="C1545">
        <v>47</v>
      </c>
      <c r="D1545" t="s">
        <v>31</v>
      </c>
      <c r="E1545" t="s">
        <v>36</v>
      </c>
      <c r="F1545" t="s">
        <v>17</v>
      </c>
      <c r="G1545" t="s">
        <v>14</v>
      </c>
      <c r="H1545" t="s">
        <v>18</v>
      </c>
      <c r="I1545">
        <v>0</v>
      </c>
      <c r="J1545" t="s">
        <v>24</v>
      </c>
      <c r="K1545" t="s">
        <v>20</v>
      </c>
      <c r="L1545" t="s">
        <v>2552</v>
      </c>
      <c r="M1545">
        <v>2022</v>
      </c>
      <c r="N1545" t="s">
        <v>2786</v>
      </c>
      <c r="O1545" t="s">
        <v>2791</v>
      </c>
    </row>
    <row r="1546" spans="1:15" x14ac:dyDescent="0.35">
      <c r="A1546">
        <v>8039</v>
      </c>
      <c r="B1546" t="s">
        <v>1206</v>
      </c>
      <c r="C1546">
        <v>17</v>
      </c>
      <c r="D1546" t="s">
        <v>31</v>
      </c>
      <c r="E1546" t="s">
        <v>36</v>
      </c>
      <c r="F1546" t="s">
        <v>33</v>
      </c>
      <c r="G1546" t="s">
        <v>14</v>
      </c>
      <c r="H1546" t="s">
        <v>18</v>
      </c>
      <c r="I1546">
        <v>0</v>
      </c>
      <c r="J1546" t="s">
        <v>24</v>
      </c>
      <c r="K1546" t="s">
        <v>20</v>
      </c>
      <c r="L1546" t="s">
        <v>2555</v>
      </c>
      <c r="M1546">
        <v>2023</v>
      </c>
      <c r="N1546" t="s">
        <v>2787</v>
      </c>
      <c r="O1546" t="s">
        <v>2784</v>
      </c>
    </row>
    <row r="1547" spans="1:15" x14ac:dyDescent="0.35">
      <c r="A1547">
        <v>7614</v>
      </c>
      <c r="B1547" t="s">
        <v>1214</v>
      </c>
      <c r="C1547">
        <v>16</v>
      </c>
      <c r="D1547" t="s">
        <v>31</v>
      </c>
      <c r="E1547" t="s">
        <v>36</v>
      </c>
      <c r="F1547" t="s">
        <v>33</v>
      </c>
      <c r="G1547" t="s">
        <v>26</v>
      </c>
      <c r="H1547" t="s">
        <v>18</v>
      </c>
      <c r="I1547">
        <v>0</v>
      </c>
      <c r="J1547" t="s">
        <v>24</v>
      </c>
      <c r="K1547">
        <v>420</v>
      </c>
      <c r="L1547" t="s">
        <v>2558</v>
      </c>
      <c r="M1547">
        <v>2022</v>
      </c>
      <c r="N1547" t="s">
        <v>2801</v>
      </c>
      <c r="O1547" t="s">
        <v>2784</v>
      </c>
    </row>
    <row r="1548" spans="1:15" x14ac:dyDescent="0.35">
      <c r="A1548">
        <v>7543</v>
      </c>
      <c r="B1548" t="s">
        <v>1217</v>
      </c>
      <c r="C1548">
        <v>42</v>
      </c>
      <c r="D1548" t="s">
        <v>31</v>
      </c>
      <c r="E1548" t="s">
        <v>36</v>
      </c>
      <c r="F1548" t="s">
        <v>25</v>
      </c>
      <c r="G1548" t="s">
        <v>26</v>
      </c>
      <c r="H1548" t="s">
        <v>23</v>
      </c>
      <c r="I1548">
        <v>30000</v>
      </c>
      <c r="J1548" t="s">
        <v>24</v>
      </c>
      <c r="K1548">
        <v>580</v>
      </c>
      <c r="L1548" t="s">
        <v>2560</v>
      </c>
      <c r="M1548">
        <v>2019</v>
      </c>
      <c r="N1548" t="s">
        <v>2787</v>
      </c>
      <c r="O1548" t="s">
        <v>2791</v>
      </c>
    </row>
    <row r="1549" spans="1:15" x14ac:dyDescent="0.35">
      <c r="A1549">
        <v>1541</v>
      </c>
      <c r="B1549" t="s">
        <v>1220</v>
      </c>
      <c r="C1549">
        <v>81</v>
      </c>
      <c r="D1549" t="s">
        <v>31</v>
      </c>
      <c r="E1549" t="s">
        <v>36</v>
      </c>
      <c r="F1549" t="s">
        <v>30</v>
      </c>
      <c r="G1549" t="s">
        <v>1680</v>
      </c>
      <c r="H1549" t="s">
        <v>18</v>
      </c>
      <c r="I1549">
        <v>0</v>
      </c>
      <c r="J1549" t="s">
        <v>24</v>
      </c>
      <c r="K1549" t="s">
        <v>20</v>
      </c>
      <c r="L1549" t="s">
        <v>2346</v>
      </c>
      <c r="M1549">
        <v>2024</v>
      </c>
      <c r="N1549" t="s">
        <v>2800</v>
      </c>
      <c r="O1549" t="s">
        <v>2794</v>
      </c>
    </row>
    <row r="1550" spans="1:15" x14ac:dyDescent="0.35">
      <c r="A1550">
        <v>7880</v>
      </c>
      <c r="B1550" t="s">
        <v>1223</v>
      </c>
      <c r="C1550">
        <v>25</v>
      </c>
      <c r="D1550" t="s">
        <v>31</v>
      </c>
      <c r="E1550" t="s">
        <v>36</v>
      </c>
      <c r="F1550" t="s">
        <v>13</v>
      </c>
      <c r="G1550" t="s">
        <v>14</v>
      </c>
      <c r="H1550" t="s">
        <v>1684</v>
      </c>
      <c r="I1550">
        <v>0</v>
      </c>
      <c r="J1550" t="s">
        <v>24</v>
      </c>
      <c r="K1550">
        <v>450</v>
      </c>
      <c r="L1550" t="s">
        <v>2318</v>
      </c>
      <c r="M1550">
        <v>2023</v>
      </c>
      <c r="N1550" t="s">
        <v>2798</v>
      </c>
      <c r="O1550" t="s">
        <v>2783</v>
      </c>
    </row>
    <row r="1551" spans="1:15" x14ac:dyDescent="0.35">
      <c r="A1551">
        <v>5486</v>
      </c>
      <c r="B1551" t="s">
        <v>1226</v>
      </c>
      <c r="C1551">
        <v>22</v>
      </c>
      <c r="D1551" t="s">
        <v>31</v>
      </c>
      <c r="E1551" t="s">
        <v>36</v>
      </c>
      <c r="F1551" t="s">
        <v>13</v>
      </c>
      <c r="G1551" t="s">
        <v>14</v>
      </c>
      <c r="H1551" t="s">
        <v>18</v>
      </c>
      <c r="I1551">
        <v>0</v>
      </c>
      <c r="J1551" t="s">
        <v>24</v>
      </c>
      <c r="K1551" t="s">
        <v>20</v>
      </c>
      <c r="L1551" t="s">
        <v>1815</v>
      </c>
      <c r="M1551">
        <v>2022</v>
      </c>
      <c r="N1551" t="s">
        <v>2785</v>
      </c>
      <c r="O1551" t="s">
        <v>2783</v>
      </c>
    </row>
    <row r="1552" spans="1:15" x14ac:dyDescent="0.35">
      <c r="A1552">
        <v>8574</v>
      </c>
      <c r="B1552" t="s">
        <v>1231</v>
      </c>
      <c r="C1552">
        <v>25</v>
      </c>
      <c r="D1552" t="s">
        <v>31</v>
      </c>
      <c r="E1552" t="s">
        <v>36</v>
      </c>
      <c r="F1552" t="s">
        <v>22</v>
      </c>
      <c r="G1552" t="s">
        <v>14</v>
      </c>
      <c r="H1552" t="s">
        <v>18</v>
      </c>
      <c r="I1552">
        <v>0</v>
      </c>
      <c r="J1552" t="s">
        <v>24</v>
      </c>
      <c r="K1552" t="s">
        <v>20</v>
      </c>
      <c r="L1552" t="s">
        <v>1792</v>
      </c>
      <c r="M1552">
        <v>2022</v>
      </c>
      <c r="N1552" t="s">
        <v>2789</v>
      </c>
      <c r="O1552" t="s">
        <v>2783</v>
      </c>
    </row>
    <row r="1553" spans="1:15" x14ac:dyDescent="0.35">
      <c r="A1553">
        <v>6028</v>
      </c>
      <c r="B1553" t="s">
        <v>1235</v>
      </c>
      <c r="C1553">
        <v>23</v>
      </c>
      <c r="D1553" t="s">
        <v>31</v>
      </c>
      <c r="E1553" t="s">
        <v>36</v>
      </c>
      <c r="F1553" t="s">
        <v>22</v>
      </c>
      <c r="G1553" t="s">
        <v>14</v>
      </c>
      <c r="H1553" t="s">
        <v>23</v>
      </c>
      <c r="I1553">
        <v>80000</v>
      </c>
      <c r="J1553" t="s">
        <v>24</v>
      </c>
      <c r="K1553">
        <v>590</v>
      </c>
      <c r="L1553" t="s">
        <v>2567</v>
      </c>
      <c r="M1553">
        <v>2023</v>
      </c>
      <c r="N1553" t="s">
        <v>2785</v>
      </c>
      <c r="O1553" t="s">
        <v>2783</v>
      </c>
    </row>
    <row r="1554" spans="1:15" x14ac:dyDescent="0.35">
      <c r="A1554">
        <v>5311</v>
      </c>
      <c r="B1554" t="s">
        <v>1238</v>
      </c>
      <c r="C1554">
        <v>58</v>
      </c>
      <c r="D1554" t="s">
        <v>31</v>
      </c>
      <c r="E1554" t="s">
        <v>36</v>
      </c>
      <c r="F1554" t="s">
        <v>22</v>
      </c>
      <c r="G1554" t="s">
        <v>14</v>
      </c>
      <c r="H1554" t="s">
        <v>18</v>
      </c>
      <c r="I1554">
        <v>0</v>
      </c>
      <c r="J1554" t="s">
        <v>24</v>
      </c>
      <c r="K1554" t="s">
        <v>20</v>
      </c>
      <c r="L1554" t="s">
        <v>1944</v>
      </c>
      <c r="M1554">
        <v>2023</v>
      </c>
      <c r="N1554" t="s">
        <v>2788</v>
      </c>
      <c r="O1554" t="s">
        <v>2791</v>
      </c>
    </row>
    <row r="1555" spans="1:15" x14ac:dyDescent="0.35">
      <c r="A1555">
        <v>7650</v>
      </c>
      <c r="B1555" t="s">
        <v>1246</v>
      </c>
      <c r="C1555">
        <v>24</v>
      </c>
      <c r="D1555" t="s">
        <v>31</v>
      </c>
      <c r="E1555" t="s">
        <v>36</v>
      </c>
      <c r="F1555" t="s">
        <v>17</v>
      </c>
      <c r="G1555" t="s">
        <v>26</v>
      </c>
      <c r="H1555" t="s">
        <v>18</v>
      </c>
      <c r="I1555">
        <v>0</v>
      </c>
      <c r="J1555" t="s">
        <v>24</v>
      </c>
      <c r="K1555">
        <v>420</v>
      </c>
      <c r="L1555" t="s">
        <v>2572</v>
      </c>
      <c r="M1555">
        <v>2023</v>
      </c>
      <c r="N1555" t="s">
        <v>2798</v>
      </c>
      <c r="O1555" t="s">
        <v>2783</v>
      </c>
    </row>
    <row r="1556" spans="1:15" x14ac:dyDescent="0.35">
      <c r="A1556">
        <v>1886</v>
      </c>
      <c r="B1556" t="s">
        <v>1249</v>
      </c>
      <c r="C1556">
        <v>40</v>
      </c>
      <c r="D1556" t="s">
        <v>31</v>
      </c>
      <c r="E1556" t="s">
        <v>36</v>
      </c>
      <c r="F1556" t="s">
        <v>33</v>
      </c>
      <c r="G1556" t="s">
        <v>26</v>
      </c>
      <c r="H1556" t="s">
        <v>23</v>
      </c>
      <c r="I1556">
        <v>30000</v>
      </c>
      <c r="J1556" t="s">
        <v>24</v>
      </c>
      <c r="K1556">
        <v>580</v>
      </c>
      <c r="L1556" t="s">
        <v>2573</v>
      </c>
      <c r="M1556">
        <v>2020</v>
      </c>
      <c r="N1556" t="s">
        <v>2799</v>
      </c>
      <c r="O1556" t="s">
        <v>2783</v>
      </c>
    </row>
    <row r="1557" spans="1:15" x14ac:dyDescent="0.35">
      <c r="A1557">
        <v>9278</v>
      </c>
      <c r="B1557" t="s">
        <v>1252</v>
      </c>
      <c r="C1557">
        <v>55</v>
      </c>
      <c r="D1557" t="s">
        <v>31</v>
      </c>
      <c r="E1557" t="s">
        <v>36</v>
      </c>
      <c r="F1557" t="s">
        <v>34</v>
      </c>
      <c r="G1557" t="s">
        <v>1680</v>
      </c>
      <c r="H1557" t="s">
        <v>18</v>
      </c>
      <c r="I1557">
        <v>0</v>
      </c>
      <c r="J1557" t="s">
        <v>24</v>
      </c>
      <c r="K1557" t="s">
        <v>20</v>
      </c>
      <c r="L1557" t="s">
        <v>2320</v>
      </c>
      <c r="M1557">
        <v>2021</v>
      </c>
      <c r="N1557" t="s">
        <v>2799</v>
      </c>
      <c r="O1557" t="s">
        <v>2791</v>
      </c>
    </row>
    <row r="1558" spans="1:15" x14ac:dyDescent="0.35">
      <c r="A1558">
        <v>6892</v>
      </c>
      <c r="B1558" t="s">
        <v>1255</v>
      </c>
      <c r="C1558">
        <v>28</v>
      </c>
      <c r="D1558" t="s">
        <v>31</v>
      </c>
      <c r="E1558" t="s">
        <v>36</v>
      </c>
      <c r="F1558" t="s">
        <v>30</v>
      </c>
      <c r="G1558" t="s">
        <v>14</v>
      </c>
      <c r="H1558" t="s">
        <v>1684</v>
      </c>
      <c r="I1558">
        <v>0</v>
      </c>
      <c r="J1558" t="s">
        <v>24</v>
      </c>
      <c r="K1558">
        <v>450</v>
      </c>
      <c r="L1558" t="s">
        <v>2574</v>
      </c>
      <c r="M1558">
        <v>2019</v>
      </c>
      <c r="N1558" t="s">
        <v>2789</v>
      </c>
      <c r="O1558" t="s">
        <v>2783</v>
      </c>
    </row>
    <row r="1559" spans="1:15" x14ac:dyDescent="0.35">
      <c r="A1559">
        <v>6711</v>
      </c>
      <c r="B1559" t="s">
        <v>1258</v>
      </c>
      <c r="C1559">
        <v>15</v>
      </c>
      <c r="D1559" t="s">
        <v>31</v>
      </c>
      <c r="E1559" t="s">
        <v>36</v>
      </c>
      <c r="F1559" t="s">
        <v>25</v>
      </c>
      <c r="G1559" t="s">
        <v>14</v>
      </c>
      <c r="H1559" t="s">
        <v>18</v>
      </c>
      <c r="I1559">
        <v>0</v>
      </c>
      <c r="J1559" t="s">
        <v>24</v>
      </c>
      <c r="K1559" t="s">
        <v>20</v>
      </c>
      <c r="L1559" t="s">
        <v>1957</v>
      </c>
      <c r="M1559">
        <v>2022</v>
      </c>
      <c r="N1559" t="s">
        <v>2790</v>
      </c>
      <c r="O1559" t="s">
        <v>2784</v>
      </c>
    </row>
    <row r="1560" spans="1:15" x14ac:dyDescent="0.35">
      <c r="A1560">
        <v>5148</v>
      </c>
      <c r="B1560" t="s">
        <v>1264</v>
      </c>
      <c r="C1560">
        <v>32</v>
      </c>
      <c r="D1560" t="s">
        <v>31</v>
      </c>
      <c r="E1560" t="s">
        <v>36</v>
      </c>
      <c r="F1560" t="s">
        <v>13</v>
      </c>
      <c r="G1560" t="s">
        <v>14</v>
      </c>
      <c r="H1560" t="s">
        <v>18</v>
      </c>
      <c r="I1560">
        <v>0</v>
      </c>
      <c r="J1560" t="s">
        <v>24</v>
      </c>
      <c r="K1560" t="s">
        <v>20</v>
      </c>
      <c r="L1560" t="s">
        <v>2279</v>
      </c>
      <c r="M1560">
        <v>2020</v>
      </c>
      <c r="N1560" t="s">
        <v>2800</v>
      </c>
      <c r="O1560" t="s">
        <v>2783</v>
      </c>
    </row>
    <row r="1561" spans="1:15" x14ac:dyDescent="0.35">
      <c r="A1561">
        <v>1488</v>
      </c>
      <c r="B1561" t="s">
        <v>1267</v>
      </c>
      <c r="C1561">
        <v>21</v>
      </c>
      <c r="D1561" t="s">
        <v>31</v>
      </c>
      <c r="E1561" t="s">
        <v>36</v>
      </c>
      <c r="F1561" t="s">
        <v>17</v>
      </c>
      <c r="G1561" t="s">
        <v>26</v>
      </c>
      <c r="H1561" t="s">
        <v>18</v>
      </c>
      <c r="I1561">
        <v>0</v>
      </c>
      <c r="J1561" t="s">
        <v>24</v>
      </c>
      <c r="K1561">
        <v>380</v>
      </c>
      <c r="L1561" t="s">
        <v>2580</v>
      </c>
      <c r="M1561">
        <v>2020</v>
      </c>
      <c r="N1561" t="s">
        <v>2789</v>
      </c>
      <c r="O1561" t="s">
        <v>2783</v>
      </c>
    </row>
    <row r="1562" spans="1:15" x14ac:dyDescent="0.35">
      <c r="A1562">
        <v>1850</v>
      </c>
      <c r="B1562" t="s">
        <v>1273</v>
      </c>
      <c r="C1562">
        <v>40</v>
      </c>
      <c r="D1562" t="s">
        <v>31</v>
      </c>
      <c r="E1562" t="s">
        <v>36</v>
      </c>
      <c r="F1562" t="s">
        <v>13</v>
      </c>
      <c r="G1562" t="s">
        <v>26</v>
      </c>
      <c r="H1562" t="s">
        <v>18</v>
      </c>
      <c r="I1562">
        <v>0</v>
      </c>
      <c r="J1562" t="s">
        <v>24</v>
      </c>
      <c r="K1562" t="s">
        <v>20</v>
      </c>
      <c r="L1562" t="s">
        <v>2583</v>
      </c>
      <c r="M1562">
        <v>2021</v>
      </c>
      <c r="N1562" t="s">
        <v>2789</v>
      </c>
      <c r="O1562" t="s">
        <v>2783</v>
      </c>
    </row>
    <row r="1563" spans="1:15" x14ac:dyDescent="0.35">
      <c r="A1563">
        <v>3363</v>
      </c>
      <c r="B1563" t="s">
        <v>1277</v>
      </c>
      <c r="C1563">
        <v>48</v>
      </c>
      <c r="D1563" t="s">
        <v>31</v>
      </c>
      <c r="E1563" t="s">
        <v>36</v>
      </c>
      <c r="F1563" t="s">
        <v>22</v>
      </c>
      <c r="G1563" t="s">
        <v>1680</v>
      </c>
      <c r="H1563" t="s">
        <v>18</v>
      </c>
      <c r="I1563">
        <v>0</v>
      </c>
      <c r="J1563" t="s">
        <v>24</v>
      </c>
      <c r="K1563" t="s">
        <v>20</v>
      </c>
      <c r="L1563" t="s">
        <v>2369</v>
      </c>
      <c r="M1563">
        <v>2019</v>
      </c>
      <c r="N1563" t="s">
        <v>2788</v>
      </c>
      <c r="O1563" t="s">
        <v>2791</v>
      </c>
    </row>
    <row r="1564" spans="1:15" x14ac:dyDescent="0.35">
      <c r="A1564">
        <v>4439</v>
      </c>
      <c r="B1564" t="s">
        <v>1281</v>
      </c>
      <c r="C1564">
        <v>21</v>
      </c>
      <c r="D1564" t="s">
        <v>31</v>
      </c>
      <c r="E1564" t="s">
        <v>36</v>
      </c>
      <c r="F1564" t="s">
        <v>27</v>
      </c>
      <c r="G1564" t="s">
        <v>14</v>
      </c>
      <c r="H1564" t="s">
        <v>18</v>
      </c>
      <c r="I1564">
        <v>0</v>
      </c>
      <c r="J1564" t="s">
        <v>24</v>
      </c>
      <c r="K1564" t="s">
        <v>20</v>
      </c>
      <c r="L1564" t="s">
        <v>2587</v>
      </c>
      <c r="M1564">
        <v>2022</v>
      </c>
      <c r="N1564" t="s">
        <v>2789</v>
      </c>
      <c r="O1564" t="s">
        <v>2783</v>
      </c>
    </row>
    <row r="1565" spans="1:15" x14ac:dyDescent="0.35">
      <c r="A1565">
        <v>9015</v>
      </c>
      <c r="B1565" t="s">
        <v>1285</v>
      </c>
      <c r="C1565">
        <v>70</v>
      </c>
      <c r="D1565" t="s">
        <v>31</v>
      </c>
      <c r="E1565" t="s">
        <v>36</v>
      </c>
      <c r="F1565" t="s">
        <v>30</v>
      </c>
      <c r="G1565" t="s">
        <v>14</v>
      </c>
      <c r="H1565" t="s">
        <v>18</v>
      </c>
      <c r="I1565">
        <v>0</v>
      </c>
      <c r="J1565" t="s">
        <v>24</v>
      </c>
      <c r="K1565" t="s">
        <v>20</v>
      </c>
      <c r="L1565" t="s">
        <v>2588</v>
      </c>
      <c r="M1565">
        <v>2022</v>
      </c>
      <c r="N1565" t="s">
        <v>2790</v>
      </c>
      <c r="O1565" t="s">
        <v>2793</v>
      </c>
    </row>
    <row r="1566" spans="1:15" x14ac:dyDescent="0.35">
      <c r="A1566">
        <v>7210</v>
      </c>
      <c r="B1566" t="s">
        <v>1292</v>
      </c>
      <c r="C1566">
        <v>29</v>
      </c>
      <c r="D1566" t="s">
        <v>31</v>
      </c>
      <c r="E1566" t="s">
        <v>36</v>
      </c>
      <c r="F1566" t="s">
        <v>30</v>
      </c>
      <c r="G1566" t="s">
        <v>26</v>
      </c>
      <c r="H1566" t="s">
        <v>18</v>
      </c>
      <c r="I1566">
        <v>0</v>
      </c>
      <c r="J1566" t="s">
        <v>24</v>
      </c>
      <c r="K1566">
        <v>420</v>
      </c>
      <c r="L1566" t="s">
        <v>2592</v>
      </c>
      <c r="M1566">
        <v>2019</v>
      </c>
      <c r="N1566" t="s">
        <v>2789</v>
      </c>
      <c r="O1566" t="s">
        <v>2783</v>
      </c>
    </row>
    <row r="1567" spans="1:15" x14ac:dyDescent="0.35">
      <c r="A1567">
        <v>6463</v>
      </c>
      <c r="B1567" t="s">
        <v>1295</v>
      </c>
      <c r="C1567">
        <v>56</v>
      </c>
      <c r="D1567" t="s">
        <v>31</v>
      </c>
      <c r="E1567" t="s">
        <v>36</v>
      </c>
      <c r="F1567" t="s">
        <v>22</v>
      </c>
      <c r="G1567" t="s">
        <v>26</v>
      </c>
      <c r="H1567" t="s">
        <v>23</v>
      </c>
      <c r="I1567">
        <v>30000</v>
      </c>
      <c r="J1567" t="s">
        <v>24</v>
      </c>
      <c r="K1567">
        <v>580</v>
      </c>
      <c r="L1567" t="s">
        <v>2115</v>
      </c>
      <c r="M1567">
        <v>2020</v>
      </c>
      <c r="N1567" t="s">
        <v>2785</v>
      </c>
      <c r="O1567" t="s">
        <v>2791</v>
      </c>
    </row>
    <row r="1568" spans="1:15" x14ac:dyDescent="0.35">
      <c r="A1568">
        <v>8303</v>
      </c>
      <c r="B1568" t="s">
        <v>1298</v>
      </c>
      <c r="C1568">
        <v>17</v>
      </c>
      <c r="D1568" t="s">
        <v>31</v>
      </c>
      <c r="E1568" t="s">
        <v>36</v>
      </c>
      <c r="F1568" t="s">
        <v>34</v>
      </c>
      <c r="G1568" t="s">
        <v>1680</v>
      </c>
      <c r="H1568" t="s">
        <v>18</v>
      </c>
      <c r="I1568">
        <v>0</v>
      </c>
      <c r="J1568" t="s">
        <v>24</v>
      </c>
      <c r="K1568" t="s">
        <v>20</v>
      </c>
      <c r="L1568" t="s">
        <v>2350</v>
      </c>
      <c r="M1568">
        <v>2023</v>
      </c>
      <c r="N1568" t="s">
        <v>2782</v>
      </c>
      <c r="O1568" t="s">
        <v>2784</v>
      </c>
    </row>
    <row r="1569" spans="1:15" x14ac:dyDescent="0.35">
      <c r="A1569">
        <v>7118</v>
      </c>
      <c r="B1569" t="s">
        <v>1301</v>
      </c>
      <c r="C1569">
        <v>37</v>
      </c>
      <c r="D1569" t="s">
        <v>31</v>
      </c>
      <c r="E1569" t="s">
        <v>36</v>
      </c>
      <c r="F1569" t="s">
        <v>17</v>
      </c>
      <c r="G1569" t="s">
        <v>14</v>
      </c>
      <c r="H1569" t="s">
        <v>1684</v>
      </c>
      <c r="I1569">
        <v>0</v>
      </c>
      <c r="J1569" t="s">
        <v>24</v>
      </c>
      <c r="K1569">
        <v>450</v>
      </c>
      <c r="L1569" t="s">
        <v>2594</v>
      </c>
      <c r="M1569">
        <v>2022</v>
      </c>
      <c r="N1569" t="s">
        <v>2792</v>
      </c>
      <c r="O1569" t="s">
        <v>2783</v>
      </c>
    </row>
    <row r="1570" spans="1:15" x14ac:dyDescent="0.35">
      <c r="A1570">
        <v>3903</v>
      </c>
      <c r="B1570" t="s">
        <v>1304</v>
      </c>
      <c r="C1570">
        <v>20</v>
      </c>
      <c r="D1570" t="s">
        <v>31</v>
      </c>
      <c r="E1570" t="s">
        <v>36</v>
      </c>
      <c r="F1570" t="s">
        <v>25</v>
      </c>
      <c r="G1570" t="s">
        <v>14</v>
      </c>
      <c r="H1570" t="s">
        <v>18</v>
      </c>
      <c r="I1570">
        <v>0</v>
      </c>
      <c r="J1570" t="s">
        <v>24</v>
      </c>
      <c r="K1570" t="s">
        <v>20</v>
      </c>
      <c r="L1570" t="s">
        <v>2081</v>
      </c>
      <c r="M1570">
        <v>2019</v>
      </c>
      <c r="N1570" t="s">
        <v>2782</v>
      </c>
      <c r="O1570" t="s">
        <v>2784</v>
      </c>
    </row>
    <row r="1571" spans="1:15" x14ac:dyDescent="0.35">
      <c r="A1571">
        <v>4664</v>
      </c>
      <c r="B1571" t="s">
        <v>1309</v>
      </c>
      <c r="C1571">
        <v>59</v>
      </c>
      <c r="D1571" t="s">
        <v>31</v>
      </c>
      <c r="E1571" t="s">
        <v>36</v>
      </c>
      <c r="F1571" t="s">
        <v>33</v>
      </c>
      <c r="G1571" t="s">
        <v>26</v>
      </c>
      <c r="H1571" t="s">
        <v>18</v>
      </c>
      <c r="I1571">
        <v>0</v>
      </c>
      <c r="J1571" t="s">
        <v>24</v>
      </c>
      <c r="K1571" t="s">
        <v>20</v>
      </c>
      <c r="L1571" t="s">
        <v>2598</v>
      </c>
      <c r="M1571">
        <v>2020</v>
      </c>
      <c r="N1571" t="s">
        <v>2799</v>
      </c>
      <c r="O1571" t="s">
        <v>2791</v>
      </c>
    </row>
    <row r="1572" spans="1:15" x14ac:dyDescent="0.35">
      <c r="A1572">
        <v>1927</v>
      </c>
      <c r="B1572" t="s">
        <v>1313</v>
      </c>
      <c r="C1572">
        <v>35</v>
      </c>
      <c r="D1572" t="s">
        <v>31</v>
      </c>
      <c r="E1572" t="s">
        <v>36</v>
      </c>
      <c r="F1572" t="s">
        <v>33</v>
      </c>
      <c r="G1572" t="s">
        <v>1680</v>
      </c>
      <c r="H1572" t="s">
        <v>18</v>
      </c>
      <c r="I1572">
        <v>0</v>
      </c>
      <c r="J1572" t="s">
        <v>24</v>
      </c>
      <c r="K1572" t="s">
        <v>20</v>
      </c>
      <c r="L1572" t="s">
        <v>2600</v>
      </c>
      <c r="M1572">
        <v>2020</v>
      </c>
      <c r="N1572" t="s">
        <v>2798</v>
      </c>
      <c r="O1572" t="s">
        <v>2783</v>
      </c>
    </row>
    <row r="1573" spans="1:15" x14ac:dyDescent="0.35">
      <c r="A1573">
        <v>6518</v>
      </c>
      <c r="B1573" t="s">
        <v>1318</v>
      </c>
      <c r="C1573">
        <v>25</v>
      </c>
      <c r="D1573" t="s">
        <v>31</v>
      </c>
      <c r="E1573" t="s">
        <v>36</v>
      </c>
      <c r="F1573" t="s">
        <v>33</v>
      </c>
      <c r="G1573" t="s">
        <v>14</v>
      </c>
      <c r="H1573" t="s">
        <v>18</v>
      </c>
      <c r="I1573">
        <v>0</v>
      </c>
      <c r="J1573" t="s">
        <v>24</v>
      </c>
      <c r="K1573" t="s">
        <v>20</v>
      </c>
      <c r="L1573" t="s">
        <v>2067</v>
      </c>
      <c r="M1573">
        <v>2020</v>
      </c>
      <c r="N1573" t="s">
        <v>2787</v>
      </c>
      <c r="O1573" t="s">
        <v>2783</v>
      </c>
    </row>
    <row r="1574" spans="1:15" x14ac:dyDescent="0.35">
      <c r="A1574">
        <v>4537</v>
      </c>
      <c r="B1574" t="s">
        <v>1322</v>
      </c>
      <c r="C1574">
        <v>55</v>
      </c>
      <c r="D1574" t="s">
        <v>31</v>
      </c>
      <c r="E1574" t="s">
        <v>36</v>
      </c>
      <c r="F1574" t="s">
        <v>22</v>
      </c>
      <c r="G1574" t="s">
        <v>1680</v>
      </c>
      <c r="H1574" t="s">
        <v>23</v>
      </c>
      <c r="I1574">
        <v>120000</v>
      </c>
      <c r="J1574" t="s">
        <v>24</v>
      </c>
      <c r="K1574">
        <v>550</v>
      </c>
      <c r="L1574" t="s">
        <v>2359</v>
      </c>
      <c r="M1574">
        <v>2019</v>
      </c>
      <c r="N1574" t="s">
        <v>2788</v>
      </c>
      <c r="O1574" t="s">
        <v>2791</v>
      </c>
    </row>
    <row r="1575" spans="1:15" x14ac:dyDescent="0.35">
      <c r="A1575">
        <v>6286</v>
      </c>
      <c r="B1575" t="s">
        <v>1326</v>
      </c>
      <c r="C1575">
        <v>24</v>
      </c>
      <c r="D1575" t="s">
        <v>31</v>
      </c>
      <c r="E1575" t="s">
        <v>36</v>
      </c>
      <c r="F1575" t="s">
        <v>17</v>
      </c>
      <c r="G1575" t="s">
        <v>26</v>
      </c>
      <c r="H1575" t="s">
        <v>18</v>
      </c>
      <c r="I1575">
        <v>0</v>
      </c>
      <c r="J1575" t="s">
        <v>24</v>
      </c>
      <c r="K1575">
        <v>400</v>
      </c>
      <c r="L1575" t="s">
        <v>2604</v>
      </c>
      <c r="M1575">
        <v>2022</v>
      </c>
      <c r="N1575" t="s">
        <v>2790</v>
      </c>
      <c r="O1575" t="s">
        <v>2783</v>
      </c>
    </row>
    <row r="1576" spans="1:15" x14ac:dyDescent="0.35">
      <c r="A1576">
        <v>9935</v>
      </c>
      <c r="B1576" t="s">
        <v>1339</v>
      </c>
      <c r="C1576">
        <v>28</v>
      </c>
      <c r="D1576" t="s">
        <v>31</v>
      </c>
      <c r="E1576" t="s">
        <v>36</v>
      </c>
      <c r="F1576" t="s">
        <v>30</v>
      </c>
      <c r="G1576" t="s">
        <v>1680</v>
      </c>
      <c r="H1576" t="s">
        <v>23</v>
      </c>
      <c r="I1576">
        <v>102073</v>
      </c>
      <c r="J1576" t="s">
        <v>24</v>
      </c>
      <c r="K1576">
        <v>780</v>
      </c>
      <c r="L1576" t="s">
        <v>2097</v>
      </c>
      <c r="M1576">
        <v>2021</v>
      </c>
      <c r="N1576" t="s">
        <v>2801</v>
      </c>
      <c r="O1576" t="s">
        <v>2783</v>
      </c>
    </row>
    <row r="1577" spans="1:15" x14ac:dyDescent="0.35">
      <c r="A1577">
        <v>8806</v>
      </c>
      <c r="B1577" t="s">
        <v>1342</v>
      </c>
      <c r="C1577">
        <v>43</v>
      </c>
      <c r="D1577" t="s">
        <v>31</v>
      </c>
      <c r="E1577" t="s">
        <v>36</v>
      </c>
      <c r="F1577" t="s">
        <v>17</v>
      </c>
      <c r="G1577" t="s">
        <v>14</v>
      </c>
      <c r="H1577" t="s">
        <v>23</v>
      </c>
      <c r="I1577">
        <v>150000</v>
      </c>
      <c r="J1577" t="s">
        <v>24</v>
      </c>
      <c r="K1577">
        <v>500</v>
      </c>
      <c r="L1577" t="s">
        <v>2349</v>
      </c>
      <c r="M1577">
        <v>2021</v>
      </c>
      <c r="N1577" t="s">
        <v>2790</v>
      </c>
      <c r="O1577" t="s">
        <v>2791</v>
      </c>
    </row>
    <row r="1578" spans="1:15" x14ac:dyDescent="0.35">
      <c r="A1578">
        <v>1378</v>
      </c>
      <c r="B1578" t="s">
        <v>1346</v>
      </c>
      <c r="C1578">
        <v>30</v>
      </c>
      <c r="D1578" t="s">
        <v>31</v>
      </c>
      <c r="E1578" t="s">
        <v>36</v>
      </c>
      <c r="F1578" t="s">
        <v>25</v>
      </c>
      <c r="G1578" t="s">
        <v>26</v>
      </c>
      <c r="H1578" t="s">
        <v>1683</v>
      </c>
      <c r="I1578">
        <v>30000</v>
      </c>
      <c r="J1578" t="s">
        <v>24</v>
      </c>
      <c r="K1578">
        <v>420</v>
      </c>
      <c r="L1578" t="s">
        <v>1837</v>
      </c>
      <c r="M1578">
        <v>2023</v>
      </c>
      <c r="N1578" t="s">
        <v>2782</v>
      </c>
      <c r="O1578" t="s">
        <v>2783</v>
      </c>
    </row>
    <row r="1579" spans="1:15" x14ac:dyDescent="0.35">
      <c r="A1579">
        <v>9443</v>
      </c>
      <c r="B1579" t="s">
        <v>1348</v>
      </c>
      <c r="C1579">
        <v>43</v>
      </c>
      <c r="D1579" t="s">
        <v>31</v>
      </c>
      <c r="E1579" t="s">
        <v>36</v>
      </c>
      <c r="F1579" t="s">
        <v>27</v>
      </c>
      <c r="G1579" t="s">
        <v>1680</v>
      </c>
      <c r="H1579" t="s">
        <v>23</v>
      </c>
      <c r="I1579">
        <v>0</v>
      </c>
      <c r="J1579" t="s">
        <v>24</v>
      </c>
      <c r="K1579">
        <v>480</v>
      </c>
      <c r="L1579" t="s">
        <v>2615</v>
      </c>
      <c r="M1579">
        <v>2023</v>
      </c>
      <c r="N1579" t="s">
        <v>2800</v>
      </c>
      <c r="O1579" t="s">
        <v>2791</v>
      </c>
    </row>
    <row r="1580" spans="1:15" x14ac:dyDescent="0.35">
      <c r="A1580">
        <v>5521</v>
      </c>
      <c r="B1580" t="s">
        <v>1352</v>
      </c>
      <c r="C1580">
        <v>60</v>
      </c>
      <c r="D1580" t="s">
        <v>31</v>
      </c>
      <c r="E1580" t="s">
        <v>36</v>
      </c>
      <c r="F1580" t="s">
        <v>30</v>
      </c>
      <c r="G1580" t="s">
        <v>26</v>
      </c>
      <c r="H1580" t="s">
        <v>23</v>
      </c>
      <c r="I1580">
        <v>60000</v>
      </c>
      <c r="J1580" t="s">
        <v>24</v>
      </c>
      <c r="K1580">
        <v>580</v>
      </c>
      <c r="L1580" t="s">
        <v>2237</v>
      </c>
      <c r="M1580">
        <v>2020</v>
      </c>
      <c r="N1580" t="s">
        <v>2788</v>
      </c>
      <c r="O1580" t="s">
        <v>2791</v>
      </c>
    </row>
    <row r="1581" spans="1:15" x14ac:dyDescent="0.35">
      <c r="A1581">
        <v>7050</v>
      </c>
      <c r="B1581" t="s">
        <v>1356</v>
      </c>
      <c r="C1581">
        <v>34</v>
      </c>
      <c r="D1581" t="s">
        <v>31</v>
      </c>
      <c r="E1581" t="s">
        <v>36</v>
      </c>
      <c r="F1581" t="s">
        <v>30</v>
      </c>
      <c r="G1581" t="s">
        <v>26</v>
      </c>
      <c r="H1581" t="s">
        <v>18</v>
      </c>
      <c r="I1581">
        <v>0</v>
      </c>
      <c r="J1581" t="s">
        <v>24</v>
      </c>
      <c r="K1581" t="s">
        <v>20</v>
      </c>
      <c r="L1581" t="s">
        <v>2619</v>
      </c>
      <c r="M1581">
        <v>2022</v>
      </c>
      <c r="N1581" t="s">
        <v>2790</v>
      </c>
      <c r="O1581" t="s">
        <v>2783</v>
      </c>
    </row>
    <row r="1582" spans="1:15" x14ac:dyDescent="0.35">
      <c r="A1582">
        <v>1377</v>
      </c>
      <c r="B1582" t="s">
        <v>1361</v>
      </c>
      <c r="C1582">
        <v>16</v>
      </c>
      <c r="D1582" t="s">
        <v>31</v>
      </c>
      <c r="E1582" t="s">
        <v>36</v>
      </c>
      <c r="F1582" t="s">
        <v>17</v>
      </c>
      <c r="G1582" t="s">
        <v>14</v>
      </c>
      <c r="H1582" t="s">
        <v>18</v>
      </c>
      <c r="I1582">
        <v>0</v>
      </c>
      <c r="J1582" t="s">
        <v>24</v>
      </c>
      <c r="K1582">
        <v>550</v>
      </c>
      <c r="L1582" t="s">
        <v>2621</v>
      </c>
      <c r="M1582">
        <v>2019</v>
      </c>
      <c r="N1582" t="s">
        <v>2792</v>
      </c>
      <c r="O1582" t="s">
        <v>2784</v>
      </c>
    </row>
    <row r="1583" spans="1:15" x14ac:dyDescent="0.35">
      <c r="A1583">
        <v>4567</v>
      </c>
      <c r="B1583" t="s">
        <v>1365</v>
      </c>
      <c r="C1583">
        <v>37</v>
      </c>
      <c r="D1583" t="s">
        <v>31</v>
      </c>
      <c r="E1583" t="s">
        <v>36</v>
      </c>
      <c r="F1583" t="s">
        <v>27</v>
      </c>
      <c r="G1583" t="s">
        <v>1680</v>
      </c>
      <c r="H1583" t="s">
        <v>18</v>
      </c>
      <c r="I1583">
        <v>0</v>
      </c>
      <c r="J1583" t="s">
        <v>24</v>
      </c>
      <c r="K1583" t="s">
        <v>20</v>
      </c>
      <c r="L1583" t="s">
        <v>1741</v>
      </c>
      <c r="M1583">
        <v>2022</v>
      </c>
      <c r="N1583" t="s">
        <v>2788</v>
      </c>
      <c r="O1583" t="s">
        <v>2783</v>
      </c>
    </row>
    <row r="1584" spans="1:15" x14ac:dyDescent="0.35">
      <c r="A1584">
        <v>7063</v>
      </c>
      <c r="B1584" t="s">
        <v>1369</v>
      </c>
      <c r="C1584">
        <v>63</v>
      </c>
      <c r="D1584" t="s">
        <v>31</v>
      </c>
      <c r="E1584" t="s">
        <v>36</v>
      </c>
      <c r="F1584" t="s">
        <v>22</v>
      </c>
      <c r="G1584" t="s">
        <v>26</v>
      </c>
      <c r="H1584" t="s">
        <v>18</v>
      </c>
      <c r="I1584">
        <v>0</v>
      </c>
      <c r="J1584" t="s">
        <v>24</v>
      </c>
      <c r="K1584">
        <v>480</v>
      </c>
      <c r="L1584" t="s">
        <v>2625</v>
      </c>
      <c r="M1584">
        <v>2022</v>
      </c>
      <c r="N1584" t="s">
        <v>2799</v>
      </c>
      <c r="O1584" t="s">
        <v>2793</v>
      </c>
    </row>
    <row r="1585" spans="1:15" x14ac:dyDescent="0.35">
      <c r="A1585">
        <v>5718</v>
      </c>
      <c r="B1585" t="s">
        <v>1372</v>
      </c>
      <c r="C1585">
        <v>46</v>
      </c>
      <c r="D1585" t="s">
        <v>31</v>
      </c>
      <c r="E1585" t="s">
        <v>36</v>
      </c>
      <c r="F1585" t="s">
        <v>33</v>
      </c>
      <c r="G1585" t="s">
        <v>26</v>
      </c>
      <c r="H1585" t="s">
        <v>23</v>
      </c>
      <c r="I1585">
        <v>28000</v>
      </c>
      <c r="J1585" t="s">
        <v>24</v>
      </c>
      <c r="K1585">
        <v>520</v>
      </c>
      <c r="L1585" t="s">
        <v>2627</v>
      </c>
      <c r="M1585">
        <v>2021</v>
      </c>
      <c r="N1585" t="s">
        <v>2782</v>
      </c>
      <c r="O1585" t="s">
        <v>2791</v>
      </c>
    </row>
    <row r="1586" spans="1:15" x14ac:dyDescent="0.35">
      <c r="A1586">
        <v>6398</v>
      </c>
      <c r="B1586" t="s">
        <v>1124</v>
      </c>
      <c r="C1586">
        <v>27</v>
      </c>
      <c r="D1586" t="s">
        <v>31</v>
      </c>
      <c r="E1586" t="s">
        <v>36</v>
      </c>
      <c r="F1586" t="s">
        <v>33</v>
      </c>
      <c r="G1586" t="s">
        <v>1680</v>
      </c>
      <c r="H1586" t="s">
        <v>18</v>
      </c>
      <c r="I1586">
        <v>0</v>
      </c>
      <c r="J1586" t="s">
        <v>24</v>
      </c>
      <c r="K1586" t="s">
        <v>20</v>
      </c>
      <c r="L1586" t="s">
        <v>1979</v>
      </c>
      <c r="M1586">
        <v>2019</v>
      </c>
      <c r="N1586" t="s">
        <v>2782</v>
      </c>
      <c r="O1586" t="s">
        <v>2783</v>
      </c>
    </row>
    <row r="1587" spans="1:15" x14ac:dyDescent="0.35">
      <c r="A1587">
        <v>5653</v>
      </c>
      <c r="B1587" t="s">
        <v>1380</v>
      </c>
      <c r="C1587">
        <v>30</v>
      </c>
      <c r="D1587" t="s">
        <v>31</v>
      </c>
      <c r="E1587" t="s">
        <v>36</v>
      </c>
      <c r="F1587" t="s">
        <v>25</v>
      </c>
      <c r="G1587" t="s">
        <v>14</v>
      </c>
      <c r="H1587" t="s">
        <v>18</v>
      </c>
      <c r="I1587">
        <v>0</v>
      </c>
      <c r="J1587" t="s">
        <v>24</v>
      </c>
      <c r="K1587" t="s">
        <v>20</v>
      </c>
      <c r="L1587" t="s">
        <v>2631</v>
      </c>
      <c r="M1587">
        <v>2023</v>
      </c>
      <c r="N1587" t="s">
        <v>2790</v>
      </c>
      <c r="O1587" t="s">
        <v>2783</v>
      </c>
    </row>
    <row r="1588" spans="1:15" x14ac:dyDescent="0.35">
      <c r="A1588">
        <v>6486</v>
      </c>
      <c r="B1588" t="s">
        <v>1386</v>
      </c>
      <c r="C1588">
        <v>27</v>
      </c>
      <c r="D1588" t="s">
        <v>31</v>
      </c>
      <c r="E1588" t="s">
        <v>37</v>
      </c>
      <c r="F1588" t="s">
        <v>33</v>
      </c>
      <c r="G1588" t="s">
        <v>14</v>
      </c>
      <c r="H1588" t="s">
        <v>18</v>
      </c>
      <c r="I1588">
        <v>0</v>
      </c>
      <c r="J1588" t="s">
        <v>24</v>
      </c>
      <c r="K1588" t="s">
        <v>20</v>
      </c>
      <c r="L1588" t="s">
        <v>1942</v>
      </c>
      <c r="M1588">
        <v>2020</v>
      </c>
      <c r="N1588" t="s">
        <v>2800</v>
      </c>
      <c r="O1588" t="s">
        <v>2783</v>
      </c>
    </row>
    <row r="1589" spans="1:15" x14ac:dyDescent="0.35">
      <c r="A1589">
        <v>8658</v>
      </c>
      <c r="B1589" t="s">
        <v>1394</v>
      </c>
      <c r="C1589">
        <v>30</v>
      </c>
      <c r="D1589" t="s">
        <v>31</v>
      </c>
      <c r="E1589" t="s">
        <v>37</v>
      </c>
      <c r="F1589" t="s">
        <v>13</v>
      </c>
      <c r="G1589" t="s">
        <v>26</v>
      </c>
      <c r="H1589" t="s">
        <v>18</v>
      </c>
      <c r="I1589">
        <v>0</v>
      </c>
      <c r="J1589" t="s">
        <v>24</v>
      </c>
      <c r="K1589">
        <v>420</v>
      </c>
      <c r="L1589" t="s">
        <v>2637</v>
      </c>
      <c r="M1589">
        <v>2024</v>
      </c>
      <c r="N1589" t="s">
        <v>2800</v>
      </c>
      <c r="O1589" t="s">
        <v>2783</v>
      </c>
    </row>
    <row r="1590" spans="1:15" x14ac:dyDescent="0.35">
      <c r="A1590">
        <v>8071</v>
      </c>
      <c r="B1590" t="s">
        <v>1397</v>
      </c>
      <c r="C1590">
        <v>21</v>
      </c>
      <c r="D1590" t="s">
        <v>31</v>
      </c>
      <c r="E1590" t="s">
        <v>37</v>
      </c>
      <c r="F1590" t="s">
        <v>33</v>
      </c>
      <c r="G1590" t="s">
        <v>26</v>
      </c>
      <c r="H1590" t="s">
        <v>23</v>
      </c>
      <c r="I1590">
        <v>30000</v>
      </c>
      <c r="J1590" t="s">
        <v>24</v>
      </c>
      <c r="K1590">
        <v>580</v>
      </c>
      <c r="L1590" t="s">
        <v>2639</v>
      </c>
      <c r="M1590">
        <v>2021</v>
      </c>
      <c r="N1590" t="s">
        <v>2786</v>
      </c>
      <c r="O1590" t="s">
        <v>2783</v>
      </c>
    </row>
    <row r="1591" spans="1:15" x14ac:dyDescent="0.35">
      <c r="A1591">
        <v>3202</v>
      </c>
      <c r="B1591" t="s">
        <v>1400</v>
      </c>
      <c r="C1591">
        <v>19</v>
      </c>
      <c r="D1591" t="s">
        <v>31</v>
      </c>
      <c r="E1591" t="s">
        <v>37</v>
      </c>
      <c r="F1591" t="s">
        <v>17</v>
      </c>
      <c r="G1591" t="s">
        <v>1680</v>
      </c>
      <c r="H1591" t="s">
        <v>18</v>
      </c>
      <c r="I1591">
        <v>0</v>
      </c>
      <c r="J1591" t="s">
        <v>24</v>
      </c>
      <c r="K1591" t="s">
        <v>20</v>
      </c>
      <c r="L1591" t="s">
        <v>2641</v>
      </c>
      <c r="M1591">
        <v>2020</v>
      </c>
      <c r="N1591" t="s">
        <v>2790</v>
      </c>
      <c r="O1591" t="s">
        <v>2784</v>
      </c>
    </row>
    <row r="1592" spans="1:15" x14ac:dyDescent="0.35">
      <c r="A1592">
        <v>5730</v>
      </c>
      <c r="B1592" t="s">
        <v>1403</v>
      </c>
      <c r="C1592">
        <v>24</v>
      </c>
      <c r="D1592" t="s">
        <v>31</v>
      </c>
      <c r="E1592" t="s">
        <v>37</v>
      </c>
      <c r="F1592" t="s">
        <v>13</v>
      </c>
      <c r="G1592" t="s">
        <v>14</v>
      </c>
      <c r="H1592" t="s">
        <v>1684</v>
      </c>
      <c r="I1592">
        <v>0</v>
      </c>
      <c r="J1592" t="s">
        <v>24</v>
      </c>
      <c r="K1592">
        <v>450</v>
      </c>
      <c r="L1592" t="s">
        <v>1709</v>
      </c>
      <c r="M1592">
        <v>2020</v>
      </c>
      <c r="N1592" t="s">
        <v>2789</v>
      </c>
      <c r="O1592" t="s">
        <v>2783</v>
      </c>
    </row>
    <row r="1593" spans="1:15" x14ac:dyDescent="0.35">
      <c r="A1593">
        <v>4342</v>
      </c>
      <c r="B1593" t="s">
        <v>1406</v>
      </c>
      <c r="C1593">
        <v>24</v>
      </c>
      <c r="D1593" t="s">
        <v>31</v>
      </c>
      <c r="E1593" t="s">
        <v>37</v>
      </c>
      <c r="F1593" t="s">
        <v>22</v>
      </c>
      <c r="G1593" t="s">
        <v>14</v>
      </c>
      <c r="H1593" t="s">
        <v>18</v>
      </c>
      <c r="I1593">
        <v>0</v>
      </c>
      <c r="J1593" t="s">
        <v>24</v>
      </c>
      <c r="K1593" t="s">
        <v>20</v>
      </c>
      <c r="L1593" t="s">
        <v>2180</v>
      </c>
      <c r="M1593">
        <v>2020</v>
      </c>
      <c r="N1593" t="s">
        <v>2789</v>
      </c>
      <c r="O1593" t="s">
        <v>2783</v>
      </c>
    </row>
    <row r="1594" spans="1:15" x14ac:dyDescent="0.35">
      <c r="A1594">
        <v>5854</v>
      </c>
      <c r="B1594" t="s">
        <v>1411</v>
      </c>
      <c r="C1594">
        <v>34</v>
      </c>
      <c r="D1594" t="s">
        <v>31</v>
      </c>
      <c r="E1594" t="s">
        <v>37</v>
      </c>
      <c r="F1594" t="s">
        <v>17</v>
      </c>
      <c r="G1594" t="s">
        <v>14</v>
      </c>
      <c r="H1594" t="s">
        <v>18</v>
      </c>
      <c r="I1594">
        <v>0</v>
      </c>
      <c r="J1594" t="s">
        <v>24</v>
      </c>
      <c r="K1594" t="s">
        <v>20</v>
      </c>
      <c r="L1594" t="s">
        <v>2645</v>
      </c>
      <c r="M1594">
        <v>2020</v>
      </c>
      <c r="N1594" t="s">
        <v>2786</v>
      </c>
      <c r="O1594" t="s">
        <v>2783</v>
      </c>
    </row>
    <row r="1595" spans="1:15" x14ac:dyDescent="0.35">
      <c r="A1595">
        <v>8561</v>
      </c>
      <c r="B1595" t="s">
        <v>1415</v>
      </c>
      <c r="C1595">
        <v>28</v>
      </c>
      <c r="D1595" t="s">
        <v>31</v>
      </c>
      <c r="E1595" t="s">
        <v>37</v>
      </c>
      <c r="F1595" t="s">
        <v>17</v>
      </c>
      <c r="G1595" t="s">
        <v>14</v>
      </c>
      <c r="H1595" t="s">
        <v>23</v>
      </c>
      <c r="I1595">
        <v>80000</v>
      </c>
      <c r="J1595" t="s">
        <v>24</v>
      </c>
      <c r="K1595">
        <v>590</v>
      </c>
      <c r="L1595" t="s">
        <v>2647</v>
      </c>
      <c r="M1595">
        <v>2022</v>
      </c>
      <c r="N1595" t="s">
        <v>2801</v>
      </c>
      <c r="O1595" t="s">
        <v>2783</v>
      </c>
    </row>
    <row r="1596" spans="1:15" x14ac:dyDescent="0.35">
      <c r="A1596">
        <v>8569</v>
      </c>
      <c r="B1596" t="s">
        <v>1418</v>
      </c>
      <c r="C1596">
        <v>19</v>
      </c>
      <c r="D1596" t="s">
        <v>31</v>
      </c>
      <c r="E1596" t="s">
        <v>37</v>
      </c>
      <c r="F1596" t="s">
        <v>33</v>
      </c>
      <c r="G1596" t="s">
        <v>14</v>
      </c>
      <c r="H1596" t="s">
        <v>18</v>
      </c>
      <c r="I1596">
        <v>0</v>
      </c>
      <c r="J1596" t="s">
        <v>24</v>
      </c>
      <c r="K1596" t="s">
        <v>20</v>
      </c>
      <c r="L1596" t="s">
        <v>2608</v>
      </c>
      <c r="M1596">
        <v>2023</v>
      </c>
      <c r="N1596" t="s">
        <v>2798</v>
      </c>
      <c r="O1596" t="s">
        <v>2784</v>
      </c>
    </row>
    <row r="1597" spans="1:15" x14ac:dyDescent="0.35">
      <c r="A1597">
        <v>6397</v>
      </c>
      <c r="B1597" t="s">
        <v>1425</v>
      </c>
      <c r="C1597">
        <v>19</v>
      </c>
      <c r="D1597" t="s">
        <v>31</v>
      </c>
      <c r="E1597" t="s">
        <v>37</v>
      </c>
      <c r="F1597" t="s">
        <v>30</v>
      </c>
      <c r="G1597" t="s">
        <v>26</v>
      </c>
      <c r="H1597" t="s">
        <v>18</v>
      </c>
      <c r="I1597">
        <v>0</v>
      </c>
      <c r="J1597" t="s">
        <v>24</v>
      </c>
      <c r="K1597">
        <v>420</v>
      </c>
      <c r="L1597" t="s">
        <v>2378</v>
      </c>
      <c r="M1597">
        <v>2022</v>
      </c>
      <c r="N1597" t="s">
        <v>2801</v>
      </c>
      <c r="O1597" t="s">
        <v>2784</v>
      </c>
    </row>
    <row r="1598" spans="1:15" x14ac:dyDescent="0.35">
      <c r="A1598">
        <v>4931</v>
      </c>
      <c r="B1598" t="s">
        <v>1428</v>
      </c>
      <c r="C1598">
        <v>17</v>
      </c>
      <c r="D1598" t="s">
        <v>31</v>
      </c>
      <c r="E1598" t="s">
        <v>37</v>
      </c>
      <c r="F1598" t="s">
        <v>27</v>
      </c>
      <c r="G1598" t="s">
        <v>26</v>
      </c>
      <c r="H1598" t="s">
        <v>23</v>
      </c>
      <c r="I1598">
        <v>30000</v>
      </c>
      <c r="J1598" t="s">
        <v>24</v>
      </c>
      <c r="K1598">
        <v>580</v>
      </c>
      <c r="L1598" t="s">
        <v>2653</v>
      </c>
      <c r="M1598">
        <v>2023</v>
      </c>
      <c r="N1598" t="s">
        <v>2786</v>
      </c>
      <c r="O1598" t="s">
        <v>2784</v>
      </c>
    </row>
    <row r="1599" spans="1:15" x14ac:dyDescent="0.35">
      <c r="A1599">
        <v>5493</v>
      </c>
      <c r="B1599" t="s">
        <v>1431</v>
      </c>
      <c r="C1599">
        <v>40</v>
      </c>
      <c r="D1599" t="s">
        <v>31</v>
      </c>
      <c r="E1599" t="s">
        <v>37</v>
      </c>
      <c r="F1599" t="s">
        <v>33</v>
      </c>
      <c r="G1599" t="s">
        <v>1680</v>
      </c>
      <c r="H1599" t="s">
        <v>18</v>
      </c>
      <c r="I1599">
        <v>0</v>
      </c>
      <c r="J1599" t="s">
        <v>24</v>
      </c>
      <c r="K1599" t="s">
        <v>20</v>
      </c>
      <c r="L1599" t="s">
        <v>2557</v>
      </c>
      <c r="M1599">
        <v>2020</v>
      </c>
      <c r="N1599" t="s">
        <v>2800</v>
      </c>
      <c r="O1599" t="s">
        <v>2783</v>
      </c>
    </row>
    <row r="1600" spans="1:15" x14ac:dyDescent="0.35">
      <c r="A1600">
        <v>2455</v>
      </c>
      <c r="B1600" t="s">
        <v>1434</v>
      </c>
      <c r="C1600">
        <v>17</v>
      </c>
      <c r="D1600" t="s">
        <v>31</v>
      </c>
      <c r="E1600" t="s">
        <v>37</v>
      </c>
      <c r="F1600" t="s">
        <v>33</v>
      </c>
      <c r="G1600" t="s">
        <v>14</v>
      </c>
      <c r="H1600" t="s">
        <v>1684</v>
      </c>
      <c r="I1600">
        <v>0</v>
      </c>
      <c r="J1600" t="s">
        <v>24</v>
      </c>
      <c r="K1600">
        <v>450</v>
      </c>
      <c r="L1600" t="s">
        <v>1862</v>
      </c>
      <c r="M1600">
        <v>2020</v>
      </c>
      <c r="N1600" t="s">
        <v>2787</v>
      </c>
      <c r="O1600" t="s">
        <v>2784</v>
      </c>
    </row>
    <row r="1601" spans="1:15" x14ac:dyDescent="0.35">
      <c r="A1601">
        <v>1393</v>
      </c>
      <c r="B1601" t="s">
        <v>1437</v>
      </c>
      <c r="C1601">
        <v>49</v>
      </c>
      <c r="D1601" t="s">
        <v>31</v>
      </c>
      <c r="E1601" t="s">
        <v>37</v>
      </c>
      <c r="F1601" t="s">
        <v>17</v>
      </c>
      <c r="G1601" t="s">
        <v>14</v>
      </c>
      <c r="H1601" t="s">
        <v>18</v>
      </c>
      <c r="I1601">
        <v>0</v>
      </c>
      <c r="J1601" t="s">
        <v>24</v>
      </c>
      <c r="K1601" t="s">
        <v>20</v>
      </c>
      <c r="L1601" t="s">
        <v>2657</v>
      </c>
      <c r="M1601">
        <v>2023</v>
      </c>
      <c r="N1601" t="s">
        <v>2785</v>
      </c>
      <c r="O1601" t="s">
        <v>2791</v>
      </c>
    </row>
    <row r="1602" spans="1:15" x14ac:dyDescent="0.35">
      <c r="A1602">
        <v>4010</v>
      </c>
      <c r="B1602" t="s">
        <v>1442</v>
      </c>
      <c r="C1602">
        <v>17</v>
      </c>
      <c r="D1602" t="s">
        <v>31</v>
      </c>
      <c r="E1602" t="s">
        <v>37</v>
      </c>
      <c r="F1602" t="s">
        <v>22</v>
      </c>
      <c r="G1602" t="s">
        <v>14</v>
      </c>
      <c r="H1602" t="s">
        <v>18</v>
      </c>
      <c r="I1602">
        <v>0</v>
      </c>
      <c r="J1602" t="s">
        <v>24</v>
      </c>
      <c r="K1602" t="s">
        <v>20</v>
      </c>
      <c r="L1602" t="s">
        <v>2236</v>
      </c>
      <c r="M1602">
        <v>2019</v>
      </c>
      <c r="N1602" t="s">
        <v>2789</v>
      </c>
      <c r="O1602" t="s">
        <v>2784</v>
      </c>
    </row>
    <row r="1603" spans="1:15" x14ac:dyDescent="0.35">
      <c r="A1603">
        <v>1615</v>
      </c>
      <c r="B1603" t="s">
        <v>1445</v>
      </c>
      <c r="C1603">
        <v>16</v>
      </c>
      <c r="D1603" t="s">
        <v>31</v>
      </c>
      <c r="E1603" t="s">
        <v>37</v>
      </c>
      <c r="F1603" t="s">
        <v>22</v>
      </c>
      <c r="G1603" t="s">
        <v>26</v>
      </c>
      <c r="H1603" t="s">
        <v>18</v>
      </c>
      <c r="I1603">
        <v>0</v>
      </c>
      <c r="J1603" t="s">
        <v>24</v>
      </c>
      <c r="K1603">
        <v>380</v>
      </c>
      <c r="L1603" t="s">
        <v>2577</v>
      </c>
      <c r="M1603">
        <v>2022</v>
      </c>
      <c r="N1603" t="s">
        <v>2799</v>
      </c>
      <c r="O1603" t="s">
        <v>2784</v>
      </c>
    </row>
    <row r="1604" spans="1:15" x14ac:dyDescent="0.35">
      <c r="A1604">
        <v>2846</v>
      </c>
      <c r="B1604" t="s">
        <v>1451</v>
      </c>
      <c r="C1604">
        <v>39</v>
      </c>
      <c r="D1604" t="s">
        <v>31</v>
      </c>
      <c r="E1604" t="s">
        <v>37</v>
      </c>
      <c r="F1604" t="s">
        <v>22</v>
      </c>
      <c r="G1604" t="s">
        <v>26</v>
      </c>
      <c r="H1604" t="s">
        <v>18</v>
      </c>
      <c r="I1604">
        <v>0</v>
      </c>
      <c r="J1604" t="s">
        <v>24</v>
      </c>
      <c r="K1604" t="s">
        <v>20</v>
      </c>
      <c r="L1604" t="s">
        <v>1689</v>
      </c>
      <c r="M1604">
        <v>2022</v>
      </c>
      <c r="N1604" t="s">
        <v>2788</v>
      </c>
      <c r="O1604" t="s">
        <v>2783</v>
      </c>
    </row>
    <row r="1605" spans="1:15" x14ac:dyDescent="0.35">
      <c r="A1605">
        <v>8061</v>
      </c>
      <c r="B1605" t="s">
        <v>1454</v>
      </c>
      <c r="C1605">
        <v>25</v>
      </c>
      <c r="D1605" t="s">
        <v>31</v>
      </c>
      <c r="E1605" t="s">
        <v>37</v>
      </c>
      <c r="F1605" t="s">
        <v>25</v>
      </c>
      <c r="G1605" t="s">
        <v>1680</v>
      </c>
      <c r="H1605" t="s">
        <v>18</v>
      </c>
      <c r="I1605">
        <v>0</v>
      </c>
      <c r="J1605" t="s">
        <v>24</v>
      </c>
      <c r="K1605" t="s">
        <v>20</v>
      </c>
      <c r="L1605" t="s">
        <v>2649</v>
      </c>
      <c r="M1605">
        <v>2019</v>
      </c>
      <c r="N1605" t="s">
        <v>2788</v>
      </c>
      <c r="O1605" t="s">
        <v>2783</v>
      </c>
    </row>
    <row r="1606" spans="1:15" x14ac:dyDescent="0.35">
      <c r="A1606">
        <v>1306</v>
      </c>
      <c r="B1606" t="s">
        <v>1459</v>
      </c>
      <c r="C1606">
        <v>18</v>
      </c>
      <c r="D1606" t="s">
        <v>31</v>
      </c>
      <c r="E1606" t="s">
        <v>37</v>
      </c>
      <c r="F1606" t="s">
        <v>34</v>
      </c>
      <c r="G1606" t="s">
        <v>14</v>
      </c>
      <c r="H1606" t="s">
        <v>18</v>
      </c>
      <c r="I1606">
        <v>0</v>
      </c>
      <c r="J1606" t="s">
        <v>24</v>
      </c>
      <c r="K1606" t="s">
        <v>20</v>
      </c>
      <c r="L1606" t="s">
        <v>1935</v>
      </c>
      <c r="M1606">
        <v>2020</v>
      </c>
      <c r="N1606" t="s">
        <v>2787</v>
      </c>
      <c r="O1606" t="s">
        <v>2784</v>
      </c>
    </row>
    <row r="1607" spans="1:15" x14ac:dyDescent="0.35">
      <c r="A1607">
        <v>4620</v>
      </c>
      <c r="B1607" t="s">
        <v>1463</v>
      </c>
      <c r="C1607">
        <v>30</v>
      </c>
      <c r="D1607" t="s">
        <v>31</v>
      </c>
      <c r="E1607" t="s">
        <v>37</v>
      </c>
      <c r="F1607" t="s">
        <v>27</v>
      </c>
      <c r="G1607" t="s">
        <v>14</v>
      </c>
      <c r="H1607" t="s">
        <v>18</v>
      </c>
      <c r="I1607">
        <v>0</v>
      </c>
      <c r="J1607" t="s">
        <v>24</v>
      </c>
      <c r="K1607" t="s">
        <v>20</v>
      </c>
      <c r="L1607" t="s">
        <v>2665</v>
      </c>
      <c r="M1607">
        <v>2023</v>
      </c>
      <c r="N1607" t="s">
        <v>2782</v>
      </c>
      <c r="O1607" t="s">
        <v>2783</v>
      </c>
    </row>
    <row r="1608" spans="1:15" x14ac:dyDescent="0.35">
      <c r="A1608">
        <v>3842</v>
      </c>
      <c r="B1608" t="s">
        <v>1471</v>
      </c>
      <c r="C1608">
        <v>23</v>
      </c>
      <c r="D1608" t="s">
        <v>31</v>
      </c>
      <c r="E1608" t="s">
        <v>37</v>
      </c>
      <c r="F1608" t="s">
        <v>25</v>
      </c>
      <c r="G1608" t="s">
        <v>26</v>
      </c>
      <c r="H1608" t="s">
        <v>18</v>
      </c>
      <c r="I1608">
        <v>0</v>
      </c>
      <c r="J1608" t="s">
        <v>24</v>
      </c>
      <c r="K1608">
        <v>420</v>
      </c>
      <c r="L1608" t="s">
        <v>2243</v>
      </c>
      <c r="M1608">
        <v>2023</v>
      </c>
      <c r="N1608" t="s">
        <v>2786</v>
      </c>
      <c r="O1608" t="s">
        <v>2783</v>
      </c>
    </row>
    <row r="1609" spans="1:15" x14ac:dyDescent="0.35">
      <c r="A1609">
        <v>2736</v>
      </c>
      <c r="B1609" t="s">
        <v>1474</v>
      </c>
      <c r="C1609">
        <v>26</v>
      </c>
      <c r="D1609" t="s">
        <v>31</v>
      </c>
      <c r="E1609" t="s">
        <v>37</v>
      </c>
      <c r="F1609" t="s">
        <v>33</v>
      </c>
      <c r="G1609" t="s">
        <v>26</v>
      </c>
      <c r="H1609" t="s">
        <v>23</v>
      </c>
      <c r="I1609">
        <v>30000</v>
      </c>
      <c r="J1609" t="s">
        <v>24</v>
      </c>
      <c r="K1609">
        <v>580</v>
      </c>
      <c r="L1609" t="s">
        <v>2669</v>
      </c>
      <c r="M1609">
        <v>2020</v>
      </c>
      <c r="N1609" t="s">
        <v>2801</v>
      </c>
      <c r="O1609" t="s">
        <v>2783</v>
      </c>
    </row>
    <row r="1610" spans="1:15" x14ac:dyDescent="0.35">
      <c r="A1610">
        <v>7350</v>
      </c>
      <c r="B1610" t="s">
        <v>1477</v>
      </c>
      <c r="C1610">
        <v>17</v>
      </c>
      <c r="D1610" t="s">
        <v>31</v>
      </c>
      <c r="E1610" t="s">
        <v>37</v>
      </c>
      <c r="F1610" t="s">
        <v>34</v>
      </c>
      <c r="G1610" t="s">
        <v>1680</v>
      </c>
      <c r="H1610" t="s">
        <v>18</v>
      </c>
      <c r="I1610">
        <v>0</v>
      </c>
      <c r="J1610" t="s">
        <v>24</v>
      </c>
      <c r="K1610" t="s">
        <v>20</v>
      </c>
      <c r="L1610" t="s">
        <v>2538</v>
      </c>
      <c r="M1610">
        <v>2023</v>
      </c>
      <c r="N1610" t="s">
        <v>2799</v>
      </c>
      <c r="O1610" t="s">
        <v>2784</v>
      </c>
    </row>
    <row r="1611" spans="1:15" x14ac:dyDescent="0.35">
      <c r="A1611">
        <v>8318</v>
      </c>
      <c r="B1611" t="s">
        <v>1480</v>
      </c>
      <c r="C1611">
        <v>29</v>
      </c>
      <c r="D1611" t="s">
        <v>31</v>
      </c>
      <c r="E1611" t="s">
        <v>37</v>
      </c>
      <c r="F1611" t="s">
        <v>13</v>
      </c>
      <c r="G1611" t="s">
        <v>14</v>
      </c>
      <c r="H1611" t="s">
        <v>1684</v>
      </c>
      <c r="I1611">
        <v>0</v>
      </c>
      <c r="J1611" t="s">
        <v>24</v>
      </c>
      <c r="K1611">
        <v>450</v>
      </c>
      <c r="L1611" t="s">
        <v>2110</v>
      </c>
      <c r="M1611">
        <v>2024</v>
      </c>
      <c r="N1611" t="s">
        <v>2799</v>
      </c>
      <c r="O1611" t="s">
        <v>2783</v>
      </c>
    </row>
    <row r="1612" spans="1:15" x14ac:dyDescent="0.35">
      <c r="A1612">
        <v>2234</v>
      </c>
      <c r="B1612" t="s">
        <v>1483</v>
      </c>
      <c r="C1612">
        <v>21</v>
      </c>
      <c r="D1612" t="s">
        <v>31</v>
      </c>
      <c r="E1612" t="s">
        <v>37</v>
      </c>
      <c r="F1612" t="s">
        <v>22</v>
      </c>
      <c r="G1612" t="s">
        <v>14</v>
      </c>
      <c r="H1612" t="s">
        <v>18</v>
      </c>
      <c r="I1612">
        <v>0</v>
      </c>
      <c r="J1612" t="s">
        <v>24</v>
      </c>
      <c r="K1612" t="s">
        <v>20</v>
      </c>
      <c r="L1612" t="s">
        <v>2672</v>
      </c>
      <c r="M1612">
        <v>2022</v>
      </c>
      <c r="N1612" t="s">
        <v>2798</v>
      </c>
      <c r="O1612" t="s">
        <v>2783</v>
      </c>
    </row>
    <row r="1613" spans="1:15" x14ac:dyDescent="0.35">
      <c r="A1613">
        <v>4437</v>
      </c>
      <c r="B1613" t="s">
        <v>1488</v>
      </c>
      <c r="C1613">
        <v>22</v>
      </c>
      <c r="D1613" t="s">
        <v>31</v>
      </c>
      <c r="E1613" t="s">
        <v>37</v>
      </c>
      <c r="F1613" t="s">
        <v>30</v>
      </c>
      <c r="G1613" t="s">
        <v>26</v>
      </c>
      <c r="H1613" t="s">
        <v>18</v>
      </c>
      <c r="I1613">
        <v>0</v>
      </c>
      <c r="J1613" t="s">
        <v>24</v>
      </c>
      <c r="K1613" t="s">
        <v>20</v>
      </c>
      <c r="L1613" t="s">
        <v>2673</v>
      </c>
      <c r="M1613">
        <v>2022</v>
      </c>
      <c r="N1613" t="s">
        <v>2801</v>
      </c>
      <c r="O1613" t="s">
        <v>2783</v>
      </c>
    </row>
    <row r="1614" spans="1:15" x14ac:dyDescent="0.35">
      <c r="A1614">
        <v>8445</v>
      </c>
      <c r="B1614" t="s">
        <v>1492</v>
      </c>
      <c r="C1614">
        <v>31</v>
      </c>
      <c r="D1614" t="s">
        <v>31</v>
      </c>
      <c r="E1614" t="s">
        <v>37</v>
      </c>
      <c r="F1614" t="s">
        <v>13</v>
      </c>
      <c r="G1614" t="s">
        <v>1680</v>
      </c>
      <c r="H1614" t="s">
        <v>18</v>
      </c>
      <c r="I1614">
        <v>0</v>
      </c>
      <c r="J1614" t="s">
        <v>24</v>
      </c>
      <c r="K1614" t="s">
        <v>20</v>
      </c>
      <c r="L1614" t="s">
        <v>2676</v>
      </c>
      <c r="M1614">
        <v>2023</v>
      </c>
      <c r="N1614" t="s">
        <v>2790</v>
      </c>
      <c r="O1614" t="s">
        <v>2783</v>
      </c>
    </row>
    <row r="1615" spans="1:15" x14ac:dyDescent="0.35">
      <c r="A1615">
        <v>2479</v>
      </c>
      <c r="B1615" t="s">
        <v>1497</v>
      </c>
      <c r="C1615">
        <v>17</v>
      </c>
      <c r="D1615" t="s">
        <v>31</v>
      </c>
      <c r="E1615" t="s">
        <v>37</v>
      </c>
      <c r="F1615" t="s">
        <v>25</v>
      </c>
      <c r="G1615" t="s">
        <v>14</v>
      </c>
      <c r="H1615" t="s">
        <v>18</v>
      </c>
      <c r="I1615">
        <v>0</v>
      </c>
      <c r="J1615" t="s">
        <v>24</v>
      </c>
      <c r="K1615" t="s">
        <v>20</v>
      </c>
      <c r="L1615" t="s">
        <v>2450</v>
      </c>
      <c r="M1615">
        <v>2023</v>
      </c>
      <c r="N1615" t="s">
        <v>2787</v>
      </c>
      <c r="O1615" t="s">
        <v>2784</v>
      </c>
    </row>
    <row r="1616" spans="1:15" x14ac:dyDescent="0.35">
      <c r="A1616">
        <v>4687</v>
      </c>
      <c r="B1616" t="s">
        <v>1501</v>
      </c>
      <c r="C1616">
        <v>24</v>
      </c>
      <c r="D1616" t="s">
        <v>31</v>
      </c>
      <c r="E1616" t="s">
        <v>37</v>
      </c>
      <c r="F1616" t="s">
        <v>30</v>
      </c>
      <c r="G1616" t="s">
        <v>1680</v>
      </c>
      <c r="H1616" t="s">
        <v>23</v>
      </c>
      <c r="I1616">
        <v>120000</v>
      </c>
      <c r="J1616" t="s">
        <v>24</v>
      </c>
      <c r="K1616">
        <v>550</v>
      </c>
      <c r="L1616" t="s">
        <v>2681</v>
      </c>
      <c r="M1616">
        <v>2022</v>
      </c>
      <c r="N1616" t="s">
        <v>2798</v>
      </c>
      <c r="O1616" t="s">
        <v>2783</v>
      </c>
    </row>
    <row r="1617" spans="1:15" x14ac:dyDescent="0.35">
      <c r="A1617">
        <v>8070</v>
      </c>
      <c r="B1617" t="s">
        <v>1505</v>
      </c>
      <c r="C1617">
        <v>33</v>
      </c>
      <c r="D1617" t="s">
        <v>31</v>
      </c>
      <c r="E1617" t="s">
        <v>37</v>
      </c>
      <c r="F1617" t="s">
        <v>30</v>
      </c>
      <c r="G1617" t="s">
        <v>26</v>
      </c>
      <c r="H1617" t="s">
        <v>18</v>
      </c>
      <c r="I1617">
        <v>0</v>
      </c>
      <c r="J1617" t="s">
        <v>24</v>
      </c>
      <c r="K1617">
        <v>400</v>
      </c>
      <c r="L1617" t="s">
        <v>2683</v>
      </c>
      <c r="M1617">
        <v>2020</v>
      </c>
      <c r="N1617" t="s">
        <v>2792</v>
      </c>
      <c r="O1617" t="s">
        <v>2783</v>
      </c>
    </row>
    <row r="1618" spans="1:15" x14ac:dyDescent="0.35">
      <c r="A1618">
        <v>1861</v>
      </c>
      <c r="B1618" t="s">
        <v>1517</v>
      </c>
      <c r="C1618">
        <v>23</v>
      </c>
      <c r="D1618" t="s">
        <v>31</v>
      </c>
      <c r="E1618" t="s">
        <v>37</v>
      </c>
      <c r="F1618" t="s">
        <v>33</v>
      </c>
      <c r="G1618" t="s">
        <v>1680</v>
      </c>
      <c r="H1618" t="s">
        <v>23</v>
      </c>
      <c r="I1618">
        <v>102073</v>
      </c>
      <c r="J1618" t="s">
        <v>24</v>
      </c>
      <c r="K1618">
        <v>780</v>
      </c>
      <c r="L1618" t="s">
        <v>1825</v>
      </c>
      <c r="M1618">
        <v>2019</v>
      </c>
      <c r="N1618" t="s">
        <v>2782</v>
      </c>
      <c r="O1618" t="s">
        <v>2783</v>
      </c>
    </row>
    <row r="1619" spans="1:15" x14ac:dyDescent="0.35">
      <c r="A1619">
        <v>8806</v>
      </c>
      <c r="B1619" t="s">
        <v>1521</v>
      </c>
      <c r="C1619">
        <v>35</v>
      </c>
      <c r="D1619" t="s">
        <v>31</v>
      </c>
      <c r="E1619" t="s">
        <v>37</v>
      </c>
      <c r="F1619" t="s">
        <v>25</v>
      </c>
      <c r="G1619" t="s">
        <v>14</v>
      </c>
      <c r="H1619" t="s">
        <v>23</v>
      </c>
      <c r="I1619">
        <v>150000</v>
      </c>
      <c r="J1619" t="s">
        <v>24</v>
      </c>
      <c r="K1619">
        <v>500</v>
      </c>
      <c r="L1619" t="s">
        <v>2690</v>
      </c>
      <c r="M1619">
        <v>2019</v>
      </c>
      <c r="N1619" t="s">
        <v>2792</v>
      </c>
      <c r="O1619" t="s">
        <v>2783</v>
      </c>
    </row>
    <row r="1620" spans="1:15" x14ac:dyDescent="0.35">
      <c r="A1620">
        <v>8071</v>
      </c>
      <c r="B1620" t="s">
        <v>1525</v>
      </c>
      <c r="C1620">
        <v>27</v>
      </c>
      <c r="D1620" t="s">
        <v>31</v>
      </c>
      <c r="E1620" t="s">
        <v>37</v>
      </c>
      <c r="F1620" t="s">
        <v>25</v>
      </c>
      <c r="G1620" t="s">
        <v>26</v>
      </c>
      <c r="H1620" t="s">
        <v>1683</v>
      </c>
      <c r="I1620">
        <v>30000</v>
      </c>
      <c r="J1620" t="s">
        <v>24</v>
      </c>
      <c r="K1620">
        <v>420</v>
      </c>
      <c r="L1620" t="s">
        <v>2691</v>
      </c>
      <c r="M1620">
        <v>2022</v>
      </c>
      <c r="N1620" t="s">
        <v>2788</v>
      </c>
      <c r="O1620" t="s">
        <v>2783</v>
      </c>
    </row>
    <row r="1621" spans="1:15" x14ac:dyDescent="0.35">
      <c r="A1621">
        <v>3627</v>
      </c>
      <c r="B1621" t="s">
        <v>1527</v>
      </c>
      <c r="C1621">
        <v>36</v>
      </c>
      <c r="D1621" t="s">
        <v>31</v>
      </c>
      <c r="E1621" t="s">
        <v>37</v>
      </c>
      <c r="F1621" t="s">
        <v>22</v>
      </c>
      <c r="G1621" t="s">
        <v>1680</v>
      </c>
      <c r="H1621" t="s">
        <v>23</v>
      </c>
      <c r="I1621">
        <v>0</v>
      </c>
      <c r="J1621" t="s">
        <v>24</v>
      </c>
      <c r="K1621">
        <v>480</v>
      </c>
      <c r="L1621" t="s">
        <v>2692</v>
      </c>
      <c r="M1621">
        <v>2019</v>
      </c>
      <c r="N1621" t="s">
        <v>2785</v>
      </c>
      <c r="O1621" t="s">
        <v>2783</v>
      </c>
    </row>
    <row r="1622" spans="1:15" x14ac:dyDescent="0.35">
      <c r="A1622">
        <v>3806</v>
      </c>
      <c r="B1622" t="s">
        <v>1531</v>
      </c>
      <c r="C1622">
        <v>25</v>
      </c>
      <c r="D1622" t="s">
        <v>31</v>
      </c>
      <c r="E1622" t="s">
        <v>37</v>
      </c>
      <c r="F1622" t="s">
        <v>33</v>
      </c>
      <c r="G1622" t="s">
        <v>26</v>
      </c>
      <c r="H1622" t="s">
        <v>23</v>
      </c>
      <c r="I1622">
        <v>60000</v>
      </c>
      <c r="J1622" t="s">
        <v>24</v>
      </c>
      <c r="K1622">
        <v>580</v>
      </c>
      <c r="L1622" t="s">
        <v>2417</v>
      </c>
      <c r="M1622">
        <v>2021</v>
      </c>
      <c r="N1622" t="s">
        <v>2782</v>
      </c>
      <c r="O1622" t="s">
        <v>2783</v>
      </c>
    </row>
    <row r="1623" spans="1:15" x14ac:dyDescent="0.35">
      <c r="A1623">
        <v>1699</v>
      </c>
      <c r="B1623" t="s">
        <v>1535</v>
      </c>
      <c r="C1623">
        <v>31</v>
      </c>
      <c r="D1623" t="s">
        <v>31</v>
      </c>
      <c r="E1623" t="s">
        <v>37</v>
      </c>
      <c r="F1623" t="s">
        <v>27</v>
      </c>
      <c r="G1623" t="s">
        <v>26</v>
      </c>
      <c r="H1623" t="s">
        <v>18</v>
      </c>
      <c r="I1623">
        <v>0</v>
      </c>
      <c r="J1623" t="s">
        <v>24</v>
      </c>
      <c r="K1623" t="s">
        <v>20</v>
      </c>
      <c r="L1623" t="s">
        <v>2695</v>
      </c>
      <c r="M1623">
        <v>2020</v>
      </c>
      <c r="N1623" t="s">
        <v>2782</v>
      </c>
      <c r="O1623" t="s">
        <v>2783</v>
      </c>
    </row>
    <row r="1624" spans="1:15" x14ac:dyDescent="0.35">
      <c r="A1624">
        <v>8508</v>
      </c>
      <c r="B1624" t="s">
        <v>1540</v>
      </c>
      <c r="C1624">
        <v>59</v>
      </c>
      <c r="D1624" t="s">
        <v>31</v>
      </c>
      <c r="E1624" t="s">
        <v>37</v>
      </c>
      <c r="F1624" t="s">
        <v>13</v>
      </c>
      <c r="G1624" t="s">
        <v>14</v>
      </c>
      <c r="H1624" t="s">
        <v>18</v>
      </c>
      <c r="I1624">
        <v>0</v>
      </c>
      <c r="J1624" t="s">
        <v>24</v>
      </c>
      <c r="K1624">
        <v>550</v>
      </c>
      <c r="L1624" t="s">
        <v>2286</v>
      </c>
      <c r="M1624">
        <v>2019</v>
      </c>
      <c r="N1624" t="s">
        <v>2782</v>
      </c>
      <c r="O1624" t="s">
        <v>2791</v>
      </c>
    </row>
    <row r="1625" spans="1:15" x14ac:dyDescent="0.35">
      <c r="A1625">
        <v>5914</v>
      </c>
      <c r="B1625" t="s">
        <v>1544</v>
      </c>
      <c r="C1625">
        <v>24</v>
      </c>
      <c r="D1625" t="s">
        <v>31</v>
      </c>
      <c r="E1625" t="s">
        <v>37</v>
      </c>
      <c r="F1625" t="s">
        <v>25</v>
      </c>
      <c r="G1625" t="s">
        <v>1680</v>
      </c>
      <c r="H1625" t="s">
        <v>18</v>
      </c>
      <c r="I1625">
        <v>0</v>
      </c>
      <c r="J1625" t="s">
        <v>24</v>
      </c>
      <c r="K1625" t="s">
        <v>20</v>
      </c>
      <c r="L1625" t="s">
        <v>1856</v>
      </c>
      <c r="M1625">
        <v>2023</v>
      </c>
      <c r="N1625" t="s">
        <v>2799</v>
      </c>
      <c r="O1625" t="s">
        <v>2783</v>
      </c>
    </row>
    <row r="1626" spans="1:15" x14ac:dyDescent="0.35">
      <c r="A1626">
        <v>6519</v>
      </c>
      <c r="B1626" t="s">
        <v>1548</v>
      </c>
      <c r="C1626">
        <v>24</v>
      </c>
      <c r="D1626" t="s">
        <v>31</v>
      </c>
      <c r="E1626" t="s">
        <v>37</v>
      </c>
      <c r="F1626" t="s">
        <v>30</v>
      </c>
      <c r="G1626" t="s">
        <v>26</v>
      </c>
      <c r="H1626" t="s">
        <v>18</v>
      </c>
      <c r="I1626">
        <v>0</v>
      </c>
      <c r="J1626" t="s">
        <v>24</v>
      </c>
      <c r="K1626">
        <v>480</v>
      </c>
      <c r="L1626" t="s">
        <v>2703</v>
      </c>
      <c r="M1626">
        <v>2020</v>
      </c>
      <c r="N1626" t="s">
        <v>2790</v>
      </c>
      <c r="O1626" t="s">
        <v>2783</v>
      </c>
    </row>
    <row r="1627" spans="1:15" x14ac:dyDescent="0.35">
      <c r="A1627">
        <v>7414</v>
      </c>
      <c r="B1627" t="s">
        <v>1551</v>
      </c>
      <c r="C1627">
        <v>29</v>
      </c>
      <c r="D1627" t="s">
        <v>31</v>
      </c>
      <c r="E1627" t="s">
        <v>37</v>
      </c>
      <c r="F1627" t="s">
        <v>34</v>
      </c>
      <c r="G1627" t="s">
        <v>26</v>
      </c>
      <c r="H1627" t="s">
        <v>23</v>
      </c>
      <c r="I1627">
        <v>28000</v>
      </c>
      <c r="J1627" t="s">
        <v>24</v>
      </c>
      <c r="K1627">
        <v>520</v>
      </c>
      <c r="L1627" t="s">
        <v>2268</v>
      </c>
      <c r="M1627">
        <v>2023</v>
      </c>
      <c r="N1627" t="s">
        <v>2787</v>
      </c>
      <c r="O1627" t="s">
        <v>2783</v>
      </c>
    </row>
    <row r="1628" spans="1:15" x14ac:dyDescent="0.35">
      <c r="A1628">
        <v>2098</v>
      </c>
      <c r="B1628" t="s">
        <v>1554</v>
      </c>
      <c r="C1628">
        <v>37</v>
      </c>
      <c r="D1628" t="s">
        <v>31</v>
      </c>
      <c r="E1628" t="s">
        <v>37</v>
      </c>
      <c r="F1628" t="s">
        <v>34</v>
      </c>
      <c r="G1628" t="s">
        <v>1680</v>
      </c>
      <c r="H1628" t="s">
        <v>18</v>
      </c>
      <c r="I1628">
        <v>0</v>
      </c>
      <c r="J1628" t="s">
        <v>24</v>
      </c>
      <c r="K1628" t="s">
        <v>20</v>
      </c>
      <c r="L1628" t="s">
        <v>1935</v>
      </c>
      <c r="M1628">
        <v>2020</v>
      </c>
      <c r="N1628" t="s">
        <v>2787</v>
      </c>
      <c r="O1628" t="s">
        <v>2783</v>
      </c>
    </row>
    <row r="1629" spans="1:15" x14ac:dyDescent="0.35">
      <c r="A1629">
        <v>8126</v>
      </c>
      <c r="B1629" t="s">
        <v>1560</v>
      </c>
      <c r="C1629">
        <v>20</v>
      </c>
      <c r="D1629" t="s">
        <v>31</v>
      </c>
      <c r="E1629" t="s">
        <v>37</v>
      </c>
      <c r="F1629" t="s">
        <v>25</v>
      </c>
      <c r="G1629" t="s">
        <v>14</v>
      </c>
      <c r="H1629" t="s">
        <v>18</v>
      </c>
      <c r="I1629">
        <v>0</v>
      </c>
      <c r="J1629" t="s">
        <v>24</v>
      </c>
      <c r="K1629" t="s">
        <v>20</v>
      </c>
      <c r="L1629" t="s">
        <v>2709</v>
      </c>
      <c r="M1629">
        <v>2022</v>
      </c>
      <c r="N1629" t="s">
        <v>2799</v>
      </c>
      <c r="O1629" t="s">
        <v>2784</v>
      </c>
    </row>
    <row r="1630" spans="1:15" x14ac:dyDescent="0.35">
      <c r="A1630">
        <v>7390</v>
      </c>
      <c r="B1630" t="s">
        <v>1566</v>
      </c>
      <c r="C1630">
        <v>27</v>
      </c>
      <c r="D1630" t="s">
        <v>31</v>
      </c>
      <c r="E1630" t="s">
        <v>37</v>
      </c>
      <c r="F1630" t="s">
        <v>34</v>
      </c>
      <c r="G1630" t="s">
        <v>14</v>
      </c>
      <c r="H1630" t="s">
        <v>18</v>
      </c>
      <c r="I1630">
        <v>0</v>
      </c>
      <c r="J1630" t="s">
        <v>24</v>
      </c>
      <c r="K1630" t="s">
        <v>20</v>
      </c>
      <c r="L1630" t="s">
        <v>2713</v>
      </c>
      <c r="M1630">
        <v>2020</v>
      </c>
      <c r="N1630" t="s">
        <v>2786</v>
      </c>
      <c r="O1630" t="s">
        <v>2783</v>
      </c>
    </row>
    <row r="1631" spans="1:15" x14ac:dyDescent="0.35">
      <c r="A1631">
        <v>1775</v>
      </c>
      <c r="B1631" t="s">
        <v>1574</v>
      </c>
      <c r="C1631">
        <v>17</v>
      </c>
      <c r="D1631" t="s">
        <v>31</v>
      </c>
      <c r="E1631" t="s">
        <v>37</v>
      </c>
      <c r="F1631" t="s">
        <v>17</v>
      </c>
      <c r="G1631" t="s">
        <v>26</v>
      </c>
      <c r="H1631" t="s">
        <v>18</v>
      </c>
      <c r="I1631">
        <v>0</v>
      </c>
      <c r="J1631" t="s">
        <v>24</v>
      </c>
      <c r="K1631">
        <v>420</v>
      </c>
      <c r="L1631" t="s">
        <v>1968</v>
      </c>
      <c r="M1631">
        <v>2022</v>
      </c>
      <c r="N1631" t="s">
        <v>2787</v>
      </c>
      <c r="O1631" t="s">
        <v>2784</v>
      </c>
    </row>
    <row r="1632" spans="1:15" x14ac:dyDescent="0.35">
      <c r="A1632">
        <v>7051</v>
      </c>
      <c r="B1632" t="s">
        <v>1577</v>
      </c>
      <c r="C1632">
        <v>35</v>
      </c>
      <c r="D1632" t="s">
        <v>31</v>
      </c>
      <c r="E1632" t="s">
        <v>37</v>
      </c>
      <c r="F1632" t="s">
        <v>25</v>
      </c>
      <c r="G1632" t="s">
        <v>26</v>
      </c>
      <c r="H1632" t="s">
        <v>23</v>
      </c>
      <c r="I1632">
        <v>30000</v>
      </c>
      <c r="J1632" t="s">
        <v>24</v>
      </c>
      <c r="K1632">
        <v>580</v>
      </c>
      <c r="L1632" t="s">
        <v>2717</v>
      </c>
      <c r="M1632">
        <v>2023</v>
      </c>
      <c r="N1632" t="s">
        <v>2786</v>
      </c>
      <c r="O1632" t="s">
        <v>2783</v>
      </c>
    </row>
    <row r="1633" spans="1:15" x14ac:dyDescent="0.35">
      <c r="A1633">
        <v>7241</v>
      </c>
      <c r="B1633" t="s">
        <v>1580</v>
      </c>
      <c r="C1633">
        <v>18</v>
      </c>
      <c r="D1633" t="s">
        <v>31</v>
      </c>
      <c r="E1633" t="s">
        <v>37</v>
      </c>
      <c r="F1633" t="s">
        <v>22</v>
      </c>
      <c r="G1633" t="s">
        <v>1680</v>
      </c>
      <c r="H1633" t="s">
        <v>18</v>
      </c>
      <c r="I1633">
        <v>0</v>
      </c>
      <c r="J1633" t="s">
        <v>24</v>
      </c>
      <c r="K1633" t="s">
        <v>20</v>
      </c>
      <c r="L1633" t="s">
        <v>2077</v>
      </c>
      <c r="M1633">
        <v>2019</v>
      </c>
      <c r="N1633" t="s">
        <v>2785</v>
      </c>
      <c r="O1633" t="s">
        <v>2784</v>
      </c>
    </row>
    <row r="1634" spans="1:15" x14ac:dyDescent="0.35">
      <c r="A1634">
        <v>6507</v>
      </c>
      <c r="B1634" t="s">
        <v>1583</v>
      </c>
      <c r="C1634">
        <v>23</v>
      </c>
      <c r="D1634" t="s">
        <v>31</v>
      </c>
      <c r="E1634" t="s">
        <v>37</v>
      </c>
      <c r="F1634" t="s">
        <v>33</v>
      </c>
      <c r="G1634" t="s">
        <v>14</v>
      </c>
      <c r="H1634" t="s">
        <v>1684</v>
      </c>
      <c r="I1634">
        <v>0</v>
      </c>
      <c r="J1634" t="s">
        <v>24</v>
      </c>
      <c r="K1634">
        <v>450</v>
      </c>
      <c r="L1634" t="s">
        <v>2720</v>
      </c>
      <c r="M1634">
        <v>2023</v>
      </c>
      <c r="N1634" t="s">
        <v>2785</v>
      </c>
      <c r="O1634" t="s">
        <v>2783</v>
      </c>
    </row>
    <row r="1635" spans="1:15" x14ac:dyDescent="0.35">
      <c r="A1635">
        <v>5788</v>
      </c>
      <c r="B1635" t="s">
        <v>1586</v>
      </c>
      <c r="C1635">
        <v>17</v>
      </c>
      <c r="D1635" t="s">
        <v>31</v>
      </c>
      <c r="E1635" t="s">
        <v>37</v>
      </c>
      <c r="F1635" t="s">
        <v>17</v>
      </c>
      <c r="G1635" t="s">
        <v>14</v>
      </c>
      <c r="H1635" t="s">
        <v>18</v>
      </c>
      <c r="I1635">
        <v>0</v>
      </c>
      <c r="J1635" t="s">
        <v>24</v>
      </c>
      <c r="K1635" t="s">
        <v>20</v>
      </c>
      <c r="L1635" t="s">
        <v>2722</v>
      </c>
      <c r="M1635">
        <v>2021</v>
      </c>
      <c r="N1635" t="s">
        <v>2787</v>
      </c>
      <c r="O1635" t="s">
        <v>2784</v>
      </c>
    </row>
    <row r="1636" spans="1:15" x14ac:dyDescent="0.35">
      <c r="A1636">
        <v>6915</v>
      </c>
      <c r="B1636" t="s">
        <v>1591</v>
      </c>
      <c r="C1636">
        <v>29</v>
      </c>
      <c r="D1636" t="s">
        <v>31</v>
      </c>
      <c r="E1636" t="s">
        <v>37</v>
      </c>
      <c r="F1636" t="s">
        <v>27</v>
      </c>
      <c r="G1636" t="s">
        <v>14</v>
      </c>
      <c r="H1636" t="s">
        <v>18</v>
      </c>
      <c r="I1636">
        <v>0</v>
      </c>
      <c r="J1636" t="s">
        <v>24</v>
      </c>
      <c r="K1636" t="s">
        <v>20</v>
      </c>
      <c r="L1636" t="s">
        <v>2726</v>
      </c>
      <c r="M1636">
        <v>2019</v>
      </c>
      <c r="N1636" t="s">
        <v>2790</v>
      </c>
      <c r="O1636" t="s">
        <v>2783</v>
      </c>
    </row>
    <row r="1637" spans="1:15" x14ac:dyDescent="0.35">
      <c r="A1637">
        <v>6230</v>
      </c>
      <c r="B1637" t="s">
        <v>1595</v>
      </c>
      <c r="C1637">
        <v>26</v>
      </c>
      <c r="D1637" t="s">
        <v>31</v>
      </c>
      <c r="E1637" t="s">
        <v>37</v>
      </c>
      <c r="F1637" t="s">
        <v>34</v>
      </c>
      <c r="G1637" t="s">
        <v>14</v>
      </c>
      <c r="H1637" t="s">
        <v>23</v>
      </c>
      <c r="I1637">
        <v>80000</v>
      </c>
      <c r="J1637" t="s">
        <v>24</v>
      </c>
      <c r="K1637">
        <v>590</v>
      </c>
      <c r="L1637" t="s">
        <v>2729</v>
      </c>
      <c r="M1637">
        <v>2021</v>
      </c>
      <c r="N1637" t="s">
        <v>2787</v>
      </c>
      <c r="O1637" t="s">
        <v>2783</v>
      </c>
    </row>
    <row r="1638" spans="1:15" x14ac:dyDescent="0.35">
      <c r="A1638">
        <v>5952</v>
      </c>
      <c r="B1638" t="s">
        <v>1598</v>
      </c>
      <c r="C1638">
        <v>25</v>
      </c>
      <c r="D1638" t="s">
        <v>31</v>
      </c>
      <c r="E1638" t="s">
        <v>37</v>
      </c>
      <c r="F1638" t="s">
        <v>27</v>
      </c>
      <c r="G1638" t="s">
        <v>14</v>
      </c>
      <c r="H1638" t="s">
        <v>18</v>
      </c>
      <c r="I1638">
        <v>0</v>
      </c>
      <c r="J1638" t="s">
        <v>24</v>
      </c>
      <c r="K1638" t="s">
        <v>20</v>
      </c>
      <c r="L1638" t="s">
        <v>1759</v>
      </c>
      <c r="M1638">
        <v>2021</v>
      </c>
      <c r="N1638" t="s">
        <v>2786</v>
      </c>
      <c r="O1638" t="s">
        <v>2783</v>
      </c>
    </row>
    <row r="1639" spans="1:15" x14ac:dyDescent="0.35">
      <c r="A1639">
        <v>6177</v>
      </c>
      <c r="B1639" t="s">
        <v>1606</v>
      </c>
      <c r="C1639">
        <v>24</v>
      </c>
      <c r="D1639" t="s">
        <v>31</v>
      </c>
      <c r="E1639" t="s">
        <v>37</v>
      </c>
      <c r="F1639" t="s">
        <v>25</v>
      </c>
      <c r="G1639" t="s">
        <v>26</v>
      </c>
      <c r="H1639" t="s">
        <v>18</v>
      </c>
      <c r="I1639">
        <v>0</v>
      </c>
      <c r="J1639" t="s">
        <v>24</v>
      </c>
      <c r="K1639">
        <v>420</v>
      </c>
      <c r="L1639" t="s">
        <v>1750</v>
      </c>
      <c r="M1639">
        <v>2019</v>
      </c>
      <c r="N1639" t="s">
        <v>2786</v>
      </c>
      <c r="O1639" t="s">
        <v>2783</v>
      </c>
    </row>
    <row r="1640" spans="1:15" x14ac:dyDescent="0.35">
      <c r="A1640">
        <v>3299</v>
      </c>
      <c r="B1640" t="s">
        <v>1609</v>
      </c>
      <c r="C1640">
        <v>35</v>
      </c>
      <c r="D1640" t="s">
        <v>31</v>
      </c>
      <c r="E1640" t="s">
        <v>37</v>
      </c>
      <c r="F1640" t="s">
        <v>17</v>
      </c>
      <c r="G1640" t="s">
        <v>26</v>
      </c>
      <c r="H1640" t="s">
        <v>23</v>
      </c>
      <c r="I1640">
        <v>30000</v>
      </c>
      <c r="J1640" t="s">
        <v>24</v>
      </c>
      <c r="K1640">
        <v>580</v>
      </c>
      <c r="L1640" t="s">
        <v>2582</v>
      </c>
      <c r="M1640">
        <v>2019</v>
      </c>
      <c r="N1640" t="s">
        <v>2788</v>
      </c>
      <c r="O1640" t="s">
        <v>2783</v>
      </c>
    </row>
    <row r="1641" spans="1:15" x14ac:dyDescent="0.35">
      <c r="A1641">
        <v>1402</v>
      </c>
      <c r="B1641" t="s">
        <v>1612</v>
      </c>
      <c r="C1641">
        <v>40</v>
      </c>
      <c r="D1641" t="s">
        <v>31</v>
      </c>
      <c r="E1641" t="s">
        <v>37</v>
      </c>
      <c r="F1641" t="s">
        <v>30</v>
      </c>
      <c r="G1641" t="s">
        <v>1680</v>
      </c>
      <c r="H1641" t="s">
        <v>18</v>
      </c>
      <c r="I1641">
        <v>0</v>
      </c>
      <c r="J1641" t="s">
        <v>24</v>
      </c>
      <c r="K1641" t="s">
        <v>20</v>
      </c>
      <c r="L1641" t="s">
        <v>2575</v>
      </c>
      <c r="M1641">
        <v>2020</v>
      </c>
      <c r="N1641" t="s">
        <v>2789</v>
      </c>
      <c r="O1641" t="s">
        <v>2783</v>
      </c>
    </row>
    <row r="1642" spans="1:15" x14ac:dyDescent="0.35">
      <c r="A1642">
        <v>7884</v>
      </c>
      <c r="B1642" t="s">
        <v>1615</v>
      </c>
      <c r="C1642">
        <v>47</v>
      </c>
      <c r="D1642" t="s">
        <v>31</v>
      </c>
      <c r="E1642" t="s">
        <v>37</v>
      </c>
      <c r="F1642" t="s">
        <v>30</v>
      </c>
      <c r="G1642" t="s">
        <v>14</v>
      </c>
      <c r="H1642" t="s">
        <v>1684</v>
      </c>
      <c r="I1642">
        <v>0</v>
      </c>
      <c r="J1642" t="s">
        <v>24</v>
      </c>
      <c r="K1642">
        <v>450</v>
      </c>
      <c r="L1642" t="s">
        <v>2740</v>
      </c>
      <c r="M1642">
        <v>2020</v>
      </c>
      <c r="N1642" t="s">
        <v>2790</v>
      </c>
      <c r="O1642" t="s">
        <v>2791</v>
      </c>
    </row>
    <row r="1643" spans="1:15" x14ac:dyDescent="0.35">
      <c r="A1643">
        <v>3005</v>
      </c>
      <c r="B1643" t="s">
        <v>1618</v>
      </c>
      <c r="C1643">
        <v>25</v>
      </c>
      <c r="D1643" t="s">
        <v>31</v>
      </c>
      <c r="E1643" t="s">
        <v>37</v>
      </c>
      <c r="F1643" t="s">
        <v>33</v>
      </c>
      <c r="G1643" t="s">
        <v>14</v>
      </c>
      <c r="H1643" t="s">
        <v>18</v>
      </c>
      <c r="I1643">
        <v>0</v>
      </c>
      <c r="J1643" t="s">
        <v>24</v>
      </c>
      <c r="K1643" t="s">
        <v>20</v>
      </c>
      <c r="L1643" t="s">
        <v>2425</v>
      </c>
      <c r="M1643">
        <v>2020</v>
      </c>
      <c r="N1643" t="s">
        <v>2789</v>
      </c>
      <c r="O1643" t="s">
        <v>2783</v>
      </c>
    </row>
    <row r="1644" spans="1:15" x14ac:dyDescent="0.35">
      <c r="A1644">
        <v>5890</v>
      </c>
      <c r="B1644" t="s">
        <v>1624</v>
      </c>
      <c r="C1644">
        <v>31</v>
      </c>
      <c r="D1644" t="s">
        <v>31</v>
      </c>
      <c r="E1644" t="s">
        <v>37</v>
      </c>
      <c r="F1644" t="s">
        <v>17</v>
      </c>
      <c r="G1644" t="s">
        <v>14</v>
      </c>
      <c r="H1644" t="s">
        <v>18</v>
      </c>
      <c r="I1644">
        <v>0</v>
      </c>
      <c r="J1644" t="s">
        <v>24</v>
      </c>
      <c r="K1644" t="s">
        <v>20</v>
      </c>
      <c r="L1644" t="s">
        <v>2744</v>
      </c>
      <c r="M1644">
        <v>2023</v>
      </c>
      <c r="N1644" t="s">
        <v>2788</v>
      </c>
      <c r="O1644" t="s">
        <v>2783</v>
      </c>
    </row>
    <row r="1645" spans="1:15" x14ac:dyDescent="0.35">
      <c r="A1645">
        <v>4492</v>
      </c>
      <c r="B1645" t="s">
        <v>1627</v>
      </c>
      <c r="C1645">
        <v>24</v>
      </c>
      <c r="D1645" t="s">
        <v>31</v>
      </c>
      <c r="E1645" t="s">
        <v>37</v>
      </c>
      <c r="F1645" t="s">
        <v>22</v>
      </c>
      <c r="G1645" t="s">
        <v>26</v>
      </c>
      <c r="H1645" t="s">
        <v>18</v>
      </c>
      <c r="I1645">
        <v>0</v>
      </c>
      <c r="J1645" t="s">
        <v>24</v>
      </c>
      <c r="K1645">
        <v>380</v>
      </c>
      <c r="L1645" t="s">
        <v>2745</v>
      </c>
      <c r="M1645">
        <v>2022</v>
      </c>
      <c r="N1645" t="s">
        <v>2799</v>
      </c>
      <c r="O1645" t="s">
        <v>2783</v>
      </c>
    </row>
    <row r="1646" spans="1:15" x14ac:dyDescent="0.35">
      <c r="A1646">
        <v>3504</v>
      </c>
      <c r="B1646" t="s">
        <v>1615</v>
      </c>
      <c r="C1646">
        <v>38</v>
      </c>
      <c r="D1646" t="s">
        <v>31</v>
      </c>
      <c r="E1646" t="s">
        <v>37</v>
      </c>
      <c r="F1646" t="s">
        <v>27</v>
      </c>
      <c r="G1646" t="s">
        <v>26</v>
      </c>
      <c r="H1646" t="s">
        <v>18</v>
      </c>
      <c r="I1646">
        <v>0</v>
      </c>
      <c r="J1646" t="s">
        <v>24</v>
      </c>
      <c r="K1646" t="s">
        <v>20</v>
      </c>
      <c r="L1646" t="s">
        <v>2750</v>
      </c>
      <c r="M1646">
        <v>2021</v>
      </c>
      <c r="N1646" t="s">
        <v>2785</v>
      </c>
      <c r="O1646" t="s">
        <v>2783</v>
      </c>
    </row>
    <row r="1647" spans="1:15" x14ac:dyDescent="0.35">
      <c r="A1647">
        <v>5918</v>
      </c>
      <c r="B1647" t="s">
        <v>1636</v>
      </c>
      <c r="C1647">
        <v>2</v>
      </c>
      <c r="D1647" t="s">
        <v>31</v>
      </c>
      <c r="E1647" t="s">
        <v>37</v>
      </c>
      <c r="F1647" t="s">
        <v>34</v>
      </c>
      <c r="G1647" t="s">
        <v>1680</v>
      </c>
      <c r="H1647" t="s">
        <v>18</v>
      </c>
      <c r="I1647">
        <v>0</v>
      </c>
      <c r="J1647" t="s">
        <v>24</v>
      </c>
      <c r="K1647" t="s">
        <v>20</v>
      </c>
      <c r="L1647" t="s">
        <v>2728</v>
      </c>
      <c r="M1647">
        <v>2022</v>
      </c>
      <c r="N1647" t="s">
        <v>2799</v>
      </c>
      <c r="O1647" t="s">
        <v>2784</v>
      </c>
    </row>
    <row r="1648" spans="1:15" x14ac:dyDescent="0.35">
      <c r="A1648">
        <v>9476</v>
      </c>
      <c r="B1648" t="s">
        <v>1641</v>
      </c>
      <c r="C1648">
        <v>13</v>
      </c>
      <c r="D1648" t="s">
        <v>31</v>
      </c>
      <c r="E1648" t="s">
        <v>37</v>
      </c>
      <c r="F1648" t="s">
        <v>25</v>
      </c>
      <c r="G1648" t="s">
        <v>14</v>
      </c>
      <c r="H1648" t="s">
        <v>18</v>
      </c>
      <c r="I1648">
        <v>0</v>
      </c>
      <c r="J1648" t="s">
        <v>24</v>
      </c>
      <c r="K1648" t="s">
        <v>20</v>
      </c>
      <c r="L1648" t="s">
        <v>1867</v>
      </c>
      <c r="M1648">
        <v>2024</v>
      </c>
      <c r="N1648" t="s">
        <v>2799</v>
      </c>
      <c r="O1648" t="s">
        <v>2784</v>
      </c>
    </row>
    <row r="1649" spans="1:15" x14ac:dyDescent="0.35">
      <c r="A1649">
        <v>2130</v>
      </c>
      <c r="B1649" t="s">
        <v>1645</v>
      </c>
      <c r="C1649">
        <v>24</v>
      </c>
      <c r="D1649" t="s">
        <v>31</v>
      </c>
      <c r="E1649" t="s">
        <v>37</v>
      </c>
      <c r="F1649" t="s">
        <v>33</v>
      </c>
      <c r="G1649" t="s">
        <v>14</v>
      </c>
      <c r="H1649" t="s">
        <v>18</v>
      </c>
      <c r="I1649">
        <v>0</v>
      </c>
      <c r="J1649" t="s">
        <v>24</v>
      </c>
      <c r="K1649" t="s">
        <v>20</v>
      </c>
      <c r="L1649" t="s">
        <v>2757</v>
      </c>
      <c r="M1649">
        <v>2020</v>
      </c>
      <c r="N1649" t="s">
        <v>2788</v>
      </c>
      <c r="O1649" t="s">
        <v>2783</v>
      </c>
    </row>
    <row r="1650" spans="1:15" x14ac:dyDescent="0.35">
      <c r="A1650">
        <v>4898</v>
      </c>
      <c r="B1650" t="s">
        <v>1652</v>
      </c>
      <c r="C1650">
        <v>36</v>
      </c>
      <c r="D1650" t="s">
        <v>31</v>
      </c>
      <c r="E1650" t="s">
        <v>37</v>
      </c>
      <c r="F1650" t="s">
        <v>30</v>
      </c>
      <c r="G1650" t="s">
        <v>26</v>
      </c>
      <c r="H1650" t="s">
        <v>18</v>
      </c>
      <c r="I1650">
        <v>0</v>
      </c>
      <c r="J1650" t="s">
        <v>24</v>
      </c>
      <c r="K1650">
        <v>420</v>
      </c>
      <c r="L1650" t="s">
        <v>2761</v>
      </c>
      <c r="M1650">
        <v>2023</v>
      </c>
      <c r="N1650" t="s">
        <v>2787</v>
      </c>
      <c r="O1650" t="s">
        <v>2783</v>
      </c>
    </row>
    <row r="1651" spans="1:15" x14ac:dyDescent="0.35">
      <c r="A1651">
        <v>2617</v>
      </c>
      <c r="B1651" t="s">
        <v>1655</v>
      </c>
      <c r="C1651">
        <v>29</v>
      </c>
      <c r="D1651" t="s">
        <v>31</v>
      </c>
      <c r="E1651" t="s">
        <v>37</v>
      </c>
      <c r="F1651" t="s">
        <v>25</v>
      </c>
      <c r="G1651" t="s">
        <v>26</v>
      </c>
      <c r="H1651" t="s">
        <v>23</v>
      </c>
      <c r="I1651">
        <v>30000</v>
      </c>
      <c r="J1651" t="s">
        <v>24</v>
      </c>
      <c r="K1651">
        <v>580</v>
      </c>
      <c r="L1651" t="s">
        <v>2763</v>
      </c>
      <c r="M1651">
        <v>2022</v>
      </c>
      <c r="N1651" t="s">
        <v>2801</v>
      </c>
      <c r="O1651" t="s">
        <v>2783</v>
      </c>
    </row>
    <row r="1652" spans="1:15" x14ac:dyDescent="0.35">
      <c r="A1652">
        <v>7419</v>
      </c>
      <c r="B1652" t="s">
        <v>1658</v>
      </c>
      <c r="C1652">
        <v>18</v>
      </c>
      <c r="D1652" t="s">
        <v>31</v>
      </c>
      <c r="E1652" t="s">
        <v>37</v>
      </c>
      <c r="F1652" t="s">
        <v>34</v>
      </c>
      <c r="G1652" t="s">
        <v>1680</v>
      </c>
      <c r="H1652" t="s">
        <v>18</v>
      </c>
      <c r="I1652">
        <v>0</v>
      </c>
      <c r="J1652" t="s">
        <v>24</v>
      </c>
      <c r="K1652" t="s">
        <v>20</v>
      </c>
      <c r="L1652" t="s">
        <v>2765</v>
      </c>
      <c r="M1652">
        <v>2019</v>
      </c>
      <c r="N1652" t="s">
        <v>2786</v>
      </c>
      <c r="O1652" t="s">
        <v>2784</v>
      </c>
    </row>
    <row r="1653" spans="1:15" x14ac:dyDescent="0.35">
      <c r="A1653">
        <v>8937</v>
      </c>
      <c r="B1653" t="s">
        <v>1661</v>
      </c>
      <c r="C1653">
        <v>19</v>
      </c>
      <c r="D1653" t="s">
        <v>31</v>
      </c>
      <c r="E1653" t="s">
        <v>37</v>
      </c>
      <c r="F1653" t="s">
        <v>30</v>
      </c>
      <c r="G1653" t="s">
        <v>14</v>
      </c>
      <c r="H1653" t="s">
        <v>1684</v>
      </c>
      <c r="I1653">
        <v>0</v>
      </c>
      <c r="J1653" t="s">
        <v>24</v>
      </c>
      <c r="K1653">
        <v>450</v>
      </c>
      <c r="L1653" t="s">
        <v>1692</v>
      </c>
      <c r="M1653">
        <v>2021</v>
      </c>
      <c r="N1653" t="s">
        <v>2787</v>
      </c>
      <c r="O1653" t="s">
        <v>2784</v>
      </c>
    </row>
    <row r="1654" spans="1:15" x14ac:dyDescent="0.35">
      <c r="A1654">
        <v>6863</v>
      </c>
      <c r="B1654" t="s">
        <v>1664</v>
      </c>
      <c r="C1654">
        <v>38</v>
      </c>
      <c r="D1654" t="s">
        <v>31</v>
      </c>
      <c r="E1654" t="s">
        <v>37</v>
      </c>
      <c r="F1654" t="s">
        <v>27</v>
      </c>
      <c r="G1654" t="s">
        <v>14</v>
      </c>
      <c r="H1654" t="s">
        <v>18</v>
      </c>
      <c r="I1654">
        <v>0</v>
      </c>
      <c r="J1654" t="s">
        <v>24</v>
      </c>
      <c r="K1654" t="s">
        <v>20</v>
      </c>
      <c r="L1654" t="s">
        <v>2767</v>
      </c>
      <c r="M1654">
        <v>2021</v>
      </c>
      <c r="N1654" t="s">
        <v>2798</v>
      </c>
      <c r="O1654" t="s">
        <v>2783</v>
      </c>
    </row>
    <row r="1655" spans="1:15" x14ac:dyDescent="0.35">
      <c r="A1655">
        <v>1403</v>
      </c>
      <c r="B1655" t="s">
        <v>1669</v>
      </c>
      <c r="C1655">
        <v>62</v>
      </c>
      <c r="D1655" t="s">
        <v>31</v>
      </c>
      <c r="E1655" t="s">
        <v>37</v>
      </c>
      <c r="F1655" t="s">
        <v>34</v>
      </c>
      <c r="G1655" t="s">
        <v>26</v>
      </c>
      <c r="H1655" t="s">
        <v>18</v>
      </c>
      <c r="I1655">
        <v>0</v>
      </c>
      <c r="J1655" t="s">
        <v>24</v>
      </c>
      <c r="K1655" t="s">
        <v>20</v>
      </c>
      <c r="L1655" t="s">
        <v>2346</v>
      </c>
      <c r="M1655">
        <v>2024</v>
      </c>
      <c r="N1655" t="s">
        <v>2800</v>
      </c>
      <c r="O1655" t="s">
        <v>2793</v>
      </c>
    </row>
    <row r="1656" spans="1:15" x14ac:dyDescent="0.35">
      <c r="A1656">
        <v>7372</v>
      </c>
      <c r="B1656" t="s">
        <v>1673</v>
      </c>
      <c r="C1656">
        <v>31</v>
      </c>
      <c r="D1656" t="s">
        <v>31</v>
      </c>
      <c r="E1656" t="s">
        <v>37</v>
      </c>
      <c r="F1656" t="s">
        <v>34</v>
      </c>
      <c r="G1656" t="s">
        <v>1680</v>
      </c>
      <c r="H1656" t="s">
        <v>18</v>
      </c>
      <c r="I1656">
        <v>0</v>
      </c>
      <c r="J1656" t="s">
        <v>24</v>
      </c>
      <c r="K1656" t="s">
        <v>20</v>
      </c>
      <c r="L1656" t="s">
        <v>2153</v>
      </c>
      <c r="M1656">
        <v>2021</v>
      </c>
      <c r="N1656" t="s">
        <v>2792</v>
      </c>
      <c r="O1656" t="s">
        <v>2783</v>
      </c>
    </row>
    <row r="1657" spans="1:15" x14ac:dyDescent="0.35">
      <c r="A1657">
        <v>4877</v>
      </c>
      <c r="B1657" t="s">
        <v>1678</v>
      </c>
      <c r="C1657">
        <v>23</v>
      </c>
      <c r="D1657" t="s">
        <v>31</v>
      </c>
      <c r="E1657" t="s">
        <v>37</v>
      </c>
      <c r="F1657" t="s">
        <v>30</v>
      </c>
      <c r="G1657" t="s">
        <v>14</v>
      </c>
      <c r="H1657" t="s">
        <v>18</v>
      </c>
      <c r="I1657">
        <v>0</v>
      </c>
      <c r="J1657" t="s">
        <v>24</v>
      </c>
      <c r="K1657" t="s">
        <v>20</v>
      </c>
      <c r="L1657" t="s">
        <v>2129</v>
      </c>
      <c r="M1657">
        <v>2020</v>
      </c>
      <c r="N1657" t="s">
        <v>2782</v>
      </c>
      <c r="O1657" t="s">
        <v>2783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075F2-FDF8-7443-A4F3-62AF6BDF56F5}">
  <dimension ref="A1:O101"/>
  <sheetViews>
    <sheetView workbookViewId="0">
      <selection sqref="A1:O101"/>
    </sheetView>
  </sheetViews>
  <sheetFormatPr defaultColWidth="10.90625" defaultRowHeight="14.5" x14ac:dyDescent="0.35"/>
  <cols>
    <col min="6" max="6" width="12" customWidth="1"/>
    <col min="7" max="7" width="11.1796875" customWidth="1"/>
    <col min="8" max="8" width="18.36328125" customWidth="1"/>
    <col min="10" max="10" width="16.6328125" customWidth="1"/>
    <col min="11" max="11" width="13" customWidth="1"/>
    <col min="12" max="12" width="17.36328125" customWidth="1"/>
    <col min="15" max="15" width="11.6328125" customWidth="1"/>
  </cols>
  <sheetData>
    <row r="1" spans="1:15" x14ac:dyDescent="0.35">
      <c r="A1" t="s">
        <v>0</v>
      </c>
      <c r="B1" t="s">
        <v>1</v>
      </c>
      <c r="C1" t="s">
        <v>2</v>
      </c>
      <c r="D1" t="s">
        <v>3</v>
      </c>
      <c r="E1" t="s">
        <v>4</v>
      </c>
      <c r="F1" t="s">
        <v>5</v>
      </c>
      <c r="G1" t="s">
        <v>6</v>
      </c>
      <c r="H1" t="s">
        <v>7</v>
      </c>
      <c r="I1" t="s">
        <v>8</v>
      </c>
      <c r="J1" t="s">
        <v>9</v>
      </c>
      <c r="K1" t="s">
        <v>10</v>
      </c>
      <c r="L1" t="s">
        <v>11</v>
      </c>
      <c r="M1" t="s">
        <v>2775</v>
      </c>
      <c r="N1" t="s">
        <v>2774</v>
      </c>
      <c r="O1" t="s">
        <v>2776</v>
      </c>
    </row>
    <row r="2" spans="1:15" x14ac:dyDescent="0.35">
      <c r="A2">
        <v>8769</v>
      </c>
      <c r="B2" t="s">
        <v>1671</v>
      </c>
      <c r="C2">
        <v>25</v>
      </c>
      <c r="D2" t="s">
        <v>31</v>
      </c>
      <c r="E2" t="s">
        <v>37</v>
      </c>
      <c r="F2" t="s">
        <v>17</v>
      </c>
      <c r="G2" t="s">
        <v>26</v>
      </c>
      <c r="H2" t="s">
        <v>1681</v>
      </c>
      <c r="I2">
        <v>20000</v>
      </c>
      <c r="J2" t="s">
        <v>16</v>
      </c>
      <c r="K2" t="s">
        <v>20</v>
      </c>
      <c r="L2" t="s">
        <v>2006</v>
      </c>
      <c r="M2">
        <v>2023</v>
      </c>
      <c r="N2" t="s">
        <v>2789</v>
      </c>
      <c r="O2" t="s">
        <v>2783</v>
      </c>
    </row>
    <row r="3" spans="1:15" x14ac:dyDescent="0.35">
      <c r="A3">
        <v>9895</v>
      </c>
      <c r="B3" t="s">
        <v>1665</v>
      </c>
      <c r="C3">
        <v>32</v>
      </c>
      <c r="D3" t="s">
        <v>31</v>
      </c>
      <c r="E3" t="s">
        <v>37</v>
      </c>
      <c r="F3" t="s">
        <v>17</v>
      </c>
      <c r="G3" t="s">
        <v>26</v>
      </c>
      <c r="H3" t="s">
        <v>23</v>
      </c>
      <c r="I3">
        <v>38000</v>
      </c>
      <c r="J3" t="s">
        <v>16</v>
      </c>
      <c r="K3">
        <v>610</v>
      </c>
      <c r="L3" t="s">
        <v>2549</v>
      </c>
      <c r="M3">
        <v>2019</v>
      </c>
      <c r="N3" t="s">
        <v>2782</v>
      </c>
      <c r="O3" t="s">
        <v>2783</v>
      </c>
    </row>
    <row r="4" spans="1:15" x14ac:dyDescent="0.35">
      <c r="A4">
        <v>6223</v>
      </c>
      <c r="B4" t="s">
        <v>1663</v>
      </c>
      <c r="C4">
        <v>20</v>
      </c>
      <c r="D4" t="s">
        <v>31</v>
      </c>
      <c r="E4" t="s">
        <v>37</v>
      </c>
      <c r="F4" t="s">
        <v>17</v>
      </c>
      <c r="G4" t="s">
        <v>1680</v>
      </c>
      <c r="H4" t="s">
        <v>15</v>
      </c>
      <c r="I4">
        <v>110000</v>
      </c>
      <c r="J4" t="s">
        <v>16</v>
      </c>
      <c r="K4">
        <v>770</v>
      </c>
      <c r="L4" t="s">
        <v>2766</v>
      </c>
      <c r="M4">
        <v>2020</v>
      </c>
      <c r="N4" t="s">
        <v>2787</v>
      </c>
      <c r="O4" t="s">
        <v>2784</v>
      </c>
    </row>
    <row r="5" spans="1:15" x14ac:dyDescent="0.35">
      <c r="A5">
        <v>5292</v>
      </c>
      <c r="B5" t="s">
        <v>1653</v>
      </c>
      <c r="C5">
        <v>46</v>
      </c>
      <c r="D5" t="s">
        <v>31</v>
      </c>
      <c r="E5" t="s">
        <v>37</v>
      </c>
      <c r="F5" t="s">
        <v>17</v>
      </c>
      <c r="G5" t="s">
        <v>1680</v>
      </c>
      <c r="H5" t="s">
        <v>15</v>
      </c>
      <c r="I5">
        <v>100000</v>
      </c>
      <c r="J5" t="s">
        <v>16</v>
      </c>
      <c r="K5">
        <v>750</v>
      </c>
      <c r="L5" t="s">
        <v>2486</v>
      </c>
      <c r="M5">
        <v>2022</v>
      </c>
      <c r="N5" t="s">
        <v>2800</v>
      </c>
      <c r="O5" t="s">
        <v>2791</v>
      </c>
    </row>
    <row r="6" spans="1:15" x14ac:dyDescent="0.35">
      <c r="A6">
        <v>2467</v>
      </c>
      <c r="B6" t="s">
        <v>1621</v>
      </c>
      <c r="C6">
        <v>26</v>
      </c>
      <c r="D6" t="s">
        <v>31</v>
      </c>
      <c r="E6" t="s">
        <v>37</v>
      </c>
      <c r="F6" t="s">
        <v>17</v>
      </c>
      <c r="G6" t="s">
        <v>1680</v>
      </c>
      <c r="H6" t="s">
        <v>28</v>
      </c>
      <c r="I6">
        <v>55000</v>
      </c>
      <c r="J6" t="s">
        <v>16</v>
      </c>
      <c r="K6">
        <v>730</v>
      </c>
      <c r="L6" t="s">
        <v>2207</v>
      </c>
      <c r="M6">
        <v>2022</v>
      </c>
      <c r="N6" t="s">
        <v>2782</v>
      </c>
      <c r="O6" t="s">
        <v>2783</v>
      </c>
    </row>
    <row r="7" spans="1:15" x14ac:dyDescent="0.35">
      <c r="A7">
        <v>1610</v>
      </c>
      <c r="B7" t="s">
        <v>43</v>
      </c>
      <c r="C7">
        <v>91</v>
      </c>
      <c r="D7" t="s">
        <v>31</v>
      </c>
      <c r="E7" t="s">
        <v>12</v>
      </c>
      <c r="F7" t="s">
        <v>17</v>
      </c>
      <c r="G7" t="s">
        <v>26</v>
      </c>
      <c r="H7" t="s">
        <v>29</v>
      </c>
      <c r="I7">
        <v>0</v>
      </c>
      <c r="J7" t="s">
        <v>16</v>
      </c>
      <c r="K7" t="s">
        <v>20</v>
      </c>
      <c r="L7" t="s">
        <v>1690</v>
      </c>
      <c r="M7">
        <v>2023</v>
      </c>
      <c r="N7" t="s">
        <v>2787</v>
      </c>
      <c r="O7" t="s">
        <v>2794</v>
      </c>
    </row>
    <row r="8" spans="1:15" x14ac:dyDescent="0.35">
      <c r="A8">
        <v>9147</v>
      </c>
      <c r="B8" t="s">
        <v>1619</v>
      </c>
      <c r="C8">
        <v>19</v>
      </c>
      <c r="D8" t="s">
        <v>31</v>
      </c>
      <c r="E8" t="s">
        <v>37</v>
      </c>
      <c r="F8" t="s">
        <v>17</v>
      </c>
      <c r="G8" t="s">
        <v>26</v>
      </c>
      <c r="H8" t="s">
        <v>23</v>
      </c>
      <c r="I8">
        <v>38000</v>
      </c>
      <c r="J8" t="s">
        <v>16</v>
      </c>
      <c r="K8">
        <v>610</v>
      </c>
      <c r="L8" t="s">
        <v>2742</v>
      </c>
      <c r="M8">
        <v>2022</v>
      </c>
      <c r="N8" t="s">
        <v>2785</v>
      </c>
      <c r="O8" t="s">
        <v>2784</v>
      </c>
    </row>
    <row r="9" spans="1:15" x14ac:dyDescent="0.35">
      <c r="A9">
        <v>5366</v>
      </c>
      <c r="B9" t="s">
        <v>1601</v>
      </c>
      <c r="C9">
        <v>46</v>
      </c>
      <c r="D9" t="s">
        <v>31</v>
      </c>
      <c r="E9" t="s">
        <v>37</v>
      </c>
      <c r="F9" t="s">
        <v>17</v>
      </c>
      <c r="G9" t="s">
        <v>26</v>
      </c>
      <c r="H9" t="s">
        <v>28</v>
      </c>
      <c r="I9">
        <v>40000</v>
      </c>
      <c r="J9" t="s">
        <v>16</v>
      </c>
      <c r="K9">
        <v>710</v>
      </c>
      <c r="L9" t="s">
        <v>2698</v>
      </c>
      <c r="M9">
        <v>2021</v>
      </c>
      <c r="N9" t="s">
        <v>2799</v>
      </c>
      <c r="O9" t="s">
        <v>2791</v>
      </c>
    </row>
    <row r="10" spans="1:15" x14ac:dyDescent="0.35">
      <c r="A10">
        <v>7526</v>
      </c>
      <c r="B10" t="s">
        <v>1579</v>
      </c>
      <c r="C10">
        <v>26</v>
      </c>
      <c r="D10" t="s">
        <v>31</v>
      </c>
      <c r="E10" t="s">
        <v>37</v>
      </c>
      <c r="F10" t="s">
        <v>17</v>
      </c>
      <c r="G10" t="s">
        <v>1680</v>
      </c>
      <c r="H10" t="s">
        <v>28</v>
      </c>
      <c r="I10">
        <v>50000</v>
      </c>
      <c r="J10" t="s">
        <v>16</v>
      </c>
      <c r="K10">
        <v>700</v>
      </c>
      <c r="L10" t="s">
        <v>2719</v>
      </c>
      <c r="M10">
        <v>2019</v>
      </c>
      <c r="N10" t="s">
        <v>2792</v>
      </c>
      <c r="O10" t="s">
        <v>2783</v>
      </c>
    </row>
    <row r="11" spans="1:15" x14ac:dyDescent="0.35">
      <c r="A11">
        <v>2182</v>
      </c>
      <c r="B11" t="s">
        <v>1565</v>
      </c>
      <c r="C11">
        <v>19</v>
      </c>
      <c r="D11" t="s">
        <v>31</v>
      </c>
      <c r="E11" t="s">
        <v>37</v>
      </c>
      <c r="F11" t="s">
        <v>17</v>
      </c>
      <c r="G11" t="s">
        <v>1680</v>
      </c>
      <c r="H11" t="s">
        <v>15</v>
      </c>
      <c r="I11">
        <v>90000</v>
      </c>
      <c r="J11" t="s">
        <v>16</v>
      </c>
      <c r="K11">
        <v>800</v>
      </c>
      <c r="L11" t="s">
        <v>2712</v>
      </c>
      <c r="M11">
        <v>2021</v>
      </c>
      <c r="N11" t="s">
        <v>2792</v>
      </c>
      <c r="O11" t="s">
        <v>2784</v>
      </c>
    </row>
    <row r="12" spans="1:15" x14ac:dyDescent="0.35">
      <c r="A12">
        <v>5184</v>
      </c>
      <c r="B12" t="s">
        <v>1553</v>
      </c>
      <c r="C12">
        <v>27</v>
      </c>
      <c r="D12" t="s">
        <v>31</v>
      </c>
      <c r="E12" t="s">
        <v>37</v>
      </c>
      <c r="F12" t="s">
        <v>17</v>
      </c>
      <c r="G12" t="s">
        <v>1680</v>
      </c>
      <c r="H12" t="s">
        <v>28</v>
      </c>
      <c r="I12">
        <v>60000</v>
      </c>
      <c r="J12" t="s">
        <v>16</v>
      </c>
      <c r="K12">
        <v>740</v>
      </c>
      <c r="L12" t="s">
        <v>2101</v>
      </c>
      <c r="M12">
        <v>2022</v>
      </c>
      <c r="N12" t="s">
        <v>2792</v>
      </c>
      <c r="O12" t="s">
        <v>2783</v>
      </c>
    </row>
    <row r="13" spans="1:15" x14ac:dyDescent="0.35">
      <c r="A13">
        <v>9094</v>
      </c>
      <c r="B13" t="s">
        <v>1542</v>
      </c>
      <c r="C13">
        <v>37</v>
      </c>
      <c r="D13" t="s">
        <v>31</v>
      </c>
      <c r="E13" t="s">
        <v>37</v>
      </c>
      <c r="F13" t="s">
        <v>17</v>
      </c>
      <c r="G13" t="s">
        <v>14</v>
      </c>
      <c r="H13" t="s">
        <v>1683</v>
      </c>
      <c r="I13">
        <v>80000</v>
      </c>
      <c r="J13" t="s">
        <v>16</v>
      </c>
      <c r="K13">
        <v>750</v>
      </c>
      <c r="L13" t="s">
        <v>2699</v>
      </c>
      <c r="M13">
        <v>2023</v>
      </c>
      <c r="N13" t="s">
        <v>2800</v>
      </c>
      <c r="O13" t="s">
        <v>2783</v>
      </c>
    </row>
    <row r="14" spans="1:15" x14ac:dyDescent="0.35">
      <c r="A14">
        <v>4233</v>
      </c>
      <c r="B14" t="s">
        <v>50</v>
      </c>
      <c r="C14">
        <v>46</v>
      </c>
      <c r="D14" t="s">
        <v>21</v>
      </c>
      <c r="E14" t="s">
        <v>12</v>
      </c>
      <c r="F14" t="s">
        <v>17</v>
      </c>
      <c r="G14" t="s">
        <v>26</v>
      </c>
      <c r="H14" t="s">
        <v>18</v>
      </c>
      <c r="I14">
        <v>0</v>
      </c>
      <c r="J14" t="s">
        <v>16</v>
      </c>
      <c r="K14">
        <v>457</v>
      </c>
      <c r="L14" t="s">
        <v>1697</v>
      </c>
      <c r="M14">
        <v>2019</v>
      </c>
      <c r="N14" t="s">
        <v>2787</v>
      </c>
      <c r="O14" t="s">
        <v>2791</v>
      </c>
    </row>
    <row r="15" spans="1:15" x14ac:dyDescent="0.35">
      <c r="A15">
        <v>5904</v>
      </c>
      <c r="B15" t="s">
        <v>1520</v>
      </c>
      <c r="C15">
        <v>21</v>
      </c>
      <c r="D15" t="s">
        <v>31</v>
      </c>
      <c r="E15" t="s">
        <v>37</v>
      </c>
      <c r="F15" t="s">
        <v>17</v>
      </c>
      <c r="G15" t="s">
        <v>1680</v>
      </c>
      <c r="H15" t="s">
        <v>1682</v>
      </c>
      <c r="I15">
        <v>35000</v>
      </c>
      <c r="J15" t="s">
        <v>16</v>
      </c>
      <c r="K15">
        <v>650</v>
      </c>
      <c r="L15" t="s">
        <v>2382</v>
      </c>
      <c r="M15">
        <v>2021</v>
      </c>
      <c r="N15" t="s">
        <v>2800</v>
      </c>
      <c r="O15" t="s">
        <v>2783</v>
      </c>
    </row>
    <row r="16" spans="1:15" x14ac:dyDescent="0.35">
      <c r="A16">
        <v>2021</v>
      </c>
      <c r="B16" t="s">
        <v>1519</v>
      </c>
      <c r="C16">
        <v>26</v>
      </c>
      <c r="D16" t="s">
        <v>31</v>
      </c>
      <c r="E16" t="s">
        <v>37</v>
      </c>
      <c r="F16" t="s">
        <v>17</v>
      </c>
      <c r="G16" t="s">
        <v>26</v>
      </c>
      <c r="H16" t="s">
        <v>1681</v>
      </c>
      <c r="I16">
        <v>15000</v>
      </c>
      <c r="J16" t="s">
        <v>16</v>
      </c>
      <c r="K16" t="s">
        <v>20</v>
      </c>
      <c r="L16" t="s">
        <v>2689</v>
      </c>
      <c r="M16">
        <v>2021</v>
      </c>
      <c r="N16" t="s">
        <v>2799</v>
      </c>
      <c r="O16" t="s">
        <v>2783</v>
      </c>
    </row>
    <row r="17" spans="1:15" x14ac:dyDescent="0.35">
      <c r="A17">
        <v>4693</v>
      </c>
      <c r="B17" t="s">
        <v>1499</v>
      </c>
      <c r="C17">
        <v>26</v>
      </c>
      <c r="D17" t="s">
        <v>31</v>
      </c>
      <c r="E17" t="s">
        <v>37</v>
      </c>
      <c r="F17" t="s">
        <v>17</v>
      </c>
      <c r="G17" t="s">
        <v>14</v>
      </c>
      <c r="H17" t="s">
        <v>15</v>
      </c>
      <c r="I17">
        <v>80000</v>
      </c>
      <c r="J17" t="s">
        <v>16</v>
      </c>
      <c r="K17">
        <v>720</v>
      </c>
      <c r="L17" t="s">
        <v>2680</v>
      </c>
      <c r="M17">
        <v>2020</v>
      </c>
      <c r="N17" t="s">
        <v>2792</v>
      </c>
      <c r="O17" t="s">
        <v>2783</v>
      </c>
    </row>
    <row r="18" spans="1:15" x14ac:dyDescent="0.35">
      <c r="A18">
        <v>3557</v>
      </c>
      <c r="B18" t="s">
        <v>54</v>
      </c>
      <c r="C18">
        <v>52</v>
      </c>
      <c r="D18" t="s">
        <v>31</v>
      </c>
      <c r="E18" t="s">
        <v>12</v>
      </c>
      <c r="F18" t="s">
        <v>17</v>
      </c>
      <c r="G18" t="s">
        <v>1680</v>
      </c>
      <c r="H18" t="s">
        <v>23</v>
      </c>
      <c r="I18">
        <v>135068</v>
      </c>
      <c r="J18" t="s">
        <v>16</v>
      </c>
      <c r="K18">
        <v>794</v>
      </c>
      <c r="L18" t="s">
        <v>1701</v>
      </c>
      <c r="M18">
        <v>2020</v>
      </c>
      <c r="N18" t="s">
        <v>2792</v>
      </c>
      <c r="O18" t="s">
        <v>2791</v>
      </c>
    </row>
    <row r="19" spans="1:15" x14ac:dyDescent="0.35">
      <c r="A19">
        <v>5332</v>
      </c>
      <c r="B19" t="s">
        <v>1493</v>
      </c>
      <c r="C19">
        <v>30</v>
      </c>
      <c r="D19" t="s">
        <v>31</v>
      </c>
      <c r="E19" t="s">
        <v>37</v>
      </c>
      <c r="F19" t="s">
        <v>17</v>
      </c>
      <c r="G19" t="s">
        <v>1680</v>
      </c>
      <c r="H19" t="s">
        <v>23</v>
      </c>
      <c r="I19">
        <v>45000</v>
      </c>
      <c r="J19" t="s">
        <v>16</v>
      </c>
      <c r="K19">
        <v>590</v>
      </c>
      <c r="L19" t="s">
        <v>1776</v>
      </c>
      <c r="M19">
        <v>2021</v>
      </c>
      <c r="N19" t="s">
        <v>2788</v>
      </c>
      <c r="O19" t="s">
        <v>2783</v>
      </c>
    </row>
    <row r="20" spans="1:15" x14ac:dyDescent="0.35">
      <c r="A20">
        <v>8808</v>
      </c>
      <c r="B20" t="s">
        <v>1469</v>
      </c>
      <c r="C20">
        <v>18</v>
      </c>
      <c r="D20" t="s">
        <v>31</v>
      </c>
      <c r="E20" t="s">
        <v>37</v>
      </c>
      <c r="F20" t="s">
        <v>17</v>
      </c>
      <c r="G20" t="s">
        <v>14</v>
      </c>
      <c r="H20" t="s">
        <v>1681</v>
      </c>
      <c r="I20">
        <v>18000</v>
      </c>
      <c r="J20" t="s">
        <v>16</v>
      </c>
      <c r="K20" t="s">
        <v>20</v>
      </c>
      <c r="L20" t="s">
        <v>2377</v>
      </c>
      <c r="M20">
        <v>2023</v>
      </c>
      <c r="N20" t="s">
        <v>2798</v>
      </c>
      <c r="O20" t="s">
        <v>2784</v>
      </c>
    </row>
    <row r="21" spans="1:15" x14ac:dyDescent="0.35">
      <c r="A21">
        <v>7107</v>
      </c>
      <c r="B21" t="s">
        <v>1412</v>
      </c>
      <c r="C21">
        <v>32</v>
      </c>
      <c r="D21" t="s">
        <v>31</v>
      </c>
      <c r="E21" t="s">
        <v>37</v>
      </c>
      <c r="F21" t="s">
        <v>17</v>
      </c>
      <c r="G21" t="s">
        <v>1680</v>
      </c>
      <c r="H21" t="s">
        <v>23</v>
      </c>
      <c r="I21">
        <v>120000</v>
      </c>
      <c r="J21" t="s">
        <v>16</v>
      </c>
      <c r="K21">
        <v>810</v>
      </c>
      <c r="L21" t="s">
        <v>2646</v>
      </c>
      <c r="M21">
        <v>2023</v>
      </c>
      <c r="N21" t="s">
        <v>2790</v>
      </c>
      <c r="O21" t="s">
        <v>2783</v>
      </c>
    </row>
    <row r="22" spans="1:15" x14ac:dyDescent="0.35">
      <c r="A22">
        <v>2833</v>
      </c>
      <c r="B22" t="s">
        <v>1409</v>
      </c>
      <c r="C22">
        <v>23</v>
      </c>
      <c r="D22" t="s">
        <v>31</v>
      </c>
      <c r="E22" t="s">
        <v>37</v>
      </c>
      <c r="F22" t="s">
        <v>17</v>
      </c>
      <c r="G22" t="s">
        <v>1680</v>
      </c>
      <c r="H22" t="s">
        <v>28</v>
      </c>
      <c r="I22">
        <v>55000</v>
      </c>
      <c r="J22" t="s">
        <v>16</v>
      </c>
      <c r="K22">
        <v>730</v>
      </c>
      <c r="L22" t="s">
        <v>2643</v>
      </c>
      <c r="M22">
        <v>2021</v>
      </c>
      <c r="N22" t="s">
        <v>2790</v>
      </c>
      <c r="O22" t="s">
        <v>2783</v>
      </c>
    </row>
    <row r="23" spans="1:15" x14ac:dyDescent="0.35">
      <c r="A23">
        <v>7679</v>
      </c>
      <c r="B23" t="s">
        <v>1390</v>
      </c>
      <c r="C23">
        <v>44</v>
      </c>
      <c r="D23" t="s">
        <v>31</v>
      </c>
      <c r="E23" t="s">
        <v>37</v>
      </c>
      <c r="F23" t="s">
        <v>17</v>
      </c>
      <c r="G23" t="s">
        <v>14</v>
      </c>
      <c r="H23" t="s">
        <v>23</v>
      </c>
      <c r="I23">
        <v>42000</v>
      </c>
      <c r="J23" t="s">
        <v>16</v>
      </c>
      <c r="K23">
        <v>640</v>
      </c>
      <c r="L23" t="s">
        <v>2635</v>
      </c>
      <c r="M23">
        <v>2023</v>
      </c>
      <c r="N23" t="s">
        <v>2786</v>
      </c>
      <c r="O23" t="s">
        <v>2791</v>
      </c>
    </row>
    <row r="24" spans="1:15" x14ac:dyDescent="0.35">
      <c r="A24">
        <v>6807</v>
      </c>
      <c r="B24" t="s">
        <v>1379</v>
      </c>
      <c r="C24">
        <v>83</v>
      </c>
      <c r="D24" t="s">
        <v>31</v>
      </c>
      <c r="E24" t="s">
        <v>36</v>
      </c>
      <c r="F24" t="s">
        <v>17</v>
      </c>
      <c r="G24" t="s">
        <v>1680</v>
      </c>
      <c r="H24" t="s">
        <v>15</v>
      </c>
      <c r="I24">
        <v>140000</v>
      </c>
      <c r="J24" t="s">
        <v>16</v>
      </c>
      <c r="K24">
        <v>730</v>
      </c>
      <c r="L24" t="s">
        <v>2448</v>
      </c>
      <c r="M24">
        <v>2021</v>
      </c>
      <c r="N24" t="s">
        <v>2782</v>
      </c>
      <c r="O24" t="s">
        <v>2794</v>
      </c>
    </row>
    <row r="25" spans="1:15" x14ac:dyDescent="0.35">
      <c r="A25">
        <v>2748</v>
      </c>
      <c r="B25" t="s">
        <v>1375</v>
      </c>
      <c r="C25">
        <v>28</v>
      </c>
      <c r="D25" t="s">
        <v>31</v>
      </c>
      <c r="E25" t="s">
        <v>36</v>
      </c>
      <c r="F25" t="s">
        <v>17</v>
      </c>
      <c r="G25" t="s">
        <v>14</v>
      </c>
      <c r="H25" t="s">
        <v>15</v>
      </c>
      <c r="I25">
        <v>50000</v>
      </c>
      <c r="J25" t="s">
        <v>16</v>
      </c>
      <c r="K25">
        <v>690</v>
      </c>
      <c r="L25" t="s">
        <v>2278</v>
      </c>
      <c r="M25">
        <v>2023</v>
      </c>
      <c r="N25" t="s">
        <v>2785</v>
      </c>
      <c r="O25" t="s">
        <v>2783</v>
      </c>
    </row>
    <row r="26" spans="1:15" x14ac:dyDescent="0.35">
      <c r="A26">
        <v>4682</v>
      </c>
      <c r="B26" t="s">
        <v>1362</v>
      </c>
      <c r="C26">
        <v>23</v>
      </c>
      <c r="D26" t="s">
        <v>31</v>
      </c>
      <c r="E26" t="s">
        <v>36</v>
      </c>
      <c r="F26" t="s">
        <v>17</v>
      </c>
      <c r="G26" t="s">
        <v>26</v>
      </c>
      <c r="H26" t="s">
        <v>23</v>
      </c>
      <c r="I26">
        <v>35000</v>
      </c>
      <c r="J26" t="s">
        <v>16</v>
      </c>
      <c r="K26">
        <v>620</v>
      </c>
      <c r="L26" t="s">
        <v>2210</v>
      </c>
      <c r="M26">
        <v>2021</v>
      </c>
      <c r="N26" t="s">
        <v>2789</v>
      </c>
      <c r="O26" t="s">
        <v>2783</v>
      </c>
    </row>
    <row r="27" spans="1:15" x14ac:dyDescent="0.35">
      <c r="A27">
        <v>2136</v>
      </c>
      <c r="B27" t="s">
        <v>1330</v>
      </c>
      <c r="C27">
        <v>35</v>
      </c>
      <c r="D27" t="s">
        <v>31</v>
      </c>
      <c r="E27" t="s">
        <v>36</v>
      </c>
      <c r="F27" t="s">
        <v>17</v>
      </c>
      <c r="G27" t="s">
        <v>1680</v>
      </c>
      <c r="H27" t="s">
        <v>28</v>
      </c>
      <c r="I27">
        <v>0</v>
      </c>
      <c r="J27" t="s">
        <v>16</v>
      </c>
      <c r="K27">
        <v>537</v>
      </c>
      <c r="L27" t="s">
        <v>1752</v>
      </c>
      <c r="M27">
        <v>2024</v>
      </c>
      <c r="N27" t="s">
        <v>2800</v>
      </c>
      <c r="O27" t="s">
        <v>2783</v>
      </c>
    </row>
    <row r="28" spans="1:15" x14ac:dyDescent="0.35">
      <c r="A28">
        <v>7318</v>
      </c>
      <c r="B28" t="s">
        <v>1263</v>
      </c>
      <c r="C28">
        <v>36</v>
      </c>
      <c r="D28" t="s">
        <v>31</v>
      </c>
      <c r="E28" t="s">
        <v>36</v>
      </c>
      <c r="F28" t="s">
        <v>17</v>
      </c>
      <c r="G28" t="s">
        <v>1680</v>
      </c>
      <c r="H28" t="s">
        <v>15</v>
      </c>
      <c r="I28">
        <v>150000</v>
      </c>
      <c r="J28" t="s">
        <v>16</v>
      </c>
      <c r="K28">
        <v>820</v>
      </c>
      <c r="L28" t="s">
        <v>2572</v>
      </c>
      <c r="M28">
        <v>2023</v>
      </c>
      <c r="N28" t="s">
        <v>2798</v>
      </c>
      <c r="O28" t="s">
        <v>2783</v>
      </c>
    </row>
    <row r="29" spans="1:15" x14ac:dyDescent="0.35">
      <c r="A29">
        <v>7418</v>
      </c>
      <c r="B29" t="s">
        <v>1261</v>
      </c>
      <c r="C29">
        <v>19</v>
      </c>
      <c r="D29" t="s">
        <v>31</v>
      </c>
      <c r="E29" t="s">
        <v>36</v>
      </c>
      <c r="F29" t="s">
        <v>17</v>
      </c>
      <c r="G29" t="s">
        <v>1680</v>
      </c>
      <c r="H29" t="s">
        <v>28</v>
      </c>
      <c r="I29">
        <v>55000</v>
      </c>
      <c r="J29" t="s">
        <v>16</v>
      </c>
      <c r="K29">
        <v>730</v>
      </c>
      <c r="L29" t="s">
        <v>2577</v>
      </c>
      <c r="M29">
        <v>2022</v>
      </c>
      <c r="N29" t="s">
        <v>2799</v>
      </c>
      <c r="O29" t="s">
        <v>2784</v>
      </c>
    </row>
    <row r="30" spans="1:15" x14ac:dyDescent="0.35">
      <c r="A30">
        <v>8887</v>
      </c>
      <c r="B30" t="s">
        <v>1248</v>
      </c>
      <c r="C30">
        <v>37</v>
      </c>
      <c r="D30" t="s">
        <v>31</v>
      </c>
      <c r="E30" t="s">
        <v>36</v>
      </c>
      <c r="F30" t="s">
        <v>17</v>
      </c>
      <c r="G30" t="s">
        <v>14</v>
      </c>
      <c r="H30" t="s">
        <v>18</v>
      </c>
      <c r="I30">
        <v>0</v>
      </c>
      <c r="J30" t="s">
        <v>16</v>
      </c>
      <c r="K30" t="s">
        <v>20</v>
      </c>
      <c r="L30" t="s">
        <v>1911</v>
      </c>
      <c r="M30">
        <v>2023</v>
      </c>
      <c r="N30" t="s">
        <v>2788</v>
      </c>
      <c r="O30" t="s">
        <v>2783</v>
      </c>
    </row>
    <row r="31" spans="1:15" x14ac:dyDescent="0.35">
      <c r="A31">
        <v>1038</v>
      </c>
      <c r="B31" t="s">
        <v>1240</v>
      </c>
      <c r="C31">
        <v>35</v>
      </c>
      <c r="D31" t="s">
        <v>31</v>
      </c>
      <c r="E31" t="s">
        <v>36</v>
      </c>
      <c r="F31" t="s">
        <v>17</v>
      </c>
      <c r="G31" t="s">
        <v>14</v>
      </c>
      <c r="H31" t="s">
        <v>23</v>
      </c>
      <c r="I31">
        <v>70000</v>
      </c>
      <c r="J31" t="s">
        <v>16</v>
      </c>
      <c r="K31">
        <v>670</v>
      </c>
      <c r="L31" t="s">
        <v>2557</v>
      </c>
      <c r="M31">
        <v>2020</v>
      </c>
      <c r="N31" t="s">
        <v>2800</v>
      </c>
      <c r="O31" t="s">
        <v>2783</v>
      </c>
    </row>
    <row r="32" spans="1:15" x14ac:dyDescent="0.35">
      <c r="A32">
        <v>5447</v>
      </c>
      <c r="B32" t="s">
        <v>1216</v>
      </c>
      <c r="C32">
        <v>29</v>
      </c>
      <c r="D32" t="s">
        <v>31</v>
      </c>
      <c r="E32" t="s">
        <v>36</v>
      </c>
      <c r="F32" t="s">
        <v>17</v>
      </c>
      <c r="G32" t="s">
        <v>14</v>
      </c>
      <c r="H32" t="s">
        <v>18</v>
      </c>
      <c r="I32">
        <v>0</v>
      </c>
      <c r="J32" t="s">
        <v>16</v>
      </c>
      <c r="K32" t="s">
        <v>20</v>
      </c>
      <c r="L32" t="s">
        <v>2524</v>
      </c>
      <c r="M32">
        <v>2020</v>
      </c>
      <c r="N32" t="s">
        <v>2790</v>
      </c>
      <c r="O32" t="s">
        <v>2783</v>
      </c>
    </row>
    <row r="33" spans="1:15" x14ac:dyDescent="0.35">
      <c r="A33">
        <v>4638</v>
      </c>
      <c r="B33" t="s">
        <v>69</v>
      </c>
      <c r="C33">
        <v>50</v>
      </c>
      <c r="D33" t="s">
        <v>31</v>
      </c>
      <c r="E33" t="s">
        <v>12</v>
      </c>
      <c r="F33" t="s">
        <v>17</v>
      </c>
      <c r="G33" t="s">
        <v>26</v>
      </c>
      <c r="H33" t="s">
        <v>15</v>
      </c>
      <c r="I33">
        <v>40000</v>
      </c>
      <c r="J33" t="s">
        <v>16</v>
      </c>
      <c r="K33">
        <v>720</v>
      </c>
      <c r="L33" t="s">
        <v>1715</v>
      </c>
      <c r="M33">
        <v>2019</v>
      </c>
      <c r="N33" t="s">
        <v>2786</v>
      </c>
      <c r="O33" t="s">
        <v>2791</v>
      </c>
    </row>
    <row r="34" spans="1:15" x14ac:dyDescent="0.35">
      <c r="A34">
        <v>6490</v>
      </c>
      <c r="B34" t="s">
        <v>1205</v>
      </c>
      <c r="C34">
        <v>44</v>
      </c>
      <c r="D34" t="s">
        <v>31</v>
      </c>
      <c r="E34" t="s">
        <v>36</v>
      </c>
      <c r="F34" t="s">
        <v>17</v>
      </c>
      <c r="G34" t="s">
        <v>1680</v>
      </c>
      <c r="H34" t="s">
        <v>15</v>
      </c>
      <c r="I34">
        <v>90000</v>
      </c>
      <c r="J34" t="s">
        <v>16</v>
      </c>
      <c r="K34">
        <v>800</v>
      </c>
      <c r="L34" t="s">
        <v>1839</v>
      </c>
      <c r="M34">
        <v>2021</v>
      </c>
      <c r="N34" t="s">
        <v>2785</v>
      </c>
      <c r="O34" t="s">
        <v>2791</v>
      </c>
    </row>
    <row r="35" spans="1:15" x14ac:dyDescent="0.35">
      <c r="A35">
        <v>4274</v>
      </c>
      <c r="B35" t="s">
        <v>1186</v>
      </c>
      <c r="C35">
        <v>27</v>
      </c>
      <c r="D35" t="s">
        <v>31</v>
      </c>
      <c r="E35" t="s">
        <v>36</v>
      </c>
      <c r="F35" t="s">
        <v>17</v>
      </c>
      <c r="G35" t="s">
        <v>26</v>
      </c>
      <c r="H35" t="s">
        <v>1681</v>
      </c>
      <c r="I35">
        <v>15000</v>
      </c>
      <c r="J35" t="s">
        <v>16</v>
      </c>
      <c r="K35" t="s">
        <v>20</v>
      </c>
      <c r="L35" t="s">
        <v>2545</v>
      </c>
      <c r="M35">
        <v>2021</v>
      </c>
      <c r="N35" t="s">
        <v>2787</v>
      </c>
      <c r="O35" t="s">
        <v>2783</v>
      </c>
    </row>
    <row r="36" spans="1:15" x14ac:dyDescent="0.35">
      <c r="A36">
        <v>6558</v>
      </c>
      <c r="B36" t="s">
        <v>1172</v>
      </c>
      <c r="C36">
        <v>29</v>
      </c>
      <c r="D36" t="s">
        <v>31</v>
      </c>
      <c r="E36" t="s">
        <v>36</v>
      </c>
      <c r="F36" t="s">
        <v>17</v>
      </c>
      <c r="G36" t="s">
        <v>1680</v>
      </c>
      <c r="H36" t="s">
        <v>18</v>
      </c>
      <c r="I36">
        <v>0</v>
      </c>
      <c r="J36" t="s">
        <v>16</v>
      </c>
      <c r="K36">
        <v>650</v>
      </c>
      <c r="L36" t="s">
        <v>2050</v>
      </c>
      <c r="M36">
        <v>2019</v>
      </c>
      <c r="N36" t="s">
        <v>2782</v>
      </c>
      <c r="O36" t="s">
        <v>2783</v>
      </c>
    </row>
    <row r="37" spans="1:15" x14ac:dyDescent="0.35">
      <c r="A37">
        <v>1998</v>
      </c>
      <c r="B37" t="s">
        <v>1150</v>
      </c>
      <c r="C37">
        <v>28</v>
      </c>
      <c r="D37" t="s">
        <v>31</v>
      </c>
      <c r="E37" t="s">
        <v>36</v>
      </c>
      <c r="F37" t="s">
        <v>17</v>
      </c>
      <c r="G37" t="s">
        <v>26</v>
      </c>
      <c r="H37" t="s">
        <v>18</v>
      </c>
      <c r="I37">
        <v>0</v>
      </c>
      <c r="J37" t="s">
        <v>16</v>
      </c>
      <c r="K37">
        <v>457</v>
      </c>
      <c r="L37" t="s">
        <v>2533</v>
      </c>
      <c r="M37">
        <v>2023</v>
      </c>
      <c r="N37" t="s">
        <v>2800</v>
      </c>
      <c r="O37" t="s">
        <v>2783</v>
      </c>
    </row>
    <row r="38" spans="1:15" x14ac:dyDescent="0.35">
      <c r="A38">
        <v>2916</v>
      </c>
      <c r="B38" t="s">
        <v>1138</v>
      </c>
      <c r="C38">
        <v>62</v>
      </c>
      <c r="D38" t="s">
        <v>31</v>
      </c>
      <c r="E38" t="s">
        <v>36</v>
      </c>
      <c r="F38" t="s">
        <v>17</v>
      </c>
      <c r="G38" t="s">
        <v>14</v>
      </c>
      <c r="H38" t="s">
        <v>15</v>
      </c>
      <c r="I38">
        <v>80000</v>
      </c>
      <c r="J38" t="s">
        <v>16</v>
      </c>
      <c r="K38">
        <v>720</v>
      </c>
      <c r="L38" t="s">
        <v>2524</v>
      </c>
      <c r="M38">
        <v>2020</v>
      </c>
      <c r="N38" t="s">
        <v>2790</v>
      </c>
      <c r="O38" t="s">
        <v>2793</v>
      </c>
    </row>
    <row r="39" spans="1:15" x14ac:dyDescent="0.35">
      <c r="A39">
        <v>2369</v>
      </c>
      <c r="B39" t="s">
        <v>1125</v>
      </c>
      <c r="C39">
        <v>19</v>
      </c>
      <c r="D39" t="s">
        <v>31</v>
      </c>
      <c r="E39" t="s">
        <v>36</v>
      </c>
      <c r="F39" t="s">
        <v>17</v>
      </c>
      <c r="G39" t="s">
        <v>1680</v>
      </c>
      <c r="H39" t="s">
        <v>28</v>
      </c>
      <c r="I39">
        <v>55000</v>
      </c>
      <c r="J39" t="s">
        <v>16</v>
      </c>
      <c r="K39">
        <v>730</v>
      </c>
      <c r="L39" t="s">
        <v>2518</v>
      </c>
      <c r="M39">
        <v>2022</v>
      </c>
      <c r="N39" t="s">
        <v>2788</v>
      </c>
      <c r="O39" t="s">
        <v>2784</v>
      </c>
    </row>
    <row r="40" spans="1:15" x14ac:dyDescent="0.35">
      <c r="A40">
        <v>8441</v>
      </c>
      <c r="B40" t="s">
        <v>1112</v>
      </c>
      <c r="C40">
        <v>64</v>
      </c>
      <c r="D40" t="s">
        <v>31</v>
      </c>
      <c r="E40" t="s">
        <v>36</v>
      </c>
      <c r="F40" t="s">
        <v>17</v>
      </c>
      <c r="G40" t="s">
        <v>14</v>
      </c>
      <c r="H40" t="s">
        <v>18</v>
      </c>
      <c r="I40">
        <v>0</v>
      </c>
      <c r="J40" t="s">
        <v>16</v>
      </c>
      <c r="K40" t="s">
        <v>20</v>
      </c>
      <c r="L40" t="s">
        <v>2509</v>
      </c>
      <c r="M40">
        <v>2019</v>
      </c>
      <c r="N40" t="s">
        <v>2788</v>
      </c>
      <c r="O40" t="s">
        <v>2793</v>
      </c>
    </row>
    <row r="41" spans="1:15" x14ac:dyDescent="0.35">
      <c r="A41">
        <v>5414</v>
      </c>
      <c r="B41" t="s">
        <v>1111</v>
      </c>
      <c r="C41">
        <v>24</v>
      </c>
      <c r="D41" t="s">
        <v>31</v>
      </c>
      <c r="E41" t="s">
        <v>36</v>
      </c>
      <c r="F41" t="s">
        <v>17</v>
      </c>
      <c r="G41" t="s">
        <v>1680</v>
      </c>
      <c r="H41" t="s">
        <v>15</v>
      </c>
      <c r="I41">
        <v>100000</v>
      </c>
      <c r="J41" t="s">
        <v>16</v>
      </c>
      <c r="K41">
        <v>750</v>
      </c>
      <c r="L41" t="s">
        <v>2508</v>
      </c>
      <c r="M41">
        <v>2022</v>
      </c>
      <c r="N41" t="s">
        <v>2798</v>
      </c>
      <c r="O41" t="s">
        <v>2783</v>
      </c>
    </row>
    <row r="42" spans="1:15" x14ac:dyDescent="0.35">
      <c r="A42">
        <v>5709</v>
      </c>
      <c r="B42" t="s">
        <v>1105</v>
      </c>
      <c r="C42">
        <v>28</v>
      </c>
      <c r="D42" t="s">
        <v>31</v>
      </c>
      <c r="E42" t="s">
        <v>36</v>
      </c>
      <c r="F42" t="s">
        <v>17</v>
      </c>
      <c r="G42" t="s">
        <v>26</v>
      </c>
      <c r="H42" t="s">
        <v>28</v>
      </c>
      <c r="I42">
        <v>40000</v>
      </c>
      <c r="J42" t="s">
        <v>16</v>
      </c>
      <c r="K42">
        <v>710</v>
      </c>
      <c r="L42" t="s">
        <v>2373</v>
      </c>
      <c r="M42">
        <v>2021</v>
      </c>
      <c r="N42" t="s">
        <v>2800</v>
      </c>
      <c r="O42" t="s">
        <v>2783</v>
      </c>
    </row>
    <row r="43" spans="1:15" x14ac:dyDescent="0.35">
      <c r="A43">
        <v>7595</v>
      </c>
      <c r="B43" t="s">
        <v>1094</v>
      </c>
      <c r="C43">
        <v>25</v>
      </c>
      <c r="D43" t="s">
        <v>31</v>
      </c>
      <c r="E43" t="s">
        <v>36</v>
      </c>
      <c r="F43" t="s">
        <v>17</v>
      </c>
      <c r="G43" t="s">
        <v>1680</v>
      </c>
      <c r="H43" t="s">
        <v>23</v>
      </c>
      <c r="I43">
        <v>45000</v>
      </c>
      <c r="J43" t="s">
        <v>16</v>
      </c>
      <c r="K43">
        <v>590</v>
      </c>
      <c r="L43" t="s">
        <v>2439</v>
      </c>
      <c r="M43">
        <v>2020</v>
      </c>
      <c r="N43" t="s">
        <v>2789</v>
      </c>
      <c r="O43" t="s">
        <v>2783</v>
      </c>
    </row>
    <row r="44" spans="1:15" x14ac:dyDescent="0.35">
      <c r="A44">
        <v>4759</v>
      </c>
      <c r="B44" t="s">
        <v>1090</v>
      </c>
      <c r="C44">
        <v>76</v>
      </c>
      <c r="D44" t="s">
        <v>31</v>
      </c>
      <c r="E44" t="s">
        <v>36</v>
      </c>
      <c r="F44" t="s">
        <v>17</v>
      </c>
      <c r="G44" t="s">
        <v>14</v>
      </c>
      <c r="H44" t="s">
        <v>23</v>
      </c>
      <c r="I44">
        <v>80000</v>
      </c>
      <c r="J44" t="s">
        <v>16</v>
      </c>
      <c r="K44">
        <v>630</v>
      </c>
      <c r="L44" t="s">
        <v>2498</v>
      </c>
      <c r="M44">
        <v>2022</v>
      </c>
      <c r="N44" t="s">
        <v>2786</v>
      </c>
      <c r="O44" t="s">
        <v>2793</v>
      </c>
    </row>
    <row r="45" spans="1:15" x14ac:dyDescent="0.35">
      <c r="A45">
        <v>8597</v>
      </c>
      <c r="B45" t="s">
        <v>1086</v>
      </c>
      <c r="C45">
        <v>25</v>
      </c>
      <c r="D45" t="s">
        <v>31</v>
      </c>
      <c r="E45" t="s">
        <v>36</v>
      </c>
      <c r="F45" t="s">
        <v>17</v>
      </c>
      <c r="G45" t="s">
        <v>14</v>
      </c>
      <c r="H45" t="s">
        <v>1681</v>
      </c>
      <c r="I45">
        <v>15000</v>
      </c>
      <c r="J45" t="s">
        <v>16</v>
      </c>
      <c r="K45" t="s">
        <v>20</v>
      </c>
      <c r="L45" t="s">
        <v>2496</v>
      </c>
      <c r="M45">
        <v>2019</v>
      </c>
      <c r="N45" t="s">
        <v>2792</v>
      </c>
      <c r="O45" t="s">
        <v>2783</v>
      </c>
    </row>
    <row r="46" spans="1:15" x14ac:dyDescent="0.35">
      <c r="A46">
        <v>9345</v>
      </c>
      <c r="B46" t="s">
        <v>1081</v>
      </c>
      <c r="C46">
        <v>22</v>
      </c>
      <c r="D46" t="s">
        <v>31</v>
      </c>
      <c r="E46" t="s">
        <v>36</v>
      </c>
      <c r="F46" t="s">
        <v>17</v>
      </c>
      <c r="G46" t="s">
        <v>26</v>
      </c>
      <c r="H46" t="s">
        <v>23</v>
      </c>
      <c r="I46">
        <v>22000</v>
      </c>
      <c r="J46" t="s">
        <v>16</v>
      </c>
      <c r="K46">
        <v>540</v>
      </c>
      <c r="L46" t="s">
        <v>2324</v>
      </c>
      <c r="M46">
        <v>2022</v>
      </c>
      <c r="N46" t="s">
        <v>2782</v>
      </c>
      <c r="O46" t="s">
        <v>2783</v>
      </c>
    </row>
    <row r="47" spans="1:15" x14ac:dyDescent="0.35">
      <c r="A47">
        <v>3831</v>
      </c>
      <c r="B47" t="s">
        <v>1048</v>
      </c>
      <c r="C47">
        <v>18</v>
      </c>
      <c r="D47" t="s">
        <v>31</v>
      </c>
      <c r="E47" t="s">
        <v>36</v>
      </c>
      <c r="F47" t="s">
        <v>17</v>
      </c>
      <c r="G47" t="s">
        <v>1680</v>
      </c>
      <c r="H47" t="s">
        <v>23</v>
      </c>
      <c r="I47">
        <v>120000</v>
      </c>
      <c r="J47" t="s">
        <v>16</v>
      </c>
      <c r="K47">
        <v>810</v>
      </c>
      <c r="L47" t="s">
        <v>1696</v>
      </c>
      <c r="M47">
        <v>2023</v>
      </c>
      <c r="N47" t="s">
        <v>2782</v>
      </c>
      <c r="O47" t="s">
        <v>2784</v>
      </c>
    </row>
    <row r="48" spans="1:15" x14ac:dyDescent="0.35">
      <c r="A48">
        <v>2090</v>
      </c>
      <c r="B48" t="s">
        <v>1037</v>
      </c>
      <c r="C48">
        <v>21</v>
      </c>
      <c r="D48" t="s">
        <v>31</v>
      </c>
      <c r="E48" t="s">
        <v>36</v>
      </c>
      <c r="F48" t="s">
        <v>17</v>
      </c>
      <c r="G48" t="s">
        <v>14</v>
      </c>
      <c r="H48" t="s">
        <v>15</v>
      </c>
      <c r="I48">
        <v>40000</v>
      </c>
      <c r="J48" t="s">
        <v>16</v>
      </c>
      <c r="K48">
        <v>650</v>
      </c>
      <c r="L48" t="s">
        <v>2468</v>
      </c>
      <c r="M48">
        <v>2021</v>
      </c>
      <c r="N48" t="s">
        <v>2787</v>
      </c>
      <c r="O48" t="s">
        <v>2783</v>
      </c>
    </row>
    <row r="49" spans="1:15" x14ac:dyDescent="0.35">
      <c r="A49">
        <v>7968</v>
      </c>
      <c r="B49" t="s">
        <v>1031</v>
      </c>
      <c r="C49">
        <v>20</v>
      </c>
      <c r="D49" t="s">
        <v>31</v>
      </c>
      <c r="E49" t="s">
        <v>36</v>
      </c>
      <c r="F49" t="s">
        <v>17</v>
      </c>
      <c r="G49" t="s">
        <v>1680</v>
      </c>
      <c r="H49" t="s">
        <v>15</v>
      </c>
      <c r="I49">
        <v>100000</v>
      </c>
      <c r="J49" t="s">
        <v>16</v>
      </c>
      <c r="K49">
        <v>750</v>
      </c>
      <c r="L49" t="s">
        <v>2238</v>
      </c>
      <c r="M49">
        <v>2019</v>
      </c>
      <c r="N49" t="s">
        <v>2787</v>
      </c>
      <c r="O49" t="s">
        <v>2784</v>
      </c>
    </row>
    <row r="50" spans="1:15" x14ac:dyDescent="0.35">
      <c r="A50">
        <v>6930</v>
      </c>
      <c r="B50" t="s">
        <v>1026</v>
      </c>
      <c r="C50">
        <v>58</v>
      </c>
      <c r="D50" t="s">
        <v>31</v>
      </c>
      <c r="E50" t="s">
        <v>36</v>
      </c>
      <c r="F50" t="s">
        <v>17</v>
      </c>
      <c r="G50" t="s">
        <v>14</v>
      </c>
      <c r="H50" t="s">
        <v>23</v>
      </c>
      <c r="I50">
        <v>42000</v>
      </c>
      <c r="J50" t="s">
        <v>16</v>
      </c>
      <c r="K50">
        <v>640</v>
      </c>
      <c r="L50" t="s">
        <v>2460</v>
      </c>
      <c r="M50">
        <v>2023</v>
      </c>
      <c r="N50" t="s">
        <v>2792</v>
      </c>
      <c r="O50" t="s">
        <v>2791</v>
      </c>
    </row>
    <row r="51" spans="1:15" x14ac:dyDescent="0.35">
      <c r="A51">
        <v>1949</v>
      </c>
      <c r="B51" t="s">
        <v>1015</v>
      </c>
      <c r="C51">
        <v>24</v>
      </c>
      <c r="D51" t="s">
        <v>31</v>
      </c>
      <c r="E51" t="s">
        <v>36</v>
      </c>
      <c r="F51" t="s">
        <v>17</v>
      </c>
      <c r="G51" t="s">
        <v>1680</v>
      </c>
      <c r="H51" t="s">
        <v>15</v>
      </c>
      <c r="I51">
        <v>140000</v>
      </c>
      <c r="J51" t="s">
        <v>16</v>
      </c>
      <c r="K51">
        <v>730</v>
      </c>
      <c r="L51" t="s">
        <v>2451</v>
      </c>
      <c r="M51">
        <v>2019</v>
      </c>
      <c r="N51" t="s">
        <v>2788</v>
      </c>
      <c r="O51" t="s">
        <v>2783</v>
      </c>
    </row>
    <row r="52" spans="1:15" x14ac:dyDescent="0.35">
      <c r="A52">
        <v>5466</v>
      </c>
      <c r="B52" t="s">
        <v>1014</v>
      </c>
      <c r="C52">
        <v>33</v>
      </c>
      <c r="D52" t="s">
        <v>31</v>
      </c>
      <c r="E52" t="s">
        <v>36</v>
      </c>
      <c r="F52" t="s">
        <v>17</v>
      </c>
      <c r="G52" t="s">
        <v>26</v>
      </c>
      <c r="H52" t="s">
        <v>18</v>
      </c>
      <c r="I52">
        <v>0</v>
      </c>
      <c r="J52" t="s">
        <v>16</v>
      </c>
      <c r="K52">
        <v>450</v>
      </c>
      <c r="L52" t="s">
        <v>2450</v>
      </c>
      <c r="M52">
        <v>2023</v>
      </c>
      <c r="N52" t="s">
        <v>2787</v>
      </c>
      <c r="O52" t="s">
        <v>2783</v>
      </c>
    </row>
    <row r="53" spans="1:15" x14ac:dyDescent="0.35">
      <c r="A53">
        <v>5631</v>
      </c>
      <c r="B53" t="s">
        <v>990</v>
      </c>
      <c r="C53">
        <v>51</v>
      </c>
      <c r="D53" t="s">
        <v>31</v>
      </c>
      <c r="E53" t="s">
        <v>36</v>
      </c>
      <c r="F53" t="s">
        <v>17</v>
      </c>
      <c r="G53" t="s">
        <v>14</v>
      </c>
      <c r="H53" t="s">
        <v>15</v>
      </c>
      <c r="I53">
        <v>50000</v>
      </c>
      <c r="J53" t="s">
        <v>16</v>
      </c>
      <c r="K53">
        <v>780</v>
      </c>
      <c r="L53" t="s">
        <v>2329</v>
      </c>
      <c r="M53">
        <v>2020</v>
      </c>
      <c r="N53" t="s">
        <v>2798</v>
      </c>
      <c r="O53" t="s">
        <v>2791</v>
      </c>
    </row>
    <row r="54" spans="1:15" x14ac:dyDescent="0.35">
      <c r="A54">
        <v>3243</v>
      </c>
      <c r="B54" t="s">
        <v>979</v>
      </c>
      <c r="C54">
        <v>25</v>
      </c>
      <c r="D54" t="s">
        <v>31</v>
      </c>
      <c r="E54" t="s">
        <v>36</v>
      </c>
      <c r="F54" t="s">
        <v>17</v>
      </c>
      <c r="G54" t="s">
        <v>1680</v>
      </c>
      <c r="H54" t="s">
        <v>15</v>
      </c>
      <c r="I54">
        <v>110000</v>
      </c>
      <c r="J54" t="s">
        <v>16</v>
      </c>
      <c r="K54">
        <v>830</v>
      </c>
      <c r="L54" t="s">
        <v>2428</v>
      </c>
      <c r="M54">
        <v>2022</v>
      </c>
      <c r="N54" t="s">
        <v>2785</v>
      </c>
      <c r="O54" t="s">
        <v>2783</v>
      </c>
    </row>
    <row r="55" spans="1:15" x14ac:dyDescent="0.35">
      <c r="A55">
        <v>7285</v>
      </c>
      <c r="B55" t="s">
        <v>970</v>
      </c>
      <c r="C55">
        <v>28</v>
      </c>
      <c r="D55" t="s">
        <v>31</v>
      </c>
      <c r="E55" t="s">
        <v>36</v>
      </c>
      <c r="F55" t="s">
        <v>17</v>
      </c>
      <c r="G55" t="s">
        <v>1680</v>
      </c>
      <c r="H55" t="s">
        <v>23</v>
      </c>
      <c r="I55">
        <v>135068</v>
      </c>
      <c r="J55" t="s">
        <v>16</v>
      </c>
      <c r="K55">
        <v>794</v>
      </c>
      <c r="L55" t="s">
        <v>1998</v>
      </c>
      <c r="M55">
        <v>2024</v>
      </c>
      <c r="N55" t="s">
        <v>2799</v>
      </c>
      <c r="O55" t="s">
        <v>2783</v>
      </c>
    </row>
    <row r="56" spans="1:15" x14ac:dyDescent="0.35">
      <c r="A56">
        <v>5190</v>
      </c>
      <c r="B56" t="s">
        <v>964</v>
      </c>
      <c r="C56">
        <v>23</v>
      </c>
      <c r="D56" t="s">
        <v>31</v>
      </c>
      <c r="E56" t="s">
        <v>36</v>
      </c>
      <c r="F56" t="s">
        <v>17</v>
      </c>
      <c r="G56" t="s">
        <v>1680</v>
      </c>
      <c r="H56" t="s">
        <v>28</v>
      </c>
      <c r="I56">
        <v>0</v>
      </c>
      <c r="J56" t="s">
        <v>16</v>
      </c>
      <c r="K56">
        <v>537</v>
      </c>
      <c r="L56" t="s">
        <v>2419</v>
      </c>
      <c r="M56">
        <v>2022</v>
      </c>
      <c r="N56" t="s">
        <v>2789</v>
      </c>
      <c r="O56" t="s">
        <v>2783</v>
      </c>
    </row>
    <row r="57" spans="1:15" x14ac:dyDescent="0.35">
      <c r="A57">
        <v>2793</v>
      </c>
      <c r="B57" t="s">
        <v>932</v>
      </c>
      <c r="C57">
        <v>33</v>
      </c>
      <c r="D57" t="s">
        <v>31</v>
      </c>
      <c r="E57" t="s">
        <v>36</v>
      </c>
      <c r="F57" t="s">
        <v>17</v>
      </c>
      <c r="G57" t="s">
        <v>1680</v>
      </c>
      <c r="H57" t="s">
        <v>28</v>
      </c>
      <c r="I57">
        <v>50000</v>
      </c>
      <c r="J57" t="s">
        <v>16</v>
      </c>
      <c r="K57">
        <v>700</v>
      </c>
      <c r="L57" t="s">
        <v>2166</v>
      </c>
      <c r="M57">
        <v>2022</v>
      </c>
      <c r="N57" t="s">
        <v>2792</v>
      </c>
      <c r="O57" t="s">
        <v>2783</v>
      </c>
    </row>
    <row r="58" spans="1:15" x14ac:dyDescent="0.35">
      <c r="A58">
        <v>4299</v>
      </c>
      <c r="B58" t="s">
        <v>929</v>
      </c>
      <c r="C58">
        <v>33</v>
      </c>
      <c r="D58" t="s">
        <v>31</v>
      </c>
      <c r="E58" t="s">
        <v>36</v>
      </c>
      <c r="F58" t="s">
        <v>17</v>
      </c>
      <c r="G58" t="s">
        <v>14</v>
      </c>
      <c r="H58" t="s">
        <v>18</v>
      </c>
      <c r="I58">
        <v>0</v>
      </c>
      <c r="J58" t="s">
        <v>16</v>
      </c>
      <c r="K58" t="s">
        <v>20</v>
      </c>
      <c r="L58" t="s">
        <v>2394</v>
      </c>
      <c r="M58">
        <v>2022</v>
      </c>
      <c r="N58" t="s">
        <v>2792</v>
      </c>
      <c r="O58" t="s">
        <v>2783</v>
      </c>
    </row>
    <row r="59" spans="1:15" x14ac:dyDescent="0.35">
      <c r="A59">
        <v>4729</v>
      </c>
      <c r="B59" t="s">
        <v>918</v>
      </c>
      <c r="C59">
        <v>24</v>
      </c>
      <c r="D59" t="s">
        <v>31</v>
      </c>
      <c r="E59" t="s">
        <v>36</v>
      </c>
      <c r="F59" t="s">
        <v>17</v>
      </c>
      <c r="G59" t="s">
        <v>1680</v>
      </c>
      <c r="H59" t="s">
        <v>15</v>
      </c>
      <c r="I59">
        <v>90000</v>
      </c>
      <c r="J59" t="s">
        <v>16</v>
      </c>
      <c r="K59">
        <v>800</v>
      </c>
      <c r="L59" t="s">
        <v>2386</v>
      </c>
      <c r="M59">
        <v>2022</v>
      </c>
      <c r="N59" t="s">
        <v>2800</v>
      </c>
      <c r="O59" t="s">
        <v>2783</v>
      </c>
    </row>
    <row r="60" spans="1:15" x14ac:dyDescent="0.35">
      <c r="A60">
        <v>1392</v>
      </c>
      <c r="B60" t="s">
        <v>914</v>
      </c>
      <c r="C60">
        <v>48</v>
      </c>
      <c r="D60" t="s">
        <v>31</v>
      </c>
      <c r="E60" t="s">
        <v>36</v>
      </c>
      <c r="F60" t="s">
        <v>17</v>
      </c>
      <c r="G60" t="s">
        <v>26</v>
      </c>
      <c r="H60" t="s">
        <v>23</v>
      </c>
      <c r="I60">
        <v>120000</v>
      </c>
      <c r="J60" t="s">
        <v>16</v>
      </c>
      <c r="K60">
        <v>660</v>
      </c>
      <c r="L60" t="s">
        <v>2382</v>
      </c>
      <c r="M60">
        <v>2021</v>
      </c>
      <c r="N60" t="s">
        <v>2800</v>
      </c>
      <c r="O60" t="s">
        <v>2791</v>
      </c>
    </row>
    <row r="61" spans="1:15" x14ac:dyDescent="0.35">
      <c r="A61">
        <v>9180</v>
      </c>
      <c r="B61" t="s">
        <v>904</v>
      </c>
      <c r="C61">
        <v>33</v>
      </c>
      <c r="D61" t="s">
        <v>31</v>
      </c>
      <c r="E61" t="s">
        <v>36</v>
      </c>
      <c r="F61" t="s">
        <v>17</v>
      </c>
      <c r="G61" t="s">
        <v>1680</v>
      </c>
      <c r="H61" t="s">
        <v>23</v>
      </c>
      <c r="I61">
        <v>100000</v>
      </c>
      <c r="J61" t="s">
        <v>16</v>
      </c>
      <c r="K61">
        <v>680</v>
      </c>
      <c r="L61" t="s">
        <v>2375</v>
      </c>
      <c r="M61">
        <v>2024</v>
      </c>
      <c r="N61" t="s">
        <v>2800</v>
      </c>
      <c r="O61" t="s">
        <v>2783</v>
      </c>
    </row>
    <row r="62" spans="1:15" x14ac:dyDescent="0.35">
      <c r="A62">
        <v>3242</v>
      </c>
      <c r="B62" t="s">
        <v>903</v>
      </c>
      <c r="C62">
        <v>53</v>
      </c>
      <c r="D62" t="s">
        <v>31</v>
      </c>
      <c r="E62" t="s">
        <v>36</v>
      </c>
      <c r="F62" t="s">
        <v>17</v>
      </c>
      <c r="G62" t="s">
        <v>14</v>
      </c>
      <c r="H62" t="s">
        <v>1681</v>
      </c>
      <c r="I62">
        <v>15000</v>
      </c>
      <c r="J62" t="s">
        <v>16</v>
      </c>
      <c r="K62" t="s">
        <v>20</v>
      </c>
      <c r="L62" t="s">
        <v>2374</v>
      </c>
      <c r="M62">
        <v>2020</v>
      </c>
      <c r="N62" t="s">
        <v>2788</v>
      </c>
      <c r="O62" t="s">
        <v>2791</v>
      </c>
    </row>
    <row r="63" spans="1:15" x14ac:dyDescent="0.35">
      <c r="A63">
        <v>3095</v>
      </c>
      <c r="B63" t="s">
        <v>884</v>
      </c>
      <c r="C63">
        <v>19</v>
      </c>
      <c r="D63" t="s">
        <v>31</v>
      </c>
      <c r="E63" t="s">
        <v>36</v>
      </c>
      <c r="F63" t="s">
        <v>17</v>
      </c>
      <c r="G63" t="s">
        <v>1680</v>
      </c>
      <c r="H63" t="s">
        <v>28</v>
      </c>
      <c r="I63">
        <v>50000</v>
      </c>
      <c r="J63" t="s">
        <v>16</v>
      </c>
      <c r="K63">
        <v>700</v>
      </c>
      <c r="L63" t="s">
        <v>1982</v>
      </c>
      <c r="M63">
        <v>2024</v>
      </c>
      <c r="N63" t="s">
        <v>2799</v>
      </c>
      <c r="O63" t="s">
        <v>2784</v>
      </c>
    </row>
    <row r="64" spans="1:15" x14ac:dyDescent="0.35">
      <c r="A64">
        <v>5117</v>
      </c>
      <c r="B64" t="s">
        <v>874</v>
      </c>
      <c r="C64">
        <v>22</v>
      </c>
      <c r="D64" t="s">
        <v>31</v>
      </c>
      <c r="E64" t="s">
        <v>36</v>
      </c>
      <c r="F64" t="s">
        <v>17</v>
      </c>
      <c r="G64" t="s">
        <v>26</v>
      </c>
      <c r="H64" t="s">
        <v>28</v>
      </c>
      <c r="I64">
        <v>40000</v>
      </c>
      <c r="J64" t="s">
        <v>16</v>
      </c>
      <c r="K64">
        <v>710</v>
      </c>
      <c r="L64" t="s">
        <v>2353</v>
      </c>
      <c r="M64">
        <v>2020</v>
      </c>
      <c r="N64" t="s">
        <v>2800</v>
      </c>
      <c r="O64" t="s">
        <v>2783</v>
      </c>
    </row>
    <row r="65" spans="1:15" x14ac:dyDescent="0.35">
      <c r="A65">
        <v>2146</v>
      </c>
      <c r="B65" t="s">
        <v>867</v>
      </c>
      <c r="C65">
        <v>40</v>
      </c>
      <c r="D65" t="s">
        <v>31</v>
      </c>
      <c r="E65" t="s">
        <v>36</v>
      </c>
      <c r="F65" t="s">
        <v>17</v>
      </c>
      <c r="G65" t="s">
        <v>1680</v>
      </c>
      <c r="H65" t="s">
        <v>23</v>
      </c>
      <c r="I65">
        <v>50000</v>
      </c>
      <c r="J65" t="s">
        <v>16</v>
      </c>
      <c r="K65">
        <v>700</v>
      </c>
      <c r="L65" t="s">
        <v>2348</v>
      </c>
      <c r="M65">
        <v>2022</v>
      </c>
      <c r="N65" t="s">
        <v>2788</v>
      </c>
      <c r="O65" t="s">
        <v>2783</v>
      </c>
    </row>
    <row r="66" spans="1:15" x14ac:dyDescent="0.35">
      <c r="A66">
        <v>1094</v>
      </c>
      <c r="B66" t="s">
        <v>845</v>
      </c>
      <c r="C66">
        <v>40</v>
      </c>
      <c r="D66" t="s">
        <v>31</v>
      </c>
      <c r="E66" t="s">
        <v>36</v>
      </c>
      <c r="F66" t="s">
        <v>17</v>
      </c>
      <c r="G66" t="s">
        <v>14</v>
      </c>
      <c r="H66" t="s">
        <v>1681</v>
      </c>
      <c r="I66">
        <v>18000</v>
      </c>
      <c r="J66" t="s">
        <v>16</v>
      </c>
      <c r="K66" t="s">
        <v>20</v>
      </c>
      <c r="L66" t="s">
        <v>2332</v>
      </c>
      <c r="M66">
        <v>2024</v>
      </c>
      <c r="N66" t="s">
        <v>2800</v>
      </c>
      <c r="O66" t="s">
        <v>2783</v>
      </c>
    </row>
    <row r="67" spans="1:15" x14ac:dyDescent="0.35">
      <c r="A67">
        <v>5069</v>
      </c>
      <c r="B67" t="s">
        <v>842</v>
      </c>
      <c r="C67">
        <v>82</v>
      </c>
      <c r="D67" t="s">
        <v>31</v>
      </c>
      <c r="E67" t="s">
        <v>36</v>
      </c>
      <c r="F67" t="s">
        <v>17</v>
      </c>
      <c r="G67" t="s">
        <v>26</v>
      </c>
      <c r="H67" t="s">
        <v>28</v>
      </c>
      <c r="I67">
        <v>40000</v>
      </c>
      <c r="J67" t="s">
        <v>16</v>
      </c>
      <c r="K67">
        <v>710</v>
      </c>
      <c r="L67" t="s">
        <v>2212</v>
      </c>
      <c r="M67">
        <v>2021</v>
      </c>
      <c r="N67" t="s">
        <v>2800</v>
      </c>
      <c r="O67" t="s">
        <v>2794</v>
      </c>
    </row>
    <row r="68" spans="1:15" x14ac:dyDescent="0.35">
      <c r="A68">
        <v>2473</v>
      </c>
      <c r="B68" t="s">
        <v>823</v>
      </c>
      <c r="C68">
        <v>26</v>
      </c>
      <c r="D68" t="s">
        <v>31</v>
      </c>
      <c r="E68" t="s">
        <v>36</v>
      </c>
      <c r="F68" t="s">
        <v>17</v>
      </c>
      <c r="G68" t="s">
        <v>14</v>
      </c>
      <c r="H68" t="s">
        <v>18</v>
      </c>
      <c r="I68">
        <v>0</v>
      </c>
      <c r="J68" t="s">
        <v>16</v>
      </c>
      <c r="K68" t="s">
        <v>20</v>
      </c>
      <c r="L68" t="s">
        <v>2322</v>
      </c>
      <c r="M68">
        <v>2022</v>
      </c>
      <c r="N68" t="s">
        <v>2787</v>
      </c>
      <c r="O68" t="s">
        <v>2783</v>
      </c>
    </row>
    <row r="69" spans="1:15" x14ac:dyDescent="0.35">
      <c r="A69">
        <v>9246</v>
      </c>
      <c r="B69" t="s">
        <v>822</v>
      </c>
      <c r="C69">
        <v>23</v>
      </c>
      <c r="D69" t="s">
        <v>31</v>
      </c>
      <c r="E69" t="s">
        <v>36</v>
      </c>
      <c r="F69" t="s">
        <v>17</v>
      </c>
      <c r="G69" t="s">
        <v>1680</v>
      </c>
      <c r="H69" t="s">
        <v>15</v>
      </c>
      <c r="I69">
        <v>130000</v>
      </c>
      <c r="J69" t="s">
        <v>16</v>
      </c>
      <c r="K69">
        <v>710</v>
      </c>
      <c r="L69" t="s">
        <v>2171</v>
      </c>
      <c r="M69">
        <v>2024</v>
      </c>
      <c r="N69" t="s">
        <v>2799</v>
      </c>
      <c r="O69" t="s">
        <v>2783</v>
      </c>
    </row>
    <row r="70" spans="1:15" x14ac:dyDescent="0.35">
      <c r="A70">
        <v>6645</v>
      </c>
      <c r="B70" t="s">
        <v>819</v>
      </c>
      <c r="C70">
        <v>21</v>
      </c>
      <c r="D70" t="s">
        <v>31</v>
      </c>
      <c r="E70" t="s">
        <v>36</v>
      </c>
      <c r="F70" t="s">
        <v>17</v>
      </c>
      <c r="G70" t="s">
        <v>26</v>
      </c>
      <c r="H70" t="s">
        <v>1681</v>
      </c>
      <c r="I70">
        <v>15000</v>
      </c>
      <c r="J70" t="s">
        <v>16</v>
      </c>
      <c r="K70" t="s">
        <v>20</v>
      </c>
      <c r="L70" t="s">
        <v>2320</v>
      </c>
      <c r="M70">
        <v>2021</v>
      </c>
      <c r="N70" t="s">
        <v>2799</v>
      </c>
      <c r="O70" t="s">
        <v>2783</v>
      </c>
    </row>
    <row r="71" spans="1:15" x14ac:dyDescent="0.35">
      <c r="A71">
        <v>6591</v>
      </c>
      <c r="B71" t="s">
        <v>748</v>
      </c>
      <c r="C71">
        <v>29</v>
      </c>
      <c r="D71" t="s">
        <v>31</v>
      </c>
      <c r="E71" t="s">
        <v>36</v>
      </c>
      <c r="F71" t="s">
        <v>17</v>
      </c>
      <c r="G71" t="s">
        <v>1680</v>
      </c>
      <c r="H71" t="s">
        <v>28</v>
      </c>
      <c r="I71">
        <v>50000</v>
      </c>
      <c r="J71" t="s">
        <v>16</v>
      </c>
      <c r="K71">
        <v>700</v>
      </c>
      <c r="L71" t="s">
        <v>2274</v>
      </c>
      <c r="M71">
        <v>2020</v>
      </c>
      <c r="N71" t="s">
        <v>2785</v>
      </c>
      <c r="O71" t="s">
        <v>2783</v>
      </c>
    </row>
    <row r="72" spans="1:15" x14ac:dyDescent="0.35">
      <c r="A72">
        <v>6539</v>
      </c>
      <c r="B72" t="s">
        <v>723</v>
      </c>
      <c r="C72">
        <v>30</v>
      </c>
      <c r="D72" t="s">
        <v>31</v>
      </c>
      <c r="E72" t="s">
        <v>36</v>
      </c>
      <c r="F72" t="s">
        <v>17</v>
      </c>
      <c r="G72" t="s">
        <v>14</v>
      </c>
      <c r="H72" t="s">
        <v>23</v>
      </c>
      <c r="I72">
        <v>80000</v>
      </c>
      <c r="J72" t="s">
        <v>16</v>
      </c>
      <c r="K72">
        <v>630</v>
      </c>
      <c r="L72" t="s">
        <v>2058</v>
      </c>
      <c r="M72">
        <v>2022</v>
      </c>
      <c r="N72" t="s">
        <v>2789</v>
      </c>
      <c r="O72" t="s">
        <v>2783</v>
      </c>
    </row>
    <row r="73" spans="1:15" x14ac:dyDescent="0.35">
      <c r="A73">
        <v>7394</v>
      </c>
      <c r="B73" t="s">
        <v>710</v>
      </c>
      <c r="C73">
        <v>38</v>
      </c>
      <c r="D73" t="s">
        <v>31</v>
      </c>
      <c r="E73" t="s">
        <v>36</v>
      </c>
      <c r="F73" t="s">
        <v>17</v>
      </c>
      <c r="G73" t="s">
        <v>1680</v>
      </c>
      <c r="H73" t="s">
        <v>28</v>
      </c>
      <c r="I73">
        <v>55000</v>
      </c>
      <c r="J73" t="s">
        <v>16</v>
      </c>
      <c r="K73">
        <v>730</v>
      </c>
      <c r="L73" t="s">
        <v>2242</v>
      </c>
      <c r="M73">
        <v>2023</v>
      </c>
      <c r="N73" t="s">
        <v>2798</v>
      </c>
      <c r="O73" t="s">
        <v>2783</v>
      </c>
    </row>
    <row r="74" spans="1:15" x14ac:dyDescent="0.35">
      <c r="A74">
        <v>1465</v>
      </c>
      <c r="B74" t="s">
        <v>708</v>
      </c>
      <c r="C74">
        <v>66</v>
      </c>
      <c r="D74" t="s">
        <v>31</v>
      </c>
      <c r="E74" t="s">
        <v>36</v>
      </c>
      <c r="F74" t="s">
        <v>17</v>
      </c>
      <c r="G74" t="s">
        <v>26</v>
      </c>
      <c r="H74" t="s">
        <v>23</v>
      </c>
      <c r="I74">
        <v>38000</v>
      </c>
      <c r="J74" t="s">
        <v>16</v>
      </c>
      <c r="K74">
        <v>610</v>
      </c>
      <c r="L74" t="s">
        <v>2240</v>
      </c>
      <c r="M74">
        <v>2024</v>
      </c>
      <c r="N74" t="s">
        <v>2800</v>
      </c>
      <c r="O74" t="s">
        <v>2793</v>
      </c>
    </row>
    <row r="75" spans="1:15" x14ac:dyDescent="0.35">
      <c r="A75">
        <v>2690</v>
      </c>
      <c r="B75" t="s">
        <v>706</v>
      </c>
      <c r="C75">
        <v>29</v>
      </c>
      <c r="D75" t="s">
        <v>31</v>
      </c>
      <c r="E75" t="s">
        <v>36</v>
      </c>
      <c r="F75" t="s">
        <v>17</v>
      </c>
      <c r="G75" t="s">
        <v>1680</v>
      </c>
      <c r="H75" t="s">
        <v>15</v>
      </c>
      <c r="I75">
        <v>110000</v>
      </c>
      <c r="J75" t="s">
        <v>16</v>
      </c>
      <c r="K75">
        <v>770</v>
      </c>
      <c r="L75" t="s">
        <v>1991</v>
      </c>
      <c r="M75">
        <v>2022</v>
      </c>
      <c r="N75" t="s">
        <v>2798</v>
      </c>
      <c r="O75" t="s">
        <v>2783</v>
      </c>
    </row>
    <row r="76" spans="1:15" x14ac:dyDescent="0.35">
      <c r="A76">
        <v>7298</v>
      </c>
      <c r="B76" t="s">
        <v>696</v>
      </c>
      <c r="C76">
        <v>21</v>
      </c>
      <c r="D76" t="s">
        <v>31</v>
      </c>
      <c r="E76" t="s">
        <v>36</v>
      </c>
      <c r="F76" t="s">
        <v>17</v>
      </c>
      <c r="G76" t="s">
        <v>1680</v>
      </c>
      <c r="H76" t="s">
        <v>15</v>
      </c>
      <c r="I76">
        <v>100000</v>
      </c>
      <c r="J76" t="s">
        <v>16</v>
      </c>
      <c r="K76">
        <v>750</v>
      </c>
      <c r="L76" t="s">
        <v>1750</v>
      </c>
      <c r="M76">
        <v>2019</v>
      </c>
      <c r="N76" t="s">
        <v>2786</v>
      </c>
      <c r="O76" t="s">
        <v>2783</v>
      </c>
    </row>
    <row r="77" spans="1:15" x14ac:dyDescent="0.35">
      <c r="A77">
        <v>9894</v>
      </c>
      <c r="B77" t="s">
        <v>673</v>
      </c>
      <c r="C77">
        <v>20</v>
      </c>
      <c r="D77" t="s">
        <v>31</v>
      </c>
      <c r="E77" t="s">
        <v>36</v>
      </c>
      <c r="F77" t="s">
        <v>17</v>
      </c>
      <c r="G77" t="s">
        <v>26</v>
      </c>
      <c r="H77" t="s">
        <v>18</v>
      </c>
      <c r="I77">
        <v>0</v>
      </c>
      <c r="J77" t="s">
        <v>16</v>
      </c>
      <c r="K77">
        <v>400</v>
      </c>
      <c r="L77" t="s">
        <v>2169</v>
      </c>
      <c r="M77">
        <v>2019</v>
      </c>
      <c r="N77" t="s">
        <v>2786</v>
      </c>
      <c r="O77" t="s">
        <v>2784</v>
      </c>
    </row>
    <row r="78" spans="1:15" x14ac:dyDescent="0.35">
      <c r="A78">
        <v>2177</v>
      </c>
      <c r="B78" t="s">
        <v>664</v>
      </c>
      <c r="C78">
        <v>16</v>
      </c>
      <c r="D78" t="s">
        <v>31</v>
      </c>
      <c r="E78" t="s">
        <v>36</v>
      </c>
      <c r="F78" t="s">
        <v>17</v>
      </c>
      <c r="G78" t="s">
        <v>1680</v>
      </c>
      <c r="H78" t="s">
        <v>15</v>
      </c>
      <c r="I78">
        <v>100000</v>
      </c>
      <c r="J78" t="s">
        <v>16</v>
      </c>
      <c r="K78">
        <v>750</v>
      </c>
      <c r="L78" t="s">
        <v>2210</v>
      </c>
      <c r="M78">
        <v>2021</v>
      </c>
      <c r="N78" t="s">
        <v>2789</v>
      </c>
      <c r="O78" t="s">
        <v>2784</v>
      </c>
    </row>
    <row r="79" spans="1:15" x14ac:dyDescent="0.35">
      <c r="A79">
        <v>3773</v>
      </c>
      <c r="B79" t="s">
        <v>639</v>
      </c>
      <c r="C79">
        <v>38</v>
      </c>
      <c r="D79" t="s">
        <v>31</v>
      </c>
      <c r="E79" t="s">
        <v>36</v>
      </c>
      <c r="F79" t="s">
        <v>17</v>
      </c>
      <c r="G79" t="s">
        <v>14</v>
      </c>
      <c r="H79" t="s">
        <v>18</v>
      </c>
      <c r="I79">
        <v>0</v>
      </c>
      <c r="J79" t="s">
        <v>16</v>
      </c>
      <c r="K79" t="s">
        <v>20</v>
      </c>
      <c r="L79" t="s">
        <v>2194</v>
      </c>
      <c r="M79">
        <v>2020</v>
      </c>
      <c r="N79" t="s">
        <v>2801</v>
      </c>
      <c r="O79" t="s">
        <v>2783</v>
      </c>
    </row>
    <row r="80" spans="1:15" x14ac:dyDescent="0.35">
      <c r="A80">
        <v>3571</v>
      </c>
      <c r="B80" t="s">
        <v>618</v>
      </c>
      <c r="C80">
        <v>48</v>
      </c>
      <c r="D80" t="s">
        <v>31</v>
      </c>
      <c r="E80" t="s">
        <v>36</v>
      </c>
      <c r="F80" t="s">
        <v>17</v>
      </c>
      <c r="G80" t="s">
        <v>26</v>
      </c>
      <c r="H80" t="s">
        <v>15</v>
      </c>
      <c r="I80">
        <v>40000</v>
      </c>
      <c r="J80" t="s">
        <v>16</v>
      </c>
      <c r="K80">
        <v>720</v>
      </c>
      <c r="L80" t="s">
        <v>2179</v>
      </c>
      <c r="M80">
        <v>2022</v>
      </c>
      <c r="N80" t="s">
        <v>2792</v>
      </c>
      <c r="O80" t="s">
        <v>2791</v>
      </c>
    </row>
    <row r="81" spans="1:15" x14ac:dyDescent="0.35">
      <c r="A81">
        <v>5439</v>
      </c>
      <c r="B81" t="s">
        <v>591</v>
      </c>
      <c r="C81">
        <v>21</v>
      </c>
      <c r="D81" t="s">
        <v>31</v>
      </c>
      <c r="E81" t="s">
        <v>36</v>
      </c>
      <c r="F81" t="s">
        <v>17</v>
      </c>
      <c r="G81" t="s">
        <v>1680</v>
      </c>
      <c r="H81" t="s">
        <v>28</v>
      </c>
      <c r="I81">
        <v>50000</v>
      </c>
      <c r="J81" t="s">
        <v>16</v>
      </c>
      <c r="K81">
        <v>680</v>
      </c>
      <c r="L81" t="s">
        <v>2158</v>
      </c>
      <c r="M81">
        <v>2021</v>
      </c>
      <c r="N81" t="s">
        <v>2799</v>
      </c>
      <c r="O81" t="s">
        <v>2783</v>
      </c>
    </row>
    <row r="82" spans="1:15" x14ac:dyDescent="0.35">
      <c r="A82">
        <v>8331</v>
      </c>
      <c r="B82" t="s">
        <v>525</v>
      </c>
      <c r="C82">
        <v>18</v>
      </c>
      <c r="D82" t="s">
        <v>31</v>
      </c>
      <c r="E82" t="s">
        <v>36</v>
      </c>
      <c r="F82" t="s">
        <v>17</v>
      </c>
      <c r="G82" t="s">
        <v>26</v>
      </c>
      <c r="H82" t="s">
        <v>23</v>
      </c>
      <c r="I82">
        <v>38000</v>
      </c>
      <c r="J82" t="s">
        <v>16</v>
      </c>
      <c r="K82">
        <v>610</v>
      </c>
      <c r="L82" t="s">
        <v>2112</v>
      </c>
      <c r="M82">
        <v>2021</v>
      </c>
      <c r="N82" t="s">
        <v>2792</v>
      </c>
      <c r="O82" t="s">
        <v>2784</v>
      </c>
    </row>
    <row r="83" spans="1:15" x14ac:dyDescent="0.35">
      <c r="A83">
        <v>4261</v>
      </c>
      <c r="B83" t="s">
        <v>517</v>
      </c>
      <c r="C83">
        <v>38</v>
      </c>
      <c r="D83" t="s">
        <v>31</v>
      </c>
      <c r="E83" t="s">
        <v>36</v>
      </c>
      <c r="F83" t="s">
        <v>17</v>
      </c>
      <c r="G83" t="s">
        <v>1680</v>
      </c>
      <c r="H83" t="s">
        <v>28</v>
      </c>
      <c r="I83">
        <v>50000</v>
      </c>
      <c r="J83" t="s">
        <v>16</v>
      </c>
      <c r="K83">
        <v>700</v>
      </c>
      <c r="L83" t="s">
        <v>2108</v>
      </c>
      <c r="M83">
        <v>2022</v>
      </c>
      <c r="N83" t="s">
        <v>2792</v>
      </c>
      <c r="O83" t="s">
        <v>2783</v>
      </c>
    </row>
    <row r="84" spans="1:15" x14ac:dyDescent="0.35">
      <c r="A84">
        <v>7837</v>
      </c>
      <c r="B84" t="s">
        <v>476</v>
      </c>
      <c r="C84">
        <v>24</v>
      </c>
      <c r="D84" t="s">
        <v>31</v>
      </c>
      <c r="E84" t="s">
        <v>36</v>
      </c>
      <c r="F84" t="s">
        <v>17</v>
      </c>
      <c r="G84" t="s">
        <v>14</v>
      </c>
      <c r="H84" t="s">
        <v>23</v>
      </c>
      <c r="I84">
        <v>42000</v>
      </c>
      <c r="J84" t="s">
        <v>16</v>
      </c>
      <c r="K84">
        <v>640</v>
      </c>
      <c r="L84" t="s">
        <v>2073</v>
      </c>
      <c r="M84">
        <v>2021</v>
      </c>
      <c r="N84" t="s">
        <v>2785</v>
      </c>
      <c r="O84" t="s">
        <v>2783</v>
      </c>
    </row>
    <row r="85" spans="1:15" x14ac:dyDescent="0.35">
      <c r="A85">
        <v>8399</v>
      </c>
      <c r="B85" t="s">
        <v>475</v>
      </c>
      <c r="C85">
        <v>43</v>
      </c>
      <c r="D85" t="s">
        <v>31</v>
      </c>
      <c r="E85" t="s">
        <v>36</v>
      </c>
      <c r="F85" t="s">
        <v>17</v>
      </c>
      <c r="G85" t="s">
        <v>26</v>
      </c>
      <c r="H85" t="s">
        <v>28</v>
      </c>
      <c r="I85">
        <v>40000</v>
      </c>
      <c r="J85" t="s">
        <v>16</v>
      </c>
      <c r="K85">
        <v>710</v>
      </c>
      <c r="L85" t="s">
        <v>2072</v>
      </c>
      <c r="M85">
        <v>2020</v>
      </c>
      <c r="N85" t="s">
        <v>2782</v>
      </c>
      <c r="O85" t="s">
        <v>2791</v>
      </c>
    </row>
    <row r="86" spans="1:15" x14ac:dyDescent="0.35">
      <c r="A86">
        <v>6574</v>
      </c>
      <c r="B86" t="s">
        <v>422</v>
      </c>
      <c r="C86">
        <v>25</v>
      </c>
      <c r="D86" t="s">
        <v>31</v>
      </c>
      <c r="E86" t="s">
        <v>36</v>
      </c>
      <c r="F86" t="s">
        <v>17</v>
      </c>
      <c r="G86" t="s">
        <v>1680</v>
      </c>
      <c r="H86" t="s">
        <v>18</v>
      </c>
      <c r="I86">
        <v>0</v>
      </c>
      <c r="J86" t="s">
        <v>16</v>
      </c>
      <c r="K86">
        <v>814</v>
      </c>
      <c r="L86" t="s">
        <v>2032</v>
      </c>
      <c r="M86">
        <v>2021</v>
      </c>
      <c r="N86" t="s">
        <v>2786</v>
      </c>
      <c r="O86" t="s">
        <v>2783</v>
      </c>
    </row>
    <row r="87" spans="1:15" x14ac:dyDescent="0.35">
      <c r="A87">
        <v>7951</v>
      </c>
      <c r="B87" t="s">
        <v>403</v>
      </c>
      <c r="C87">
        <v>40</v>
      </c>
      <c r="D87" t="s">
        <v>31</v>
      </c>
      <c r="E87" t="s">
        <v>12</v>
      </c>
      <c r="F87" t="s">
        <v>17</v>
      </c>
      <c r="G87" t="s">
        <v>1680</v>
      </c>
      <c r="H87" t="s">
        <v>15</v>
      </c>
      <c r="I87">
        <v>130000</v>
      </c>
      <c r="J87" t="s">
        <v>16</v>
      </c>
      <c r="K87">
        <v>740</v>
      </c>
      <c r="L87" t="s">
        <v>2016</v>
      </c>
      <c r="M87">
        <v>2019</v>
      </c>
      <c r="N87" t="s">
        <v>2790</v>
      </c>
      <c r="O87" t="s">
        <v>2783</v>
      </c>
    </row>
    <row r="88" spans="1:15" x14ac:dyDescent="0.35">
      <c r="A88">
        <v>8187</v>
      </c>
      <c r="B88" t="s">
        <v>370</v>
      </c>
      <c r="C88">
        <v>33</v>
      </c>
      <c r="D88" t="s">
        <v>31</v>
      </c>
      <c r="E88" t="s">
        <v>12</v>
      </c>
      <c r="F88" t="s">
        <v>17</v>
      </c>
      <c r="G88" t="s">
        <v>14</v>
      </c>
      <c r="H88" t="s">
        <v>23</v>
      </c>
      <c r="I88">
        <v>70000</v>
      </c>
      <c r="J88" t="s">
        <v>16</v>
      </c>
      <c r="K88">
        <v>670</v>
      </c>
      <c r="L88" t="s">
        <v>1986</v>
      </c>
      <c r="M88">
        <v>2022</v>
      </c>
      <c r="N88" t="s">
        <v>2782</v>
      </c>
      <c r="O88" t="s">
        <v>2783</v>
      </c>
    </row>
    <row r="89" spans="1:15" x14ac:dyDescent="0.35">
      <c r="A89">
        <v>2879</v>
      </c>
      <c r="B89" t="s">
        <v>316</v>
      </c>
      <c r="C89">
        <v>70</v>
      </c>
      <c r="D89" t="s">
        <v>31</v>
      </c>
      <c r="E89" t="s">
        <v>12</v>
      </c>
      <c r="F89" t="s">
        <v>17</v>
      </c>
      <c r="G89" t="s">
        <v>1680</v>
      </c>
      <c r="H89" t="s">
        <v>23</v>
      </c>
      <c r="I89">
        <v>50000</v>
      </c>
      <c r="J89" t="s">
        <v>16</v>
      </c>
      <c r="K89">
        <v>700</v>
      </c>
      <c r="L89" t="s">
        <v>1943</v>
      </c>
      <c r="M89">
        <v>2019</v>
      </c>
      <c r="N89" t="s">
        <v>2792</v>
      </c>
      <c r="O89" t="s">
        <v>2793</v>
      </c>
    </row>
    <row r="90" spans="1:15" x14ac:dyDescent="0.35">
      <c r="A90">
        <v>8859</v>
      </c>
      <c r="B90" t="s">
        <v>302</v>
      </c>
      <c r="C90">
        <v>31</v>
      </c>
      <c r="D90" t="s">
        <v>31</v>
      </c>
      <c r="E90" t="s">
        <v>12</v>
      </c>
      <c r="F90" t="s">
        <v>17</v>
      </c>
      <c r="G90" t="s">
        <v>1680</v>
      </c>
      <c r="H90" t="s">
        <v>28</v>
      </c>
      <c r="I90">
        <v>50000</v>
      </c>
      <c r="J90" t="s">
        <v>16</v>
      </c>
      <c r="K90">
        <v>700</v>
      </c>
      <c r="L90" t="s">
        <v>1743</v>
      </c>
      <c r="M90">
        <v>2020</v>
      </c>
      <c r="N90" t="s">
        <v>2785</v>
      </c>
      <c r="O90" t="s">
        <v>2783</v>
      </c>
    </row>
    <row r="91" spans="1:15" x14ac:dyDescent="0.35">
      <c r="A91">
        <v>2730</v>
      </c>
      <c r="B91" t="s">
        <v>286</v>
      </c>
      <c r="C91">
        <v>38</v>
      </c>
      <c r="D91" t="s">
        <v>31</v>
      </c>
      <c r="E91" t="s">
        <v>12</v>
      </c>
      <c r="F91" t="s">
        <v>17</v>
      </c>
      <c r="G91" t="s">
        <v>1680</v>
      </c>
      <c r="H91" t="s">
        <v>28</v>
      </c>
      <c r="I91">
        <v>65000</v>
      </c>
      <c r="J91" t="s">
        <v>16</v>
      </c>
      <c r="K91">
        <v>760</v>
      </c>
      <c r="L91" t="s">
        <v>1917</v>
      </c>
      <c r="M91">
        <v>2021</v>
      </c>
      <c r="N91" t="s">
        <v>2800</v>
      </c>
      <c r="O91" t="s">
        <v>2783</v>
      </c>
    </row>
    <row r="92" spans="1:15" x14ac:dyDescent="0.35">
      <c r="A92">
        <v>2014</v>
      </c>
      <c r="B92" t="s">
        <v>261</v>
      </c>
      <c r="C92">
        <v>54</v>
      </c>
      <c r="D92" t="s">
        <v>31</v>
      </c>
      <c r="E92" t="s">
        <v>12</v>
      </c>
      <c r="F92" t="s">
        <v>17</v>
      </c>
      <c r="G92" t="s">
        <v>1680</v>
      </c>
      <c r="H92" t="s">
        <v>23</v>
      </c>
      <c r="I92">
        <v>100000</v>
      </c>
      <c r="J92" t="s">
        <v>16</v>
      </c>
      <c r="K92">
        <v>690</v>
      </c>
      <c r="L92" t="s">
        <v>1894</v>
      </c>
      <c r="M92">
        <v>2024</v>
      </c>
      <c r="N92" t="s">
        <v>2799</v>
      </c>
      <c r="O92" t="s">
        <v>2791</v>
      </c>
    </row>
    <row r="93" spans="1:15" x14ac:dyDescent="0.35">
      <c r="A93">
        <v>8731</v>
      </c>
      <c r="B93" t="s">
        <v>129</v>
      </c>
      <c r="C93">
        <v>33</v>
      </c>
      <c r="D93" t="s">
        <v>31</v>
      </c>
      <c r="E93" t="s">
        <v>12</v>
      </c>
      <c r="F93" t="s">
        <v>17</v>
      </c>
      <c r="G93" t="s">
        <v>1680</v>
      </c>
      <c r="H93" t="s">
        <v>28</v>
      </c>
      <c r="I93">
        <v>55000</v>
      </c>
      <c r="J93" t="s">
        <v>16</v>
      </c>
      <c r="K93">
        <v>730</v>
      </c>
      <c r="L93" t="s">
        <v>1775</v>
      </c>
      <c r="M93">
        <v>2022</v>
      </c>
      <c r="N93" t="s">
        <v>2786</v>
      </c>
      <c r="O93" t="s">
        <v>2783</v>
      </c>
    </row>
    <row r="94" spans="1:15" x14ac:dyDescent="0.35">
      <c r="A94">
        <v>1025</v>
      </c>
      <c r="B94" t="s">
        <v>232</v>
      </c>
      <c r="C94">
        <v>45</v>
      </c>
      <c r="D94" t="s">
        <v>31</v>
      </c>
      <c r="E94" t="s">
        <v>12</v>
      </c>
      <c r="F94" t="s">
        <v>17</v>
      </c>
      <c r="G94" t="s">
        <v>1680</v>
      </c>
      <c r="H94" t="s">
        <v>28</v>
      </c>
      <c r="I94">
        <v>0</v>
      </c>
      <c r="J94" t="s">
        <v>16</v>
      </c>
      <c r="K94">
        <v>537</v>
      </c>
      <c r="L94" t="s">
        <v>1868</v>
      </c>
      <c r="M94">
        <v>2022</v>
      </c>
      <c r="N94" t="s">
        <v>2800</v>
      </c>
      <c r="O94" t="s">
        <v>2791</v>
      </c>
    </row>
    <row r="95" spans="1:15" x14ac:dyDescent="0.35">
      <c r="A95">
        <v>3933</v>
      </c>
      <c r="B95" t="s">
        <v>216</v>
      </c>
      <c r="C95">
        <v>27</v>
      </c>
      <c r="D95" t="s">
        <v>31</v>
      </c>
      <c r="E95" t="s">
        <v>12</v>
      </c>
      <c r="F95" t="s">
        <v>17</v>
      </c>
      <c r="G95" t="s">
        <v>1680</v>
      </c>
      <c r="H95" t="s">
        <v>23</v>
      </c>
      <c r="I95">
        <v>45000</v>
      </c>
      <c r="J95" t="s">
        <v>16</v>
      </c>
      <c r="K95">
        <v>590</v>
      </c>
      <c r="L95" t="s">
        <v>1854</v>
      </c>
      <c r="M95">
        <v>2022</v>
      </c>
      <c r="N95" t="s">
        <v>2788</v>
      </c>
      <c r="O95" t="s">
        <v>2783</v>
      </c>
    </row>
    <row r="96" spans="1:15" x14ac:dyDescent="0.35">
      <c r="A96">
        <v>7418</v>
      </c>
      <c r="B96" t="s">
        <v>132</v>
      </c>
      <c r="C96">
        <v>29</v>
      </c>
      <c r="D96" t="s">
        <v>31</v>
      </c>
      <c r="E96" t="s">
        <v>12</v>
      </c>
      <c r="F96" t="s">
        <v>17</v>
      </c>
      <c r="G96" t="s">
        <v>1680</v>
      </c>
      <c r="H96" t="s">
        <v>23</v>
      </c>
      <c r="I96">
        <v>120000</v>
      </c>
      <c r="J96" t="s">
        <v>16</v>
      </c>
      <c r="K96">
        <v>810</v>
      </c>
      <c r="L96" t="s">
        <v>1778</v>
      </c>
      <c r="M96">
        <v>2021</v>
      </c>
      <c r="N96" t="s">
        <v>2801</v>
      </c>
      <c r="O96" t="s">
        <v>2783</v>
      </c>
    </row>
    <row r="97" spans="1:15" x14ac:dyDescent="0.35">
      <c r="A97">
        <v>9459</v>
      </c>
      <c r="B97" t="s">
        <v>196</v>
      </c>
      <c r="C97">
        <v>21</v>
      </c>
      <c r="D97" t="s">
        <v>31</v>
      </c>
      <c r="E97" t="s">
        <v>12</v>
      </c>
      <c r="F97" t="s">
        <v>17</v>
      </c>
      <c r="G97" t="s">
        <v>14</v>
      </c>
      <c r="H97" t="s">
        <v>18</v>
      </c>
      <c r="I97">
        <v>0</v>
      </c>
      <c r="J97" t="s">
        <v>16</v>
      </c>
      <c r="K97" t="s">
        <v>20</v>
      </c>
      <c r="L97" t="s">
        <v>1837</v>
      </c>
      <c r="M97">
        <v>2023</v>
      </c>
      <c r="N97" t="s">
        <v>2782</v>
      </c>
      <c r="O97" t="s">
        <v>2783</v>
      </c>
    </row>
    <row r="98" spans="1:15" x14ac:dyDescent="0.35">
      <c r="A98">
        <v>7437</v>
      </c>
      <c r="B98" t="s">
        <v>185</v>
      </c>
      <c r="C98">
        <v>59</v>
      </c>
      <c r="D98" t="s">
        <v>31</v>
      </c>
      <c r="E98" t="s">
        <v>12</v>
      </c>
      <c r="F98" t="s">
        <v>17</v>
      </c>
      <c r="G98" t="s">
        <v>1680</v>
      </c>
      <c r="H98" t="s">
        <v>15</v>
      </c>
      <c r="I98">
        <v>90000</v>
      </c>
      <c r="J98" t="s">
        <v>16</v>
      </c>
      <c r="K98">
        <v>800</v>
      </c>
      <c r="L98" t="s">
        <v>1826</v>
      </c>
      <c r="M98">
        <v>2024</v>
      </c>
      <c r="N98" t="s">
        <v>2800</v>
      </c>
      <c r="O98" t="s">
        <v>2791</v>
      </c>
    </row>
    <row r="99" spans="1:15" x14ac:dyDescent="0.35">
      <c r="A99">
        <v>4894</v>
      </c>
      <c r="B99" t="s">
        <v>178</v>
      </c>
      <c r="C99">
        <v>33</v>
      </c>
      <c r="D99" t="s">
        <v>31</v>
      </c>
      <c r="E99" t="s">
        <v>12</v>
      </c>
      <c r="F99" t="s">
        <v>17</v>
      </c>
      <c r="G99" t="s">
        <v>1680</v>
      </c>
      <c r="H99" t="s">
        <v>23</v>
      </c>
      <c r="I99">
        <v>45000</v>
      </c>
      <c r="J99" t="s">
        <v>16</v>
      </c>
      <c r="K99">
        <v>590</v>
      </c>
      <c r="L99" t="s">
        <v>1820</v>
      </c>
      <c r="M99">
        <v>2024</v>
      </c>
      <c r="N99" t="s">
        <v>2798</v>
      </c>
      <c r="O99" t="s">
        <v>2783</v>
      </c>
    </row>
    <row r="100" spans="1:15" x14ac:dyDescent="0.35">
      <c r="A100">
        <v>9873</v>
      </c>
      <c r="B100" t="s">
        <v>156</v>
      </c>
      <c r="C100">
        <v>57</v>
      </c>
      <c r="D100" t="s">
        <v>31</v>
      </c>
      <c r="E100" t="s">
        <v>12</v>
      </c>
      <c r="F100" t="s">
        <v>17</v>
      </c>
      <c r="G100" t="s">
        <v>26</v>
      </c>
      <c r="H100" t="s">
        <v>18</v>
      </c>
      <c r="I100">
        <v>0</v>
      </c>
      <c r="J100" t="s">
        <v>16</v>
      </c>
      <c r="K100">
        <v>400</v>
      </c>
      <c r="L100" t="s">
        <v>1799</v>
      </c>
      <c r="M100">
        <v>2024</v>
      </c>
      <c r="N100" t="s">
        <v>2798</v>
      </c>
      <c r="O100" t="s">
        <v>2791</v>
      </c>
    </row>
    <row r="101" spans="1:15" x14ac:dyDescent="0.35">
      <c r="A101">
        <v>6543</v>
      </c>
      <c r="B101" t="s">
        <v>140</v>
      </c>
      <c r="C101">
        <v>33</v>
      </c>
      <c r="D101" t="s">
        <v>31</v>
      </c>
      <c r="E101" t="s">
        <v>12</v>
      </c>
      <c r="F101" t="s">
        <v>17</v>
      </c>
      <c r="G101" t="s">
        <v>14</v>
      </c>
      <c r="H101" t="s">
        <v>23</v>
      </c>
      <c r="I101">
        <v>70000</v>
      </c>
      <c r="J101" t="s">
        <v>16</v>
      </c>
      <c r="K101">
        <v>670</v>
      </c>
      <c r="L101" t="s">
        <v>1785</v>
      </c>
      <c r="M101">
        <v>2023</v>
      </c>
      <c r="N101" t="s">
        <v>2792</v>
      </c>
      <c r="O101" t="s">
        <v>2783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CC580-F507-6741-AB06-F06BE883311F}">
  <dimension ref="A3:L41"/>
  <sheetViews>
    <sheetView workbookViewId="0"/>
  </sheetViews>
  <sheetFormatPr defaultColWidth="10.90625" defaultRowHeight="14.5" x14ac:dyDescent="0.35"/>
  <cols>
    <col min="1" max="1" width="12.36328125" bestFit="1" customWidth="1"/>
    <col min="2" max="2" width="10.36328125" bestFit="1" customWidth="1"/>
    <col min="3" max="3" width="9.6328125" bestFit="1" customWidth="1"/>
    <col min="4" max="4" width="17.36328125" bestFit="1" customWidth="1"/>
    <col min="5" max="5" width="10.36328125" bestFit="1" customWidth="1"/>
    <col min="8" max="8" width="12.36328125" bestFit="1" customWidth="1"/>
    <col min="9" max="9" width="15.26953125" bestFit="1" customWidth="1"/>
    <col min="10" max="10" width="5.36328125" bestFit="1" customWidth="1"/>
    <col min="11" max="11" width="4.81640625" bestFit="1" customWidth="1"/>
    <col min="12" max="12" width="10.7265625" bestFit="1" customWidth="1"/>
  </cols>
  <sheetData>
    <row r="3" spans="1:12" x14ac:dyDescent="0.35">
      <c r="A3" t="s">
        <v>2777</v>
      </c>
      <c r="D3" s="12" t="s">
        <v>9</v>
      </c>
      <c r="E3" t="s">
        <v>2777</v>
      </c>
    </row>
    <row r="4" spans="1:12" x14ac:dyDescent="0.35">
      <c r="A4">
        <v>1656</v>
      </c>
      <c r="D4" t="s">
        <v>24</v>
      </c>
      <c r="E4">
        <v>378</v>
      </c>
    </row>
    <row r="5" spans="1:12" x14ac:dyDescent="0.35">
      <c r="A5">
        <f>GETPIVOTDATA("ID",$A$3)</f>
        <v>1656</v>
      </c>
      <c r="D5" t="s">
        <v>19</v>
      </c>
      <c r="E5">
        <v>495</v>
      </c>
      <c r="H5" s="12" t="s">
        <v>2777</v>
      </c>
      <c r="I5" s="12" t="s">
        <v>2802</v>
      </c>
    </row>
    <row r="6" spans="1:12" x14ac:dyDescent="0.35">
      <c r="D6" t="s">
        <v>16</v>
      </c>
      <c r="E6">
        <v>783</v>
      </c>
      <c r="H6" s="12" t="s">
        <v>2780</v>
      </c>
      <c r="I6" t="s">
        <v>19</v>
      </c>
      <c r="J6" t="s">
        <v>16</v>
      </c>
      <c r="K6" t="s">
        <v>24</v>
      </c>
      <c r="L6" t="s">
        <v>2781</v>
      </c>
    </row>
    <row r="7" spans="1:12" x14ac:dyDescent="0.35">
      <c r="A7" t="s">
        <v>2778</v>
      </c>
      <c r="D7" t="s">
        <v>2781</v>
      </c>
      <c r="E7">
        <v>1656</v>
      </c>
      <c r="H7" s="5" t="s">
        <v>22</v>
      </c>
      <c r="I7">
        <v>56</v>
      </c>
      <c r="J7">
        <v>97</v>
      </c>
      <c r="K7">
        <v>44</v>
      </c>
      <c r="L7">
        <v>197</v>
      </c>
    </row>
    <row r="8" spans="1:12" x14ac:dyDescent="0.35">
      <c r="A8" s="13">
        <v>32.978864734299513</v>
      </c>
      <c r="H8" s="5" t="s">
        <v>17</v>
      </c>
      <c r="I8">
        <v>75</v>
      </c>
      <c r="J8">
        <v>100</v>
      </c>
      <c r="K8">
        <v>49</v>
      </c>
      <c r="L8">
        <v>224</v>
      </c>
    </row>
    <row r="9" spans="1:12" x14ac:dyDescent="0.35">
      <c r="A9" s="13">
        <f>GETPIVOTDATA("Age",$A$7)</f>
        <v>32.978864734299513</v>
      </c>
      <c r="H9" s="5" t="s">
        <v>30</v>
      </c>
      <c r="I9">
        <v>61</v>
      </c>
      <c r="J9">
        <v>103</v>
      </c>
      <c r="K9">
        <v>45</v>
      </c>
      <c r="L9">
        <v>209</v>
      </c>
    </row>
    <row r="10" spans="1:12" x14ac:dyDescent="0.35">
      <c r="A10" t="s">
        <v>2779</v>
      </c>
      <c r="H10" s="5" t="s">
        <v>27</v>
      </c>
      <c r="I10">
        <v>51</v>
      </c>
      <c r="J10">
        <v>100</v>
      </c>
      <c r="K10">
        <v>46</v>
      </c>
      <c r="L10">
        <v>197</v>
      </c>
    </row>
    <row r="11" spans="1:12" x14ac:dyDescent="0.35">
      <c r="A11" s="14">
        <v>43663.67391304348</v>
      </c>
      <c r="H11" s="5" t="s">
        <v>13</v>
      </c>
      <c r="I11">
        <v>57</v>
      </c>
      <c r="J11">
        <v>98</v>
      </c>
      <c r="K11">
        <v>40</v>
      </c>
      <c r="L11">
        <v>195</v>
      </c>
    </row>
    <row r="12" spans="1:12" x14ac:dyDescent="0.35">
      <c r="A12" s="14">
        <f>GETPIVOTDATA("Salary",$A$10)</f>
        <v>43663.67391304348</v>
      </c>
      <c r="D12" s="12" t="s">
        <v>6</v>
      </c>
      <c r="E12" t="s">
        <v>2796</v>
      </c>
      <c r="H12" s="5" t="s">
        <v>33</v>
      </c>
      <c r="I12">
        <v>67</v>
      </c>
      <c r="J12">
        <v>97</v>
      </c>
      <c r="K12">
        <v>53</v>
      </c>
      <c r="L12">
        <v>217</v>
      </c>
    </row>
    <row r="13" spans="1:12" x14ac:dyDescent="0.35">
      <c r="D13" s="5" t="s">
        <v>26</v>
      </c>
      <c r="E13" s="13">
        <v>605.64285714285711</v>
      </c>
      <c r="H13" s="5" t="s">
        <v>34</v>
      </c>
      <c r="I13">
        <v>59</v>
      </c>
      <c r="J13">
        <v>83</v>
      </c>
      <c r="K13">
        <v>41</v>
      </c>
      <c r="L13">
        <v>183</v>
      </c>
    </row>
    <row r="14" spans="1:12" x14ac:dyDescent="0.35">
      <c r="A14" s="12" t="s">
        <v>2780</v>
      </c>
      <c r="B14" t="s">
        <v>2777</v>
      </c>
      <c r="D14" s="5" t="s">
        <v>14</v>
      </c>
      <c r="E14" s="13">
        <v>680.52631578947364</v>
      </c>
      <c r="H14" s="5" t="s">
        <v>25</v>
      </c>
      <c r="I14">
        <v>67</v>
      </c>
      <c r="J14">
        <v>101</v>
      </c>
      <c r="K14">
        <v>58</v>
      </c>
      <c r="L14">
        <v>226</v>
      </c>
    </row>
    <row r="15" spans="1:12" x14ac:dyDescent="0.35">
      <c r="A15" s="5">
        <v>2019</v>
      </c>
      <c r="B15">
        <v>233</v>
      </c>
      <c r="D15" s="5" t="s">
        <v>1680</v>
      </c>
      <c r="E15" s="13">
        <v>741.5625</v>
      </c>
      <c r="H15" s="5" t="s">
        <v>32</v>
      </c>
      <c r="I15">
        <v>2</v>
      </c>
      <c r="J15">
        <v>4</v>
      </c>
      <c r="K15">
        <v>2</v>
      </c>
      <c r="L15">
        <v>8</v>
      </c>
    </row>
    <row r="16" spans="1:12" x14ac:dyDescent="0.35">
      <c r="A16" s="5">
        <v>2020</v>
      </c>
      <c r="B16">
        <v>357</v>
      </c>
      <c r="D16" s="5" t="s">
        <v>2781</v>
      </c>
      <c r="E16" s="13">
        <v>678.84375</v>
      </c>
      <c r="H16" s="5" t="s">
        <v>2781</v>
      </c>
      <c r="I16">
        <v>495</v>
      </c>
      <c r="J16">
        <v>783</v>
      </c>
      <c r="K16">
        <v>378</v>
      </c>
      <c r="L16">
        <v>1656</v>
      </c>
    </row>
    <row r="17" spans="1:9" x14ac:dyDescent="0.35">
      <c r="A17" s="5">
        <v>2021</v>
      </c>
      <c r="B17">
        <v>320</v>
      </c>
      <c r="E17" s="13"/>
    </row>
    <row r="18" spans="1:9" x14ac:dyDescent="0.35">
      <c r="A18" s="5">
        <v>2022</v>
      </c>
      <c r="B18">
        <v>319</v>
      </c>
      <c r="E18" s="13"/>
    </row>
    <row r="19" spans="1:9" x14ac:dyDescent="0.35">
      <c r="A19" s="5">
        <v>2023</v>
      </c>
      <c r="B19">
        <v>303</v>
      </c>
      <c r="E19" s="13"/>
      <c r="G19" t="s">
        <v>2797</v>
      </c>
    </row>
    <row r="20" spans="1:9" x14ac:dyDescent="0.35">
      <c r="A20" s="5">
        <v>2024</v>
      </c>
      <c r="B20">
        <v>124</v>
      </c>
      <c r="D20" s="12" t="s">
        <v>2776</v>
      </c>
      <c r="E20" t="s">
        <v>2777</v>
      </c>
    </row>
    <row r="21" spans="1:9" x14ac:dyDescent="0.35">
      <c r="A21" s="5" t="s">
        <v>2781</v>
      </c>
      <c r="B21">
        <v>1656</v>
      </c>
      <c r="D21" s="5" t="s">
        <v>2794</v>
      </c>
      <c r="E21">
        <v>13</v>
      </c>
    </row>
    <row r="22" spans="1:9" x14ac:dyDescent="0.35">
      <c r="D22" s="5" t="s">
        <v>2793</v>
      </c>
      <c r="E22">
        <v>60</v>
      </c>
      <c r="H22" s="12" t="s">
        <v>2780</v>
      </c>
      <c r="I22" t="s">
        <v>2777</v>
      </c>
    </row>
    <row r="23" spans="1:9" x14ac:dyDescent="0.35">
      <c r="D23" s="5" t="s">
        <v>2784</v>
      </c>
      <c r="E23">
        <v>270</v>
      </c>
      <c r="H23" s="5" t="s">
        <v>2798</v>
      </c>
      <c r="I23">
        <v>157</v>
      </c>
    </row>
    <row r="24" spans="1:9" x14ac:dyDescent="0.35">
      <c r="A24" s="12" t="s">
        <v>2780</v>
      </c>
      <c r="B24" t="s">
        <v>2778</v>
      </c>
      <c r="D24" s="5" t="s">
        <v>2791</v>
      </c>
      <c r="E24">
        <v>344</v>
      </c>
      <c r="H24" s="5" t="s">
        <v>2800</v>
      </c>
      <c r="I24">
        <v>131</v>
      </c>
    </row>
    <row r="25" spans="1:9" x14ac:dyDescent="0.35">
      <c r="A25" s="5">
        <v>2019</v>
      </c>
      <c r="B25" s="13">
        <v>33.549356223175963</v>
      </c>
      <c r="D25" s="5" t="s">
        <v>2783</v>
      </c>
      <c r="E25">
        <v>969</v>
      </c>
      <c r="H25" s="5" t="s">
        <v>2799</v>
      </c>
      <c r="I25">
        <v>149</v>
      </c>
    </row>
    <row r="26" spans="1:9" x14ac:dyDescent="0.35">
      <c r="A26" s="5">
        <v>2020</v>
      </c>
      <c r="B26" s="13">
        <v>34.193277310924373</v>
      </c>
      <c r="D26" s="5" t="s">
        <v>2781</v>
      </c>
      <c r="E26">
        <v>1656</v>
      </c>
      <c r="H26" s="5" t="s">
        <v>2801</v>
      </c>
      <c r="I26">
        <v>99</v>
      </c>
    </row>
    <row r="27" spans="1:9" x14ac:dyDescent="0.35">
      <c r="A27" s="5">
        <v>2021</v>
      </c>
      <c r="B27" s="13">
        <v>31.984375</v>
      </c>
      <c r="H27" s="5" t="s">
        <v>2789</v>
      </c>
      <c r="I27">
        <v>152</v>
      </c>
    </row>
    <row r="28" spans="1:9" x14ac:dyDescent="0.35">
      <c r="A28" s="5">
        <v>2022</v>
      </c>
      <c r="B28" s="13">
        <v>32.090909090909093</v>
      </c>
      <c r="H28" s="5" t="s">
        <v>2792</v>
      </c>
      <c r="I28">
        <v>133</v>
      </c>
    </row>
    <row r="29" spans="1:9" x14ac:dyDescent="0.35">
      <c r="A29" s="5">
        <v>2023</v>
      </c>
      <c r="B29" s="13">
        <v>32.910891089108908</v>
      </c>
      <c r="D29" s="12" t="s">
        <v>2780</v>
      </c>
      <c r="E29" t="s">
        <v>2777</v>
      </c>
      <c r="H29" s="5" t="s">
        <v>2785</v>
      </c>
      <c r="I29">
        <v>142</v>
      </c>
    </row>
    <row r="30" spans="1:9" x14ac:dyDescent="0.35">
      <c r="A30" s="5">
        <v>2024</v>
      </c>
      <c r="B30" s="13">
        <v>33.427419354838712</v>
      </c>
      <c r="D30" s="5" t="s">
        <v>12</v>
      </c>
      <c r="E30">
        <v>378</v>
      </c>
      <c r="H30" s="5" t="s">
        <v>2782</v>
      </c>
      <c r="I30">
        <v>155</v>
      </c>
    </row>
    <row r="31" spans="1:9" x14ac:dyDescent="0.35">
      <c r="A31" s="5" t="s">
        <v>2781</v>
      </c>
      <c r="B31" s="13">
        <v>32.978864734299513</v>
      </c>
      <c r="D31" s="5" t="s">
        <v>36</v>
      </c>
      <c r="E31">
        <v>973</v>
      </c>
      <c r="H31" s="5" t="s">
        <v>2788</v>
      </c>
      <c r="I31">
        <v>141</v>
      </c>
    </row>
    <row r="32" spans="1:9" x14ac:dyDescent="0.35">
      <c r="D32" s="5" t="s">
        <v>37</v>
      </c>
      <c r="E32">
        <v>305</v>
      </c>
      <c r="H32" s="5" t="s">
        <v>2790</v>
      </c>
      <c r="I32">
        <v>135</v>
      </c>
    </row>
    <row r="33" spans="1:9" x14ac:dyDescent="0.35">
      <c r="D33" s="5" t="s">
        <v>2781</v>
      </c>
      <c r="E33">
        <v>1656</v>
      </c>
      <c r="H33" s="5" t="s">
        <v>2786</v>
      </c>
      <c r="I33">
        <v>118</v>
      </c>
    </row>
    <row r="34" spans="1:9" x14ac:dyDescent="0.35">
      <c r="A34" s="12" t="s">
        <v>2780</v>
      </c>
      <c r="B34" t="s">
        <v>2795</v>
      </c>
      <c r="H34" s="5" t="s">
        <v>2787</v>
      </c>
      <c r="I34">
        <v>144</v>
      </c>
    </row>
    <row r="35" spans="1:9" x14ac:dyDescent="0.35">
      <c r="A35" s="5">
        <v>2019</v>
      </c>
      <c r="B35" s="13">
        <v>233</v>
      </c>
      <c r="H35" s="5" t="s">
        <v>2781</v>
      </c>
      <c r="I35">
        <v>1656</v>
      </c>
    </row>
    <row r="36" spans="1:9" x14ac:dyDescent="0.35">
      <c r="A36" s="5">
        <v>2020</v>
      </c>
      <c r="B36" s="13">
        <v>357</v>
      </c>
    </row>
    <row r="37" spans="1:9" x14ac:dyDescent="0.35">
      <c r="A37" s="5">
        <v>2021</v>
      </c>
      <c r="B37" s="13">
        <v>320</v>
      </c>
    </row>
    <row r="38" spans="1:9" x14ac:dyDescent="0.35">
      <c r="A38" s="5">
        <v>2022</v>
      </c>
      <c r="B38" s="13">
        <v>319</v>
      </c>
    </row>
    <row r="39" spans="1:9" x14ac:dyDescent="0.35">
      <c r="A39" s="5">
        <v>2023</v>
      </c>
      <c r="B39" s="13">
        <v>303</v>
      </c>
    </row>
    <row r="40" spans="1:9" x14ac:dyDescent="0.35">
      <c r="A40" s="5">
        <v>2024</v>
      </c>
      <c r="B40" s="13">
        <v>124</v>
      </c>
    </row>
    <row r="41" spans="1:9" x14ac:dyDescent="0.35">
      <c r="A41" s="5" t="s">
        <v>2781</v>
      </c>
      <c r="B41" s="13">
        <v>1656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C623-2479-0744-B370-C5A3A335F784}">
  <dimension ref="A1"/>
  <sheetViews>
    <sheetView showGridLines="0" showRowColHeaders="0" tabSelected="1" topLeftCell="A3" zoomScale="59" zoomScaleNormal="59" workbookViewId="0">
      <selection activeCell="B6" sqref="B6"/>
    </sheetView>
  </sheetViews>
  <sheetFormatPr defaultColWidth="10.81640625" defaultRowHeight="14.5" x14ac:dyDescent="0.35"/>
  <cols>
    <col min="1" max="16384" width="10.816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Metadata/LabelInfo.xml><?xml version="1.0" encoding="utf-8"?>
<clbl:labelList xmlns:clbl="http://schemas.microsoft.com/office/2020/mipLabelMetadata">
  <clbl:label id="{37f4b8a2-ad4f-41b5-9a91-284d2cc38f56}" enabled="1" method="Standard" siteId="{70de1992-07c6-480f-a318-a1afcba03983}"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 Dataset</vt:lpstr>
      <vt:lpstr>Sheet3</vt:lpstr>
      <vt:lpstr>Sheet5</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Shresta Kota</dc:creator>
  <cp:lastModifiedBy>Kota, Shresta</cp:lastModifiedBy>
  <dcterms:created xsi:type="dcterms:W3CDTF">2025-01-12T03:55:55Z</dcterms:created>
  <dcterms:modified xsi:type="dcterms:W3CDTF">2025-02-12T18:22:15Z</dcterms:modified>
</cp:coreProperties>
</file>