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S:\SEM 5\ML\Material\"/>
    </mc:Choice>
  </mc:AlternateContent>
  <xr:revisionPtr revIDLastSave="0" documentId="13_ncr:1_{303C9CEB-ABC3-43B1-8685-8AA9B616D154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F8" i="1"/>
  <c r="E8" i="1"/>
  <c r="D8" i="1"/>
  <c r="C8" i="1"/>
  <c r="B8" i="1"/>
  <c r="D7" i="1" l="1"/>
  <c r="E7" i="1"/>
  <c r="F7" i="1"/>
  <c r="C7" i="1"/>
  <c r="B7" i="1"/>
  <c r="G4" i="1"/>
  <c r="G5" i="1"/>
  <c r="G6" i="1"/>
  <c r="G3" i="1"/>
  <c r="G2" i="1"/>
  <c r="H4" i="1"/>
  <c r="H3" i="1"/>
  <c r="H2" i="1"/>
  <c r="J8" i="1"/>
  <c r="N2" i="1"/>
  <c r="G7" i="1" l="1"/>
  <c r="I18" i="1" s="1"/>
  <c r="M8" i="1"/>
  <c r="G18" i="1" l="1"/>
  <c r="K18" i="1" s="1"/>
</calcChain>
</file>

<file path=xl/sharedStrings.xml><?xml version="1.0" encoding="utf-8"?>
<sst xmlns="http://schemas.openxmlformats.org/spreadsheetml/2006/main" count="14" uniqueCount="14">
  <si>
    <t>total sum</t>
  </si>
  <si>
    <t>accuracy</t>
  </si>
  <si>
    <t>Recall</t>
  </si>
  <si>
    <t>overall Precision</t>
  </si>
  <si>
    <t>Sum row</t>
  </si>
  <si>
    <t>Sum column</t>
  </si>
  <si>
    <t>overall recall</t>
  </si>
  <si>
    <t>f1 measure</t>
  </si>
  <si>
    <t>overall precision=</t>
  </si>
  <si>
    <t>overall recall =</t>
  </si>
  <si>
    <t>sumation(class sum col*class precision)</t>
  </si>
  <si>
    <t>sumation(class sum row*class recall)</t>
  </si>
  <si>
    <t>Precision</t>
  </si>
  <si>
    <t>Diagonal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</si>
</sst>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1">
    <xf numFmtId="0" fontId="0" fillId="0" borderId="0" xfId="0"/>
    <xf numFmtId="0" fontId="2" fillId="3" borderId="0" xfId="2"/>
    <xf numFmtId="0" fontId="1" fillId="2" borderId="0" xfId="1"/>
    <xf numFmtId="0" fontId="3" fillId="4" borderId="0" xfId="3"/>
    <xf numFmtId="2" fontId="0" fillId="0" borderId="0" xfId="0" applyNumberFormat="1" applyAlignment="1">
      <alignment horizontal="right"/>
    </xf>
    <xf numFmtId="2" fontId="0" fillId="0" borderId="0" xfId="0" applyNumberFormat="1"/>
    <xf numFmtId="2" fontId="3" fillId="4" borderId="0" xfId="3" applyNumberFormat="1"/>
    <xf numFmtId="0" fontId="4" fillId="5" borderId="0" xfId="0" applyFont="1" applyFill="1"/>
    <xf numFmtId="2" fontId="4" fillId="5" borderId="0" xfId="0" applyNumberFormat="1" applyFont="1" applyFill="1"/>
    <xf numFmtId="0" fontId="0" fillId="5" borderId="0" xfId="0" applyFill="1"/>
    <xf numFmtId="2" fontId="0" fillId="5" borderId="0" xfId="0" applyNumberFormat="1" applyFill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abSelected="1" workbookViewId="0">
      <selection activeCell="P11" sqref="P11"/>
    </sheetView>
  </sheetViews>
  <sheetFormatPr defaultRowHeight="15" x14ac:dyDescent="0.25"/>
  <cols>
    <col min="7" max="7" width="10" customWidth="1"/>
    <col min="13" max="13" width="13.5703125" customWidth="1"/>
  </cols>
  <sheetData>
    <row r="1" spans="1:14" x14ac:dyDescent="0.25">
      <c r="H1" s="7" t="s">
        <v>2</v>
      </c>
    </row>
    <row r="2" spans="1:14" x14ac:dyDescent="0.25">
      <c r="B2">
        <v>25</v>
      </c>
      <c r="C2">
        <v>10</v>
      </c>
      <c r="D2">
        <v>20</v>
      </c>
      <c r="E2">
        <v>30</v>
      </c>
      <c r="F2">
        <v>67</v>
      </c>
      <c r="G2" s="1">
        <f>SUM(B2:F2)</f>
        <v>152</v>
      </c>
      <c r="H2" s="8">
        <f>B2/SUM(B2:F2)</f>
        <v>0.16447368421052633</v>
      </c>
      <c r="J2" s="1" t="s">
        <v>4</v>
      </c>
      <c r="M2" t="s">
        <v>13</v>
      </c>
      <c r="N2">
        <f>SUM(B2+C3+D4+E5+F6)</f>
        <v>197</v>
      </c>
    </row>
    <row r="3" spans="1:14" x14ac:dyDescent="0.25">
      <c r="B3">
        <v>25</v>
      </c>
      <c r="C3">
        <v>29</v>
      </c>
      <c r="D3">
        <v>43</v>
      </c>
      <c r="E3">
        <v>2</v>
      </c>
      <c r="F3">
        <v>43</v>
      </c>
      <c r="G3" s="1">
        <f>SUM(B3:F3)</f>
        <v>142</v>
      </c>
      <c r="H3" s="8">
        <f>C3/SUM(B3:F3)</f>
        <v>0.20422535211267606</v>
      </c>
      <c r="J3" s="2" t="s">
        <v>5</v>
      </c>
    </row>
    <row r="4" spans="1:14" x14ac:dyDescent="0.25">
      <c r="B4">
        <v>28</v>
      </c>
      <c r="C4">
        <v>7</v>
      </c>
      <c r="D4">
        <v>22</v>
      </c>
      <c r="E4">
        <v>21</v>
      </c>
      <c r="F4">
        <v>21</v>
      </c>
      <c r="G4" s="1">
        <f>SUM(B4:F4)</f>
        <v>99</v>
      </c>
      <c r="H4" s="8">
        <f>D4/SUM(B4:F4)</f>
        <v>0.22222222222222221</v>
      </c>
    </row>
    <row r="5" spans="1:14" x14ac:dyDescent="0.25">
      <c r="B5">
        <v>33</v>
      </c>
      <c r="C5">
        <v>45</v>
      </c>
      <c r="D5">
        <v>67</v>
      </c>
      <c r="E5">
        <v>32</v>
      </c>
      <c r="F5">
        <v>7</v>
      </c>
      <c r="G5" s="1">
        <f>SUM(B5:F5)</f>
        <v>184</v>
      </c>
      <c r="H5" s="8">
        <f>E5/SUM(B5:F5)</f>
        <v>0.17391304347826086</v>
      </c>
    </row>
    <row r="6" spans="1:14" x14ac:dyDescent="0.25">
      <c r="B6">
        <v>1</v>
      </c>
      <c r="C6">
        <v>32</v>
      </c>
      <c r="D6">
        <v>54</v>
      </c>
      <c r="E6">
        <v>65</v>
      </c>
      <c r="F6">
        <v>89</v>
      </c>
      <c r="G6" s="1">
        <f>SUM(B6:F6)</f>
        <v>241</v>
      </c>
      <c r="H6" s="8">
        <f>F6/SUM(B6:F6)</f>
        <v>0.36929460580912865</v>
      </c>
    </row>
    <row r="7" spans="1:14" x14ac:dyDescent="0.25">
      <c r="B7" s="2">
        <f>SUM(B2:B6)</f>
        <v>112</v>
      </c>
      <c r="C7" s="2">
        <f>SUM(C2:C6)</f>
        <v>123</v>
      </c>
      <c r="D7" s="2">
        <f>SUM(D2:D6)</f>
        <v>206</v>
      </c>
      <c r="E7" s="2">
        <f>SUM(E2:E6)</f>
        <v>150</v>
      </c>
      <c r="F7" s="2">
        <f>SUM(F2:F6)</f>
        <v>227</v>
      </c>
      <c r="G7">
        <f t="shared" ref="D7:G7" si="0">SUM(G2:G6)</f>
        <v>818</v>
      </c>
    </row>
    <row r="8" spans="1:14" x14ac:dyDescent="0.25">
      <c r="A8" s="9" t="s">
        <v>12</v>
      </c>
      <c r="B8" s="10">
        <f>B2/SUM(B2:B6)</f>
        <v>0.22321428571428573</v>
      </c>
      <c r="C8" s="10">
        <f>C3/SUM(C2:C6)</f>
        <v>0.23577235772357724</v>
      </c>
      <c r="D8" s="10">
        <f>D4/SUM(D2:D6)</f>
        <v>0.10679611650485436</v>
      </c>
      <c r="E8" s="10">
        <f>E5/SUM(E2:E6)</f>
        <v>0.21333333333333335</v>
      </c>
      <c r="F8" s="10">
        <f>F6/SUM(F2:F6)</f>
        <v>0.39207048458149779</v>
      </c>
      <c r="I8" t="s">
        <v>0</v>
      </c>
      <c r="J8">
        <f>SUM(B2:F6)</f>
        <v>818</v>
      </c>
      <c r="L8" t="s">
        <v>1</v>
      </c>
      <c r="M8" s="5">
        <f>N2/J8</f>
        <v>0.24083129584352078</v>
      </c>
    </row>
    <row r="11" spans="1:14" x14ac:dyDescent="0.25">
      <c r="G11" s="4"/>
    </row>
    <row r="12" spans="1:14" x14ac:dyDescent="0.25">
      <c r="G12" s="4"/>
    </row>
    <row r="13" spans="1:14" x14ac:dyDescent="0.25">
      <c r="G13" s="4"/>
    </row>
    <row r="14" spans="1:14" x14ac:dyDescent="0.25">
      <c r="G14" s="4"/>
    </row>
    <row r="15" spans="1:14" x14ac:dyDescent="0.25">
      <c r="G15" s="4"/>
    </row>
    <row r="17" spans="4:11" x14ac:dyDescent="0.25">
      <c r="F17" t="s">
        <v>3</v>
      </c>
      <c r="I17" t="s">
        <v>6</v>
      </c>
      <c r="K17" t="s">
        <v>7</v>
      </c>
    </row>
    <row r="18" spans="4:11" x14ac:dyDescent="0.25">
      <c r="G18" s="6">
        <f>(B7*B8 + C7*C8 + D7*D8 +E7*E9 + F7*F9)/G7</f>
        <v>9.2909535452322736E-2</v>
      </c>
      <c r="I18" s="6">
        <f>(G2*H2 + G3*H3+G4*H4+G5*H5+G6*H6)/G7</f>
        <v>0.24083129584352078</v>
      </c>
      <c r="K18" s="5">
        <f>(2*G18*I18)/(G18+I18)</f>
        <v>0.13408921966379178</v>
      </c>
    </row>
    <row r="20" spans="4:11" x14ac:dyDescent="0.25">
      <c r="D20" s="3" t="s">
        <v>8</v>
      </c>
      <c r="E20" s="3"/>
      <c r="F20" s="3" t="s">
        <v>10</v>
      </c>
      <c r="G20" s="3"/>
      <c r="H20" s="3"/>
      <c r="I20" s="3"/>
    </row>
    <row r="21" spans="4:11" x14ac:dyDescent="0.25">
      <c r="D21" s="3"/>
      <c r="E21" s="3"/>
      <c r="F21" s="3"/>
      <c r="G21" s="3"/>
      <c r="H21" s="3"/>
      <c r="I21" s="3"/>
    </row>
    <row r="22" spans="4:11" x14ac:dyDescent="0.25">
      <c r="D22" s="3" t="s">
        <v>9</v>
      </c>
      <c r="E22" s="3"/>
      <c r="F22" s="3" t="s">
        <v>11</v>
      </c>
      <c r="G22" s="3"/>
      <c r="H22" s="3"/>
      <c r="I2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vishu gandhi</dc:creator>
  <cp:lastModifiedBy>Shrey Viradiya</cp:lastModifiedBy>
  <dcterms:created xsi:type="dcterms:W3CDTF">2020-10-25T06:00:08Z</dcterms:created>
  <dcterms:modified xsi:type="dcterms:W3CDTF">2020-10-25T18:20:30Z</dcterms:modified>
</cp:coreProperties>
</file>