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hreygrover/Desktop/MetaAnalysis_SciTranslMed/Sci_Transl_Med_Submission_2/Analysis/Scripts_Revised/Meta_Datafiles_2021/Data_for_Analysis/"/>
    </mc:Choice>
  </mc:AlternateContent>
  <xr:revisionPtr revIDLastSave="0" documentId="13_ncr:1_{73C984FB-EE77-4A41-A62D-1407AF2F263E}" xr6:coauthVersionLast="47" xr6:coauthVersionMax="47" xr10:uidLastSave="{00000000-0000-0000-0000-000000000000}"/>
  <bookViews>
    <workbookView xWindow="0" yWindow="0" windowWidth="14360" windowHeight="18000" xr2:uid="{00000000-000D-0000-FFFF-FFFF00000000}"/>
  </bookViews>
  <sheets>
    <sheet name="Sheet1" sheetId="1" r:id="rId1"/>
  </sheets>
  <definedNames>
    <definedName name="_xlnm._FilterDatabase" localSheetId="0" hidden="1">Sheet1!$A$1:$BC$214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TG2yeU457nTXTnWkdMxA69d28sw=="/>
    </ext>
  </extLst>
</workbook>
</file>

<file path=xl/calcChain.xml><?xml version="1.0" encoding="utf-8"?>
<calcChain xmlns="http://schemas.openxmlformats.org/spreadsheetml/2006/main">
  <c r="O214" i="1" l="1"/>
  <c r="M214" i="1"/>
  <c r="O213" i="1"/>
  <c r="M213" i="1"/>
  <c r="O212" i="1"/>
  <c r="M212" i="1"/>
  <c r="O211" i="1"/>
  <c r="M211" i="1"/>
  <c r="O210" i="1"/>
  <c r="M210" i="1"/>
  <c r="O209" i="1"/>
  <c r="M209" i="1"/>
  <c r="O208" i="1"/>
  <c r="M208" i="1"/>
  <c r="O207" i="1"/>
  <c r="M207" i="1"/>
  <c r="O206" i="1"/>
  <c r="M206" i="1"/>
  <c r="O205" i="1"/>
  <c r="M205" i="1"/>
  <c r="O204" i="1"/>
  <c r="M204" i="1"/>
  <c r="O203" i="1"/>
  <c r="M203" i="1"/>
  <c r="O202" i="1"/>
  <c r="M202" i="1"/>
  <c r="O201" i="1"/>
  <c r="M201" i="1"/>
  <c r="O200" i="1"/>
  <c r="M200" i="1"/>
  <c r="O199" i="1"/>
  <c r="M199" i="1"/>
  <c r="O198" i="1"/>
  <c r="M198" i="1"/>
  <c r="O197" i="1"/>
  <c r="M197" i="1"/>
  <c r="O196" i="1"/>
  <c r="M196" i="1"/>
  <c r="O195" i="1"/>
  <c r="M195" i="1"/>
  <c r="O194" i="1"/>
  <c r="M194" i="1"/>
  <c r="O193" i="1"/>
  <c r="M193" i="1"/>
  <c r="O192" i="1"/>
  <c r="M192" i="1"/>
  <c r="O191" i="1"/>
  <c r="M191" i="1"/>
  <c r="O190" i="1"/>
  <c r="M190" i="1"/>
  <c r="O189" i="1"/>
  <c r="M189" i="1"/>
  <c r="O188" i="1"/>
  <c r="M188" i="1"/>
  <c r="O187" i="1"/>
  <c r="M187" i="1"/>
  <c r="O186" i="1"/>
  <c r="M186" i="1"/>
  <c r="O185" i="1"/>
  <c r="M185" i="1"/>
  <c r="O184" i="1"/>
  <c r="M184" i="1"/>
  <c r="O183" i="1"/>
  <c r="M183" i="1"/>
  <c r="O182" i="1"/>
  <c r="M182" i="1"/>
  <c r="O181" i="1"/>
  <c r="M181" i="1"/>
  <c r="O180" i="1"/>
  <c r="M180" i="1"/>
  <c r="O179" i="1"/>
  <c r="M179" i="1"/>
  <c r="O178" i="1"/>
  <c r="M178" i="1"/>
  <c r="O177" i="1"/>
  <c r="M177" i="1"/>
  <c r="O176" i="1"/>
  <c r="M176" i="1"/>
  <c r="O175" i="1"/>
  <c r="M175" i="1"/>
  <c r="O174" i="1"/>
  <c r="M174" i="1"/>
  <c r="O173" i="1"/>
  <c r="M173" i="1"/>
  <c r="O172" i="1"/>
  <c r="M172" i="1"/>
  <c r="O171" i="1"/>
  <c r="M171" i="1"/>
  <c r="O170" i="1"/>
  <c r="M170" i="1"/>
  <c r="O169" i="1"/>
  <c r="M169" i="1"/>
  <c r="O168" i="1"/>
  <c r="M168" i="1"/>
  <c r="O167" i="1"/>
  <c r="M167" i="1"/>
  <c r="O166" i="1"/>
  <c r="M166" i="1"/>
  <c r="O165" i="1"/>
  <c r="M165" i="1"/>
  <c r="O164" i="1"/>
  <c r="M164" i="1"/>
  <c r="O163" i="1"/>
  <c r="M163" i="1"/>
  <c r="O162" i="1"/>
  <c r="M162" i="1"/>
  <c r="O161" i="1"/>
  <c r="M161" i="1"/>
  <c r="O160" i="1"/>
  <c r="M160" i="1"/>
  <c r="O159" i="1"/>
  <c r="M159" i="1"/>
  <c r="O158" i="1"/>
  <c r="M158" i="1"/>
  <c r="O157" i="1"/>
  <c r="M157" i="1"/>
  <c r="O156" i="1"/>
  <c r="M156" i="1"/>
  <c r="O155" i="1"/>
  <c r="M155" i="1"/>
  <c r="O154" i="1"/>
  <c r="N154" i="1"/>
  <c r="M154" i="1"/>
  <c r="O153" i="1"/>
  <c r="N153" i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</calcChain>
</file>

<file path=xl/sharedStrings.xml><?xml version="1.0" encoding="utf-8"?>
<sst xmlns="http://schemas.openxmlformats.org/spreadsheetml/2006/main" count="3742" uniqueCount="745">
  <si>
    <t>ID</t>
  </si>
  <si>
    <t>study</t>
  </si>
  <si>
    <t>experiment</t>
  </si>
  <si>
    <t>ES_method</t>
  </si>
  <si>
    <t>population</t>
  </si>
  <si>
    <t>clinical_dis</t>
  </si>
  <si>
    <t>n</t>
  </si>
  <si>
    <t>n1</t>
  </si>
  <si>
    <t>n2</t>
  </si>
  <si>
    <t>domain</t>
  </si>
  <si>
    <t>G_raw</t>
  </si>
  <si>
    <t>seG</t>
  </si>
  <si>
    <t>reversal</t>
  </si>
  <si>
    <t>y</t>
  </si>
  <si>
    <t>v</t>
  </si>
  <si>
    <t>M1</t>
  </si>
  <si>
    <t>SD1</t>
  </si>
  <si>
    <t>SE1</t>
  </si>
  <si>
    <t>M2</t>
  </si>
  <si>
    <t>SD2</t>
  </si>
  <si>
    <t>SE2</t>
  </si>
  <si>
    <t>t</t>
  </si>
  <si>
    <t>corr_coef</t>
  </si>
  <si>
    <t>task</t>
  </si>
  <si>
    <t>task_WM</t>
  </si>
  <si>
    <t>hypothesis_wording</t>
  </si>
  <si>
    <t>hypothesis</t>
  </si>
  <si>
    <t>exploratory</t>
  </si>
  <si>
    <t>direction</t>
  </si>
  <si>
    <t>for_forest</t>
  </si>
  <si>
    <t>dv_type</t>
  </si>
  <si>
    <t>dv</t>
  </si>
  <si>
    <t>site</t>
  </si>
  <si>
    <t>reference</t>
  </si>
  <si>
    <t>montage</t>
  </si>
  <si>
    <t>lateralization</t>
  </si>
  <si>
    <t>IF</t>
  </si>
  <si>
    <t>freq_num</t>
  </si>
  <si>
    <t>frequency</t>
  </si>
  <si>
    <t>intensity</t>
  </si>
  <si>
    <t>duration_min</t>
  </si>
  <si>
    <t>duration</t>
  </si>
  <si>
    <t>online</t>
  </si>
  <si>
    <t>sessions</t>
  </si>
  <si>
    <t>phase</t>
  </si>
  <si>
    <t>phase_intent</t>
  </si>
  <si>
    <t>totalN</t>
  </si>
  <si>
    <t>mean_age</t>
  </si>
  <si>
    <t>sd_age</t>
  </si>
  <si>
    <t>males</t>
  </si>
  <si>
    <t>act_sham</t>
  </si>
  <si>
    <t>current_modeling</t>
  </si>
  <si>
    <t>HD</t>
  </si>
  <si>
    <t>current_density</t>
  </si>
  <si>
    <t>neuro_method</t>
  </si>
  <si>
    <t>Alekseichuk, 2016</t>
  </si>
  <si>
    <t>Alekseichuk (2016) 1a</t>
  </si>
  <si>
    <t>G_GIVEN</t>
  </si>
  <si>
    <t>Healthy</t>
  </si>
  <si>
    <t>NA</t>
  </si>
  <si>
    <t>Working Memory</t>
  </si>
  <si>
    <t>Visual-spatial 2-back task</t>
  </si>
  <si>
    <t>Hinder</t>
  </si>
  <si>
    <t>down</t>
  </si>
  <si>
    <t>d prime</t>
  </si>
  <si>
    <t>Performance</t>
  </si>
  <si>
    <t>AF3</t>
  </si>
  <si>
    <t>5 electodes, 6 cm apart</t>
  </si>
  <si>
    <t>Frontal</t>
  </si>
  <si>
    <t>Left</t>
  </si>
  <si>
    <t>6,80t</t>
  </si>
  <si>
    <t>2</t>
  </si>
  <si>
    <t>EEG</t>
  </si>
  <si>
    <t>Alekseichuk (2016) 1b</t>
  </si>
  <si>
    <t>Boost</t>
  </si>
  <si>
    <t>up</t>
  </si>
  <si>
    <t>6 electodes, 6 cm apart</t>
  </si>
  <si>
    <t>6,80p</t>
  </si>
  <si>
    <t>Alekseichuk (2016) 1c</t>
  </si>
  <si>
    <t>WITHIN</t>
  </si>
  <si>
    <t>Facilitate</t>
  </si>
  <si>
    <t>6</t>
  </si>
  <si>
    <t>Alekseichuk, 2017</t>
  </si>
  <si>
    <t>Alekseichuk (2017) 1</t>
  </si>
  <si>
    <t>Positive Impact</t>
  </si>
  <si>
    <t>Hit Rate</t>
  </si>
  <si>
    <t>AF4, AF3, P3, P4</t>
  </si>
  <si>
    <t>Fronto-Parietal</t>
  </si>
  <si>
    <t>bilateral</t>
  </si>
  <si>
    <t>Phase connectivity</t>
  </si>
  <si>
    <t>Alekseichuk (2017) 2</t>
  </si>
  <si>
    <t>RT</t>
  </si>
  <si>
    <t>Alekseichuk (2017) 2a</t>
  </si>
  <si>
    <t>Negative Impact</t>
  </si>
  <si>
    <t>Alekseichuk (2017) 2b</t>
  </si>
  <si>
    <t>Alekseichuk, 2020</t>
  </si>
  <si>
    <t>Alekseichuk (2020)</t>
  </si>
  <si>
    <t>Long-Term Memory</t>
  </si>
  <si>
    <t>face recognition task</t>
  </si>
  <si>
    <t>Improve</t>
  </si>
  <si>
    <t>Accuracy %</t>
  </si>
  <si>
    <t>P4</t>
  </si>
  <si>
    <t>T8, C2, CP1, Oz</t>
  </si>
  <si>
    <t>Parietal</t>
  </si>
  <si>
    <t>Right</t>
  </si>
  <si>
    <t>4</t>
  </si>
  <si>
    <t>3</t>
  </si>
  <si>
    <t>Alexander, 2019</t>
  </si>
  <si>
    <t>Alexander (2019) 1a</t>
  </si>
  <si>
    <t>BETWEEN</t>
  </si>
  <si>
    <t>Clinical</t>
  </si>
  <si>
    <t>MDD</t>
  </si>
  <si>
    <t>Clinical Symptoms</t>
  </si>
  <si>
    <t>MADRS-5 days</t>
  </si>
  <si>
    <t>change in MADRS score 5d</t>
  </si>
  <si>
    <t>clinical score</t>
  </si>
  <si>
    <t>F4, F3</t>
  </si>
  <si>
    <t>Cz</t>
  </si>
  <si>
    <t>Bilateral</t>
  </si>
  <si>
    <t>10</t>
  </si>
  <si>
    <t>EEG Power</t>
  </si>
  <si>
    <t>Alexander (2019) 1b</t>
  </si>
  <si>
    <t>MADRS-4 weeks</t>
  </si>
  <si>
    <t>change in MADRS score 4w</t>
  </si>
  <si>
    <t>Ambrus, 2015</t>
  </si>
  <si>
    <t>Ambrus (2015)</t>
  </si>
  <si>
    <t>Word-Pair Learning</t>
  </si>
  <si>
    <t>F3, F4</t>
  </si>
  <si>
    <t>140</t>
  </si>
  <si>
    <t>1</t>
  </si>
  <si>
    <t>Antonenko, 2013</t>
  </si>
  <si>
    <t>Antonenko (2013) 1</t>
  </si>
  <si>
    <t>healthy</t>
  </si>
  <si>
    <t>picture learning</t>
  </si>
  <si>
    <t>visual memory, d'</t>
  </si>
  <si>
    <t>d'</t>
  </si>
  <si>
    <t>mastoids</t>
  </si>
  <si>
    <t>0.75</t>
  </si>
  <si>
    <t>0.5</t>
  </si>
  <si>
    <t>Antonenko (2013) 2a</t>
  </si>
  <si>
    <t>word pair learning</t>
  </si>
  <si>
    <t>word pair, immediate retrieval</t>
  </si>
  <si>
    <t>mean immediate retrieval</t>
  </si>
  <si>
    <t>Antonenko (2013) 2b</t>
  </si>
  <si>
    <t>word pair, 90 min retention</t>
  </si>
  <si>
    <t>delayed retrival (90 min)</t>
  </si>
  <si>
    <t>Antonenko (2013) 3a</t>
  </si>
  <si>
    <t>word list learning</t>
  </si>
  <si>
    <t>word list, retrieval</t>
  </si>
  <si>
    <t>Antonenko (2013) 3b</t>
  </si>
  <si>
    <t>recall after interference</t>
  </si>
  <si>
    <t>Antonenko, 2016</t>
  </si>
  <si>
    <t>Antonenko (2016) 1a</t>
  </si>
  <si>
    <t>DIFF_SCORE</t>
  </si>
  <si>
    <t>pseudoword-picture pair learning</t>
  </si>
  <si>
    <t>retrieval accuracy</t>
  </si>
  <si>
    <t>CP5</t>
  </si>
  <si>
    <t>right supraorbital</t>
  </si>
  <si>
    <t>Temporo-Parietal</t>
  </si>
  <si>
    <t>Antonenko (2016) 1b</t>
  </si>
  <si>
    <t>elderly</t>
  </si>
  <si>
    <t>Bender, 2019</t>
  </si>
  <si>
    <t>Bender (2019) 1a</t>
  </si>
  <si>
    <t>Visual match to sample</t>
  </si>
  <si>
    <t>Pashler's K</t>
  </si>
  <si>
    <t>Oz, Cz, T8</t>
  </si>
  <si>
    <t>Bender (2019) 1b</t>
  </si>
  <si>
    <t>Decrease</t>
  </si>
  <si>
    <t>7</t>
  </si>
  <si>
    <t>Berger, 2018</t>
  </si>
  <si>
    <t>Berger (2018) 1a</t>
  </si>
  <si>
    <t>Motor Learning</t>
  </si>
  <si>
    <t>bimanual coordination task</t>
  </si>
  <si>
    <t>Deteriorate</t>
  </si>
  <si>
    <t>difference in RT across time points</t>
  </si>
  <si>
    <t>P3</t>
  </si>
  <si>
    <t>Berger (2018) 1b</t>
  </si>
  <si>
    <t>Enhance</t>
  </si>
  <si>
    <t>Borghini, 2018</t>
  </si>
  <si>
    <t>Borghini (2018) 2a</t>
  </si>
  <si>
    <t>Executive Control</t>
  </si>
  <si>
    <t>Retro-cueing</t>
  </si>
  <si>
    <t>Probability of target responses</t>
  </si>
  <si>
    <t>P3, P4</t>
  </si>
  <si>
    <t>1.5</t>
  </si>
  <si>
    <t>Borghini (2018) 2b</t>
  </si>
  <si>
    <t>Probability of non-target responses</t>
  </si>
  <si>
    <t>Bramson, 2020</t>
  </si>
  <si>
    <t>Bramson (2020) 1a</t>
  </si>
  <si>
    <t>Approach-Avoidance task</t>
  </si>
  <si>
    <t>Congruency effect (error rate)</t>
  </si>
  <si>
    <t>right aPFC, left SMC</t>
  </si>
  <si>
    <t>6,75</t>
  </si>
  <si>
    <t>fMRI</t>
  </si>
  <si>
    <t>Bramson (2020) 1b</t>
  </si>
  <si>
    <t>Braun, 2017</t>
  </si>
  <si>
    <t>Braun (2017) 1a</t>
  </si>
  <si>
    <t>Verbal Incidental encoding task</t>
  </si>
  <si>
    <t>% hits</t>
  </si>
  <si>
    <t>Fp1, C5</t>
  </si>
  <si>
    <t>18.5</t>
  </si>
  <si>
    <t>1.8</t>
  </si>
  <si>
    <t>Braun (2017) 1b</t>
  </si>
  <si>
    <t>Non-Verbal Incidental encoding task</t>
  </si>
  <si>
    <t>Fp2, C6</t>
  </si>
  <si>
    <t>Bueno-Lopez, 2019</t>
  </si>
  <si>
    <t>Bueno-Lopez (2019)</t>
  </si>
  <si>
    <t>word pair, consolidation</t>
  </si>
  <si>
    <t>retention (change in retrieval)</t>
  </si>
  <si>
    <t>0.52</t>
  </si>
  <si>
    <t>Chander, 2016</t>
  </si>
  <si>
    <t>Chander (2016)</t>
  </si>
  <si>
    <t>2-Back Test</t>
  </si>
  <si>
    <t>Disrupt</t>
  </si>
  <si>
    <t>% change in accuracy</t>
  </si>
  <si>
    <t>FPz, Pz</t>
  </si>
  <si>
    <t>Midline</t>
  </si>
  <si>
    <t>MEG</t>
  </si>
  <si>
    <t>Clancy, 2018</t>
  </si>
  <si>
    <t>Clancy (2018) 1</t>
  </si>
  <si>
    <t>Sub-Clinical Anxiety</t>
  </si>
  <si>
    <t>Anxiety Scale</t>
  </si>
  <si>
    <t>Anxiety Reduction</t>
  </si>
  <si>
    <t>Subjective Anxiety Rating immediatly after stim</t>
  </si>
  <si>
    <t>Occipital lobe, 4 points</t>
  </si>
  <si>
    <t>Occipital</t>
  </si>
  <si>
    <t>9.93</t>
  </si>
  <si>
    <t>-</t>
  </si>
  <si>
    <t>Alpha Power</t>
  </si>
  <si>
    <t>Clancy (2018) 2</t>
  </si>
  <si>
    <t>Subjective Anxiety Rating 30-min after stim</t>
  </si>
  <si>
    <t>Clayton, 2018</t>
  </si>
  <si>
    <t>Clayton (2018) 1a</t>
  </si>
  <si>
    <t>Attention</t>
  </si>
  <si>
    <t>Visuovisual switching</t>
  </si>
  <si>
    <t>Cost</t>
  </si>
  <si>
    <t>Accuracy</t>
  </si>
  <si>
    <t>Oz, Cz</t>
  </si>
  <si>
    <t>Clayton (2018) 1b</t>
  </si>
  <si>
    <t>Clayton, 2019</t>
  </si>
  <si>
    <t>Clayton (2019) 2a</t>
  </si>
  <si>
    <t>visual detection</t>
  </si>
  <si>
    <t>Impair</t>
  </si>
  <si>
    <t>Performance slope</t>
  </si>
  <si>
    <t>EEG power</t>
  </si>
  <si>
    <t>Clayton (2019) 2b</t>
  </si>
  <si>
    <t>RT slope</t>
  </si>
  <si>
    <t>Dallmer-Zerbe , 2020</t>
  </si>
  <si>
    <t>Dallmer-Zerbe (2020) 1</t>
  </si>
  <si>
    <t>ADHD</t>
  </si>
  <si>
    <t>visual oddball task</t>
  </si>
  <si>
    <t>C3, C4, CP3, CP4, P3, P4</t>
  </si>
  <si>
    <t>T7, T8, TP7, TP8, P7, P8</t>
  </si>
  <si>
    <t>Dallmer-Zerbe (2020) 2</t>
  </si>
  <si>
    <t>RT variability</t>
  </si>
  <si>
    <t>Dallmer-Zerbe (2020) 3</t>
  </si>
  <si>
    <t>omission errors</t>
  </si>
  <si>
    <t>Daughters, 2020</t>
  </si>
  <si>
    <t>Daughters (2020)</t>
  </si>
  <si>
    <t>Substance Use Disorder</t>
  </si>
  <si>
    <t>go/no-go task</t>
  </si>
  <si>
    <t>Greater cognitive control</t>
  </si>
  <si>
    <t>Del Felice, 2015</t>
  </si>
  <si>
    <t>Del Felice (2015) 1a</t>
  </si>
  <si>
    <t>Epilepsy</t>
  </si>
  <si>
    <t>retention</t>
  </si>
  <si>
    <t>b/w F7-T3 or F8-T8</t>
  </si>
  <si>
    <t>ipsilateral mastoid</t>
  </si>
  <si>
    <t>Fronto-Temporal</t>
  </si>
  <si>
    <t>Left or Right</t>
  </si>
  <si>
    <t>Del Felice (2015) 1b</t>
  </si>
  <si>
    <t>visuospatial memory task</t>
  </si>
  <si>
    <t>forgetting rate</t>
  </si>
  <si>
    <t>Del Felice, 2019</t>
  </si>
  <si>
    <t>Del Felice (2019) 1a</t>
  </si>
  <si>
    <t>Parkinson's</t>
  </si>
  <si>
    <t>Neuropsych MoCa</t>
  </si>
  <si>
    <t>Montreal Cognitive Assessment T1</t>
  </si>
  <si>
    <t>score</t>
  </si>
  <si>
    <t>various frontal and central sites</t>
  </si>
  <si>
    <t>various: Frontal, Parietal, Central</t>
  </si>
  <si>
    <t>Unilateral</t>
  </si>
  <si>
    <t>Del Felice (2019) 1b</t>
  </si>
  <si>
    <t>Neuropsych Att</t>
  </si>
  <si>
    <t>Delta TMT T1</t>
  </si>
  <si>
    <t>Del Felice (2019) 1c</t>
  </si>
  <si>
    <t>Hopkins Verbal Learning Test-Revised T1</t>
  </si>
  <si>
    <t>Del Felice (2019) 1d</t>
  </si>
  <si>
    <t>Neuropsych EC</t>
  </si>
  <si>
    <t>Phonemic Fluency T1</t>
  </si>
  <si>
    <t>Del Felice (2019) 1e</t>
  </si>
  <si>
    <t>Montreal Cognitive Assessment T2</t>
  </si>
  <si>
    <t>Del Felice (2019) 1f</t>
  </si>
  <si>
    <t>Delta TMT T2</t>
  </si>
  <si>
    <t>Del Felice (2019) 1g</t>
  </si>
  <si>
    <t>Hopkins Verbal Learning Test-Revised T2</t>
  </si>
  <si>
    <t>Del Felice (2019) 1h</t>
  </si>
  <si>
    <t>Phonemic Fluency T2</t>
  </si>
  <si>
    <t>Eggert, 2013</t>
  </si>
  <si>
    <t>Eggert (2013)</t>
  </si>
  <si>
    <t>Ergo, 2020</t>
  </si>
  <si>
    <t>Ergo (2020)</t>
  </si>
  <si>
    <t>FCz</t>
  </si>
  <si>
    <t>neck</t>
  </si>
  <si>
    <t>Fresnoza, 2020</t>
  </si>
  <si>
    <t>Fresnoza (2020) 1a</t>
  </si>
  <si>
    <t>Motor Memory</t>
  </si>
  <si>
    <t>SRTT</t>
  </si>
  <si>
    <t>general motor skill score 60 min</t>
  </si>
  <si>
    <t>C3</t>
  </si>
  <si>
    <t>R Supra</t>
  </si>
  <si>
    <t>Motor</t>
  </si>
  <si>
    <t>9.85</t>
  </si>
  <si>
    <t>Fresnoza (2020) 1b</t>
  </si>
  <si>
    <t>sequence skill score 60 min</t>
  </si>
  <si>
    <t>Fresnoza (2020) 1c</t>
  </si>
  <si>
    <t>12.01</t>
  </si>
  <si>
    <t>Fresnoza (2020) 1d</t>
  </si>
  <si>
    <t>Fusco, 2020</t>
  </si>
  <si>
    <t>Fusco (2020) 1a</t>
  </si>
  <si>
    <t>Hand-Flanker Task</t>
  </si>
  <si>
    <t>Correct RT</t>
  </si>
  <si>
    <t>FCz, PO8</t>
  </si>
  <si>
    <t>Fronto-Occipital</t>
  </si>
  <si>
    <t>Garside, 2015</t>
  </si>
  <si>
    <t>Garside (2015)</t>
  </si>
  <si>
    <t>Paired word learning</t>
  </si>
  <si>
    <t>Disruption</t>
  </si>
  <si>
    <t>% Accuracy change</t>
  </si>
  <si>
    <t>Giller, 2020</t>
  </si>
  <si>
    <t>Giller (2020) 1</t>
  </si>
  <si>
    <t>Flanker Task</t>
  </si>
  <si>
    <t>Accuracy(%)</t>
  </si>
  <si>
    <t>FCz-Fz</t>
  </si>
  <si>
    <t>left &amp; right cheek</t>
  </si>
  <si>
    <t>Giller (2020) 2</t>
  </si>
  <si>
    <t>Goder, 2013</t>
  </si>
  <si>
    <t>Goder (2013)</t>
  </si>
  <si>
    <t>Schizophrenia</t>
  </si>
  <si>
    <t>Grabner, 2018</t>
  </si>
  <si>
    <t>Grabner (2018) 1a</t>
  </si>
  <si>
    <t>Intelligence</t>
  </si>
  <si>
    <t>Verbal creativity task</t>
  </si>
  <si>
    <t>Ideational Fluency</t>
  </si>
  <si>
    <t>Grabner (2018) 1b</t>
  </si>
  <si>
    <t>Originality</t>
  </si>
  <si>
    <t>Grabner (2018) 2a</t>
  </si>
  <si>
    <t>Verbal intelligence task</t>
  </si>
  <si>
    <t>Response Latency</t>
  </si>
  <si>
    <t>40</t>
  </si>
  <si>
    <t>Hoy, 2015</t>
  </si>
  <si>
    <t>Hoy (2015) 1a</t>
  </si>
  <si>
    <t>3-Back Test</t>
  </si>
  <si>
    <t>Accurate RT</t>
  </si>
  <si>
    <t>F3</t>
  </si>
  <si>
    <t>right supra</t>
  </si>
  <si>
    <t>Hoy (2015) 1b</t>
  </si>
  <si>
    <t>d Prime</t>
  </si>
  <si>
    <t>Hoy (2015) 2a</t>
  </si>
  <si>
    <t>Hoy (2015) 2b</t>
  </si>
  <si>
    <t>Hoy, 2016</t>
  </si>
  <si>
    <t>Hoy (2016) 1a</t>
  </si>
  <si>
    <t>Accurate RT (IS-1)</t>
  </si>
  <si>
    <t>contra supra</t>
  </si>
  <si>
    <t>Hoy (2016) 1b</t>
  </si>
  <si>
    <t>d Prime (IS-1)</t>
  </si>
  <si>
    <t>Hoy (2016) 2a</t>
  </si>
  <si>
    <t>Hoy (2016) 2b</t>
  </si>
  <si>
    <t>Hsu, 2017</t>
  </si>
  <si>
    <t>Hsu (2017)</t>
  </si>
  <si>
    <t>Visuomotor task (Driving)</t>
  </si>
  <si>
    <t>Hsu, 2019</t>
  </si>
  <si>
    <t>Hsu (2019)</t>
  </si>
  <si>
    <t>Afz, Fz, FCz</t>
  </si>
  <si>
    <t>Javadi, 2017</t>
  </si>
  <si>
    <t>Javadi (2017) 1</t>
  </si>
  <si>
    <t>Word Recognition Task</t>
  </si>
  <si>
    <t>L wrist</t>
  </si>
  <si>
    <t>60</t>
  </si>
  <si>
    <t>Javadi (2017) 2</t>
  </si>
  <si>
    <t>90</t>
  </si>
  <si>
    <t>Jones, 2019</t>
  </si>
  <si>
    <t>Jones (2019) 1a</t>
  </si>
  <si>
    <t>object 3-back task</t>
  </si>
  <si>
    <t>F4, P4</t>
  </si>
  <si>
    <t>Jones (2019) 1b</t>
  </si>
  <si>
    <t>spatial 3-back task</t>
  </si>
  <si>
    <t>Jones (2019) 2a</t>
  </si>
  <si>
    <t>11</t>
  </si>
  <si>
    <t>Jones (2019) 2b</t>
  </si>
  <si>
    <t>Jones (2019) 3a</t>
  </si>
  <si>
    <t>4.5</t>
  </si>
  <si>
    <t>Jones (2019) 3b</t>
  </si>
  <si>
    <t>Jones (2019) 4a</t>
  </si>
  <si>
    <t>Jones (2019) 4b</t>
  </si>
  <si>
    <t>Kasten, 2017</t>
  </si>
  <si>
    <t>Kasten (2017) 1a</t>
  </si>
  <si>
    <t>Shepard-like MR task</t>
  </si>
  <si>
    <t>Oz</t>
  </si>
  <si>
    <t>9.82</t>
  </si>
  <si>
    <t>Kirov, 2009</t>
  </si>
  <si>
    <t>Kirov (2009) 1a</t>
  </si>
  <si>
    <t>Kirov (2009) 1b</t>
  </si>
  <si>
    <t>non-verbal pair learning</t>
  </si>
  <si>
    <t>Kirov (2009) 1c</t>
  </si>
  <si>
    <t>finger sequence tapping</t>
  </si>
  <si>
    <t>retention speed</t>
  </si>
  <si>
    <t>Kirov (2009) 1d</t>
  </si>
  <si>
    <t>retention errors</t>
  </si>
  <si>
    <t>Kirov (2009) 1e</t>
  </si>
  <si>
    <t>mirror tracing task</t>
  </si>
  <si>
    <t>Kirov (2009) 1f</t>
  </si>
  <si>
    <t>Kleinert, 2017</t>
  </si>
  <si>
    <t>Kleinert (2017) 1a</t>
  </si>
  <si>
    <t>Visio-spatial Match to Sample - in phase</t>
  </si>
  <si>
    <t>5</t>
  </si>
  <si>
    <t>Kleinert (2017) 1b</t>
  </si>
  <si>
    <t>Kleinert (2017) 2a</t>
  </si>
  <si>
    <t>Visio-spatial Match to Sample- - antiphase</t>
  </si>
  <si>
    <t>Kleinert (2017) 2b</t>
  </si>
  <si>
    <t>Visio-spatial Match to Sample - antiphase</t>
  </si>
  <si>
    <t>Klink, 2020</t>
  </si>
  <si>
    <t>Klink (2020) 1</t>
  </si>
  <si>
    <t>cued recall task</t>
  </si>
  <si>
    <t>b/w intersect T3-F3 x F7-C3 &amp; midpoint F3-F7</t>
  </si>
  <si>
    <t>Klink (2020) 2</t>
  </si>
  <si>
    <t>recognition task</t>
  </si>
  <si>
    <t>Koo, 2018</t>
  </si>
  <si>
    <t>Koo (2018) 1</t>
  </si>
  <si>
    <t>0.84</t>
  </si>
  <si>
    <t>0.6</t>
  </si>
  <si>
    <t>Koo (2018) 2</t>
  </si>
  <si>
    <t>figure pair learning</t>
  </si>
  <si>
    <t>visual memory, consolidation</t>
  </si>
  <si>
    <t>Koo (2018) 3</t>
  </si>
  <si>
    <t>2D-object location</t>
  </si>
  <si>
    <t>location memory, consolidation</t>
  </si>
  <si>
    <t>Ladenbauer, 2016</t>
  </si>
  <si>
    <t>Ladenbauer (2016) 1</t>
  </si>
  <si>
    <t>visuo-spatial learning/picture</t>
  </si>
  <si>
    <t>Ladenbauer (2016) 3</t>
  </si>
  <si>
    <t>Lang, 2019</t>
  </si>
  <si>
    <t>Lang (2019) 1a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</si>
  <si>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</si>
  <si>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</si>
  <si>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</si>
  <si>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</si>
  <si>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</si>
  <si>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</si>
  <si>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</si>
  <si>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</si>
  <si>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</si>
  <si>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</si>
  <si>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Lara, 2018</t>
  </si>
  <si>
    <t>Lara (2018) 1</t>
  </si>
  <si>
    <t>Cued-Recall Test</t>
  </si>
  <si>
    <t>Magnify</t>
  </si>
  <si>
    <t>Words Recalled</t>
  </si>
  <si>
    <t>T7</t>
  </si>
  <si>
    <t>FPz, T8</t>
  </si>
  <si>
    <t>Temporal</t>
  </si>
  <si>
    <t>5,80</t>
  </si>
  <si>
    <t>Lara (2018) 2</t>
  </si>
  <si>
    <t>Impede</t>
  </si>
  <si>
    <t>Lehr, 2019</t>
  </si>
  <si>
    <t>Lehr (2019) 1a</t>
  </si>
  <si>
    <t>Stroop Test</t>
  </si>
  <si>
    <t>F5, F3, Fp2, AF7</t>
  </si>
  <si>
    <t>Lehr (2019) 1b</t>
  </si>
  <si>
    <t>Lehr (2019) 1c</t>
  </si>
  <si>
    <t>Stroop Effect</t>
  </si>
  <si>
    <t>Lehr (2019) 3a</t>
  </si>
  <si>
    <t>Lehr (2019) 3b</t>
  </si>
  <si>
    <t>Lehr (2019) 3c</t>
  </si>
  <si>
    <t>Loffler, 2018</t>
  </si>
  <si>
    <t>Loffler (2018) 1b</t>
  </si>
  <si>
    <t>Reaction Test</t>
  </si>
  <si>
    <t>Errors on task</t>
  </si>
  <si>
    <t>Lustenberger , 2016</t>
  </si>
  <si>
    <t>Lustenberger (2016) 1a</t>
  </si>
  <si>
    <t>Motor sequence learning</t>
  </si>
  <si>
    <t>reduction in accurate RT</t>
  </si>
  <si>
    <t>12</t>
  </si>
  <si>
    <t>Lustenberger (2016) 1b</t>
  </si>
  <si>
    <t>Lustenberger (2016) 2</t>
  </si>
  <si>
    <t>Word Pair List</t>
  </si>
  <si>
    <t>Mansouri, 2019</t>
  </si>
  <si>
    <t>Mansouri (2019)</t>
  </si>
  <si>
    <t>Learning</t>
  </si>
  <si>
    <t>Paired Letter Learning</t>
  </si>
  <si>
    <t>Strenghthen</t>
  </si>
  <si>
    <t>Meiron, 2014</t>
  </si>
  <si>
    <t>Meiron (2014) 1a</t>
  </si>
  <si>
    <t>Online Accuracy</t>
  </si>
  <si>
    <t>F3-AF3 midpoint; F4-AF4 midpoint</t>
  </si>
  <si>
    <t>Mellin, 2018</t>
  </si>
  <si>
    <t>Mellin (2018) 1b</t>
  </si>
  <si>
    <t>AHRS</t>
  </si>
  <si>
    <t>AHRS total score</t>
  </si>
  <si>
    <t>B/w F3 and Fp1, b/w T3 and P3</t>
  </si>
  <si>
    <t>Misselhorn, 2020</t>
  </si>
  <si>
    <t>Misselhorn (2020) 1</t>
  </si>
  <si>
    <t>visuo-tactile match-to-sample</t>
  </si>
  <si>
    <t>S1, IPS</t>
  </si>
  <si>
    <t>20</t>
  </si>
  <si>
    <t>Misselhorn (2020) 2</t>
  </si>
  <si>
    <t>Misselhorn (2020) 3</t>
  </si>
  <si>
    <t>Misselhorn (2020) 4</t>
  </si>
  <si>
    <t>Miyaguchi , 2020</t>
  </si>
  <si>
    <t>Miyaguchi (2020) 1a</t>
  </si>
  <si>
    <t>IND_t_test</t>
  </si>
  <si>
    <t>visuomotor control task</t>
  </si>
  <si>
    <t>motor learning efficiency</t>
  </si>
  <si>
    <t>R M1, L Cerebellar Cortex</t>
  </si>
  <si>
    <t>Motor/Cerebellum</t>
  </si>
  <si>
    <t>70</t>
  </si>
  <si>
    <t>Miyaguchi (2020) 1b</t>
  </si>
  <si>
    <t>motor learning retention</t>
  </si>
  <si>
    <t>Miyaguchi (2020) 1c</t>
  </si>
  <si>
    <t>re-motor learning efficiency</t>
  </si>
  <si>
    <t>Munz, 2015</t>
  </si>
  <si>
    <t>Munz (2015) 1a</t>
  </si>
  <si>
    <t>Munz (2015) 1b</t>
  </si>
  <si>
    <t>standard deviation of RT</t>
  </si>
  <si>
    <t>Neubauer, 2017</t>
  </si>
  <si>
    <t>Neubauer (2017) 1a</t>
  </si>
  <si>
    <t>RAPM</t>
  </si>
  <si>
    <t>Increase</t>
  </si>
  <si>
    <t>Overall RPM items solved</t>
  </si>
  <si>
    <t>Neubauer (2017) 1b</t>
  </si>
  <si>
    <t>PFT</t>
  </si>
  <si>
    <t>Overall PFT items solved</t>
  </si>
  <si>
    <t>Nguyen, 2018</t>
  </si>
  <si>
    <t>Nguyen (2018) 1a</t>
  </si>
  <si>
    <t>Time Estimation</t>
  </si>
  <si>
    <t>Adjustment Efficiency</t>
  </si>
  <si>
    <t>MFC, R LPFC</t>
  </si>
  <si>
    <t>FCz, F6</t>
  </si>
  <si>
    <t>Midline-Right</t>
  </si>
  <si>
    <t>Nguyen (2018) 1b</t>
  </si>
  <si>
    <t>Error Magnitude</t>
  </si>
  <si>
    <t>Nguyen (2018) 1c</t>
  </si>
  <si>
    <t>Response Variability</t>
  </si>
  <si>
    <t>Nomura, 2019</t>
  </si>
  <si>
    <t>Nomura (2019) 1</t>
  </si>
  <si>
    <t>Nomura (2019) 2</t>
  </si>
  <si>
    <t>D prime</t>
  </si>
  <si>
    <t>Nomura (2019) 3</t>
  </si>
  <si>
    <t>Pahor, 2014</t>
  </si>
  <si>
    <t>Pahor (2014) 1a</t>
  </si>
  <si>
    <t>PF&amp;C</t>
  </si>
  <si>
    <t>Task Performance</t>
  </si>
  <si>
    <t>FP2</t>
  </si>
  <si>
    <t>5.07</t>
  </si>
  <si>
    <t>1.75</t>
  </si>
  <si>
    <t>Pahor (2014) 1b</t>
  </si>
  <si>
    <t>Pahor (2014) 2a</t>
  </si>
  <si>
    <t>Pahor (2014) 2b</t>
  </si>
  <si>
    <t>Pahor, 2018</t>
  </si>
  <si>
    <t>Pahor (2018) 1a</t>
  </si>
  <si>
    <t>Figural 2-back</t>
  </si>
  <si>
    <t>Average score</t>
  </si>
  <si>
    <t>4.9400000000000004</t>
  </si>
  <si>
    <t>EEG - ERP amp and latency</t>
  </si>
  <si>
    <t>Pahor (2018) 2a</t>
  </si>
  <si>
    <t>F3, P3</t>
  </si>
  <si>
    <t>4.8899999999999997</t>
  </si>
  <si>
    <t>Pahor (2018) 2b</t>
  </si>
  <si>
    <t>Positively affect</t>
  </si>
  <si>
    <t>33.22</t>
  </si>
  <si>
    <t>Pahor (2018) 3a</t>
  </si>
  <si>
    <t>5.08</t>
  </si>
  <si>
    <t>Pahor (2018) 3b</t>
  </si>
  <si>
    <t>32.6</t>
  </si>
  <si>
    <t>Pahor (2018) 4b</t>
  </si>
  <si>
    <t>32.53</t>
  </si>
  <si>
    <t>Paßmann, 2016</t>
  </si>
  <si>
    <t>Paßmann (2016) 1</t>
  </si>
  <si>
    <t>visuo-spatial learning/ picture</t>
  </si>
  <si>
    <t>Paßmann (2016) 2</t>
  </si>
  <si>
    <t>visuo-spatial learning/ location</t>
  </si>
  <si>
    <t>Polania, 2012</t>
  </si>
  <si>
    <t>Polania (2012) 1a</t>
  </si>
  <si>
    <t>Deyaled letter discrimination</t>
  </si>
  <si>
    <t>CZ</t>
  </si>
  <si>
    <t>Polania (2012) 2b</t>
  </si>
  <si>
    <t>Polania , 2015</t>
  </si>
  <si>
    <t>Polania (2015) 1</t>
  </si>
  <si>
    <t>Decision-Making</t>
  </si>
  <si>
    <t>Value-Based Decision Task</t>
  </si>
  <si>
    <t>choice accuracy</t>
  </si>
  <si>
    <t>Fpz, Pz</t>
  </si>
  <si>
    <t>right shoulder</t>
  </si>
  <si>
    <t>55,6</t>
  </si>
  <si>
    <t>Polania (2015) 2</t>
  </si>
  <si>
    <t>Pollok , 2015</t>
  </si>
  <si>
    <t>Pollok (2015) 1</t>
  </si>
  <si>
    <t>learning index at T2 (acquisition)</t>
  </si>
  <si>
    <t>L M1</t>
  </si>
  <si>
    <t>R Orbita</t>
  </si>
  <si>
    <t>Pollok (2015) 3</t>
  </si>
  <si>
    <t>learning index at T3 (after interference)</t>
  </si>
  <si>
    <t>Prehn-Kristensen, 2014</t>
  </si>
  <si>
    <t>Prehn-Kristensen (2014)</t>
  </si>
  <si>
    <t>object-location task</t>
  </si>
  <si>
    <t>Reinhart, 2017</t>
  </si>
  <si>
    <t>Reinhart (2017) 1a</t>
  </si>
  <si>
    <t>Reinhart (2017) 1b</t>
  </si>
  <si>
    <t>Reinhart (2017) 1c</t>
  </si>
  <si>
    <t>Reinhart (2017) 2a</t>
  </si>
  <si>
    <t>Reinhart (2017) 2b</t>
  </si>
  <si>
    <t>Reinhart (2017) 2c</t>
  </si>
  <si>
    <t>1.6</t>
  </si>
  <si>
    <t>Reinhart, 2019</t>
  </si>
  <si>
    <t>Reinhart (2019) 1a</t>
  </si>
  <si>
    <t>WM Task</t>
  </si>
  <si>
    <t>L PFC, L Temporal</t>
  </si>
  <si>
    <t>EEG - connectivity</t>
  </si>
  <si>
    <t>Reinhart (2019) 1b</t>
  </si>
  <si>
    <t>Reinhart (2019) 2a</t>
  </si>
  <si>
    <t>Reinhart (2019) 2b</t>
  </si>
  <si>
    <t>Rohner, 2018</t>
  </si>
  <si>
    <t>Rohner (2018) 1</t>
  </si>
  <si>
    <t>Visual 2-back task</t>
  </si>
  <si>
    <t>left shoulder</t>
  </si>
  <si>
    <t>Rohner (2018) 2</t>
  </si>
  <si>
    <t>Rostami, 2020</t>
  </si>
  <si>
    <t>Rostami (2020)1a</t>
  </si>
  <si>
    <t>Rapid Visual Information Processing task</t>
  </si>
  <si>
    <t>Sensitivity A'</t>
  </si>
  <si>
    <t>FPz</t>
  </si>
  <si>
    <t>inion</t>
  </si>
  <si>
    <t>Rostami (2020)1b</t>
  </si>
  <si>
    <t>Sahlem, 2015</t>
  </si>
  <si>
    <t>Sahlem (2015)</t>
  </si>
  <si>
    <t>overnight change in retrieval</t>
  </si>
  <si>
    <t>Santarnecchi, 2013</t>
  </si>
  <si>
    <t>Santarnecchi (2013)</t>
  </si>
  <si>
    <t>Logic Trials</t>
  </si>
  <si>
    <t>FC5</t>
  </si>
  <si>
    <t>Santarnecchi, 2016</t>
  </si>
  <si>
    <t>Santarnecchi (2016) 1</t>
  </si>
  <si>
    <t>Santarnecchi (2016) 3</t>
  </si>
  <si>
    <t>Sela, 2012</t>
  </si>
  <si>
    <t>Sela (2012) 1</t>
  </si>
  <si>
    <t>Balloon risk Task</t>
  </si>
  <si>
    <t>Number of pumps</t>
  </si>
  <si>
    <t>6.5</t>
  </si>
  <si>
    <t>Sela (2012) 2</t>
  </si>
  <si>
    <t>F4</t>
  </si>
  <si>
    <t>CP6</t>
  </si>
  <si>
    <t>Tesche, 2020</t>
  </si>
  <si>
    <t>Tesche (2020)1a</t>
  </si>
  <si>
    <t>visual global/local attention task</t>
  </si>
  <si>
    <t>Accuracy (local)</t>
  </si>
  <si>
    <t>Tesche (2020)1b</t>
  </si>
  <si>
    <t>RT (local)</t>
  </si>
  <si>
    <t>Tesche (2020)2a</t>
  </si>
  <si>
    <t>Accuracy (global)</t>
  </si>
  <si>
    <t>Tesche (2020)2b</t>
  </si>
  <si>
    <t>RT (global)</t>
  </si>
  <si>
    <t>Tseng, 2016</t>
  </si>
  <si>
    <t>Tseng (2016) 1a</t>
  </si>
  <si>
    <t>Healthy, low performers</t>
  </si>
  <si>
    <t>Change detection task</t>
  </si>
  <si>
    <t>CP1, T5</t>
  </si>
  <si>
    <t>R Cheek</t>
  </si>
  <si>
    <t>Tseng (2016) 1b</t>
  </si>
  <si>
    <t>Healthy, high performers</t>
  </si>
  <si>
    <t>Tseng (2016) 2a</t>
  </si>
  <si>
    <t>Tseng (2016) 2b</t>
  </si>
  <si>
    <t>Tseng, 2018</t>
  </si>
  <si>
    <t>Tseng (2018) 1</t>
  </si>
  <si>
    <t>L Cheek</t>
  </si>
  <si>
    <t>Tseng (2018) 2</t>
  </si>
  <si>
    <t>Tseng (2018) 2a</t>
  </si>
  <si>
    <t>Tseng (2018) 2b</t>
  </si>
  <si>
    <t>van Driel , 2015</t>
  </si>
  <si>
    <t>van Driel (2015)</t>
  </si>
  <si>
    <t>Simon task</t>
  </si>
  <si>
    <t>Congruency Sequence Effect</t>
  </si>
  <si>
    <t>FCz-Cz</t>
  </si>
  <si>
    <t>Bilateral Cheek</t>
  </si>
  <si>
    <t>4.6500000000000004</t>
  </si>
  <si>
    <t>van Schouwenburg, 2016</t>
  </si>
  <si>
    <t>van Schouwenburg (2016) 1a</t>
  </si>
  <si>
    <t>cued spatial attention task</t>
  </si>
  <si>
    <t>C2, C4, C6</t>
  </si>
  <si>
    <t>10.3</t>
  </si>
  <si>
    <t>van Schouwenburg (2016) 1b</t>
  </si>
  <si>
    <t>Violante, 2017</t>
  </si>
  <si>
    <t>Violante (2017) 1</t>
  </si>
  <si>
    <t>2-back and CRT</t>
  </si>
  <si>
    <t>Avg RT</t>
  </si>
  <si>
    <t>T8</t>
  </si>
  <si>
    <t>Violante (2017) 1b</t>
  </si>
  <si>
    <t>Vosskuhl, 2015</t>
  </si>
  <si>
    <t>Vosskuhl (2015) 1</t>
  </si>
  <si>
    <t>Digit-Span forward</t>
  </si>
  <si>
    <t>List length</t>
  </si>
  <si>
    <t>FCz, Pz</t>
  </si>
  <si>
    <t>4.2300000000000004</t>
  </si>
  <si>
    <t>Wessel , 2020</t>
  </si>
  <si>
    <t>Wessel (2020) 1a</t>
  </si>
  <si>
    <t>sequential grip force modulation task</t>
  </si>
  <si>
    <t>performance</t>
  </si>
  <si>
    <t>L Cerebellum</t>
  </si>
  <si>
    <t>Cerebellum</t>
  </si>
  <si>
    <t>50</t>
  </si>
  <si>
    <t>Wessel (2020) 1b</t>
  </si>
  <si>
    <t>motor retention 24-hour follow-up</t>
  </si>
  <si>
    <t>motor retention 10-day follow-up</t>
  </si>
  <si>
    <t>Westerberg, 2015</t>
  </si>
  <si>
    <t>Westerberg (2015)</t>
  </si>
  <si>
    <t>F7, F8</t>
  </si>
  <si>
    <t>Wolinksi, 2018</t>
  </si>
  <si>
    <t>Wolinksi (2018) 1a</t>
  </si>
  <si>
    <t>R Supraorbital</t>
  </si>
  <si>
    <t>1.24</t>
  </si>
  <si>
    <t>Wolinksi (2018) 1b</t>
  </si>
  <si>
    <t>Wolinksi (2018) 2a</t>
  </si>
  <si>
    <t>Reduce</t>
  </si>
  <si>
    <t>Wolinksi (2018) 2b</t>
  </si>
  <si>
    <t>Wynn, 2020</t>
  </si>
  <si>
    <t>Wynn (2020) 1a</t>
  </si>
  <si>
    <t>recognition memory task</t>
  </si>
  <si>
    <t>P7, P8</t>
  </si>
  <si>
    <t>3.5</t>
  </si>
  <si>
    <t>Wynn (2020) 1b</t>
  </si>
  <si>
    <t>source error</t>
  </si>
  <si>
    <t>Yaple , 2018</t>
  </si>
  <si>
    <t>Yaple (2018) 1a</t>
  </si>
  <si>
    <t>attentional blink task</t>
  </si>
  <si>
    <t>Detection %</t>
  </si>
  <si>
    <t>R. Deltoid</t>
  </si>
  <si>
    <t>Yaple (2018) 1b</t>
  </si>
  <si>
    <t>Yaple, 2018</t>
  </si>
  <si>
    <t>Yaple (2018) 2d</t>
  </si>
  <si>
    <t>F3, P4</t>
  </si>
  <si>
    <t>Zavecz, 2020</t>
  </si>
  <si>
    <t>Zavecz (2020) 1a</t>
  </si>
  <si>
    <t>probabilistic learning task</t>
  </si>
  <si>
    <t>RT learning score</t>
  </si>
  <si>
    <t>Zavecz (2020) 1b</t>
  </si>
  <si>
    <t>Accuracy learning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</si>
</sst>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" fillId="0" borderId="1" xfId="0" applyFont="1" applyFill="1" applyBorder="1"/>
    <xf numFmtId="0" fontId="3" fillId="0" borderId="0" xfId="0" applyFont="1" applyFill="1" applyAlignment="1"/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0"/>
  <sheetViews>
    <sheetView tabSelected="1" workbookViewId="0">
      <pane xSplit="3" ySplit="1" topLeftCell="AU8" activePane="bottomRight" state="frozen"/>
      <selection pane="topRight" activeCell="D1" sqref="D1"/>
      <selection pane="bottomLeft" activeCell="A2" sqref="A2"/>
      <selection pane="bottomRight" activeCell="BB1" sqref="BB1:BB1048576"/>
    </sheetView>
  </sheetViews>
  <sheetFormatPr baseColWidth="10" defaultColWidth="12.6640625" defaultRowHeight="15" customHeight="1" x14ac:dyDescent="0.15"/>
  <cols>
    <col min="1" max="1" width="5" style="20" customWidth="1"/>
    <col min="2" max="2" width="17.6640625" customWidth="1"/>
    <col min="3" max="3" width="17.33203125" customWidth="1"/>
    <col min="4" max="4" width="7.6640625" customWidth="1"/>
    <col min="5" max="5" width="13.83203125" customWidth="1"/>
    <col min="6" max="6" width="10.5" customWidth="1"/>
    <col min="7" max="9" width="7.6640625" customWidth="1"/>
    <col min="10" max="10" width="10.6640625" customWidth="1"/>
    <col min="11" max="14" width="7.6640625" customWidth="1"/>
    <col min="15" max="15" width="10.6640625" customWidth="1"/>
    <col min="16" max="39" width="7.6640625" customWidth="1"/>
    <col min="40" max="40" width="7.6640625" style="20" customWidth="1"/>
    <col min="41" max="42" width="7.6640625" customWidth="1"/>
    <col min="43" max="43" width="7.6640625" style="20" customWidth="1"/>
    <col min="44" max="53" width="7.6640625" customWidth="1"/>
    <col min="54" max="54" width="7.6640625" style="24" customWidth="1"/>
    <col min="55" max="55" width="7.6640625" customWidth="1"/>
    <col min="56" max="60" width="7.6640625" style="22" customWidth="1"/>
  </cols>
  <sheetData>
    <row r="1" spans="1:60" ht="13.5" customHeight="1" x14ac:dyDescent="0.2">
      <c r="A1" s="13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3" t="s">
        <v>39</v>
      </c>
      <c r="AO1" s="1" t="s">
        <v>40</v>
      </c>
      <c r="AP1" s="1" t="s">
        <v>41</v>
      </c>
      <c r="AQ1" s="13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23" t="s">
        <v>53</v>
      </c>
      <c r="BC1" s="1" t="s">
        <v>54</v>
      </c>
      <c r="BD1" s="13"/>
      <c r="BE1" s="13"/>
      <c r="BF1" s="13"/>
      <c r="BG1" s="13"/>
      <c r="BH1" s="13"/>
    </row>
    <row r="2" spans="1:60" ht="13.5" customHeight="1" x14ac:dyDescent="0.2">
      <c r="A2" s="12">
        <v>1</v>
      </c>
      <c r="B2" s="6" t="s">
        <v>55</v>
      </c>
      <c r="C2" s="6" t="s">
        <v>56</v>
      </c>
      <c r="D2" s="5" t="s">
        <v>57</v>
      </c>
      <c r="E2" s="5" t="s">
        <v>58</v>
      </c>
      <c r="F2" s="5" t="s">
        <v>59</v>
      </c>
      <c r="G2" s="5">
        <v>16</v>
      </c>
      <c r="H2" s="5">
        <v>16</v>
      </c>
      <c r="I2" s="5">
        <v>16</v>
      </c>
      <c r="J2" s="5" t="s">
        <v>60</v>
      </c>
      <c r="K2" s="5">
        <v>0.1</v>
      </c>
      <c r="L2" s="5">
        <v>0.14580000000000001</v>
      </c>
      <c r="M2" s="5">
        <f>-K2</f>
        <v>-0.1</v>
      </c>
      <c r="N2" s="7">
        <v>-0.1</v>
      </c>
      <c r="O2" s="7">
        <f t="shared" ref="O2:O214" si="0">L2^2</f>
        <v>2.1257640000000005E-2</v>
      </c>
      <c r="P2" s="5"/>
      <c r="Q2" s="5"/>
      <c r="R2" s="5"/>
      <c r="S2" s="5"/>
      <c r="T2" s="5"/>
      <c r="U2" s="5"/>
      <c r="V2" s="5"/>
      <c r="W2" s="8">
        <v>0.5</v>
      </c>
      <c r="X2" s="5" t="s">
        <v>61</v>
      </c>
      <c r="Y2" s="5"/>
      <c r="Z2" s="5" t="s">
        <v>62</v>
      </c>
      <c r="AA2" s="5">
        <v>2</v>
      </c>
      <c r="AB2" s="5">
        <v>0</v>
      </c>
      <c r="AC2" s="5" t="s">
        <v>63</v>
      </c>
      <c r="AD2" s="5"/>
      <c r="AE2" s="5" t="s">
        <v>64</v>
      </c>
      <c r="AF2" s="5" t="s">
        <v>65</v>
      </c>
      <c r="AG2" s="5" t="s">
        <v>66</v>
      </c>
      <c r="AH2" s="5" t="s">
        <v>67</v>
      </c>
      <c r="AI2" s="5" t="s">
        <v>68</v>
      </c>
      <c r="AJ2" s="5" t="s">
        <v>69</v>
      </c>
      <c r="AK2" s="5">
        <v>0</v>
      </c>
      <c r="AL2" s="5"/>
      <c r="AM2" s="5" t="s">
        <v>70</v>
      </c>
      <c r="AN2" s="12" t="s">
        <v>71</v>
      </c>
      <c r="AO2" s="12">
        <v>10</v>
      </c>
      <c r="AP2" s="12">
        <v>0</v>
      </c>
      <c r="AQ2" s="12">
        <v>1</v>
      </c>
      <c r="AR2" s="5">
        <v>1</v>
      </c>
      <c r="AS2" s="5">
        <v>4</v>
      </c>
      <c r="AT2" s="5">
        <v>0</v>
      </c>
      <c r="AU2" s="5">
        <v>47</v>
      </c>
      <c r="AV2" s="5">
        <v>23.5</v>
      </c>
      <c r="AW2" s="5"/>
      <c r="AX2" s="5">
        <v>22</v>
      </c>
      <c r="AY2" s="5">
        <v>0</v>
      </c>
      <c r="AZ2" s="5">
        <v>1</v>
      </c>
      <c r="BA2" s="5">
        <v>1</v>
      </c>
      <c r="BB2" s="11">
        <v>0.63700000000000001</v>
      </c>
      <c r="BC2" s="5" t="s">
        <v>72</v>
      </c>
      <c r="BD2" s="12"/>
      <c r="BE2" s="12"/>
      <c r="BF2" s="12"/>
      <c r="BG2" s="12"/>
      <c r="BH2" s="12"/>
    </row>
    <row r="3" spans="1:60" ht="13.5" customHeight="1" x14ac:dyDescent="0.2">
      <c r="A3" s="12">
        <v>1</v>
      </c>
      <c r="B3" s="6" t="s">
        <v>55</v>
      </c>
      <c r="C3" s="6" t="s">
        <v>73</v>
      </c>
      <c r="D3" s="5" t="s">
        <v>57</v>
      </c>
      <c r="E3" s="5" t="s">
        <v>58</v>
      </c>
      <c r="F3" s="5" t="s">
        <v>59</v>
      </c>
      <c r="G3" s="5">
        <v>16</v>
      </c>
      <c r="H3" s="5">
        <v>16</v>
      </c>
      <c r="I3" s="5">
        <v>16</v>
      </c>
      <c r="J3" s="5" t="s">
        <v>60</v>
      </c>
      <c r="K3" s="5">
        <v>0.48</v>
      </c>
      <c r="L3" s="5">
        <v>0.11899999999999999</v>
      </c>
      <c r="M3" s="5">
        <f t="shared" ref="M3:M5" si="1">K3</f>
        <v>0.48</v>
      </c>
      <c r="N3" s="7">
        <v>0.48</v>
      </c>
      <c r="O3" s="7">
        <f t="shared" si="0"/>
        <v>1.4160999999999998E-2</v>
      </c>
      <c r="P3" s="5"/>
      <c r="Q3" s="5"/>
      <c r="R3" s="5"/>
      <c r="S3" s="5"/>
      <c r="T3" s="5"/>
      <c r="U3" s="5"/>
      <c r="V3" s="5"/>
      <c r="W3" s="8">
        <v>0.5</v>
      </c>
      <c r="X3" s="5" t="s">
        <v>61</v>
      </c>
      <c r="Y3" s="5"/>
      <c r="Z3" s="5" t="s">
        <v>74</v>
      </c>
      <c r="AA3" s="5">
        <v>1</v>
      </c>
      <c r="AB3" s="5">
        <v>0</v>
      </c>
      <c r="AC3" s="5" t="s">
        <v>75</v>
      </c>
      <c r="AD3" s="5"/>
      <c r="AE3" s="5" t="s">
        <v>64</v>
      </c>
      <c r="AF3" s="5" t="s">
        <v>65</v>
      </c>
      <c r="AG3" s="5" t="s">
        <v>66</v>
      </c>
      <c r="AH3" s="5" t="s">
        <v>76</v>
      </c>
      <c r="AI3" s="5" t="s">
        <v>68</v>
      </c>
      <c r="AJ3" s="5" t="s">
        <v>69</v>
      </c>
      <c r="AK3" s="5">
        <v>0</v>
      </c>
      <c r="AL3" s="5"/>
      <c r="AM3" s="5" t="s">
        <v>77</v>
      </c>
      <c r="AN3" s="12" t="s">
        <v>71</v>
      </c>
      <c r="AO3" s="12">
        <v>10</v>
      </c>
      <c r="AP3" s="12">
        <v>0</v>
      </c>
      <c r="AQ3" s="12">
        <v>1</v>
      </c>
      <c r="AR3" s="5">
        <v>1</v>
      </c>
      <c r="AS3" s="5">
        <v>3</v>
      </c>
      <c r="AT3" s="5">
        <v>0</v>
      </c>
      <c r="AU3" s="5"/>
      <c r="AV3" s="5">
        <v>23.5</v>
      </c>
      <c r="AW3" s="5"/>
      <c r="AX3" s="5"/>
      <c r="AY3" s="5">
        <v>0</v>
      </c>
      <c r="AZ3" s="5">
        <v>1</v>
      </c>
      <c r="BA3" s="5">
        <v>1</v>
      </c>
      <c r="BB3" s="11">
        <v>0.63700000000000001</v>
      </c>
      <c r="BC3" s="5" t="s">
        <v>72</v>
      </c>
      <c r="BD3" s="12"/>
      <c r="BE3" s="12"/>
      <c r="BF3" s="12"/>
      <c r="BG3" s="12"/>
      <c r="BH3" s="12"/>
    </row>
    <row r="4" spans="1:60" ht="13.5" customHeight="1" x14ac:dyDescent="0.2">
      <c r="A4" s="12">
        <v>1</v>
      </c>
      <c r="B4" s="6" t="s">
        <v>55</v>
      </c>
      <c r="C4" s="6" t="s">
        <v>78</v>
      </c>
      <c r="D4" s="5" t="s">
        <v>79</v>
      </c>
      <c r="E4" s="5" t="s">
        <v>58</v>
      </c>
      <c r="F4" s="5" t="s">
        <v>59</v>
      </c>
      <c r="G4" s="5">
        <v>16</v>
      </c>
      <c r="H4" s="5">
        <v>16</v>
      </c>
      <c r="I4" s="5">
        <v>16</v>
      </c>
      <c r="J4" s="5" t="s">
        <v>60</v>
      </c>
      <c r="K4" s="5">
        <v>0.20492431169611081</v>
      </c>
      <c r="L4" s="5">
        <v>0.24003743659257701</v>
      </c>
      <c r="M4" s="5">
        <f t="shared" si="1"/>
        <v>0.20492431169611081</v>
      </c>
      <c r="N4" s="7">
        <v>0.20492431169611081</v>
      </c>
      <c r="O4" s="7">
        <f t="shared" si="0"/>
        <v>5.7617970965935426E-2</v>
      </c>
      <c r="P4" s="5">
        <v>1.6960784313725401</v>
      </c>
      <c r="Q4" s="5">
        <v>0.7222222222222392</v>
      </c>
      <c r="R4" s="5">
        <v>0.1805555555555598</v>
      </c>
      <c r="S4" s="5">
        <v>1.54084967320261</v>
      </c>
      <c r="T4" s="5">
        <v>0.7156862745097996</v>
      </c>
      <c r="U4" s="5">
        <v>0.1789215686274499</v>
      </c>
      <c r="V4" s="5"/>
      <c r="W4" s="8">
        <v>0.5</v>
      </c>
      <c r="X4" s="5" t="s">
        <v>61</v>
      </c>
      <c r="Y4" s="5"/>
      <c r="Z4" s="5" t="s">
        <v>80</v>
      </c>
      <c r="AA4" s="5">
        <v>1</v>
      </c>
      <c r="AB4" s="5">
        <v>0</v>
      </c>
      <c r="AC4" s="5" t="s">
        <v>75</v>
      </c>
      <c r="AD4" s="5"/>
      <c r="AE4" s="5" t="s">
        <v>64</v>
      </c>
      <c r="AF4" s="5" t="s">
        <v>65</v>
      </c>
      <c r="AG4" s="5" t="s">
        <v>66</v>
      </c>
      <c r="AH4" s="5" t="s">
        <v>76</v>
      </c>
      <c r="AI4" s="5" t="s">
        <v>68</v>
      </c>
      <c r="AJ4" s="5" t="s">
        <v>69</v>
      </c>
      <c r="AK4" s="5">
        <v>0</v>
      </c>
      <c r="AL4" s="5"/>
      <c r="AM4" s="5" t="s">
        <v>81</v>
      </c>
      <c r="AN4" s="12" t="s">
        <v>71</v>
      </c>
      <c r="AO4" s="12">
        <v>10</v>
      </c>
      <c r="AP4" s="12">
        <v>0</v>
      </c>
      <c r="AQ4" s="12">
        <v>1</v>
      </c>
      <c r="AR4" s="5">
        <v>1</v>
      </c>
      <c r="AS4" s="5">
        <v>0</v>
      </c>
      <c r="AT4" s="5">
        <v>0</v>
      </c>
      <c r="AU4" s="5"/>
      <c r="AV4" s="5">
        <v>23.5</v>
      </c>
      <c r="AW4" s="5"/>
      <c r="AX4" s="5"/>
      <c r="AY4" s="5">
        <v>0</v>
      </c>
      <c r="AZ4" s="5">
        <v>1</v>
      </c>
      <c r="BA4" s="5">
        <v>1</v>
      </c>
      <c r="BB4" s="11">
        <v>0.63700000000000001</v>
      </c>
      <c r="BC4" s="5" t="s">
        <v>72</v>
      </c>
      <c r="BD4" s="12"/>
      <c r="BE4" s="12"/>
      <c r="BF4" s="12"/>
      <c r="BG4" s="12"/>
      <c r="BH4" s="12"/>
    </row>
    <row r="5" spans="1:60" ht="13.5" customHeight="1" x14ac:dyDescent="0.2">
      <c r="A5" s="12">
        <v>2</v>
      </c>
      <c r="B5" s="6" t="s">
        <v>82</v>
      </c>
      <c r="C5" s="6" t="s">
        <v>83</v>
      </c>
      <c r="D5" s="5" t="s">
        <v>79</v>
      </c>
      <c r="E5" s="5" t="s">
        <v>58</v>
      </c>
      <c r="F5" s="5" t="s">
        <v>59</v>
      </c>
      <c r="G5" s="5">
        <v>25</v>
      </c>
      <c r="H5" s="5">
        <v>25</v>
      </c>
      <c r="I5" s="5">
        <v>25</v>
      </c>
      <c r="J5" s="5" t="s">
        <v>60</v>
      </c>
      <c r="K5" s="5">
        <v>-8.0491552828377597E-2</v>
      </c>
      <c r="L5" s="5">
        <v>0.1940184300749202</v>
      </c>
      <c r="M5" s="5">
        <f t="shared" si="1"/>
        <v>-8.0491552828377597E-2</v>
      </c>
      <c r="N5" s="7">
        <v>-8.0491552828377597E-2</v>
      </c>
      <c r="O5" s="7">
        <f t="shared" si="0"/>
        <v>3.7643151208736701E-2</v>
      </c>
      <c r="P5" s="5">
        <v>71.900000000000006</v>
      </c>
      <c r="Q5" s="5">
        <v>10</v>
      </c>
      <c r="R5" s="5">
        <v>2</v>
      </c>
      <c r="S5" s="5">
        <v>72.8</v>
      </c>
      <c r="T5" s="5">
        <v>11.5</v>
      </c>
      <c r="U5" s="5">
        <v>2.2999999999999998</v>
      </c>
      <c r="V5" s="5"/>
      <c r="W5" s="8">
        <v>0.5</v>
      </c>
      <c r="X5" s="5" t="s">
        <v>61</v>
      </c>
      <c r="Y5" s="5"/>
      <c r="Z5" s="5" t="s">
        <v>84</v>
      </c>
      <c r="AA5" s="5">
        <v>1</v>
      </c>
      <c r="AB5" s="5">
        <v>0</v>
      </c>
      <c r="AC5" s="5" t="s">
        <v>75</v>
      </c>
      <c r="AD5" s="5"/>
      <c r="AE5" s="5" t="s">
        <v>85</v>
      </c>
      <c r="AF5" s="5" t="s">
        <v>65</v>
      </c>
      <c r="AG5" s="5" t="s">
        <v>86</v>
      </c>
      <c r="AH5" s="5"/>
      <c r="AI5" s="5" t="s">
        <v>87</v>
      </c>
      <c r="AJ5" s="5" t="s">
        <v>88</v>
      </c>
      <c r="AK5" s="5">
        <v>0</v>
      </c>
      <c r="AL5" s="5"/>
      <c r="AM5" s="5" t="s">
        <v>81</v>
      </c>
      <c r="AN5" s="12" t="s">
        <v>71</v>
      </c>
      <c r="AO5" s="12">
        <v>18</v>
      </c>
      <c r="AP5" s="12">
        <v>0</v>
      </c>
      <c r="AQ5" s="12">
        <v>1</v>
      </c>
      <c r="AR5" s="12">
        <v>1</v>
      </c>
      <c r="AS5" s="12">
        <v>1</v>
      </c>
      <c r="AT5" s="12">
        <v>1</v>
      </c>
      <c r="AU5" s="12">
        <v>25</v>
      </c>
      <c r="AV5" s="12">
        <v>23.5</v>
      </c>
      <c r="AW5" s="12">
        <v>2.9</v>
      </c>
      <c r="AX5" s="12">
        <v>12</v>
      </c>
      <c r="AY5" s="12">
        <v>0</v>
      </c>
      <c r="AZ5" s="12">
        <v>1</v>
      </c>
      <c r="BA5" s="12">
        <v>1</v>
      </c>
      <c r="BB5" s="11">
        <v>0.63700000000000001</v>
      </c>
      <c r="BC5" s="5" t="s">
        <v>89</v>
      </c>
      <c r="BD5" s="12"/>
      <c r="BE5" s="12"/>
      <c r="BF5" s="12"/>
      <c r="BG5" s="12"/>
      <c r="BH5" s="12"/>
    </row>
    <row r="6" spans="1:60" ht="13.5" customHeight="1" x14ac:dyDescent="0.2">
      <c r="A6" s="12">
        <v>2</v>
      </c>
      <c r="B6" s="6" t="s">
        <v>82</v>
      </c>
      <c r="C6" s="6" t="s">
        <v>90</v>
      </c>
      <c r="D6" s="5" t="s">
        <v>79</v>
      </c>
      <c r="E6" s="5" t="s">
        <v>58</v>
      </c>
      <c r="F6" s="5" t="s">
        <v>59</v>
      </c>
      <c r="G6" s="5">
        <v>25</v>
      </c>
      <c r="H6" s="5">
        <v>25</v>
      </c>
      <c r="I6" s="5">
        <v>25</v>
      </c>
      <c r="J6" s="5" t="s">
        <v>60</v>
      </c>
      <c r="K6" s="5">
        <v>5.5151075121615531E-2</v>
      </c>
      <c r="L6" s="5">
        <v>0.1938411881642898</v>
      </c>
      <c r="M6" s="5">
        <f t="shared" ref="M6:M7" si="2">-K6</f>
        <v>-5.5151075121615531E-2</v>
      </c>
      <c r="N6" s="7">
        <v>-5.5151075121615531E-2</v>
      </c>
      <c r="O6" s="7">
        <f t="shared" si="0"/>
        <v>3.7574406228943605E-2</v>
      </c>
      <c r="P6" s="5">
        <v>5.89</v>
      </c>
      <c r="Q6" s="5">
        <v>0.16500000000000001</v>
      </c>
      <c r="R6" s="5">
        <v>3.3000000000000002E-2</v>
      </c>
      <c r="S6" s="5">
        <v>5.8810000000000002</v>
      </c>
      <c r="T6" s="5">
        <v>0.15</v>
      </c>
      <c r="U6" s="5">
        <v>0.03</v>
      </c>
      <c r="V6" s="5"/>
      <c r="W6" s="8">
        <v>0.5</v>
      </c>
      <c r="X6" s="5" t="s">
        <v>61</v>
      </c>
      <c r="Y6" s="5"/>
      <c r="Z6" s="5" t="s">
        <v>84</v>
      </c>
      <c r="AA6" s="5">
        <v>1</v>
      </c>
      <c r="AB6" s="5">
        <v>0</v>
      </c>
      <c r="AC6" s="5" t="s">
        <v>63</v>
      </c>
      <c r="AD6" s="5"/>
      <c r="AE6" s="5" t="s">
        <v>91</v>
      </c>
      <c r="AF6" s="5" t="s">
        <v>91</v>
      </c>
      <c r="AG6" s="5" t="s">
        <v>86</v>
      </c>
      <c r="AH6" s="5"/>
      <c r="AI6" s="5" t="s">
        <v>87</v>
      </c>
      <c r="AJ6" s="5" t="s">
        <v>88</v>
      </c>
      <c r="AK6" s="5">
        <v>0</v>
      </c>
      <c r="AL6" s="5"/>
      <c r="AM6" s="5" t="s">
        <v>81</v>
      </c>
      <c r="AN6" s="12" t="s">
        <v>71</v>
      </c>
      <c r="AO6" s="12">
        <v>18</v>
      </c>
      <c r="AP6" s="12">
        <v>0</v>
      </c>
      <c r="AQ6" s="12">
        <v>1</v>
      </c>
      <c r="AR6" s="12">
        <v>1</v>
      </c>
      <c r="AS6" s="12">
        <v>1</v>
      </c>
      <c r="AT6" s="12">
        <v>1</v>
      </c>
      <c r="AU6" s="12"/>
      <c r="AV6" s="12">
        <v>23.5</v>
      </c>
      <c r="AW6" s="12"/>
      <c r="AX6" s="12"/>
      <c r="AY6" s="12">
        <v>0</v>
      </c>
      <c r="AZ6" s="12">
        <v>1</v>
      </c>
      <c r="BA6" s="12">
        <v>1</v>
      </c>
      <c r="BB6" s="11">
        <v>0.63700000000000001</v>
      </c>
      <c r="BC6" s="5" t="s">
        <v>89</v>
      </c>
      <c r="BD6" s="12"/>
      <c r="BE6" s="12"/>
      <c r="BF6" s="12"/>
      <c r="BG6" s="12"/>
      <c r="BH6" s="12"/>
    </row>
    <row r="7" spans="1:60" ht="13.5" customHeight="1" x14ac:dyDescent="0.2">
      <c r="A7" s="12">
        <v>2</v>
      </c>
      <c r="B7" s="6" t="s">
        <v>82</v>
      </c>
      <c r="C7" s="6" t="s">
        <v>92</v>
      </c>
      <c r="D7" s="5" t="s">
        <v>79</v>
      </c>
      <c r="E7" s="5" t="s">
        <v>58</v>
      </c>
      <c r="F7" s="5" t="s">
        <v>59</v>
      </c>
      <c r="G7" s="5">
        <v>25</v>
      </c>
      <c r="H7" s="5">
        <v>25</v>
      </c>
      <c r="I7" s="5">
        <v>25</v>
      </c>
      <c r="J7" s="5" t="s">
        <v>60</v>
      </c>
      <c r="K7" s="5">
        <v>-0.31297903609404559</v>
      </c>
      <c r="L7" s="5">
        <v>0.19867735388787869</v>
      </c>
      <c r="M7" s="5">
        <f t="shared" si="2"/>
        <v>0.31297903609404559</v>
      </c>
      <c r="N7" s="7">
        <v>0.31297903609404559</v>
      </c>
      <c r="O7" s="7">
        <f t="shared" si="0"/>
        <v>3.9472690947889383E-2</v>
      </c>
      <c r="P7" s="5">
        <v>69</v>
      </c>
      <c r="Q7" s="5">
        <v>12</v>
      </c>
      <c r="R7" s="5">
        <v>2.4</v>
      </c>
      <c r="S7" s="5">
        <v>72.8</v>
      </c>
      <c r="T7" s="5">
        <v>11.5</v>
      </c>
      <c r="U7" s="5">
        <v>2.2999999999999998</v>
      </c>
      <c r="V7" s="5"/>
      <c r="W7" s="8">
        <v>0.5</v>
      </c>
      <c r="X7" s="5" t="s">
        <v>61</v>
      </c>
      <c r="Y7" s="5"/>
      <c r="Z7" s="5" t="s">
        <v>93</v>
      </c>
      <c r="AA7" s="5">
        <v>2</v>
      </c>
      <c r="AB7" s="5">
        <v>0</v>
      </c>
      <c r="AC7" s="5" t="s">
        <v>63</v>
      </c>
      <c r="AD7" s="5"/>
      <c r="AE7" s="5" t="s">
        <v>85</v>
      </c>
      <c r="AF7" s="5" t="s">
        <v>65</v>
      </c>
      <c r="AG7" s="5" t="s">
        <v>86</v>
      </c>
      <c r="AH7" s="5"/>
      <c r="AI7" s="5" t="s">
        <v>87</v>
      </c>
      <c r="AJ7" s="5" t="s">
        <v>88</v>
      </c>
      <c r="AK7" s="5">
        <v>0</v>
      </c>
      <c r="AL7" s="5"/>
      <c r="AM7" s="5" t="s">
        <v>81</v>
      </c>
      <c r="AN7" s="12" t="s">
        <v>71</v>
      </c>
      <c r="AO7" s="12">
        <v>18</v>
      </c>
      <c r="AP7" s="12">
        <v>0</v>
      </c>
      <c r="AQ7" s="12">
        <v>1</v>
      </c>
      <c r="AR7" s="12">
        <v>1</v>
      </c>
      <c r="AS7" s="12">
        <v>2</v>
      </c>
      <c r="AT7" s="12">
        <v>1</v>
      </c>
      <c r="AU7" s="12"/>
      <c r="AV7" s="12">
        <v>23.5</v>
      </c>
      <c r="AW7" s="12"/>
      <c r="AX7" s="12"/>
      <c r="AY7" s="12">
        <v>0</v>
      </c>
      <c r="AZ7" s="12">
        <v>1</v>
      </c>
      <c r="BA7" s="12">
        <v>1</v>
      </c>
      <c r="BB7" s="11">
        <v>0.63700000000000001</v>
      </c>
      <c r="BC7" s="5" t="s">
        <v>89</v>
      </c>
      <c r="BD7" s="12"/>
      <c r="BE7" s="12"/>
      <c r="BF7" s="12"/>
      <c r="BG7" s="12"/>
      <c r="BH7" s="12"/>
    </row>
    <row r="8" spans="1:60" ht="13.5" customHeight="1" x14ac:dyDescent="0.2">
      <c r="A8" s="12">
        <v>2</v>
      </c>
      <c r="B8" s="6" t="s">
        <v>82</v>
      </c>
      <c r="C8" s="6" t="s">
        <v>94</v>
      </c>
      <c r="D8" s="5" t="s">
        <v>79</v>
      </c>
      <c r="E8" s="5" t="s">
        <v>58</v>
      </c>
      <c r="F8" s="5" t="s">
        <v>59</v>
      </c>
      <c r="G8" s="5">
        <v>25</v>
      </c>
      <c r="H8" s="5">
        <v>25</v>
      </c>
      <c r="I8" s="5">
        <v>25</v>
      </c>
      <c r="J8" s="5" t="s">
        <v>60</v>
      </c>
      <c r="K8" s="5">
        <v>0.28945833897236828</v>
      </c>
      <c r="L8" s="5">
        <v>0.19796286522278631</v>
      </c>
      <c r="M8" s="5">
        <f t="shared" ref="M8:M9" si="3">K8</f>
        <v>0.28945833897236828</v>
      </c>
      <c r="N8" s="7">
        <v>0.28945833897236828</v>
      </c>
      <c r="O8" s="7">
        <f t="shared" si="0"/>
        <v>3.9189296007215053E-2</v>
      </c>
      <c r="P8" s="5">
        <v>5.93</v>
      </c>
      <c r="Q8" s="5">
        <v>0.17499999999999999</v>
      </c>
      <c r="R8" s="5">
        <v>3.5000000000000003E-2</v>
      </c>
      <c r="S8" s="5">
        <v>5.8810000000000002</v>
      </c>
      <c r="T8" s="5">
        <v>0.15</v>
      </c>
      <c r="U8" s="5">
        <v>0.03</v>
      </c>
      <c r="V8" s="5"/>
      <c r="W8" s="8">
        <v>0.5</v>
      </c>
      <c r="X8" s="5" t="s">
        <v>61</v>
      </c>
      <c r="Y8" s="5"/>
      <c r="Z8" s="5" t="s">
        <v>93</v>
      </c>
      <c r="AA8" s="5">
        <v>2</v>
      </c>
      <c r="AB8" s="5">
        <v>0</v>
      </c>
      <c r="AC8" s="5" t="s">
        <v>75</v>
      </c>
      <c r="AD8" s="5"/>
      <c r="AE8" s="5" t="s">
        <v>91</v>
      </c>
      <c r="AF8" s="5" t="s">
        <v>91</v>
      </c>
      <c r="AG8" s="5" t="s">
        <v>86</v>
      </c>
      <c r="AH8" s="5"/>
      <c r="AI8" s="5" t="s">
        <v>87</v>
      </c>
      <c r="AJ8" s="5" t="s">
        <v>88</v>
      </c>
      <c r="AK8" s="5">
        <v>0</v>
      </c>
      <c r="AL8" s="5"/>
      <c r="AM8" s="5" t="s">
        <v>81</v>
      </c>
      <c r="AN8" s="12" t="s">
        <v>71</v>
      </c>
      <c r="AO8" s="12">
        <v>18</v>
      </c>
      <c r="AP8" s="12">
        <v>0</v>
      </c>
      <c r="AQ8" s="12">
        <v>1</v>
      </c>
      <c r="AR8" s="12">
        <v>1</v>
      </c>
      <c r="AS8" s="12">
        <v>2</v>
      </c>
      <c r="AT8" s="12">
        <v>1</v>
      </c>
      <c r="AU8" s="12"/>
      <c r="AV8" s="12">
        <v>23.5</v>
      </c>
      <c r="AW8" s="12"/>
      <c r="AX8" s="12"/>
      <c r="AY8" s="12">
        <v>0</v>
      </c>
      <c r="AZ8" s="12">
        <v>1</v>
      </c>
      <c r="BA8" s="12">
        <v>1</v>
      </c>
      <c r="BB8" s="11">
        <v>0.63700000000000001</v>
      </c>
      <c r="BC8" s="5" t="s">
        <v>89</v>
      </c>
      <c r="BD8" s="12"/>
      <c r="BE8" s="12"/>
      <c r="BF8" s="12"/>
      <c r="BG8" s="12"/>
      <c r="BH8" s="12"/>
    </row>
    <row r="9" spans="1:60" ht="13.5" customHeight="1" x14ac:dyDescent="0.2">
      <c r="A9" s="12">
        <v>3</v>
      </c>
      <c r="B9" s="6" t="s">
        <v>95</v>
      </c>
      <c r="C9" s="6" t="s">
        <v>96</v>
      </c>
      <c r="D9" s="5" t="s">
        <v>57</v>
      </c>
      <c r="E9" s="5" t="s">
        <v>58</v>
      </c>
      <c r="F9" s="5" t="s">
        <v>59</v>
      </c>
      <c r="G9" s="5">
        <v>25</v>
      </c>
      <c r="H9" s="5">
        <v>25</v>
      </c>
      <c r="I9" s="5">
        <v>25</v>
      </c>
      <c r="J9" s="5" t="s">
        <v>97</v>
      </c>
      <c r="K9" s="5">
        <v>0.34</v>
      </c>
      <c r="L9" s="5">
        <v>0.155</v>
      </c>
      <c r="M9" s="5">
        <f t="shared" si="3"/>
        <v>0.34</v>
      </c>
      <c r="N9" s="7">
        <v>0.34</v>
      </c>
      <c r="O9" s="7">
        <f t="shared" si="0"/>
        <v>2.4025000000000001E-2</v>
      </c>
      <c r="P9" s="5"/>
      <c r="Q9" s="5"/>
      <c r="R9" s="5"/>
      <c r="S9" s="5"/>
      <c r="T9" s="5"/>
      <c r="U9" s="5"/>
      <c r="V9" s="5"/>
      <c r="W9" s="8">
        <v>0.5</v>
      </c>
      <c r="X9" s="5" t="s">
        <v>98</v>
      </c>
      <c r="Y9" s="5"/>
      <c r="Z9" s="5" t="s">
        <v>99</v>
      </c>
      <c r="AA9" s="5">
        <v>1</v>
      </c>
      <c r="AB9" s="5">
        <v>0</v>
      </c>
      <c r="AC9" s="5" t="s">
        <v>75</v>
      </c>
      <c r="AD9" s="5"/>
      <c r="AE9" s="5" t="s">
        <v>100</v>
      </c>
      <c r="AF9" s="5" t="s">
        <v>65</v>
      </c>
      <c r="AG9" s="5" t="s">
        <v>101</v>
      </c>
      <c r="AH9" s="5" t="s">
        <v>102</v>
      </c>
      <c r="AI9" s="5" t="s">
        <v>103</v>
      </c>
      <c r="AJ9" s="5" t="s">
        <v>104</v>
      </c>
      <c r="AK9" s="5">
        <v>0</v>
      </c>
      <c r="AL9" s="5"/>
      <c r="AM9" s="5" t="s">
        <v>105</v>
      </c>
      <c r="AN9" s="12" t="s">
        <v>106</v>
      </c>
      <c r="AO9" s="12">
        <v>20</v>
      </c>
      <c r="AP9" s="12">
        <v>0</v>
      </c>
      <c r="AQ9" s="12">
        <v>0</v>
      </c>
      <c r="AR9" s="12">
        <v>1</v>
      </c>
      <c r="AS9" s="12">
        <v>0</v>
      </c>
      <c r="AT9" s="12">
        <v>0</v>
      </c>
      <c r="AU9" s="12">
        <v>25</v>
      </c>
      <c r="AV9" s="12">
        <v>23</v>
      </c>
      <c r="AW9" s="12"/>
      <c r="AX9" s="12">
        <v>12</v>
      </c>
      <c r="AY9" s="12">
        <v>0</v>
      </c>
      <c r="AZ9" s="12">
        <v>1</v>
      </c>
      <c r="BA9" s="12">
        <v>1</v>
      </c>
      <c r="BB9" s="11">
        <v>0.96</v>
      </c>
      <c r="BC9" s="5" t="s">
        <v>59</v>
      </c>
      <c r="BD9" s="12"/>
      <c r="BE9" s="12"/>
      <c r="BF9" s="12"/>
      <c r="BG9" s="12"/>
      <c r="BH9" s="12"/>
    </row>
    <row r="10" spans="1:60" ht="13.5" customHeight="1" x14ac:dyDescent="0.2">
      <c r="A10" s="12">
        <v>4</v>
      </c>
      <c r="B10" s="6" t="s">
        <v>107</v>
      </c>
      <c r="C10" s="6" t="s">
        <v>108</v>
      </c>
      <c r="D10" s="5" t="s">
        <v>109</v>
      </c>
      <c r="E10" s="5" t="s">
        <v>110</v>
      </c>
      <c r="F10" s="5" t="s">
        <v>111</v>
      </c>
      <c r="G10" s="5">
        <v>20</v>
      </c>
      <c r="H10" s="5">
        <v>10</v>
      </c>
      <c r="I10" s="5">
        <v>10</v>
      </c>
      <c r="J10" s="5" t="s">
        <v>112</v>
      </c>
      <c r="K10" s="5">
        <v>-0.46241193129536068</v>
      </c>
      <c r="L10" s="5">
        <v>0.43451269649335372</v>
      </c>
      <c r="M10" s="5">
        <f t="shared" ref="M10:M11" si="4">-K10</f>
        <v>0.46241193129536068</v>
      </c>
      <c r="N10" s="7">
        <v>0.46241193129536068</v>
      </c>
      <c r="O10" s="7">
        <f t="shared" si="0"/>
        <v>0.18880128341392532</v>
      </c>
      <c r="P10" s="5">
        <v>-9.4</v>
      </c>
      <c r="Q10" s="5">
        <v>5.42</v>
      </c>
      <c r="R10" s="5"/>
      <c r="S10" s="5">
        <v>-6.8</v>
      </c>
      <c r="T10" s="5">
        <v>5.35</v>
      </c>
      <c r="U10" s="5"/>
      <c r="V10" s="5"/>
      <c r="W10" s="8">
        <v>0.5</v>
      </c>
      <c r="X10" s="5" t="s">
        <v>113</v>
      </c>
      <c r="Y10" s="5"/>
      <c r="Z10" s="5" t="s">
        <v>99</v>
      </c>
      <c r="AA10" s="5">
        <v>1</v>
      </c>
      <c r="AB10" s="5">
        <v>0</v>
      </c>
      <c r="AC10" s="5" t="s">
        <v>63</v>
      </c>
      <c r="AD10" s="5"/>
      <c r="AE10" s="5" t="s">
        <v>114</v>
      </c>
      <c r="AF10" s="5" t="s">
        <v>115</v>
      </c>
      <c r="AG10" s="5" t="s">
        <v>116</v>
      </c>
      <c r="AH10" s="5" t="s">
        <v>117</v>
      </c>
      <c r="AI10" s="5" t="s">
        <v>68</v>
      </c>
      <c r="AJ10" s="5" t="s">
        <v>118</v>
      </c>
      <c r="AK10" s="5">
        <v>0</v>
      </c>
      <c r="AL10" s="5"/>
      <c r="AM10" s="5" t="s">
        <v>119</v>
      </c>
      <c r="AN10" s="12" t="s">
        <v>71</v>
      </c>
      <c r="AO10" s="12">
        <v>40</v>
      </c>
      <c r="AP10" s="12">
        <v>1</v>
      </c>
      <c r="AQ10" s="12">
        <v>0</v>
      </c>
      <c r="AR10" s="12">
        <v>5</v>
      </c>
      <c r="AS10" s="12">
        <v>1</v>
      </c>
      <c r="AT10" s="12">
        <v>1</v>
      </c>
      <c r="AU10" s="12">
        <v>21</v>
      </c>
      <c r="AV10" s="12">
        <v>37.33</v>
      </c>
      <c r="AW10" s="12">
        <v>14.33</v>
      </c>
      <c r="AX10" s="12">
        <v>3</v>
      </c>
      <c r="AY10" s="12">
        <v>0</v>
      </c>
      <c r="AZ10" s="12">
        <v>0</v>
      </c>
      <c r="BA10" s="12">
        <v>1</v>
      </c>
      <c r="BB10" s="11">
        <v>0.04</v>
      </c>
      <c r="BC10" s="5" t="s">
        <v>120</v>
      </c>
      <c r="BD10" s="12"/>
      <c r="BE10" s="12"/>
      <c r="BF10" s="12"/>
      <c r="BG10" s="12"/>
      <c r="BH10" s="12"/>
    </row>
    <row r="11" spans="1:60" ht="13.5" customHeight="1" x14ac:dyDescent="0.2">
      <c r="A11" s="12">
        <v>4</v>
      </c>
      <c r="B11" s="6" t="s">
        <v>107</v>
      </c>
      <c r="C11" s="6" t="s">
        <v>121</v>
      </c>
      <c r="D11" s="5" t="s">
        <v>109</v>
      </c>
      <c r="E11" s="5" t="s">
        <v>110</v>
      </c>
      <c r="F11" s="5" t="s">
        <v>111</v>
      </c>
      <c r="G11" s="5">
        <v>18</v>
      </c>
      <c r="H11" s="5">
        <v>9</v>
      </c>
      <c r="I11" s="5">
        <v>9</v>
      </c>
      <c r="J11" s="5" t="s">
        <v>112</v>
      </c>
      <c r="K11" s="5">
        <v>-0.47995778498384523</v>
      </c>
      <c r="L11" s="5">
        <v>0.45602739022974259</v>
      </c>
      <c r="M11" s="5">
        <f t="shared" si="4"/>
        <v>0.47995778498384523</v>
      </c>
      <c r="N11" s="7">
        <v>0.47995778498384523</v>
      </c>
      <c r="O11" s="7">
        <f t="shared" si="0"/>
        <v>0.20796098063974994</v>
      </c>
      <c r="P11" s="5">
        <v>-14.44</v>
      </c>
      <c r="Q11" s="5">
        <v>7.72</v>
      </c>
      <c r="R11" s="5"/>
      <c r="S11" s="5">
        <v>-9.43</v>
      </c>
      <c r="T11" s="5">
        <v>11.75</v>
      </c>
      <c r="U11" s="5"/>
      <c r="V11" s="5"/>
      <c r="W11" s="8">
        <v>0.5</v>
      </c>
      <c r="X11" s="5" t="s">
        <v>122</v>
      </c>
      <c r="Y11" s="5"/>
      <c r="Z11" s="5" t="s">
        <v>99</v>
      </c>
      <c r="AA11" s="5">
        <v>1</v>
      </c>
      <c r="AB11" s="5">
        <v>0</v>
      </c>
      <c r="AC11" s="5" t="s">
        <v>63</v>
      </c>
      <c r="AD11" s="5"/>
      <c r="AE11" s="5" t="s">
        <v>123</v>
      </c>
      <c r="AF11" s="5" t="s">
        <v>115</v>
      </c>
      <c r="AG11" s="5" t="s">
        <v>116</v>
      </c>
      <c r="AH11" s="5" t="s">
        <v>117</v>
      </c>
      <c r="AI11" s="5" t="s">
        <v>68</v>
      </c>
      <c r="AJ11" s="5" t="s">
        <v>118</v>
      </c>
      <c r="AK11" s="5">
        <v>0</v>
      </c>
      <c r="AL11" s="5"/>
      <c r="AM11" s="5" t="s">
        <v>119</v>
      </c>
      <c r="AN11" s="12" t="s">
        <v>71</v>
      </c>
      <c r="AO11" s="12">
        <v>40</v>
      </c>
      <c r="AP11" s="12">
        <v>1</v>
      </c>
      <c r="AQ11" s="12">
        <v>0</v>
      </c>
      <c r="AR11" s="12">
        <v>5</v>
      </c>
      <c r="AS11" s="12">
        <v>1</v>
      </c>
      <c r="AT11" s="12">
        <v>1</v>
      </c>
      <c r="AU11" s="12"/>
      <c r="AV11" s="12">
        <v>37.33</v>
      </c>
      <c r="AW11" s="12"/>
      <c r="AX11" s="12"/>
      <c r="AY11" s="12">
        <v>0</v>
      </c>
      <c r="AZ11" s="12">
        <v>0</v>
      </c>
      <c r="BA11" s="12">
        <v>1</v>
      </c>
      <c r="BB11" s="11">
        <v>0.04</v>
      </c>
      <c r="BC11" s="5" t="s">
        <v>120</v>
      </c>
      <c r="BD11" s="12"/>
      <c r="BE11" s="12"/>
      <c r="BF11" s="12"/>
      <c r="BG11" s="12"/>
      <c r="BH11" s="12"/>
    </row>
    <row r="12" spans="1:60" ht="13.5" customHeight="1" x14ac:dyDescent="0.2">
      <c r="A12" s="12">
        <v>5</v>
      </c>
      <c r="B12" s="6" t="s">
        <v>124</v>
      </c>
      <c r="C12" s="6" t="s">
        <v>125</v>
      </c>
      <c r="D12" s="5" t="s">
        <v>79</v>
      </c>
      <c r="E12" s="5" t="s">
        <v>58</v>
      </c>
      <c r="F12" s="5" t="s">
        <v>59</v>
      </c>
      <c r="G12" s="5">
        <v>14</v>
      </c>
      <c r="H12" s="5">
        <v>14</v>
      </c>
      <c r="I12" s="5">
        <v>14</v>
      </c>
      <c r="J12" s="5" t="s">
        <v>97</v>
      </c>
      <c r="K12" s="5">
        <v>0.76363980115401764</v>
      </c>
      <c r="L12" s="5">
        <v>0.28999827853457061</v>
      </c>
      <c r="M12" s="5">
        <f t="shared" ref="M12:M20" si="5">K12</f>
        <v>0.76363980115401764</v>
      </c>
      <c r="N12" s="7">
        <v>0.76363980115401764</v>
      </c>
      <c r="O12" s="7">
        <f t="shared" si="0"/>
        <v>8.4099001553014391E-2</v>
      </c>
      <c r="P12" s="5">
        <v>0.85</v>
      </c>
      <c r="Q12" s="5">
        <v>2.0699999999999998</v>
      </c>
      <c r="R12" s="5"/>
      <c r="S12" s="5">
        <v>-0.71</v>
      </c>
      <c r="T12" s="5">
        <v>1.73</v>
      </c>
      <c r="U12" s="5"/>
      <c r="V12" s="5"/>
      <c r="W12" s="5">
        <v>0.61993131598712392</v>
      </c>
      <c r="X12" s="5" t="s">
        <v>126</v>
      </c>
      <c r="Y12" s="5"/>
      <c r="Z12" s="5" t="s">
        <v>74</v>
      </c>
      <c r="AA12" s="5">
        <v>1</v>
      </c>
      <c r="AB12" s="5">
        <v>0</v>
      </c>
      <c r="AC12" s="5" t="s">
        <v>75</v>
      </c>
      <c r="AD12" s="5"/>
      <c r="AE12" s="5" t="s">
        <v>65</v>
      </c>
      <c r="AF12" s="5" t="s">
        <v>65</v>
      </c>
      <c r="AG12" s="5" t="s">
        <v>127</v>
      </c>
      <c r="AH12" s="5"/>
      <c r="AI12" s="5" t="s">
        <v>68</v>
      </c>
      <c r="AJ12" s="5" t="s">
        <v>118</v>
      </c>
      <c r="AK12" s="5">
        <v>0</v>
      </c>
      <c r="AL12" s="5"/>
      <c r="AM12" s="5" t="s">
        <v>128</v>
      </c>
      <c r="AN12" s="14" t="s">
        <v>129</v>
      </c>
      <c r="AO12" s="14">
        <v>10</v>
      </c>
      <c r="AP12" s="14">
        <v>0</v>
      </c>
      <c r="AQ12" s="14">
        <v>0</v>
      </c>
      <c r="AR12" s="5">
        <v>1</v>
      </c>
      <c r="AS12" s="5">
        <v>2</v>
      </c>
      <c r="AT12" s="5">
        <v>0</v>
      </c>
      <c r="AU12" s="5">
        <v>14</v>
      </c>
      <c r="AV12" s="5">
        <v>23.5</v>
      </c>
      <c r="AW12" s="5">
        <v>2.0699999999999998</v>
      </c>
      <c r="AX12" s="5">
        <v>4</v>
      </c>
      <c r="AY12" s="5">
        <v>0</v>
      </c>
      <c r="AZ12" s="5">
        <v>0</v>
      </c>
      <c r="BA12" s="5">
        <v>0</v>
      </c>
      <c r="BB12" s="11">
        <v>0.04</v>
      </c>
      <c r="BC12" s="5" t="s">
        <v>59</v>
      </c>
      <c r="BD12" s="12"/>
      <c r="BE12" s="12"/>
      <c r="BF12" s="12"/>
      <c r="BG12" s="12"/>
      <c r="BH12" s="12"/>
    </row>
    <row r="13" spans="1:60" ht="13.5" customHeight="1" x14ac:dyDescent="0.2">
      <c r="A13" s="12">
        <v>6</v>
      </c>
      <c r="B13" s="6" t="s">
        <v>130</v>
      </c>
      <c r="C13" s="6" t="s">
        <v>131</v>
      </c>
      <c r="D13" s="5" t="s">
        <v>79</v>
      </c>
      <c r="E13" s="5" t="s">
        <v>132</v>
      </c>
      <c r="F13" s="5" t="s">
        <v>59</v>
      </c>
      <c r="G13" s="5">
        <v>13</v>
      </c>
      <c r="H13" s="5">
        <v>13</v>
      </c>
      <c r="I13" s="5">
        <v>13</v>
      </c>
      <c r="J13" s="5" t="s">
        <v>97</v>
      </c>
      <c r="K13" s="5">
        <v>0.44161786736890302</v>
      </c>
      <c r="L13" s="5">
        <v>0.27371066105258879</v>
      </c>
      <c r="M13" s="5">
        <f t="shared" si="5"/>
        <v>0.44161786736890302</v>
      </c>
      <c r="N13" s="7">
        <v>0.44161786736890302</v>
      </c>
      <c r="O13" s="7">
        <f t="shared" si="0"/>
        <v>7.4917525973845142E-2</v>
      </c>
      <c r="P13" s="5">
        <v>2.2000000000000002</v>
      </c>
      <c r="Q13" s="5">
        <v>0.6489992296</v>
      </c>
      <c r="R13" s="5">
        <v>0.18</v>
      </c>
      <c r="S13" s="5">
        <v>1.93</v>
      </c>
      <c r="T13" s="5">
        <v>0.43266615310000001</v>
      </c>
      <c r="U13" s="5">
        <v>0.12</v>
      </c>
      <c r="V13" s="5"/>
      <c r="W13" s="8">
        <v>0.5</v>
      </c>
      <c r="X13" s="5" t="s">
        <v>133</v>
      </c>
      <c r="Y13" s="5"/>
      <c r="Z13" s="5" t="s">
        <v>99</v>
      </c>
      <c r="AA13" s="5">
        <v>1</v>
      </c>
      <c r="AB13" s="5">
        <v>0</v>
      </c>
      <c r="AC13" s="5" t="s">
        <v>75</v>
      </c>
      <c r="AD13" s="5" t="s">
        <v>134</v>
      </c>
      <c r="AE13" s="5" t="s">
        <v>135</v>
      </c>
      <c r="AF13" s="5" t="s">
        <v>65</v>
      </c>
      <c r="AG13" s="5" t="s">
        <v>127</v>
      </c>
      <c r="AH13" s="5" t="s">
        <v>136</v>
      </c>
      <c r="AI13" s="5" t="s">
        <v>68</v>
      </c>
      <c r="AJ13" s="5" t="s">
        <v>118</v>
      </c>
      <c r="AK13" s="5">
        <v>0</v>
      </c>
      <c r="AL13" s="5"/>
      <c r="AM13" s="5" t="s">
        <v>137</v>
      </c>
      <c r="AN13" s="12" t="s">
        <v>138</v>
      </c>
      <c r="AO13" s="12">
        <v>30</v>
      </c>
      <c r="AP13" s="12">
        <v>1</v>
      </c>
      <c r="AQ13" s="12">
        <v>0</v>
      </c>
      <c r="AR13" s="12">
        <v>1</v>
      </c>
      <c r="AS13" s="12">
        <v>1</v>
      </c>
      <c r="AT13" s="12">
        <v>0</v>
      </c>
      <c r="AU13" s="12">
        <v>15</v>
      </c>
      <c r="AV13" s="12">
        <v>23.4</v>
      </c>
      <c r="AW13" s="12">
        <v>1.9</v>
      </c>
      <c r="AX13" s="12">
        <v>8</v>
      </c>
      <c r="AY13" s="12">
        <v>0</v>
      </c>
      <c r="AZ13" s="12">
        <v>0</v>
      </c>
      <c r="BA13" s="12">
        <v>0</v>
      </c>
      <c r="BB13" s="11">
        <v>0.318</v>
      </c>
      <c r="BC13" s="5" t="s">
        <v>72</v>
      </c>
      <c r="BD13" s="12"/>
      <c r="BE13" s="12"/>
      <c r="BF13" s="12"/>
      <c r="BG13" s="12"/>
      <c r="BH13" s="12"/>
    </row>
    <row r="14" spans="1:60" ht="13.5" customHeight="1" x14ac:dyDescent="0.2">
      <c r="A14" s="12">
        <v>6</v>
      </c>
      <c r="B14" s="6" t="s">
        <v>130</v>
      </c>
      <c r="C14" s="6" t="s">
        <v>139</v>
      </c>
      <c r="D14" s="5" t="s">
        <v>79</v>
      </c>
      <c r="E14" s="5" t="s">
        <v>132</v>
      </c>
      <c r="F14" s="5" t="s">
        <v>59</v>
      </c>
      <c r="G14" s="5">
        <v>14</v>
      </c>
      <c r="H14" s="5">
        <v>14</v>
      </c>
      <c r="I14" s="5">
        <v>14</v>
      </c>
      <c r="J14" s="5" t="s">
        <v>97</v>
      </c>
      <c r="K14" s="5">
        <v>0.30299293174635311</v>
      </c>
      <c r="L14" s="5">
        <v>0.25797501362023589</v>
      </c>
      <c r="M14" s="5">
        <f t="shared" si="5"/>
        <v>0.30299293174635311</v>
      </c>
      <c r="N14" s="7">
        <v>0.30299293174635311</v>
      </c>
      <c r="O14" s="7">
        <f t="shared" si="0"/>
        <v>6.65511076523609E-2</v>
      </c>
      <c r="P14" s="5">
        <v>52.4</v>
      </c>
      <c r="Q14" s="5">
        <v>14.92921297</v>
      </c>
      <c r="R14" s="5">
        <v>3.99</v>
      </c>
      <c r="S14" s="5">
        <v>47.41</v>
      </c>
      <c r="T14" s="5">
        <v>16.01429362</v>
      </c>
      <c r="U14" s="5">
        <v>4.28</v>
      </c>
      <c r="V14" s="5"/>
      <c r="W14" s="8">
        <v>0.5</v>
      </c>
      <c r="X14" s="5" t="s">
        <v>140</v>
      </c>
      <c r="Y14" s="5"/>
      <c r="Z14" s="5" t="s">
        <v>99</v>
      </c>
      <c r="AA14" s="5">
        <v>1</v>
      </c>
      <c r="AB14" s="5">
        <v>0</v>
      </c>
      <c r="AC14" s="5" t="s">
        <v>75</v>
      </c>
      <c r="AD14" s="5" t="s">
        <v>141</v>
      </c>
      <c r="AE14" s="5" t="s">
        <v>142</v>
      </c>
      <c r="AF14" s="5" t="s">
        <v>65</v>
      </c>
      <c r="AG14" s="5" t="s">
        <v>127</v>
      </c>
      <c r="AH14" s="5" t="s">
        <v>136</v>
      </c>
      <c r="AI14" s="5" t="s">
        <v>68</v>
      </c>
      <c r="AJ14" s="5" t="s">
        <v>118</v>
      </c>
      <c r="AK14" s="5">
        <v>0</v>
      </c>
      <c r="AL14" s="5"/>
      <c r="AM14" s="5" t="s">
        <v>137</v>
      </c>
      <c r="AN14" s="12" t="s">
        <v>138</v>
      </c>
      <c r="AO14" s="12">
        <v>30</v>
      </c>
      <c r="AP14" s="12">
        <v>1</v>
      </c>
      <c r="AQ14" s="12">
        <v>0</v>
      </c>
      <c r="AR14" s="12">
        <v>1</v>
      </c>
      <c r="AS14" s="12">
        <v>1</v>
      </c>
      <c r="AT14" s="12">
        <v>0</v>
      </c>
      <c r="AU14" s="12">
        <v>15</v>
      </c>
      <c r="AV14" s="12">
        <v>23.4</v>
      </c>
      <c r="AW14" s="12">
        <v>1.9</v>
      </c>
      <c r="AX14" s="12">
        <v>8</v>
      </c>
      <c r="AY14" s="12">
        <v>0</v>
      </c>
      <c r="AZ14" s="12">
        <v>0</v>
      </c>
      <c r="BA14" s="12">
        <v>0</v>
      </c>
      <c r="BB14" s="11">
        <v>0.318</v>
      </c>
      <c r="BC14" s="5" t="s">
        <v>72</v>
      </c>
      <c r="BD14" s="12"/>
      <c r="BE14" s="12"/>
      <c r="BF14" s="12"/>
      <c r="BG14" s="12"/>
      <c r="BH14" s="12"/>
    </row>
    <row r="15" spans="1:60" ht="13.5" customHeight="1" x14ac:dyDescent="0.2">
      <c r="A15" s="12">
        <v>6</v>
      </c>
      <c r="B15" s="6" t="s">
        <v>130</v>
      </c>
      <c r="C15" s="6" t="s">
        <v>143</v>
      </c>
      <c r="D15" s="5" t="s">
        <v>79</v>
      </c>
      <c r="E15" s="5" t="s">
        <v>132</v>
      </c>
      <c r="F15" s="5" t="s">
        <v>59</v>
      </c>
      <c r="G15" s="5">
        <v>13</v>
      </c>
      <c r="H15" s="5">
        <v>13</v>
      </c>
      <c r="I15" s="5">
        <v>13</v>
      </c>
      <c r="J15" s="5" t="s">
        <v>97</v>
      </c>
      <c r="K15" s="5">
        <v>0.3733082129373877</v>
      </c>
      <c r="L15" s="5">
        <v>0.26977115347207659</v>
      </c>
      <c r="M15" s="5">
        <f t="shared" si="5"/>
        <v>0.3733082129373877</v>
      </c>
      <c r="N15" s="7">
        <v>0.3733082129373877</v>
      </c>
      <c r="O15" s="7">
        <f t="shared" si="0"/>
        <v>7.2776475245654698E-2</v>
      </c>
      <c r="P15" s="5">
        <v>77.14</v>
      </c>
      <c r="Q15" s="5">
        <v>14.89092677</v>
      </c>
      <c r="R15" s="5">
        <v>4.13</v>
      </c>
      <c r="S15" s="5">
        <v>69.930000000000007</v>
      </c>
      <c r="T15" s="5">
        <v>20.118976119999999</v>
      </c>
      <c r="U15" s="5">
        <v>5.58</v>
      </c>
      <c r="V15" s="5"/>
      <c r="W15" s="8">
        <v>0.5</v>
      </c>
      <c r="X15" s="5" t="s">
        <v>140</v>
      </c>
      <c r="Y15" s="5"/>
      <c r="Z15" s="5" t="s">
        <v>99</v>
      </c>
      <c r="AA15" s="5">
        <v>1</v>
      </c>
      <c r="AB15" s="5">
        <v>0</v>
      </c>
      <c r="AC15" s="5" t="s">
        <v>75</v>
      </c>
      <c r="AD15" s="5" t="s">
        <v>144</v>
      </c>
      <c r="AE15" s="5" t="s">
        <v>145</v>
      </c>
      <c r="AF15" s="5" t="s">
        <v>65</v>
      </c>
      <c r="AG15" s="5" t="s">
        <v>127</v>
      </c>
      <c r="AH15" s="5" t="s">
        <v>136</v>
      </c>
      <c r="AI15" s="5" t="s">
        <v>68</v>
      </c>
      <c r="AJ15" s="5" t="s">
        <v>118</v>
      </c>
      <c r="AK15" s="5">
        <v>0</v>
      </c>
      <c r="AL15" s="5"/>
      <c r="AM15" s="5" t="s">
        <v>137</v>
      </c>
      <c r="AN15" s="12" t="s">
        <v>138</v>
      </c>
      <c r="AO15" s="12">
        <v>30</v>
      </c>
      <c r="AP15" s="12">
        <v>1</v>
      </c>
      <c r="AQ15" s="12">
        <v>0</v>
      </c>
      <c r="AR15" s="12">
        <v>1</v>
      </c>
      <c r="AS15" s="12">
        <v>1</v>
      </c>
      <c r="AT15" s="12">
        <v>0</v>
      </c>
      <c r="AU15" s="12">
        <v>15</v>
      </c>
      <c r="AV15" s="12">
        <v>23.4</v>
      </c>
      <c r="AW15" s="12">
        <v>1.9</v>
      </c>
      <c r="AX15" s="12">
        <v>8</v>
      </c>
      <c r="AY15" s="12">
        <v>0</v>
      </c>
      <c r="AZ15" s="12">
        <v>0</v>
      </c>
      <c r="BA15" s="12">
        <v>0</v>
      </c>
      <c r="BB15" s="11">
        <v>0.318</v>
      </c>
      <c r="BC15" s="5" t="s">
        <v>72</v>
      </c>
      <c r="BD15" s="12"/>
      <c r="BE15" s="12"/>
      <c r="BF15" s="12"/>
      <c r="BG15" s="12"/>
      <c r="BH15" s="12"/>
    </row>
    <row r="16" spans="1:60" ht="13.5" customHeight="1" x14ac:dyDescent="0.2">
      <c r="A16" s="12">
        <v>6</v>
      </c>
      <c r="B16" s="6" t="s">
        <v>130</v>
      </c>
      <c r="C16" s="6" t="s">
        <v>146</v>
      </c>
      <c r="D16" s="5" t="s">
        <v>79</v>
      </c>
      <c r="E16" s="5" t="s">
        <v>132</v>
      </c>
      <c r="F16" s="5" t="s">
        <v>59</v>
      </c>
      <c r="G16" s="5">
        <v>15</v>
      </c>
      <c r="H16" s="5">
        <v>15</v>
      </c>
      <c r="I16" s="5">
        <v>15</v>
      </c>
      <c r="J16" s="5" t="s">
        <v>97</v>
      </c>
      <c r="K16" s="5">
        <v>0.36894728383547792</v>
      </c>
      <c r="L16" s="5">
        <v>0.25323840501859762</v>
      </c>
      <c r="M16" s="5">
        <f t="shared" si="5"/>
        <v>0.36894728383547792</v>
      </c>
      <c r="N16" s="7">
        <v>0.36894728383547792</v>
      </c>
      <c r="O16" s="7">
        <f t="shared" si="0"/>
        <v>6.4129689776363297E-2</v>
      </c>
      <c r="P16" s="5">
        <v>12.44</v>
      </c>
      <c r="Q16" s="5">
        <v>1.278084504</v>
      </c>
      <c r="R16" s="5">
        <v>0.33</v>
      </c>
      <c r="S16" s="5">
        <v>11.83</v>
      </c>
      <c r="T16" s="5">
        <v>1.7428425059999999</v>
      </c>
      <c r="U16" s="5">
        <v>0.45</v>
      </c>
      <c r="V16" s="5"/>
      <c r="W16" s="8">
        <v>0.5</v>
      </c>
      <c r="X16" s="5" t="s">
        <v>147</v>
      </c>
      <c r="Y16" s="5"/>
      <c r="Z16" s="5" t="s">
        <v>99</v>
      </c>
      <c r="AA16" s="5">
        <v>1</v>
      </c>
      <c r="AB16" s="5">
        <v>0</v>
      </c>
      <c r="AC16" s="5" t="s">
        <v>75</v>
      </c>
      <c r="AD16" s="5" t="s">
        <v>148</v>
      </c>
      <c r="AE16" s="5" t="s">
        <v>142</v>
      </c>
      <c r="AF16" s="5" t="s">
        <v>65</v>
      </c>
      <c r="AG16" s="5" t="s">
        <v>127</v>
      </c>
      <c r="AH16" s="5" t="s">
        <v>136</v>
      </c>
      <c r="AI16" s="5" t="s">
        <v>68</v>
      </c>
      <c r="AJ16" s="5" t="s">
        <v>118</v>
      </c>
      <c r="AK16" s="5">
        <v>0</v>
      </c>
      <c r="AL16" s="5"/>
      <c r="AM16" s="5" t="s">
        <v>137</v>
      </c>
      <c r="AN16" s="12" t="s">
        <v>138</v>
      </c>
      <c r="AO16" s="12">
        <v>30</v>
      </c>
      <c r="AP16" s="12">
        <v>1</v>
      </c>
      <c r="AQ16" s="12">
        <v>0</v>
      </c>
      <c r="AR16" s="12">
        <v>1</v>
      </c>
      <c r="AS16" s="12">
        <v>1</v>
      </c>
      <c r="AT16" s="12">
        <v>0</v>
      </c>
      <c r="AU16" s="12">
        <v>15</v>
      </c>
      <c r="AV16" s="12">
        <v>23.4</v>
      </c>
      <c r="AW16" s="12">
        <v>1.9</v>
      </c>
      <c r="AX16" s="12">
        <v>8</v>
      </c>
      <c r="AY16" s="12">
        <v>0</v>
      </c>
      <c r="AZ16" s="12">
        <v>0</v>
      </c>
      <c r="BA16" s="12">
        <v>0</v>
      </c>
      <c r="BB16" s="11">
        <v>0.318</v>
      </c>
      <c r="BC16" s="5" t="s">
        <v>72</v>
      </c>
      <c r="BD16" s="12"/>
      <c r="BE16" s="12"/>
      <c r="BF16" s="12"/>
      <c r="BG16" s="12"/>
      <c r="BH16" s="12"/>
    </row>
    <row r="17" spans="1:60" ht="13.5" customHeight="1" x14ac:dyDescent="0.2">
      <c r="A17" s="12">
        <v>6</v>
      </c>
      <c r="B17" s="6" t="s">
        <v>130</v>
      </c>
      <c r="C17" s="6" t="s">
        <v>149</v>
      </c>
      <c r="D17" s="5" t="s">
        <v>79</v>
      </c>
      <c r="E17" s="5" t="s">
        <v>132</v>
      </c>
      <c r="F17" s="5" t="s">
        <v>59</v>
      </c>
      <c r="G17" s="5">
        <v>15</v>
      </c>
      <c r="H17" s="5">
        <v>15</v>
      </c>
      <c r="I17" s="5">
        <v>15</v>
      </c>
      <c r="J17" s="5" t="s">
        <v>97</v>
      </c>
      <c r="K17" s="5">
        <v>0.219414</v>
      </c>
      <c r="L17" s="5">
        <v>0.24737999999999999</v>
      </c>
      <c r="M17" s="5">
        <f t="shared" si="5"/>
        <v>0.219414</v>
      </c>
      <c r="N17" s="7">
        <v>0.219414</v>
      </c>
      <c r="O17" s="7">
        <f t="shared" si="0"/>
        <v>6.1196864399999995E-2</v>
      </c>
      <c r="P17" s="5">
        <v>14.2</v>
      </c>
      <c r="Q17" s="5">
        <v>1.0069760000000001</v>
      </c>
      <c r="R17" s="5">
        <v>0.26</v>
      </c>
      <c r="S17" s="5">
        <v>13.87</v>
      </c>
      <c r="T17" s="5">
        <v>1.6266529999999999</v>
      </c>
      <c r="U17" s="5">
        <v>0.42</v>
      </c>
      <c r="V17" s="5"/>
      <c r="W17" s="5">
        <v>0.5</v>
      </c>
      <c r="X17" s="5" t="s">
        <v>147</v>
      </c>
      <c r="Y17" s="5"/>
      <c r="Z17" s="5" t="s">
        <v>99</v>
      </c>
      <c r="AA17" s="5">
        <v>1</v>
      </c>
      <c r="AB17" s="5">
        <v>0</v>
      </c>
      <c r="AC17" s="5" t="s">
        <v>75</v>
      </c>
      <c r="AD17" s="5"/>
      <c r="AE17" s="5" t="s">
        <v>150</v>
      </c>
      <c r="AF17" s="5" t="s">
        <v>65</v>
      </c>
      <c r="AG17" s="5" t="s">
        <v>127</v>
      </c>
      <c r="AH17" s="5" t="s">
        <v>136</v>
      </c>
      <c r="AI17" s="5" t="s">
        <v>68</v>
      </c>
      <c r="AJ17" s="5" t="s">
        <v>118</v>
      </c>
      <c r="AK17" s="5">
        <v>0</v>
      </c>
      <c r="AL17" s="5"/>
      <c r="AM17" s="5">
        <v>0.75</v>
      </c>
      <c r="AN17" s="12">
        <v>0.5</v>
      </c>
      <c r="AO17" s="12">
        <v>30</v>
      </c>
      <c r="AP17" s="12">
        <v>1</v>
      </c>
      <c r="AQ17" s="12">
        <v>0</v>
      </c>
      <c r="AR17" s="12">
        <v>1</v>
      </c>
      <c r="AS17" s="12">
        <v>1</v>
      </c>
      <c r="AT17" s="12">
        <v>0</v>
      </c>
      <c r="AU17" s="12">
        <v>15</v>
      </c>
      <c r="AV17" s="12">
        <v>23.4</v>
      </c>
      <c r="AW17" s="12">
        <v>1.9</v>
      </c>
      <c r="AX17" s="12">
        <v>8</v>
      </c>
      <c r="AY17" s="12">
        <v>0</v>
      </c>
      <c r="AZ17" s="12">
        <v>0</v>
      </c>
      <c r="BA17" s="12">
        <v>0</v>
      </c>
      <c r="BB17" s="15">
        <v>0.318</v>
      </c>
      <c r="BC17" s="5" t="s">
        <v>72</v>
      </c>
      <c r="BD17" s="12"/>
      <c r="BE17" s="12"/>
      <c r="BF17" s="12"/>
      <c r="BG17" s="12"/>
      <c r="BH17" s="12"/>
    </row>
    <row r="18" spans="1:60" ht="13.5" customHeight="1" x14ac:dyDescent="0.2">
      <c r="A18" s="12">
        <v>7</v>
      </c>
      <c r="B18" s="6" t="s">
        <v>151</v>
      </c>
      <c r="C18" s="6" t="s">
        <v>152</v>
      </c>
      <c r="D18" s="5" t="s">
        <v>153</v>
      </c>
      <c r="E18" s="5" t="s">
        <v>58</v>
      </c>
      <c r="F18" s="5" t="s">
        <v>59</v>
      </c>
      <c r="G18" s="5">
        <v>12</v>
      </c>
      <c r="H18" s="5">
        <v>12</v>
      </c>
      <c r="I18" s="5">
        <v>12</v>
      </c>
      <c r="J18" s="5" t="s">
        <v>97</v>
      </c>
      <c r="K18" s="5">
        <v>0.13158215437222481</v>
      </c>
      <c r="L18" s="5">
        <v>0.26987490063259573</v>
      </c>
      <c r="M18" s="5">
        <f t="shared" si="5"/>
        <v>0.13158215437222481</v>
      </c>
      <c r="N18" s="7">
        <v>0.13158215437222481</v>
      </c>
      <c r="O18" s="7">
        <f t="shared" si="0"/>
        <v>7.283246199145342E-2</v>
      </c>
      <c r="P18" s="5">
        <v>0.01</v>
      </c>
      <c r="Q18" s="5">
        <v>7.0695951330000006E-2</v>
      </c>
      <c r="R18" s="5">
        <v>2.0408163270000002E-2</v>
      </c>
      <c r="S18" s="5"/>
      <c r="T18" s="5"/>
      <c r="U18" s="5"/>
      <c r="V18" s="5"/>
      <c r="W18" s="5">
        <v>0.5</v>
      </c>
      <c r="X18" s="5" t="s">
        <v>154</v>
      </c>
      <c r="Y18" s="5"/>
      <c r="Z18" s="5" t="s">
        <v>99</v>
      </c>
      <c r="AA18" s="5">
        <v>1</v>
      </c>
      <c r="AB18" s="5">
        <v>0</v>
      </c>
      <c r="AC18" s="5" t="s">
        <v>75</v>
      </c>
      <c r="AD18" s="5"/>
      <c r="AE18" s="5" t="s">
        <v>155</v>
      </c>
      <c r="AF18" s="5" t="s">
        <v>65</v>
      </c>
      <c r="AG18" s="5" t="s">
        <v>156</v>
      </c>
      <c r="AH18" s="5" t="s">
        <v>157</v>
      </c>
      <c r="AI18" s="5" t="s">
        <v>158</v>
      </c>
      <c r="AJ18" s="5" t="s">
        <v>69</v>
      </c>
      <c r="AK18" s="5">
        <v>0</v>
      </c>
      <c r="AL18" s="5"/>
      <c r="AM18" s="5" t="s">
        <v>81</v>
      </c>
      <c r="AN18" s="12">
        <v>1</v>
      </c>
      <c r="AO18" s="12">
        <v>20</v>
      </c>
      <c r="AP18" s="12">
        <v>0</v>
      </c>
      <c r="AQ18" s="12">
        <v>0</v>
      </c>
      <c r="AR18" s="12">
        <v>1</v>
      </c>
      <c r="AS18" s="12">
        <v>0</v>
      </c>
      <c r="AT18" s="12">
        <v>0</v>
      </c>
      <c r="AU18" s="12">
        <v>12</v>
      </c>
      <c r="AV18" s="12">
        <v>22.3</v>
      </c>
      <c r="AW18" s="12">
        <v>1.5</v>
      </c>
      <c r="AX18" s="12">
        <v>6</v>
      </c>
      <c r="AY18" s="12">
        <v>0</v>
      </c>
      <c r="AZ18" s="12">
        <v>0</v>
      </c>
      <c r="BA18" s="12">
        <v>0</v>
      </c>
      <c r="BB18" s="11">
        <v>2.9000000000000001E-2</v>
      </c>
      <c r="BC18" s="5" t="s">
        <v>59</v>
      </c>
      <c r="BD18" s="12"/>
      <c r="BE18" s="12"/>
      <c r="BF18" s="12"/>
      <c r="BG18" s="12"/>
      <c r="BH18" s="12"/>
    </row>
    <row r="19" spans="1:60" ht="13.5" customHeight="1" x14ac:dyDescent="0.2">
      <c r="A19" s="12">
        <v>7</v>
      </c>
      <c r="B19" s="6" t="s">
        <v>151</v>
      </c>
      <c r="C19" s="6" t="s">
        <v>159</v>
      </c>
      <c r="D19" s="5" t="s">
        <v>153</v>
      </c>
      <c r="E19" s="5" t="s">
        <v>160</v>
      </c>
      <c r="F19" s="5" t="s">
        <v>59</v>
      </c>
      <c r="G19" s="5">
        <v>10</v>
      </c>
      <c r="H19" s="5">
        <v>10</v>
      </c>
      <c r="I19" s="5">
        <v>10</v>
      </c>
      <c r="J19" s="5" t="s">
        <v>97</v>
      </c>
      <c r="K19" s="5">
        <v>0.7555735423352824</v>
      </c>
      <c r="L19" s="5">
        <v>0.33486774348770632</v>
      </c>
      <c r="M19" s="5">
        <f t="shared" si="5"/>
        <v>0.7555735423352824</v>
      </c>
      <c r="N19" s="7">
        <v>0.7555735423352824</v>
      </c>
      <c r="O19" s="7">
        <f t="shared" si="0"/>
        <v>0.11213640562854828</v>
      </c>
      <c r="P19" s="5">
        <v>0.06</v>
      </c>
      <c r="Q19" s="5">
        <v>7.2603313619999998E-2</v>
      </c>
      <c r="R19" s="5">
        <v>2.2959183670000001E-2</v>
      </c>
      <c r="S19" s="5"/>
      <c r="T19" s="5"/>
      <c r="U19" s="5"/>
      <c r="V19" s="5"/>
      <c r="W19" s="5">
        <v>0.5</v>
      </c>
      <c r="X19" s="5" t="s">
        <v>154</v>
      </c>
      <c r="Y19" s="5"/>
      <c r="Z19" s="5" t="s">
        <v>99</v>
      </c>
      <c r="AA19" s="5">
        <v>1</v>
      </c>
      <c r="AB19" s="5">
        <v>0</v>
      </c>
      <c r="AC19" s="5" t="s">
        <v>75</v>
      </c>
      <c r="AD19" s="5"/>
      <c r="AE19" s="5" t="s">
        <v>155</v>
      </c>
      <c r="AF19" s="5" t="s">
        <v>65</v>
      </c>
      <c r="AG19" s="5" t="s">
        <v>156</v>
      </c>
      <c r="AH19" s="5" t="s">
        <v>157</v>
      </c>
      <c r="AI19" s="5" t="s">
        <v>158</v>
      </c>
      <c r="AJ19" s="5" t="s">
        <v>69</v>
      </c>
      <c r="AK19" s="5">
        <v>0</v>
      </c>
      <c r="AL19" s="5"/>
      <c r="AM19" s="5" t="s">
        <v>81</v>
      </c>
      <c r="AN19" s="12">
        <v>1</v>
      </c>
      <c r="AO19" s="12">
        <v>20</v>
      </c>
      <c r="AP19" s="12">
        <v>0</v>
      </c>
      <c r="AQ19" s="12">
        <v>0</v>
      </c>
      <c r="AR19" s="12">
        <v>1</v>
      </c>
      <c r="AS19" s="12">
        <v>0</v>
      </c>
      <c r="AT19" s="12">
        <v>0</v>
      </c>
      <c r="AU19" s="12">
        <v>12</v>
      </c>
      <c r="AV19" s="12">
        <v>66.3</v>
      </c>
      <c r="AW19" s="12">
        <v>3.9</v>
      </c>
      <c r="AX19" s="12">
        <v>6</v>
      </c>
      <c r="AY19" s="12">
        <v>0</v>
      </c>
      <c r="AZ19" s="12">
        <v>0</v>
      </c>
      <c r="BA19" s="12">
        <v>0</v>
      </c>
      <c r="BB19" s="11">
        <v>2.9000000000000001E-2</v>
      </c>
      <c r="BC19" s="5" t="s">
        <v>59</v>
      </c>
      <c r="BD19" s="12"/>
      <c r="BE19" s="12"/>
      <c r="BF19" s="12"/>
      <c r="BG19" s="12"/>
      <c r="BH19" s="12"/>
    </row>
    <row r="20" spans="1:60" ht="13.5" customHeight="1" x14ac:dyDescent="0.2">
      <c r="A20" s="12">
        <v>8</v>
      </c>
      <c r="B20" s="6" t="s">
        <v>161</v>
      </c>
      <c r="C20" s="6" t="s">
        <v>162</v>
      </c>
      <c r="D20" s="5" t="s">
        <v>153</v>
      </c>
      <c r="E20" s="5" t="s">
        <v>58</v>
      </c>
      <c r="F20" s="5" t="s">
        <v>59</v>
      </c>
      <c r="G20" s="5">
        <v>14</v>
      </c>
      <c r="H20" s="5">
        <v>14</v>
      </c>
      <c r="I20" s="5">
        <v>14</v>
      </c>
      <c r="J20" s="5" t="s">
        <v>60</v>
      </c>
      <c r="K20" s="5">
        <v>0.71208012551061106</v>
      </c>
      <c r="L20" s="5">
        <v>0.28527457968001518</v>
      </c>
      <c r="M20" s="5">
        <f t="shared" si="5"/>
        <v>0.71208012551061106</v>
      </c>
      <c r="N20" s="7">
        <v>0.71208012551061106</v>
      </c>
      <c r="O20" s="7">
        <f t="shared" si="0"/>
        <v>8.1381585811609328E-2</v>
      </c>
      <c r="P20" s="5">
        <v>0.602503912363067</v>
      </c>
      <c r="Q20" s="5">
        <v>0.79634648607395331</v>
      </c>
      <c r="R20" s="5">
        <v>0.21283255086071989</v>
      </c>
      <c r="S20" s="5"/>
      <c r="T20" s="5"/>
      <c r="U20" s="5"/>
      <c r="V20" s="5">
        <v>2.82</v>
      </c>
      <c r="W20" s="8">
        <v>0.5</v>
      </c>
      <c r="X20" s="5" t="s">
        <v>163</v>
      </c>
      <c r="Y20" s="5"/>
      <c r="Z20" s="5" t="s">
        <v>99</v>
      </c>
      <c r="AA20" s="5">
        <v>1</v>
      </c>
      <c r="AB20" s="5">
        <v>0</v>
      </c>
      <c r="AC20" s="5" t="s">
        <v>75</v>
      </c>
      <c r="AD20" s="5"/>
      <c r="AE20" s="5" t="s">
        <v>164</v>
      </c>
      <c r="AF20" s="5" t="s">
        <v>65</v>
      </c>
      <c r="AG20" s="5" t="s">
        <v>101</v>
      </c>
      <c r="AH20" s="5" t="s">
        <v>165</v>
      </c>
      <c r="AI20" s="5" t="s">
        <v>103</v>
      </c>
      <c r="AJ20" s="5" t="s">
        <v>104</v>
      </c>
      <c r="AK20" s="5">
        <v>0</v>
      </c>
      <c r="AL20" s="5"/>
      <c r="AM20" s="5" t="s">
        <v>105</v>
      </c>
      <c r="AN20" s="12">
        <v>2</v>
      </c>
      <c r="AO20" s="12">
        <v>6</v>
      </c>
      <c r="AP20" s="12">
        <v>0</v>
      </c>
      <c r="AQ20" s="12">
        <v>1</v>
      </c>
      <c r="AR20" s="12">
        <v>1</v>
      </c>
      <c r="AS20" s="12">
        <v>0</v>
      </c>
      <c r="AT20" s="12">
        <v>0</v>
      </c>
      <c r="AU20" s="12">
        <v>14</v>
      </c>
      <c r="AV20" s="12">
        <v>21.9</v>
      </c>
      <c r="AW20" s="12">
        <v>5.9</v>
      </c>
      <c r="AX20" s="12">
        <v>2</v>
      </c>
      <c r="AY20" s="12">
        <v>0</v>
      </c>
      <c r="AZ20" s="12">
        <v>0</v>
      </c>
      <c r="BA20" s="12">
        <v>1</v>
      </c>
      <c r="BB20" s="11">
        <v>5.09999999999999E-2</v>
      </c>
      <c r="BC20" s="5" t="s">
        <v>59</v>
      </c>
      <c r="BD20" s="12"/>
      <c r="BE20" s="12"/>
      <c r="BF20" s="12"/>
      <c r="BG20" s="12"/>
      <c r="BH20" s="12"/>
    </row>
    <row r="21" spans="1:60" ht="13.5" customHeight="1" x14ac:dyDescent="0.2">
      <c r="A21" s="12">
        <v>8</v>
      </c>
      <c r="B21" s="6" t="s">
        <v>161</v>
      </c>
      <c r="C21" s="6" t="s">
        <v>166</v>
      </c>
      <c r="D21" s="5" t="s">
        <v>153</v>
      </c>
      <c r="E21" s="5" t="s">
        <v>58</v>
      </c>
      <c r="F21" s="5" t="s">
        <v>59</v>
      </c>
      <c r="G21" s="5">
        <v>14</v>
      </c>
      <c r="H21" s="5">
        <v>14</v>
      </c>
      <c r="I21" s="5">
        <v>14</v>
      </c>
      <c r="J21" s="5" t="s">
        <v>60</v>
      </c>
      <c r="K21" s="5">
        <v>-9.0135163939092142E-2</v>
      </c>
      <c r="L21" s="5">
        <v>0.25211609041954269</v>
      </c>
      <c r="M21" s="5">
        <f>-K21</f>
        <v>9.0135163939092142E-2</v>
      </c>
      <c r="N21" s="7">
        <v>9.0135163939092142E-2</v>
      </c>
      <c r="O21" s="7">
        <f t="shared" si="0"/>
        <v>6.356252304843503E-2</v>
      </c>
      <c r="P21" s="5">
        <v>-0.13458528951486701</v>
      </c>
      <c r="Q21" s="5">
        <v>1.4053173283658</v>
      </c>
      <c r="R21" s="5">
        <v>0.37558685446009399</v>
      </c>
      <c r="S21" s="5"/>
      <c r="T21" s="5"/>
      <c r="U21" s="5"/>
      <c r="V21" s="5">
        <v>2.67</v>
      </c>
      <c r="W21" s="8">
        <v>0.5</v>
      </c>
      <c r="X21" s="5" t="s">
        <v>163</v>
      </c>
      <c r="Y21" s="5"/>
      <c r="Z21" s="5" t="s">
        <v>167</v>
      </c>
      <c r="AA21" s="5">
        <v>2</v>
      </c>
      <c r="AB21" s="5">
        <v>0</v>
      </c>
      <c r="AC21" s="5" t="s">
        <v>63</v>
      </c>
      <c r="AD21" s="5"/>
      <c r="AE21" s="5" t="s">
        <v>164</v>
      </c>
      <c r="AF21" s="5" t="s">
        <v>65</v>
      </c>
      <c r="AG21" s="5" t="s">
        <v>101</v>
      </c>
      <c r="AH21" s="5" t="s">
        <v>165</v>
      </c>
      <c r="AI21" s="5" t="s">
        <v>103</v>
      </c>
      <c r="AJ21" s="5" t="s">
        <v>104</v>
      </c>
      <c r="AK21" s="5">
        <v>0</v>
      </c>
      <c r="AL21" s="5"/>
      <c r="AM21" s="5" t="s">
        <v>168</v>
      </c>
      <c r="AN21" s="12">
        <v>2</v>
      </c>
      <c r="AO21" s="12">
        <v>6</v>
      </c>
      <c r="AP21" s="12">
        <v>0</v>
      </c>
      <c r="AQ21" s="12">
        <v>1</v>
      </c>
      <c r="AR21" s="12">
        <v>1</v>
      </c>
      <c r="AS21" s="12">
        <v>0</v>
      </c>
      <c r="AT21" s="12">
        <v>0</v>
      </c>
      <c r="AU21" s="12"/>
      <c r="AV21" s="12">
        <v>21.9</v>
      </c>
      <c r="AW21" s="12"/>
      <c r="AX21" s="12"/>
      <c r="AY21" s="12">
        <v>0</v>
      </c>
      <c r="AZ21" s="12">
        <v>0</v>
      </c>
      <c r="BA21" s="12">
        <v>1</v>
      </c>
      <c r="BB21" s="11">
        <v>5.09999999999999E-2</v>
      </c>
      <c r="BC21" s="5" t="s">
        <v>59</v>
      </c>
      <c r="BD21" s="12"/>
      <c r="BE21" s="12"/>
      <c r="BF21" s="12"/>
      <c r="BG21" s="12"/>
      <c r="BH21" s="12"/>
    </row>
    <row r="22" spans="1:60" ht="13.5" customHeight="1" x14ac:dyDescent="0.2">
      <c r="A22" s="14">
        <v>9</v>
      </c>
      <c r="B22" s="9" t="s">
        <v>169</v>
      </c>
      <c r="C22" s="9" t="s">
        <v>170</v>
      </c>
      <c r="D22" s="5" t="s">
        <v>109</v>
      </c>
      <c r="E22" s="5" t="s">
        <v>58</v>
      </c>
      <c r="F22" s="5" t="s">
        <v>59</v>
      </c>
      <c r="G22" s="5">
        <v>16</v>
      </c>
      <c r="H22" s="5">
        <v>8</v>
      </c>
      <c r="I22" s="5">
        <v>8</v>
      </c>
      <c r="J22" s="9" t="s">
        <v>171</v>
      </c>
      <c r="K22" s="9">
        <v>0.99520455513039285</v>
      </c>
      <c r="L22" s="9">
        <v>0.41635067679344168</v>
      </c>
      <c r="M22" s="9">
        <f>K22</f>
        <v>0.99520455513039285</v>
      </c>
      <c r="N22" s="10">
        <v>0.99520455513039285</v>
      </c>
      <c r="O22" s="10">
        <f t="shared" si="0"/>
        <v>0.17334788606635693</v>
      </c>
      <c r="P22" s="9">
        <v>-12.95</v>
      </c>
      <c r="Q22" s="5">
        <v>2.97</v>
      </c>
      <c r="R22" s="5"/>
      <c r="S22" s="5">
        <v>-15.72</v>
      </c>
      <c r="T22" s="5">
        <v>1.1000000000000001</v>
      </c>
      <c r="U22" s="5"/>
      <c r="V22" s="5"/>
      <c r="W22" s="8">
        <v>0.5</v>
      </c>
      <c r="X22" s="5" t="s">
        <v>172</v>
      </c>
      <c r="Y22" s="5"/>
      <c r="Z22" s="5" t="s">
        <v>173</v>
      </c>
      <c r="AA22" s="5">
        <v>2</v>
      </c>
      <c r="AB22" s="5">
        <v>0</v>
      </c>
      <c r="AC22" s="5" t="s">
        <v>75</v>
      </c>
      <c r="AD22" s="5"/>
      <c r="AE22" s="5" t="s">
        <v>174</v>
      </c>
      <c r="AF22" s="5" t="s">
        <v>91</v>
      </c>
      <c r="AG22" s="5" t="s">
        <v>175</v>
      </c>
      <c r="AH22" s="5" t="s">
        <v>101</v>
      </c>
      <c r="AI22" s="5" t="s">
        <v>103</v>
      </c>
      <c r="AJ22" s="5" t="s">
        <v>118</v>
      </c>
      <c r="AK22" s="5">
        <v>0</v>
      </c>
      <c r="AL22" s="5">
        <v>10</v>
      </c>
      <c r="AM22" s="5">
        <v>10</v>
      </c>
      <c r="AN22" s="12">
        <v>1</v>
      </c>
      <c r="AO22" s="12">
        <v>20</v>
      </c>
      <c r="AP22" s="12">
        <v>0</v>
      </c>
      <c r="AQ22" s="12">
        <v>0</v>
      </c>
      <c r="AR22" s="12">
        <v>1</v>
      </c>
      <c r="AS22" s="12">
        <v>0</v>
      </c>
      <c r="AT22" s="12">
        <v>0</v>
      </c>
      <c r="AU22" s="12">
        <v>16</v>
      </c>
      <c r="AV22" s="12">
        <v>22.5</v>
      </c>
      <c r="AW22" s="12">
        <v>2.5499999999999901</v>
      </c>
      <c r="AX22" s="12">
        <v>9</v>
      </c>
      <c r="AY22" s="12">
        <v>0</v>
      </c>
      <c r="AZ22" s="12">
        <v>0</v>
      </c>
      <c r="BA22" s="12">
        <v>1</v>
      </c>
      <c r="BB22" s="15">
        <v>0.32</v>
      </c>
      <c r="BC22" s="5" t="s">
        <v>59</v>
      </c>
      <c r="BD22" s="12"/>
      <c r="BE22" s="12"/>
      <c r="BF22" s="12"/>
      <c r="BG22" s="12"/>
      <c r="BH22" s="12"/>
    </row>
    <row r="23" spans="1:60" ht="13.5" customHeight="1" x14ac:dyDescent="0.2">
      <c r="A23" s="14">
        <v>9</v>
      </c>
      <c r="B23" s="9" t="s">
        <v>169</v>
      </c>
      <c r="C23" s="9" t="s">
        <v>176</v>
      </c>
      <c r="D23" s="5" t="s">
        <v>109</v>
      </c>
      <c r="E23" s="5" t="s">
        <v>58</v>
      </c>
      <c r="F23" s="5" t="s">
        <v>59</v>
      </c>
      <c r="G23" s="5">
        <v>16</v>
      </c>
      <c r="H23" s="5">
        <v>8</v>
      </c>
      <c r="I23" s="5">
        <v>8</v>
      </c>
      <c r="J23" s="9" t="s">
        <v>171</v>
      </c>
      <c r="K23" s="9">
        <v>1.384926093918424</v>
      </c>
      <c r="L23" s="9">
        <v>0.43706571281493062</v>
      </c>
      <c r="M23" s="9">
        <f>-K23</f>
        <v>-1.384926093918424</v>
      </c>
      <c r="N23" s="10">
        <v>-1.384926093918424</v>
      </c>
      <c r="O23" s="10">
        <f t="shared" si="0"/>
        <v>0.19102643731842342</v>
      </c>
      <c r="P23" s="9">
        <v>-13.04</v>
      </c>
      <c r="Q23" s="5">
        <v>3.06</v>
      </c>
      <c r="R23" s="5"/>
      <c r="S23" s="5">
        <v>-15.72</v>
      </c>
      <c r="T23" s="5">
        <v>1.1000000000000001</v>
      </c>
      <c r="U23" s="5"/>
      <c r="V23" s="5"/>
      <c r="W23" s="8">
        <v>0.5</v>
      </c>
      <c r="X23" s="5" t="s">
        <v>172</v>
      </c>
      <c r="Y23" s="5"/>
      <c r="Z23" s="5" t="s">
        <v>177</v>
      </c>
      <c r="AA23" s="5">
        <v>1</v>
      </c>
      <c r="AB23" s="5">
        <v>0</v>
      </c>
      <c r="AC23" s="5" t="s">
        <v>63</v>
      </c>
      <c r="AD23" s="5"/>
      <c r="AE23" s="5" t="s">
        <v>174</v>
      </c>
      <c r="AF23" s="5" t="s">
        <v>91</v>
      </c>
      <c r="AG23" s="5" t="s">
        <v>175</v>
      </c>
      <c r="AH23" s="5" t="s">
        <v>101</v>
      </c>
      <c r="AI23" s="5" t="s">
        <v>103</v>
      </c>
      <c r="AJ23" s="5" t="s">
        <v>118</v>
      </c>
      <c r="AK23" s="5">
        <v>0</v>
      </c>
      <c r="AL23" s="5">
        <v>20</v>
      </c>
      <c r="AM23" s="5">
        <v>20</v>
      </c>
      <c r="AN23" s="12">
        <v>1</v>
      </c>
      <c r="AO23" s="12">
        <v>20</v>
      </c>
      <c r="AP23" s="12">
        <v>0</v>
      </c>
      <c r="AQ23" s="12">
        <v>0</v>
      </c>
      <c r="AR23" s="12">
        <v>1</v>
      </c>
      <c r="AS23" s="12">
        <v>0</v>
      </c>
      <c r="AT23" s="12">
        <v>0</v>
      </c>
      <c r="AU23" s="12">
        <v>16</v>
      </c>
      <c r="AV23" s="12">
        <v>22.5</v>
      </c>
      <c r="AW23" s="12">
        <v>3</v>
      </c>
      <c r="AX23" s="12">
        <v>6</v>
      </c>
      <c r="AY23" s="12">
        <v>0</v>
      </c>
      <c r="AZ23" s="12">
        <v>0</v>
      </c>
      <c r="BA23" s="12">
        <v>1</v>
      </c>
      <c r="BB23" s="15">
        <v>0.32</v>
      </c>
      <c r="BC23" s="5" t="s">
        <v>59</v>
      </c>
      <c r="BD23" s="12"/>
      <c r="BE23" s="12"/>
      <c r="BF23" s="12"/>
      <c r="BG23" s="12"/>
      <c r="BH23" s="12"/>
    </row>
    <row r="24" spans="1:60" ht="13.5" customHeight="1" x14ac:dyDescent="0.2">
      <c r="A24" s="12">
        <v>10</v>
      </c>
      <c r="B24" s="6" t="s">
        <v>178</v>
      </c>
      <c r="C24" s="6" t="s">
        <v>179</v>
      </c>
      <c r="D24" s="5" t="s">
        <v>79</v>
      </c>
      <c r="E24" s="5" t="s">
        <v>160</v>
      </c>
      <c r="F24" s="5" t="s">
        <v>59</v>
      </c>
      <c r="G24" s="5">
        <v>25</v>
      </c>
      <c r="H24" s="5">
        <v>25</v>
      </c>
      <c r="I24" s="5">
        <v>25</v>
      </c>
      <c r="J24" s="5" t="s">
        <v>180</v>
      </c>
      <c r="K24" s="5">
        <v>1.110855132425878</v>
      </c>
      <c r="L24" s="5">
        <v>0.24938635871262191</v>
      </c>
      <c r="M24" s="5">
        <f>K24</f>
        <v>1.110855132425878</v>
      </c>
      <c r="N24" s="7">
        <v>1.110855132425878</v>
      </c>
      <c r="O24" s="7">
        <f t="shared" si="0"/>
        <v>6.2193555911940528E-2</v>
      </c>
      <c r="P24" s="5">
        <v>0.84</v>
      </c>
      <c r="Q24" s="5">
        <v>0.15</v>
      </c>
      <c r="R24" s="5">
        <v>0.03</v>
      </c>
      <c r="S24" s="5">
        <v>0.59</v>
      </c>
      <c r="T24" s="5">
        <v>0.25</v>
      </c>
      <c r="U24" s="5">
        <v>0.05</v>
      </c>
      <c r="V24" s="5"/>
      <c r="W24" s="8">
        <v>0.5</v>
      </c>
      <c r="X24" s="5" t="s">
        <v>181</v>
      </c>
      <c r="Y24" s="5"/>
      <c r="Z24" s="5" t="s">
        <v>177</v>
      </c>
      <c r="AA24" s="5">
        <v>1</v>
      </c>
      <c r="AB24" s="5">
        <v>0</v>
      </c>
      <c r="AC24" s="5" t="s">
        <v>75</v>
      </c>
      <c r="AD24" s="5"/>
      <c r="AE24" s="5" t="s">
        <v>182</v>
      </c>
      <c r="AF24" s="5" t="s">
        <v>65</v>
      </c>
      <c r="AG24" s="5" t="s">
        <v>183</v>
      </c>
      <c r="AH24" s="5"/>
      <c r="AI24" s="5" t="s">
        <v>103</v>
      </c>
      <c r="AJ24" s="5" t="s">
        <v>118</v>
      </c>
      <c r="AK24" s="5">
        <v>0</v>
      </c>
      <c r="AL24" s="5"/>
      <c r="AM24" s="5" t="s">
        <v>119</v>
      </c>
      <c r="AN24" s="12" t="s">
        <v>184</v>
      </c>
      <c r="AO24" s="12">
        <v>20</v>
      </c>
      <c r="AP24" s="12">
        <v>0</v>
      </c>
      <c r="AQ24" s="12">
        <v>1</v>
      </c>
      <c r="AR24" s="12">
        <v>1</v>
      </c>
      <c r="AS24" s="12">
        <v>2</v>
      </c>
      <c r="AT24" s="12">
        <v>0</v>
      </c>
      <c r="AU24" s="12">
        <v>25</v>
      </c>
      <c r="AV24" s="12">
        <v>69.099999999999994</v>
      </c>
      <c r="AW24" s="12">
        <v>4.5</v>
      </c>
      <c r="AX24" s="12">
        <v>14</v>
      </c>
      <c r="AY24" s="12">
        <v>0</v>
      </c>
      <c r="AZ24" s="12">
        <v>0</v>
      </c>
      <c r="BA24" s="12">
        <v>0</v>
      </c>
      <c r="BB24" s="11">
        <v>4.2999999999999899E-2</v>
      </c>
      <c r="BC24" s="5" t="s">
        <v>59</v>
      </c>
      <c r="BD24" s="12"/>
      <c r="BE24" s="12"/>
      <c r="BF24" s="12"/>
      <c r="BG24" s="12"/>
      <c r="BH24" s="12"/>
    </row>
    <row r="25" spans="1:60" ht="13.5" customHeight="1" x14ac:dyDescent="0.2">
      <c r="A25" s="12">
        <v>10</v>
      </c>
      <c r="B25" s="6" t="s">
        <v>178</v>
      </c>
      <c r="C25" s="6" t="s">
        <v>185</v>
      </c>
      <c r="D25" s="5" t="s">
        <v>79</v>
      </c>
      <c r="E25" s="5" t="s">
        <v>160</v>
      </c>
      <c r="F25" s="5" t="s">
        <v>59</v>
      </c>
      <c r="G25" s="5">
        <v>25</v>
      </c>
      <c r="H25" s="5">
        <v>25</v>
      </c>
      <c r="I25" s="5">
        <v>25</v>
      </c>
      <c r="J25" s="5" t="s">
        <v>180</v>
      </c>
      <c r="K25" s="5">
        <v>-0.80577502188506944</v>
      </c>
      <c r="L25" s="5">
        <v>0.22471991706361921</v>
      </c>
      <c r="M25" s="5">
        <f t="shared" ref="M25:M26" si="6">-K25</f>
        <v>0.80577502188506944</v>
      </c>
      <c r="N25" s="7">
        <v>0.80577502188506944</v>
      </c>
      <c r="O25" s="7">
        <f t="shared" si="0"/>
        <v>5.0499041125079899E-2</v>
      </c>
      <c r="P25" s="5">
        <v>0.14000000000000001</v>
      </c>
      <c r="Q25" s="5">
        <v>0.15</v>
      </c>
      <c r="R25" s="5">
        <v>0.03</v>
      </c>
      <c r="S25" s="5">
        <v>0.28999999999999998</v>
      </c>
      <c r="T25" s="5">
        <v>0.2</v>
      </c>
      <c r="U25" s="5">
        <v>0.04</v>
      </c>
      <c r="V25" s="5"/>
      <c r="W25" s="8">
        <v>0.5</v>
      </c>
      <c r="X25" s="5" t="s">
        <v>181</v>
      </c>
      <c r="Y25" s="5"/>
      <c r="Z25" s="5" t="s">
        <v>177</v>
      </c>
      <c r="AA25" s="5">
        <v>1</v>
      </c>
      <c r="AB25" s="5">
        <v>0</v>
      </c>
      <c r="AC25" s="5" t="s">
        <v>63</v>
      </c>
      <c r="AD25" s="5"/>
      <c r="AE25" s="5" t="s">
        <v>186</v>
      </c>
      <c r="AF25" s="5" t="s">
        <v>65</v>
      </c>
      <c r="AG25" s="5" t="s">
        <v>183</v>
      </c>
      <c r="AH25" s="5"/>
      <c r="AI25" s="5" t="s">
        <v>103</v>
      </c>
      <c r="AJ25" s="5" t="s">
        <v>118</v>
      </c>
      <c r="AK25" s="5">
        <v>0</v>
      </c>
      <c r="AL25" s="5"/>
      <c r="AM25" s="5" t="s">
        <v>119</v>
      </c>
      <c r="AN25" s="12" t="s">
        <v>184</v>
      </c>
      <c r="AO25" s="12">
        <v>20</v>
      </c>
      <c r="AP25" s="12">
        <v>0</v>
      </c>
      <c r="AQ25" s="12">
        <v>1</v>
      </c>
      <c r="AR25" s="12">
        <v>1</v>
      </c>
      <c r="AS25" s="12">
        <v>2</v>
      </c>
      <c r="AT25" s="12">
        <v>0</v>
      </c>
      <c r="AU25" s="12"/>
      <c r="AV25" s="12">
        <v>69.099999999999994</v>
      </c>
      <c r="AW25" s="12"/>
      <c r="AX25" s="12"/>
      <c r="AY25" s="12">
        <v>0</v>
      </c>
      <c r="AZ25" s="12">
        <v>0</v>
      </c>
      <c r="BA25" s="12">
        <v>0</v>
      </c>
      <c r="BB25" s="11">
        <v>4.2999999999999899E-2</v>
      </c>
      <c r="BC25" s="5" t="s">
        <v>59</v>
      </c>
      <c r="BD25" s="12"/>
      <c r="BE25" s="12"/>
      <c r="BF25" s="12"/>
      <c r="BG25" s="12"/>
      <c r="BH25" s="12"/>
    </row>
    <row r="26" spans="1:60" ht="13.5" customHeight="1" x14ac:dyDescent="0.2">
      <c r="A26" s="12">
        <v>11</v>
      </c>
      <c r="B26" s="6" t="s">
        <v>187</v>
      </c>
      <c r="C26" s="6" t="s">
        <v>188</v>
      </c>
      <c r="D26" s="5" t="s">
        <v>79</v>
      </c>
      <c r="E26" s="5" t="s">
        <v>58</v>
      </c>
      <c r="F26" s="5" t="s">
        <v>59</v>
      </c>
      <c r="G26" s="5">
        <v>41</v>
      </c>
      <c r="H26" s="5">
        <v>41</v>
      </c>
      <c r="I26" s="5">
        <v>41</v>
      </c>
      <c r="J26" s="5" t="s">
        <v>180</v>
      </c>
      <c r="K26" s="5">
        <v>-0.24685693495507571</v>
      </c>
      <c r="L26" s="5">
        <v>0.15563319310881779</v>
      </c>
      <c r="M26" s="5">
        <f t="shared" si="6"/>
        <v>0.24685693495507571</v>
      </c>
      <c r="N26" s="7">
        <v>0.24685693495507571</v>
      </c>
      <c r="O26" s="7">
        <f t="shared" si="0"/>
        <v>2.4221690797246568E-2</v>
      </c>
      <c r="P26" s="5">
        <v>1.41350968</v>
      </c>
      <c r="Q26" s="5">
        <v>3.6223296</v>
      </c>
      <c r="R26" s="5"/>
      <c r="S26" s="5">
        <v>2.3376170699999999</v>
      </c>
      <c r="T26" s="5">
        <v>3.7213898799999998</v>
      </c>
      <c r="U26" s="5"/>
      <c r="V26" s="5"/>
      <c r="W26" s="8">
        <v>0.5</v>
      </c>
      <c r="X26" s="5" t="s">
        <v>189</v>
      </c>
      <c r="Y26" s="5"/>
      <c r="Z26" s="5" t="s">
        <v>177</v>
      </c>
      <c r="AA26" s="5">
        <v>1</v>
      </c>
      <c r="AB26" s="5">
        <v>0</v>
      </c>
      <c r="AC26" s="5" t="s">
        <v>63</v>
      </c>
      <c r="AD26" s="5"/>
      <c r="AE26" s="5" t="s">
        <v>190</v>
      </c>
      <c r="AF26" s="5" t="s">
        <v>65</v>
      </c>
      <c r="AG26" s="5" t="s">
        <v>191</v>
      </c>
      <c r="AH26" s="5"/>
      <c r="AI26" s="5" t="s">
        <v>87</v>
      </c>
      <c r="AJ26" s="5" t="s">
        <v>118</v>
      </c>
      <c r="AK26" s="5">
        <v>0</v>
      </c>
      <c r="AL26" s="5"/>
      <c r="AM26" s="5" t="s">
        <v>192</v>
      </c>
      <c r="AN26" s="12" t="s">
        <v>71</v>
      </c>
      <c r="AO26" s="12">
        <v>8</v>
      </c>
      <c r="AP26" s="12">
        <v>0</v>
      </c>
      <c r="AQ26" s="12">
        <v>1</v>
      </c>
      <c r="AR26" s="12">
        <v>2</v>
      </c>
      <c r="AS26" s="12">
        <v>1</v>
      </c>
      <c r="AT26" s="12">
        <v>1</v>
      </c>
      <c r="AU26" s="12">
        <v>41</v>
      </c>
      <c r="AV26" s="12">
        <v>23.8</v>
      </c>
      <c r="AW26" s="12">
        <v>3.4</v>
      </c>
      <c r="AX26" s="12">
        <v>41</v>
      </c>
      <c r="AY26" s="12">
        <v>0</v>
      </c>
      <c r="AZ26" s="12">
        <v>1</v>
      </c>
      <c r="BA26" s="12">
        <v>1</v>
      </c>
      <c r="BB26" s="11">
        <v>2.52999999999999</v>
      </c>
      <c r="BC26" s="5" t="s">
        <v>193</v>
      </c>
      <c r="BD26" s="12"/>
      <c r="BE26" s="12"/>
      <c r="BF26" s="12"/>
      <c r="BG26" s="12"/>
      <c r="BH26" s="12"/>
    </row>
    <row r="27" spans="1:60" ht="13.5" customHeight="1" x14ac:dyDescent="0.2">
      <c r="A27" s="12">
        <v>11</v>
      </c>
      <c r="B27" s="6" t="s">
        <v>187</v>
      </c>
      <c r="C27" s="6" t="s">
        <v>194</v>
      </c>
      <c r="D27" s="5" t="s">
        <v>79</v>
      </c>
      <c r="E27" s="5" t="s">
        <v>58</v>
      </c>
      <c r="F27" s="5" t="s">
        <v>59</v>
      </c>
      <c r="G27" s="5">
        <v>41</v>
      </c>
      <c r="H27" s="5">
        <v>41</v>
      </c>
      <c r="I27" s="5">
        <v>41</v>
      </c>
      <c r="J27" s="5" t="s">
        <v>180</v>
      </c>
      <c r="K27" s="5">
        <v>5.8562118066067273E-2</v>
      </c>
      <c r="L27" s="5">
        <v>0.15336350174409041</v>
      </c>
      <c r="M27" s="5">
        <f>K27</f>
        <v>5.8562118066067273E-2</v>
      </c>
      <c r="N27" s="7">
        <v>5.8562118066067273E-2</v>
      </c>
      <c r="O27" s="7">
        <f t="shared" si="0"/>
        <v>2.3520363667209623E-2</v>
      </c>
      <c r="P27" s="5">
        <v>2.54742772</v>
      </c>
      <c r="Q27" s="5">
        <v>3.2640487500000002</v>
      </c>
      <c r="R27" s="5"/>
      <c r="S27" s="5">
        <v>2.3376170699999999</v>
      </c>
      <c r="T27" s="5">
        <v>3.7213898799999998</v>
      </c>
      <c r="U27" s="5"/>
      <c r="V27" s="5"/>
      <c r="W27" s="8">
        <v>0.5</v>
      </c>
      <c r="X27" s="5" t="s">
        <v>189</v>
      </c>
      <c r="Y27" s="5"/>
      <c r="Z27" s="5" t="s">
        <v>167</v>
      </c>
      <c r="AA27" s="5">
        <v>2</v>
      </c>
      <c r="AB27" s="5">
        <v>0</v>
      </c>
      <c r="AC27" s="5" t="s">
        <v>75</v>
      </c>
      <c r="AD27" s="5"/>
      <c r="AE27" s="5" t="s">
        <v>190</v>
      </c>
      <c r="AF27" s="5" t="s">
        <v>65</v>
      </c>
      <c r="AG27" s="5" t="s">
        <v>191</v>
      </c>
      <c r="AH27" s="5"/>
      <c r="AI27" s="5" t="s">
        <v>87</v>
      </c>
      <c r="AJ27" s="5" t="s">
        <v>118</v>
      </c>
      <c r="AK27" s="5">
        <v>0</v>
      </c>
      <c r="AL27" s="5"/>
      <c r="AM27" s="5" t="s">
        <v>192</v>
      </c>
      <c r="AN27" s="12" t="s">
        <v>71</v>
      </c>
      <c r="AO27" s="12">
        <v>8</v>
      </c>
      <c r="AP27" s="12">
        <v>0</v>
      </c>
      <c r="AQ27" s="12">
        <v>1</v>
      </c>
      <c r="AR27" s="12">
        <v>2</v>
      </c>
      <c r="AS27" s="12">
        <v>2</v>
      </c>
      <c r="AT27" s="12">
        <v>1</v>
      </c>
      <c r="AU27" s="12"/>
      <c r="AV27" s="12">
        <v>23.8</v>
      </c>
      <c r="AW27" s="12"/>
      <c r="AX27" s="12"/>
      <c r="AY27" s="12">
        <v>0</v>
      </c>
      <c r="AZ27" s="12">
        <v>1</v>
      </c>
      <c r="BA27" s="12">
        <v>1</v>
      </c>
      <c r="BB27" s="11">
        <v>2.52999999999999</v>
      </c>
      <c r="BC27" s="5" t="s">
        <v>193</v>
      </c>
      <c r="BD27" s="12"/>
      <c r="BE27" s="12"/>
      <c r="BF27" s="12"/>
      <c r="BG27" s="12"/>
      <c r="BH27" s="12"/>
    </row>
    <row r="28" spans="1:60" ht="13.5" customHeight="1" x14ac:dyDescent="0.2">
      <c r="A28" s="12">
        <v>12</v>
      </c>
      <c r="B28" s="6" t="s">
        <v>195</v>
      </c>
      <c r="C28" s="6" t="s">
        <v>196</v>
      </c>
      <c r="D28" s="5" t="s">
        <v>79</v>
      </c>
      <c r="E28" s="5" t="s">
        <v>58</v>
      </c>
      <c r="F28" s="5" t="s">
        <v>59</v>
      </c>
      <c r="G28" s="5">
        <v>72</v>
      </c>
      <c r="H28" s="5">
        <v>72</v>
      </c>
      <c r="I28" s="5">
        <v>72</v>
      </c>
      <c r="J28" s="5" t="s">
        <v>97</v>
      </c>
      <c r="K28" s="5">
        <v>1.7899069394127311E-2</v>
      </c>
      <c r="L28" s="5">
        <v>0.11661136486315569</v>
      </c>
      <c r="M28" s="5">
        <f t="shared" ref="M28:M29" si="7">-K28</f>
        <v>-1.7899069394127311E-2</v>
      </c>
      <c r="N28" s="7">
        <v>-1.7899069394127311E-2</v>
      </c>
      <c r="O28" s="7">
        <f t="shared" si="0"/>
        <v>1.3598210415248023E-2</v>
      </c>
      <c r="P28" s="5">
        <v>85.917197452229203</v>
      </c>
      <c r="Q28" s="5">
        <v>12.16043509046944</v>
      </c>
      <c r="R28" s="5">
        <v>1.433121019108299</v>
      </c>
      <c r="S28" s="5">
        <v>85.704883227176197</v>
      </c>
      <c r="T28" s="5">
        <v>11.25966212080464</v>
      </c>
      <c r="U28" s="5">
        <v>1.32696390658171</v>
      </c>
      <c r="V28" s="5">
        <v>0.20399999999999999</v>
      </c>
      <c r="W28" s="5">
        <v>0.71817221296671574</v>
      </c>
      <c r="X28" s="5" t="s">
        <v>197</v>
      </c>
      <c r="Y28" s="5"/>
      <c r="Z28" s="5" t="s">
        <v>167</v>
      </c>
      <c r="AA28" s="5">
        <v>2</v>
      </c>
      <c r="AB28" s="5">
        <v>0</v>
      </c>
      <c r="AC28" s="5" t="s">
        <v>63</v>
      </c>
      <c r="AD28" s="5"/>
      <c r="AE28" s="5" t="s">
        <v>198</v>
      </c>
      <c r="AF28" s="5" t="s">
        <v>65</v>
      </c>
      <c r="AG28" s="5" t="s">
        <v>199</v>
      </c>
      <c r="AH28" s="5"/>
      <c r="AI28" s="5" t="s">
        <v>68</v>
      </c>
      <c r="AJ28" s="5" t="s">
        <v>69</v>
      </c>
      <c r="AK28" s="5">
        <v>0</v>
      </c>
      <c r="AL28" s="5"/>
      <c r="AM28" s="5" t="s">
        <v>200</v>
      </c>
      <c r="AN28" s="12" t="s">
        <v>201</v>
      </c>
      <c r="AO28" s="12">
        <v>1</v>
      </c>
      <c r="AP28" s="12">
        <v>0</v>
      </c>
      <c r="AQ28" s="12">
        <v>0</v>
      </c>
      <c r="AR28" s="5">
        <v>1</v>
      </c>
      <c r="AS28" s="5">
        <v>0</v>
      </c>
      <c r="AT28" s="5">
        <v>0</v>
      </c>
      <c r="AU28" s="5">
        <v>72</v>
      </c>
      <c r="AV28" s="5">
        <v>20.5</v>
      </c>
      <c r="AW28" s="5">
        <v>2.2999999999999998</v>
      </c>
      <c r="AX28" s="5">
        <v>24</v>
      </c>
      <c r="AY28" s="5">
        <v>0</v>
      </c>
      <c r="AZ28" s="5">
        <v>1</v>
      </c>
      <c r="BA28" s="5">
        <v>0</v>
      </c>
      <c r="BB28" s="11">
        <v>7.0000000000000007E-2</v>
      </c>
      <c r="BC28" s="5" t="s">
        <v>59</v>
      </c>
      <c r="BD28" s="12"/>
      <c r="BE28" s="12"/>
      <c r="BF28" s="12"/>
      <c r="BG28" s="12"/>
      <c r="BH28" s="12"/>
    </row>
    <row r="29" spans="1:60" ht="13.5" customHeight="1" x14ac:dyDescent="0.2">
      <c r="A29" s="12">
        <v>12</v>
      </c>
      <c r="B29" s="6" t="s">
        <v>195</v>
      </c>
      <c r="C29" s="6" t="s">
        <v>202</v>
      </c>
      <c r="D29" s="5" t="s">
        <v>79</v>
      </c>
      <c r="E29" s="5" t="s">
        <v>58</v>
      </c>
      <c r="F29" s="5" t="s">
        <v>59</v>
      </c>
      <c r="G29" s="5">
        <v>72</v>
      </c>
      <c r="H29" s="5">
        <v>72</v>
      </c>
      <c r="I29" s="5">
        <v>72</v>
      </c>
      <c r="J29" s="5" t="s">
        <v>97</v>
      </c>
      <c r="K29" s="5">
        <v>-0.1467207455128002</v>
      </c>
      <c r="L29" s="5">
        <v>0.1172411125592366</v>
      </c>
      <c r="M29" s="5">
        <f t="shared" si="7"/>
        <v>0.1467207455128002</v>
      </c>
      <c r="N29" s="7">
        <v>0.1467207455128002</v>
      </c>
      <c r="O29" s="7">
        <f t="shared" si="0"/>
        <v>1.3745478474127585E-2</v>
      </c>
      <c r="P29" s="5">
        <v>47.024091627172197</v>
      </c>
      <c r="Q29" s="5">
        <v>20.107301834687721</v>
      </c>
      <c r="R29" s="5">
        <v>2.3696682464454</v>
      </c>
      <c r="S29" s="5">
        <v>49.838072669826197</v>
      </c>
      <c r="T29" s="5">
        <v>17.593889105352449</v>
      </c>
      <c r="U29" s="5">
        <v>2.0734597156398071</v>
      </c>
      <c r="V29" s="5">
        <v>-1.377</v>
      </c>
      <c r="W29" s="5">
        <v>0.5839556020638289</v>
      </c>
      <c r="X29" s="5" t="s">
        <v>203</v>
      </c>
      <c r="Y29" s="5"/>
      <c r="Z29" s="5" t="s">
        <v>167</v>
      </c>
      <c r="AA29" s="5">
        <v>2</v>
      </c>
      <c r="AB29" s="5">
        <v>0</v>
      </c>
      <c r="AC29" s="5" t="s">
        <v>63</v>
      </c>
      <c r="AD29" s="5"/>
      <c r="AE29" s="5" t="s">
        <v>198</v>
      </c>
      <c r="AF29" s="5" t="s">
        <v>65</v>
      </c>
      <c r="AG29" s="5" t="s">
        <v>204</v>
      </c>
      <c r="AH29" s="5"/>
      <c r="AI29" s="5" t="s">
        <v>68</v>
      </c>
      <c r="AJ29" s="5" t="s">
        <v>104</v>
      </c>
      <c r="AK29" s="5">
        <v>0</v>
      </c>
      <c r="AL29" s="5"/>
      <c r="AM29" s="5" t="s">
        <v>200</v>
      </c>
      <c r="AN29" s="12" t="s">
        <v>201</v>
      </c>
      <c r="AO29" s="12">
        <v>1</v>
      </c>
      <c r="AP29" s="12">
        <v>0</v>
      </c>
      <c r="AQ29" s="12">
        <v>0</v>
      </c>
      <c r="AR29" s="5">
        <v>1</v>
      </c>
      <c r="AS29" s="5">
        <v>0</v>
      </c>
      <c r="AT29" s="5">
        <v>0</v>
      </c>
      <c r="AU29" s="5"/>
      <c r="AV29" s="5">
        <v>20.5</v>
      </c>
      <c r="AW29" s="5"/>
      <c r="AX29" s="5"/>
      <c r="AY29" s="5">
        <v>0</v>
      </c>
      <c r="AZ29" s="5">
        <v>1</v>
      </c>
      <c r="BA29" s="5">
        <v>0</v>
      </c>
      <c r="BB29" s="11">
        <v>7.0000000000000007E-2</v>
      </c>
      <c r="BC29" s="5" t="s">
        <v>59</v>
      </c>
      <c r="BD29" s="12"/>
      <c r="BE29" s="12"/>
      <c r="BF29" s="12"/>
      <c r="BG29" s="12"/>
      <c r="BH29" s="12"/>
    </row>
    <row r="30" spans="1:60" ht="13.5" customHeight="1" x14ac:dyDescent="0.2">
      <c r="A30" s="12">
        <v>13</v>
      </c>
      <c r="B30" s="6" t="s">
        <v>205</v>
      </c>
      <c r="C30" s="6" t="s">
        <v>206</v>
      </c>
      <c r="D30" s="5" t="s">
        <v>79</v>
      </c>
      <c r="E30" s="5" t="s">
        <v>132</v>
      </c>
      <c r="F30" s="5" t="s">
        <v>59</v>
      </c>
      <c r="G30" s="5">
        <v>23</v>
      </c>
      <c r="H30" s="5">
        <v>23</v>
      </c>
      <c r="I30" s="5">
        <v>23</v>
      </c>
      <c r="J30" s="5" t="s">
        <v>97</v>
      </c>
      <c r="K30" s="5">
        <v>-0.1116746075665483</v>
      </c>
      <c r="L30" s="5">
        <v>0.20199646492691131</v>
      </c>
      <c r="M30" s="5">
        <f>K30</f>
        <v>-0.1116746075665483</v>
      </c>
      <c r="N30" s="7">
        <v>-0.1116746075665483</v>
      </c>
      <c r="O30" s="7">
        <f t="shared" si="0"/>
        <v>4.0802571842968913E-2</v>
      </c>
      <c r="P30" s="5">
        <v>-1.3</v>
      </c>
      <c r="Q30" s="5">
        <v>1.9183326089999999</v>
      </c>
      <c r="R30" s="5">
        <v>0.4</v>
      </c>
      <c r="S30" s="5">
        <v>-1.1000000000000001</v>
      </c>
      <c r="T30" s="5">
        <v>1.4387494569999999</v>
      </c>
      <c r="U30" s="5">
        <v>0.3</v>
      </c>
      <c r="V30" s="5"/>
      <c r="W30" s="8">
        <v>0.5</v>
      </c>
      <c r="X30" s="5" t="s">
        <v>140</v>
      </c>
      <c r="Y30" s="5"/>
      <c r="Z30" s="5" t="s">
        <v>99</v>
      </c>
      <c r="AA30" s="5">
        <v>1</v>
      </c>
      <c r="AB30" s="5">
        <v>0</v>
      </c>
      <c r="AC30" s="5" t="s">
        <v>75</v>
      </c>
      <c r="AD30" s="5" t="s">
        <v>207</v>
      </c>
      <c r="AE30" s="5" t="s">
        <v>208</v>
      </c>
      <c r="AF30" s="5" t="s">
        <v>65</v>
      </c>
      <c r="AG30" s="5" t="s">
        <v>127</v>
      </c>
      <c r="AH30" s="5" t="s">
        <v>136</v>
      </c>
      <c r="AI30" s="5" t="s">
        <v>68</v>
      </c>
      <c r="AJ30" s="5" t="s">
        <v>118</v>
      </c>
      <c r="AK30" s="5">
        <v>0</v>
      </c>
      <c r="AL30" s="5"/>
      <c r="AM30" s="5" t="s">
        <v>137</v>
      </c>
      <c r="AN30" s="12" t="s">
        <v>209</v>
      </c>
      <c r="AO30" s="12">
        <v>26.3</v>
      </c>
      <c r="AP30" s="12">
        <v>1</v>
      </c>
      <c r="AQ30" s="12">
        <v>0</v>
      </c>
      <c r="AR30" s="12">
        <v>1</v>
      </c>
      <c r="AS30" s="12">
        <v>1</v>
      </c>
      <c r="AT30" s="12">
        <v>0</v>
      </c>
      <c r="AU30" s="12">
        <v>23</v>
      </c>
      <c r="AV30" s="12">
        <v>23.3</v>
      </c>
      <c r="AW30" s="12">
        <v>1.9</v>
      </c>
      <c r="AX30" s="12">
        <v>10</v>
      </c>
      <c r="AY30" s="12">
        <v>0</v>
      </c>
      <c r="AZ30" s="12">
        <v>0</v>
      </c>
      <c r="BA30" s="12">
        <v>0</v>
      </c>
      <c r="BB30" s="11">
        <v>0.33100000000000002</v>
      </c>
      <c r="BC30" s="5" t="s">
        <v>72</v>
      </c>
      <c r="BD30" s="12"/>
      <c r="BE30" s="12"/>
      <c r="BF30" s="12"/>
      <c r="BG30" s="12"/>
      <c r="BH30" s="12"/>
    </row>
    <row r="31" spans="1:60" ht="13.5" customHeight="1" x14ac:dyDescent="0.2">
      <c r="A31" s="12">
        <v>14</v>
      </c>
      <c r="B31" s="6" t="s">
        <v>210</v>
      </c>
      <c r="C31" s="6" t="s">
        <v>211</v>
      </c>
      <c r="D31" s="5" t="s">
        <v>109</v>
      </c>
      <c r="E31" s="5" t="s">
        <v>58</v>
      </c>
      <c r="F31" s="5" t="s">
        <v>59</v>
      </c>
      <c r="G31" s="5">
        <v>20</v>
      </c>
      <c r="H31" s="5">
        <v>10</v>
      </c>
      <c r="I31" s="5">
        <v>10</v>
      </c>
      <c r="J31" s="5" t="s">
        <v>60</v>
      </c>
      <c r="K31" s="5">
        <v>-1.3499090294584699</v>
      </c>
      <c r="L31" s="5">
        <v>0.47855200684372368</v>
      </c>
      <c r="M31" s="5">
        <f t="shared" ref="M31:M34" si="8">-K31</f>
        <v>1.3499090294584699</v>
      </c>
      <c r="N31" s="7">
        <v>1.3499090294584699</v>
      </c>
      <c r="O31" s="7">
        <f t="shared" si="0"/>
        <v>0.22901202325415534</v>
      </c>
      <c r="P31" s="5">
        <v>-4.2104999999999997</v>
      </c>
      <c r="Q31" s="5">
        <v>6.9291828089609524</v>
      </c>
      <c r="R31" s="5">
        <v>2.1911999999999998</v>
      </c>
      <c r="S31" s="5">
        <v>4.2104999999999997</v>
      </c>
      <c r="T31" s="5">
        <v>4.8351225423974524</v>
      </c>
      <c r="U31" s="5">
        <v>1.5289999999999999</v>
      </c>
      <c r="V31" s="5"/>
      <c r="W31" s="8">
        <v>0.5</v>
      </c>
      <c r="X31" s="5" t="s">
        <v>212</v>
      </c>
      <c r="Y31" s="5"/>
      <c r="Z31" s="5" t="s">
        <v>213</v>
      </c>
      <c r="AA31" s="5">
        <v>2</v>
      </c>
      <c r="AB31" s="5">
        <v>0</v>
      </c>
      <c r="AC31" s="5" t="s">
        <v>63</v>
      </c>
      <c r="AD31" s="5"/>
      <c r="AE31" s="5" t="s">
        <v>214</v>
      </c>
      <c r="AF31" s="5" t="s">
        <v>65</v>
      </c>
      <c r="AG31" s="5" t="s">
        <v>215</v>
      </c>
      <c r="AH31" s="5"/>
      <c r="AI31" s="5" t="s">
        <v>68</v>
      </c>
      <c r="AJ31" s="5" t="s">
        <v>216</v>
      </c>
      <c r="AK31" s="5">
        <v>1</v>
      </c>
      <c r="AL31" s="5"/>
      <c r="AM31" s="5" t="s">
        <v>81</v>
      </c>
      <c r="AN31" s="12" t="s">
        <v>71</v>
      </c>
      <c r="AO31" s="5">
        <v>4</v>
      </c>
      <c r="AP31" s="5">
        <v>0</v>
      </c>
      <c r="AQ31" s="12">
        <v>1</v>
      </c>
      <c r="AR31" s="5">
        <v>1</v>
      </c>
      <c r="AS31" s="5">
        <v>0</v>
      </c>
      <c r="AT31" s="5">
        <v>0</v>
      </c>
      <c r="AU31" s="5">
        <v>20</v>
      </c>
      <c r="AV31" s="5">
        <v>27.4</v>
      </c>
      <c r="AW31" s="5">
        <v>3.25</v>
      </c>
      <c r="AX31" s="5">
        <v>16</v>
      </c>
      <c r="AY31" s="5">
        <v>0</v>
      </c>
      <c r="AZ31" s="5">
        <v>0</v>
      </c>
      <c r="BA31" s="5">
        <v>0</v>
      </c>
      <c r="BB31" s="11">
        <v>5.7000000000000002E-2</v>
      </c>
      <c r="BC31" s="5" t="s">
        <v>217</v>
      </c>
      <c r="BD31" s="12"/>
      <c r="BE31" s="12"/>
      <c r="BF31" s="12"/>
      <c r="BG31" s="12"/>
      <c r="BH31" s="12"/>
    </row>
    <row r="32" spans="1:60" ht="13.5" customHeight="1" x14ac:dyDescent="0.2">
      <c r="A32" s="12">
        <v>15</v>
      </c>
      <c r="B32" s="6" t="s">
        <v>218</v>
      </c>
      <c r="C32" s="6" t="s">
        <v>219</v>
      </c>
      <c r="D32" s="5" t="s">
        <v>109</v>
      </c>
      <c r="E32" s="5" t="s">
        <v>110</v>
      </c>
      <c r="F32" s="5" t="s">
        <v>220</v>
      </c>
      <c r="G32" s="5">
        <v>34</v>
      </c>
      <c r="H32" s="5">
        <v>17</v>
      </c>
      <c r="I32" s="5">
        <v>17</v>
      </c>
      <c r="J32" s="5" t="s">
        <v>112</v>
      </c>
      <c r="K32" s="5">
        <v>-0.67458049951391741</v>
      </c>
      <c r="L32" s="5">
        <v>0.34474138011974559</v>
      </c>
      <c r="M32" s="5">
        <f t="shared" si="8"/>
        <v>0.67458049951391741</v>
      </c>
      <c r="N32" s="7">
        <v>0.67458049951391741</v>
      </c>
      <c r="O32" s="7">
        <f t="shared" si="0"/>
        <v>0.11884661916686692</v>
      </c>
      <c r="P32" s="5">
        <v>20.693999999999999</v>
      </c>
      <c r="Q32" s="5">
        <v>11.271000000000001</v>
      </c>
      <c r="R32" s="5"/>
      <c r="S32" s="5">
        <v>31.271000000000001</v>
      </c>
      <c r="T32" s="5">
        <v>18.484999999999999</v>
      </c>
      <c r="U32" s="5"/>
      <c r="V32" s="5"/>
      <c r="W32" s="8">
        <v>0.5</v>
      </c>
      <c r="X32" s="5" t="s">
        <v>221</v>
      </c>
      <c r="Y32" s="5"/>
      <c r="Z32" s="5" t="s">
        <v>222</v>
      </c>
      <c r="AA32" s="5">
        <v>1</v>
      </c>
      <c r="AB32" s="5">
        <v>0</v>
      </c>
      <c r="AC32" s="5" t="s">
        <v>63</v>
      </c>
      <c r="AD32" s="5"/>
      <c r="AE32" s="5" t="s">
        <v>223</v>
      </c>
      <c r="AF32" s="5" t="s">
        <v>115</v>
      </c>
      <c r="AG32" s="5" t="s">
        <v>224</v>
      </c>
      <c r="AH32" s="5"/>
      <c r="AI32" s="5" t="s">
        <v>225</v>
      </c>
      <c r="AJ32" s="5" t="s">
        <v>216</v>
      </c>
      <c r="AK32" s="5">
        <v>1</v>
      </c>
      <c r="AL32" s="5"/>
      <c r="AM32" s="5" t="s">
        <v>226</v>
      </c>
      <c r="AN32" s="12" t="s">
        <v>71</v>
      </c>
      <c r="AO32" s="12">
        <v>30</v>
      </c>
      <c r="AP32" s="12">
        <v>1</v>
      </c>
      <c r="AQ32" s="12">
        <v>0</v>
      </c>
      <c r="AR32" s="12">
        <v>4</v>
      </c>
      <c r="AS32" s="12">
        <v>0</v>
      </c>
      <c r="AT32" s="12">
        <v>0</v>
      </c>
      <c r="AU32" s="12">
        <v>34</v>
      </c>
      <c r="AV32" s="12">
        <v>19.7</v>
      </c>
      <c r="AW32" s="12">
        <v>2</v>
      </c>
      <c r="AX32" s="12">
        <v>20</v>
      </c>
      <c r="AY32" s="12">
        <v>0</v>
      </c>
      <c r="AZ32" s="12">
        <v>1</v>
      </c>
      <c r="BA32" s="12">
        <v>1</v>
      </c>
      <c r="BB32" s="15" t="s">
        <v>227</v>
      </c>
      <c r="BC32" s="5" t="s">
        <v>228</v>
      </c>
      <c r="BD32" s="12"/>
      <c r="BE32" s="12"/>
      <c r="BF32" s="12"/>
      <c r="BG32" s="12"/>
      <c r="BH32" s="12"/>
    </row>
    <row r="33" spans="1:60" ht="13.5" customHeight="1" x14ac:dyDescent="0.2">
      <c r="A33" s="12">
        <v>15</v>
      </c>
      <c r="B33" s="6" t="s">
        <v>218</v>
      </c>
      <c r="C33" s="6" t="s">
        <v>229</v>
      </c>
      <c r="D33" s="5" t="s">
        <v>109</v>
      </c>
      <c r="E33" s="5" t="s">
        <v>110</v>
      </c>
      <c r="F33" s="5" t="s">
        <v>220</v>
      </c>
      <c r="G33" s="5">
        <v>34</v>
      </c>
      <c r="H33" s="5">
        <v>17</v>
      </c>
      <c r="I33" s="5">
        <v>17</v>
      </c>
      <c r="J33" s="5" t="s">
        <v>112</v>
      </c>
      <c r="K33" s="5">
        <v>-0.32087142463861867</v>
      </c>
      <c r="L33" s="5">
        <v>0.33714784948787069</v>
      </c>
      <c r="M33" s="5">
        <f t="shared" si="8"/>
        <v>0.32087142463861867</v>
      </c>
      <c r="N33" s="7">
        <v>0.32087142463861867</v>
      </c>
      <c r="O33" s="7">
        <f t="shared" si="0"/>
        <v>0.1136686724142959</v>
      </c>
      <c r="P33" s="5">
        <v>22.446999999999999</v>
      </c>
      <c r="Q33" s="5">
        <v>15.273</v>
      </c>
      <c r="R33" s="5"/>
      <c r="S33" s="5">
        <v>28.329000000000001</v>
      </c>
      <c r="T33" s="5">
        <v>20.184999999999999</v>
      </c>
      <c r="U33" s="5"/>
      <c r="V33" s="5"/>
      <c r="W33" s="8">
        <v>0.5</v>
      </c>
      <c r="X33" s="5" t="s">
        <v>221</v>
      </c>
      <c r="Y33" s="5"/>
      <c r="Z33" s="5" t="s">
        <v>222</v>
      </c>
      <c r="AA33" s="5">
        <v>1</v>
      </c>
      <c r="AB33" s="5">
        <v>0</v>
      </c>
      <c r="AC33" s="5" t="s">
        <v>63</v>
      </c>
      <c r="AD33" s="5"/>
      <c r="AE33" s="5" t="s">
        <v>230</v>
      </c>
      <c r="AF33" s="5" t="s">
        <v>115</v>
      </c>
      <c r="AG33" s="5" t="s">
        <v>224</v>
      </c>
      <c r="AH33" s="5"/>
      <c r="AI33" s="5" t="s">
        <v>225</v>
      </c>
      <c r="AJ33" s="5" t="s">
        <v>216</v>
      </c>
      <c r="AK33" s="5">
        <v>1</v>
      </c>
      <c r="AL33" s="5"/>
      <c r="AM33" s="5" t="s">
        <v>226</v>
      </c>
      <c r="AN33" s="12" t="s">
        <v>71</v>
      </c>
      <c r="AO33" s="12">
        <v>30</v>
      </c>
      <c r="AP33" s="12">
        <v>1</v>
      </c>
      <c r="AQ33" s="12">
        <v>0</v>
      </c>
      <c r="AR33" s="12">
        <v>4</v>
      </c>
      <c r="AS33" s="12">
        <v>0</v>
      </c>
      <c r="AT33" s="12">
        <v>0</v>
      </c>
      <c r="AU33" s="12"/>
      <c r="AV33" s="12">
        <v>19.7</v>
      </c>
      <c r="AW33" s="12"/>
      <c r="AX33" s="12"/>
      <c r="AY33" s="12">
        <v>0</v>
      </c>
      <c r="AZ33" s="12">
        <v>1</v>
      </c>
      <c r="BA33" s="12">
        <v>1</v>
      </c>
      <c r="BB33" s="15" t="s">
        <v>227</v>
      </c>
      <c r="BC33" s="5" t="s">
        <v>228</v>
      </c>
      <c r="BD33" s="12"/>
      <c r="BE33" s="12"/>
      <c r="BF33" s="12"/>
      <c r="BG33" s="12"/>
      <c r="BH33" s="12"/>
    </row>
    <row r="34" spans="1:60" ht="13.5" customHeight="1" x14ac:dyDescent="0.2">
      <c r="A34" s="14">
        <v>16</v>
      </c>
      <c r="B34" s="9" t="s">
        <v>231</v>
      </c>
      <c r="C34" s="9" t="s">
        <v>232</v>
      </c>
      <c r="D34" s="5" t="s">
        <v>79</v>
      </c>
      <c r="E34" s="5" t="s">
        <v>58</v>
      </c>
      <c r="F34" s="5" t="s">
        <v>59</v>
      </c>
      <c r="G34" s="5">
        <v>37</v>
      </c>
      <c r="H34" s="5">
        <v>37</v>
      </c>
      <c r="I34" s="5">
        <v>37</v>
      </c>
      <c r="J34" s="9" t="s">
        <v>233</v>
      </c>
      <c r="K34" s="9">
        <v>3.626933425426488E-2</v>
      </c>
      <c r="L34" s="9">
        <v>0.16100527183469091</v>
      </c>
      <c r="M34" s="9">
        <f t="shared" si="8"/>
        <v>-3.626933425426488E-2</v>
      </c>
      <c r="N34" s="10">
        <v>-3.626933425426488E-2</v>
      </c>
      <c r="O34" s="10">
        <f t="shared" si="0"/>
        <v>2.5922697558562711E-2</v>
      </c>
      <c r="P34" s="9">
        <v>90.36</v>
      </c>
      <c r="Q34" s="5">
        <v>6.265245406</v>
      </c>
      <c r="R34" s="5">
        <v>1.03</v>
      </c>
      <c r="S34" s="5">
        <v>90.08</v>
      </c>
      <c r="T34" s="5">
        <v>8.3942122920000006</v>
      </c>
      <c r="U34" s="5">
        <v>1.38</v>
      </c>
      <c r="V34" s="5"/>
      <c r="W34" s="8">
        <v>0.5</v>
      </c>
      <c r="X34" s="5" t="s">
        <v>234</v>
      </c>
      <c r="Y34" s="5"/>
      <c r="Z34" s="5" t="s">
        <v>235</v>
      </c>
      <c r="AA34" s="5">
        <v>2</v>
      </c>
      <c r="AB34" s="5">
        <v>1</v>
      </c>
      <c r="AC34" s="5" t="s">
        <v>63</v>
      </c>
      <c r="AD34" s="5"/>
      <c r="AE34" s="5" t="s">
        <v>236</v>
      </c>
      <c r="AF34" s="5" t="s">
        <v>65</v>
      </c>
      <c r="AG34" s="5" t="s">
        <v>237</v>
      </c>
      <c r="AH34" s="5"/>
      <c r="AI34" s="5" t="s">
        <v>103</v>
      </c>
      <c r="AJ34" s="5" t="s">
        <v>216</v>
      </c>
      <c r="AK34" s="5">
        <v>0</v>
      </c>
      <c r="AL34" s="5">
        <v>10</v>
      </c>
      <c r="AM34" s="5">
        <v>10</v>
      </c>
      <c r="AN34" s="12">
        <v>1.81</v>
      </c>
      <c r="AO34" s="5">
        <v>19.5</v>
      </c>
      <c r="AP34" s="5">
        <v>0</v>
      </c>
      <c r="AQ34" s="12">
        <v>1</v>
      </c>
      <c r="AR34" s="5">
        <v>1</v>
      </c>
      <c r="AS34" s="5">
        <v>0</v>
      </c>
      <c r="AT34" s="5">
        <v>0</v>
      </c>
      <c r="AU34" s="5">
        <v>37</v>
      </c>
      <c r="AV34" s="5">
        <v>23.64</v>
      </c>
      <c r="AW34" s="5">
        <v>4.3499999999999899</v>
      </c>
      <c r="AX34" s="5">
        <v>20</v>
      </c>
      <c r="AY34" s="5">
        <v>1</v>
      </c>
      <c r="AZ34" s="5">
        <v>0</v>
      </c>
      <c r="BA34" s="5">
        <v>0</v>
      </c>
      <c r="BB34" s="15">
        <v>0.08</v>
      </c>
      <c r="BC34" s="5" t="s">
        <v>59</v>
      </c>
      <c r="BD34" s="12"/>
      <c r="BE34" s="12"/>
      <c r="BF34" s="12"/>
      <c r="BG34" s="12"/>
      <c r="BH34" s="12"/>
    </row>
    <row r="35" spans="1:60" ht="13.5" customHeight="1" x14ac:dyDescent="0.2">
      <c r="A35" s="14">
        <v>16</v>
      </c>
      <c r="B35" s="9" t="s">
        <v>231</v>
      </c>
      <c r="C35" s="9" t="s">
        <v>238</v>
      </c>
      <c r="D35" s="5" t="s">
        <v>79</v>
      </c>
      <c r="E35" s="5" t="s">
        <v>58</v>
      </c>
      <c r="F35" s="5" t="s">
        <v>59</v>
      </c>
      <c r="G35" s="5">
        <v>37</v>
      </c>
      <c r="H35" s="5">
        <v>37</v>
      </c>
      <c r="I35" s="5">
        <v>37</v>
      </c>
      <c r="J35" s="9" t="s">
        <v>233</v>
      </c>
      <c r="K35" s="9">
        <v>-0.130871981944676</v>
      </c>
      <c r="L35" s="9">
        <v>0.1616674778165807</v>
      </c>
      <c r="M35" s="9">
        <f>K35</f>
        <v>-0.130871981944676</v>
      </c>
      <c r="N35" s="10">
        <v>-0.130871981944676</v>
      </c>
      <c r="O35" s="10">
        <f t="shared" si="0"/>
        <v>2.6136373383574611E-2</v>
      </c>
      <c r="P35" s="9">
        <v>658.28</v>
      </c>
      <c r="Q35" s="5">
        <v>124.8791147</v>
      </c>
      <c r="R35" s="5">
        <v>20.53</v>
      </c>
      <c r="S35" s="5">
        <v>676.82</v>
      </c>
      <c r="T35" s="5">
        <v>149.27099250000001</v>
      </c>
      <c r="U35" s="5">
        <v>24.54</v>
      </c>
      <c r="V35" s="5"/>
      <c r="W35" s="8">
        <v>0.5</v>
      </c>
      <c r="X35" s="5" t="s">
        <v>234</v>
      </c>
      <c r="Y35" s="5"/>
      <c r="Z35" s="5" t="s">
        <v>235</v>
      </c>
      <c r="AA35" s="5">
        <v>2</v>
      </c>
      <c r="AB35" s="5">
        <v>1</v>
      </c>
      <c r="AC35" s="5" t="s">
        <v>75</v>
      </c>
      <c r="AD35" s="5"/>
      <c r="AE35" s="5" t="s">
        <v>91</v>
      </c>
      <c r="AF35" s="5" t="s">
        <v>91</v>
      </c>
      <c r="AG35" s="5" t="s">
        <v>237</v>
      </c>
      <c r="AH35" s="5"/>
      <c r="AI35" s="5" t="s">
        <v>103</v>
      </c>
      <c r="AJ35" s="5" t="s">
        <v>216</v>
      </c>
      <c r="AK35" s="5">
        <v>0</v>
      </c>
      <c r="AL35" s="5">
        <v>10</v>
      </c>
      <c r="AM35" s="5">
        <v>10</v>
      </c>
      <c r="AN35" s="12">
        <v>1.81</v>
      </c>
      <c r="AO35" s="5">
        <v>19.5</v>
      </c>
      <c r="AP35" s="5">
        <v>0</v>
      </c>
      <c r="AQ35" s="12">
        <v>1</v>
      </c>
      <c r="AR35" s="5">
        <v>1</v>
      </c>
      <c r="AS35" s="5">
        <v>0</v>
      </c>
      <c r="AT35" s="5">
        <v>0</v>
      </c>
      <c r="AU35" s="5">
        <v>37</v>
      </c>
      <c r="AV35" s="5">
        <v>23.64</v>
      </c>
      <c r="AW35" s="5">
        <v>4.3499999999999899</v>
      </c>
      <c r="AX35" s="5">
        <v>20</v>
      </c>
      <c r="AY35" s="5">
        <v>1</v>
      </c>
      <c r="AZ35" s="5">
        <v>0</v>
      </c>
      <c r="BA35" s="5">
        <v>0</v>
      </c>
      <c r="BB35" s="15">
        <v>0.08</v>
      </c>
      <c r="BC35" s="5" t="s">
        <v>59</v>
      </c>
      <c r="BD35" s="12"/>
      <c r="BE35" s="12"/>
      <c r="BF35" s="12"/>
      <c r="BG35" s="12"/>
      <c r="BH35" s="12"/>
    </row>
    <row r="36" spans="1:60" ht="13.5" customHeight="1" x14ac:dyDescent="0.2">
      <c r="A36" s="12">
        <v>17</v>
      </c>
      <c r="B36" s="6" t="s">
        <v>239</v>
      </c>
      <c r="C36" s="6" t="s">
        <v>240</v>
      </c>
      <c r="D36" s="5" t="s">
        <v>79</v>
      </c>
      <c r="E36" s="5" t="s">
        <v>58</v>
      </c>
      <c r="F36" s="5" t="s">
        <v>59</v>
      </c>
      <c r="G36" s="5">
        <v>37</v>
      </c>
      <c r="H36" s="5">
        <v>37</v>
      </c>
      <c r="I36" s="5">
        <v>37</v>
      </c>
      <c r="J36" s="5" t="s">
        <v>233</v>
      </c>
      <c r="K36" s="5">
        <v>-9.7044544757112078E-2</v>
      </c>
      <c r="L36" s="5">
        <v>0.16134493008699449</v>
      </c>
      <c r="M36" s="5">
        <f>-K36</f>
        <v>9.7044544757112078E-2</v>
      </c>
      <c r="N36" s="7">
        <v>9.7044544757112078E-2</v>
      </c>
      <c r="O36" s="7">
        <f t="shared" si="0"/>
        <v>2.6032186464777139E-2</v>
      </c>
      <c r="P36" s="5">
        <v>-3.9E-2</v>
      </c>
      <c r="Q36" s="5">
        <v>0.12</v>
      </c>
      <c r="R36" s="5"/>
      <c r="S36" s="5">
        <v>-2.5999999999999999E-2</v>
      </c>
      <c r="T36" s="5">
        <v>0.14000000000000001</v>
      </c>
      <c r="U36" s="5"/>
      <c r="V36" s="5"/>
      <c r="W36" s="5">
        <v>0.52428571428571435</v>
      </c>
      <c r="X36" s="5" t="s">
        <v>241</v>
      </c>
      <c r="Y36" s="5"/>
      <c r="Z36" s="5" t="s">
        <v>242</v>
      </c>
      <c r="AA36" s="5">
        <v>2</v>
      </c>
      <c r="AB36" s="5">
        <v>0</v>
      </c>
      <c r="AC36" s="5" t="s">
        <v>63</v>
      </c>
      <c r="AD36" s="5"/>
      <c r="AE36" s="5" t="s">
        <v>243</v>
      </c>
      <c r="AF36" s="5" t="s">
        <v>65</v>
      </c>
      <c r="AG36" s="5" t="s">
        <v>237</v>
      </c>
      <c r="AH36" s="5"/>
      <c r="AI36" s="5" t="s">
        <v>225</v>
      </c>
      <c r="AJ36" s="5" t="s">
        <v>216</v>
      </c>
      <c r="AK36" s="5">
        <v>0</v>
      </c>
      <c r="AL36" s="5"/>
      <c r="AM36" s="5" t="s">
        <v>119</v>
      </c>
      <c r="AN36" s="12" t="s">
        <v>71</v>
      </c>
      <c r="AO36" s="12">
        <v>11</v>
      </c>
      <c r="AP36" s="12">
        <v>0</v>
      </c>
      <c r="AQ36" s="12">
        <v>1</v>
      </c>
      <c r="AR36" s="12">
        <v>1</v>
      </c>
      <c r="AS36" s="12">
        <v>0</v>
      </c>
      <c r="AT36" s="12">
        <v>0</v>
      </c>
      <c r="AU36" s="12">
        <v>37</v>
      </c>
      <c r="AV36" s="12">
        <v>23.7</v>
      </c>
      <c r="AW36" s="12">
        <v>3.5</v>
      </c>
      <c r="AX36" s="12">
        <v>17</v>
      </c>
      <c r="AY36" s="12">
        <v>1</v>
      </c>
      <c r="AZ36" s="12">
        <v>1</v>
      </c>
      <c r="BA36" s="12">
        <v>0</v>
      </c>
      <c r="BB36" s="11">
        <v>0.08</v>
      </c>
      <c r="BC36" s="5" t="s">
        <v>244</v>
      </c>
      <c r="BD36" s="12"/>
      <c r="BE36" s="12"/>
      <c r="BF36" s="12"/>
      <c r="BG36" s="12"/>
      <c r="BH36" s="12"/>
    </row>
    <row r="37" spans="1:60" ht="13.5" customHeight="1" x14ac:dyDescent="0.2">
      <c r="A37" s="12">
        <v>17</v>
      </c>
      <c r="B37" s="6" t="s">
        <v>239</v>
      </c>
      <c r="C37" s="6" t="s">
        <v>245</v>
      </c>
      <c r="D37" s="5" t="s">
        <v>79</v>
      </c>
      <c r="E37" s="5" t="s">
        <v>58</v>
      </c>
      <c r="F37" s="5" t="s">
        <v>59</v>
      </c>
      <c r="G37" s="5">
        <v>37</v>
      </c>
      <c r="H37" s="5">
        <v>37</v>
      </c>
      <c r="I37" s="5">
        <v>37</v>
      </c>
      <c r="J37" s="5" t="s">
        <v>233</v>
      </c>
      <c r="K37" s="5">
        <v>-0.58412105887886057</v>
      </c>
      <c r="L37" s="5">
        <v>0.1746874261070154</v>
      </c>
      <c r="M37" s="5">
        <f>K37</f>
        <v>-0.58412105887886057</v>
      </c>
      <c r="N37" s="7">
        <v>-0.58412105887886057</v>
      </c>
      <c r="O37" s="7">
        <f t="shared" si="0"/>
        <v>3.0515696839893965E-2</v>
      </c>
      <c r="P37" s="5">
        <v>-4.0000000000000001E-3</v>
      </c>
      <c r="Q37" s="5">
        <v>4.4999999999999998E-2</v>
      </c>
      <c r="R37" s="5"/>
      <c r="S37" s="5">
        <v>2.1999999999999999E-2</v>
      </c>
      <c r="T37" s="5">
        <v>4.2000000000000003E-2</v>
      </c>
      <c r="U37" s="5"/>
      <c r="V37" s="5"/>
      <c r="W37" s="5">
        <v>-0.18518518518518551</v>
      </c>
      <c r="X37" s="5" t="s">
        <v>241</v>
      </c>
      <c r="Y37" s="5"/>
      <c r="Z37" s="5" t="s">
        <v>242</v>
      </c>
      <c r="AA37" s="5">
        <v>2</v>
      </c>
      <c r="AB37" s="5">
        <v>0</v>
      </c>
      <c r="AC37" s="5" t="s">
        <v>75</v>
      </c>
      <c r="AD37" s="5"/>
      <c r="AE37" s="5" t="s">
        <v>246</v>
      </c>
      <c r="AF37" s="5" t="s">
        <v>91</v>
      </c>
      <c r="AG37" s="5" t="s">
        <v>237</v>
      </c>
      <c r="AH37" s="5"/>
      <c r="AI37" s="5" t="s">
        <v>225</v>
      </c>
      <c r="AJ37" s="5" t="s">
        <v>216</v>
      </c>
      <c r="AK37" s="5">
        <v>0</v>
      </c>
      <c r="AL37" s="5"/>
      <c r="AM37" s="5" t="s">
        <v>119</v>
      </c>
      <c r="AN37" s="12" t="s">
        <v>71</v>
      </c>
      <c r="AO37" s="12">
        <v>11</v>
      </c>
      <c r="AP37" s="12">
        <v>0</v>
      </c>
      <c r="AQ37" s="12">
        <v>1</v>
      </c>
      <c r="AR37" s="12">
        <v>1</v>
      </c>
      <c r="AS37" s="12">
        <v>0</v>
      </c>
      <c r="AT37" s="12">
        <v>0</v>
      </c>
      <c r="AU37" s="12"/>
      <c r="AV37" s="12">
        <v>23.7</v>
      </c>
      <c r="AW37" s="12"/>
      <c r="AX37" s="12"/>
      <c r="AY37" s="12">
        <v>1</v>
      </c>
      <c r="AZ37" s="12">
        <v>1</v>
      </c>
      <c r="BA37" s="12">
        <v>0</v>
      </c>
      <c r="BB37" s="11">
        <v>0.08</v>
      </c>
      <c r="BC37" s="5" t="s">
        <v>244</v>
      </c>
      <c r="BD37" s="12"/>
      <c r="BE37" s="12"/>
      <c r="BF37" s="12"/>
      <c r="BG37" s="12"/>
      <c r="BH37" s="12"/>
    </row>
    <row r="38" spans="1:60" ht="13.5" customHeight="1" x14ac:dyDescent="0.2">
      <c r="A38" s="12">
        <v>18</v>
      </c>
      <c r="B38" s="6" t="s">
        <v>247</v>
      </c>
      <c r="C38" s="6" t="s">
        <v>248</v>
      </c>
      <c r="D38" s="5" t="s">
        <v>109</v>
      </c>
      <c r="E38" s="5" t="s">
        <v>110</v>
      </c>
      <c r="F38" s="5" t="s">
        <v>249</v>
      </c>
      <c r="G38" s="5">
        <v>18</v>
      </c>
      <c r="H38" s="5">
        <v>9</v>
      </c>
      <c r="I38" s="5">
        <v>9</v>
      </c>
      <c r="J38" s="5" t="s">
        <v>233</v>
      </c>
      <c r="K38" s="5">
        <v>-0.34453627386113828</v>
      </c>
      <c r="L38" s="5">
        <v>0.45261404553225021</v>
      </c>
      <c r="M38" s="5">
        <f t="shared" ref="M38:M43" si="9">-K38</f>
        <v>0.34453627386113828</v>
      </c>
      <c r="N38" s="7">
        <v>0.34453627386113828</v>
      </c>
      <c r="O38" s="7">
        <f t="shared" si="0"/>
        <v>0.20485947421306985</v>
      </c>
      <c r="P38" s="5">
        <v>-4.17</v>
      </c>
      <c r="Q38" s="5">
        <v>5.33</v>
      </c>
      <c r="R38" s="5"/>
      <c r="S38" s="5">
        <v>-1.08</v>
      </c>
      <c r="T38" s="5">
        <v>10.84</v>
      </c>
      <c r="U38" s="5"/>
      <c r="V38" s="5"/>
      <c r="W38" s="8">
        <v>0.5</v>
      </c>
      <c r="X38" s="5" t="s">
        <v>250</v>
      </c>
      <c r="Y38" s="5"/>
      <c r="Z38" s="5" t="s">
        <v>99</v>
      </c>
      <c r="AA38" s="5">
        <v>1</v>
      </c>
      <c r="AB38" s="5">
        <v>0</v>
      </c>
      <c r="AC38" s="5" t="s">
        <v>63</v>
      </c>
      <c r="AD38" s="5"/>
      <c r="AE38" s="5" t="s">
        <v>91</v>
      </c>
      <c r="AF38" s="5" t="s">
        <v>91</v>
      </c>
      <c r="AG38" s="5" t="s">
        <v>251</v>
      </c>
      <c r="AH38" s="5" t="s">
        <v>252</v>
      </c>
      <c r="AI38" s="5" t="s">
        <v>158</v>
      </c>
      <c r="AJ38" s="5" t="s">
        <v>118</v>
      </c>
      <c r="AK38" s="5">
        <v>1</v>
      </c>
      <c r="AL38" s="5"/>
      <c r="AM38" s="5" t="s">
        <v>106</v>
      </c>
      <c r="AN38" s="12">
        <v>1</v>
      </c>
      <c r="AO38" s="12">
        <v>20</v>
      </c>
      <c r="AP38" s="12">
        <v>0</v>
      </c>
      <c r="AQ38" s="12">
        <v>1</v>
      </c>
      <c r="AR38" s="12">
        <v>1</v>
      </c>
      <c r="AS38" s="12">
        <v>1</v>
      </c>
      <c r="AT38" s="12">
        <v>0</v>
      </c>
      <c r="AU38" s="12">
        <v>18</v>
      </c>
      <c r="AV38" s="12">
        <v>31.3</v>
      </c>
      <c r="AW38" s="12">
        <v>9.89</v>
      </c>
      <c r="AX38" s="12">
        <v>11</v>
      </c>
      <c r="AY38" s="12">
        <v>0</v>
      </c>
      <c r="AZ38" s="12">
        <v>1</v>
      </c>
      <c r="BA38" s="12">
        <v>1</v>
      </c>
      <c r="BB38" s="15" t="s">
        <v>227</v>
      </c>
      <c r="BC38" s="5" t="s">
        <v>72</v>
      </c>
      <c r="BD38" s="12"/>
      <c r="BE38" s="12"/>
      <c r="BF38" s="12"/>
      <c r="BG38" s="12"/>
      <c r="BH38" s="12"/>
    </row>
    <row r="39" spans="1:60" ht="13.5" customHeight="1" x14ac:dyDescent="0.2">
      <c r="A39" s="12">
        <v>18</v>
      </c>
      <c r="B39" s="6" t="s">
        <v>247</v>
      </c>
      <c r="C39" s="6" t="s">
        <v>248</v>
      </c>
      <c r="D39" s="5" t="s">
        <v>109</v>
      </c>
      <c r="E39" s="5" t="s">
        <v>110</v>
      </c>
      <c r="F39" s="5" t="s">
        <v>249</v>
      </c>
      <c r="G39" s="5">
        <v>18</v>
      </c>
      <c r="H39" s="5">
        <v>9</v>
      </c>
      <c r="I39" s="5">
        <v>9</v>
      </c>
      <c r="J39" s="5" t="s">
        <v>233</v>
      </c>
      <c r="K39" s="5">
        <v>-0.2102374888509573</v>
      </c>
      <c r="L39" s="5">
        <v>0.45032197214211678</v>
      </c>
      <c r="M39" s="5">
        <f t="shared" si="9"/>
        <v>0.2102374888509573</v>
      </c>
      <c r="N39" s="7">
        <v>0.2102374888509573</v>
      </c>
      <c r="O39" s="7">
        <f t="shared" si="0"/>
        <v>0.20278987859396541</v>
      </c>
      <c r="P39" s="5">
        <v>-3.63</v>
      </c>
      <c r="Q39" s="5">
        <v>7.26</v>
      </c>
      <c r="R39" s="5"/>
      <c r="S39" s="5">
        <v>-1.75</v>
      </c>
      <c r="T39" s="5">
        <v>9.61</v>
      </c>
      <c r="U39" s="5"/>
      <c r="V39" s="5"/>
      <c r="W39" s="8">
        <v>0.5</v>
      </c>
      <c r="X39" s="5" t="s">
        <v>250</v>
      </c>
      <c r="Y39" s="5"/>
      <c r="Z39" s="5" t="s">
        <v>99</v>
      </c>
      <c r="AA39" s="5">
        <v>1</v>
      </c>
      <c r="AB39" s="5">
        <v>0</v>
      </c>
      <c r="AC39" s="5" t="s">
        <v>63</v>
      </c>
      <c r="AD39" s="5"/>
      <c r="AE39" s="5" t="s">
        <v>91</v>
      </c>
      <c r="AF39" s="5" t="s">
        <v>91</v>
      </c>
      <c r="AG39" s="5" t="s">
        <v>251</v>
      </c>
      <c r="AH39" s="5" t="s">
        <v>252</v>
      </c>
      <c r="AI39" s="5" t="s">
        <v>158</v>
      </c>
      <c r="AJ39" s="5" t="s">
        <v>118</v>
      </c>
      <c r="AK39" s="5">
        <v>1</v>
      </c>
      <c r="AL39" s="5"/>
      <c r="AM39" s="5" t="s">
        <v>106</v>
      </c>
      <c r="AN39" s="12">
        <v>1</v>
      </c>
      <c r="AO39" s="12">
        <v>20</v>
      </c>
      <c r="AP39" s="12">
        <v>0</v>
      </c>
      <c r="AQ39" s="12">
        <v>0</v>
      </c>
      <c r="AR39" s="12">
        <v>1</v>
      </c>
      <c r="AS39" s="12">
        <v>1</v>
      </c>
      <c r="AT39" s="12">
        <v>0</v>
      </c>
      <c r="AU39" s="12">
        <v>18</v>
      </c>
      <c r="AV39" s="12">
        <v>31.3</v>
      </c>
      <c r="AW39" s="12">
        <v>9.89</v>
      </c>
      <c r="AX39" s="12">
        <v>11</v>
      </c>
      <c r="AY39" s="12">
        <v>0</v>
      </c>
      <c r="AZ39" s="12">
        <v>1</v>
      </c>
      <c r="BA39" s="12">
        <v>1</v>
      </c>
      <c r="BB39" s="15" t="s">
        <v>227</v>
      </c>
      <c r="BC39" s="5" t="s">
        <v>72</v>
      </c>
      <c r="BD39" s="12"/>
      <c r="BE39" s="12"/>
      <c r="BF39" s="12"/>
      <c r="BG39" s="12"/>
      <c r="BH39" s="12"/>
    </row>
    <row r="40" spans="1:60" ht="13.5" customHeight="1" x14ac:dyDescent="0.2">
      <c r="A40" s="12">
        <v>18</v>
      </c>
      <c r="B40" s="6" t="s">
        <v>247</v>
      </c>
      <c r="C40" s="6" t="s">
        <v>253</v>
      </c>
      <c r="D40" s="5" t="s">
        <v>109</v>
      </c>
      <c r="E40" s="5" t="s">
        <v>110</v>
      </c>
      <c r="F40" s="5" t="s">
        <v>249</v>
      </c>
      <c r="G40" s="5">
        <v>18</v>
      </c>
      <c r="H40" s="5">
        <v>9</v>
      </c>
      <c r="I40" s="5">
        <v>9</v>
      </c>
      <c r="J40" s="5" t="s">
        <v>233</v>
      </c>
      <c r="K40" s="5">
        <v>-0.46737018351605109</v>
      </c>
      <c r="L40" s="5">
        <v>0.45566406717449892</v>
      </c>
      <c r="M40" s="5">
        <f t="shared" si="9"/>
        <v>0.46737018351605109</v>
      </c>
      <c r="N40" s="7">
        <v>0.46737018351605109</v>
      </c>
      <c r="O40" s="7">
        <f t="shared" si="0"/>
        <v>0.20762974211400625</v>
      </c>
      <c r="P40" s="5">
        <v>-15.32</v>
      </c>
      <c r="Q40" s="5">
        <v>10.78</v>
      </c>
      <c r="R40" s="5"/>
      <c r="S40" s="5">
        <v>-8.3699999999999992</v>
      </c>
      <c r="T40" s="5">
        <v>16.88</v>
      </c>
      <c r="U40" s="5"/>
      <c r="V40" s="5"/>
      <c r="W40" s="8">
        <v>0.5</v>
      </c>
      <c r="X40" s="5" t="s">
        <v>250</v>
      </c>
      <c r="Y40" s="5"/>
      <c r="Z40" s="5" t="s">
        <v>99</v>
      </c>
      <c r="AA40" s="5">
        <v>1</v>
      </c>
      <c r="AB40" s="5">
        <v>0</v>
      </c>
      <c r="AC40" s="5" t="s">
        <v>63</v>
      </c>
      <c r="AD40" s="5"/>
      <c r="AE40" s="5" t="s">
        <v>254</v>
      </c>
      <c r="AF40" s="5" t="s">
        <v>91</v>
      </c>
      <c r="AG40" s="5" t="s">
        <v>251</v>
      </c>
      <c r="AH40" s="5" t="s">
        <v>252</v>
      </c>
      <c r="AI40" s="5" t="s">
        <v>158</v>
      </c>
      <c r="AJ40" s="5" t="s">
        <v>118</v>
      </c>
      <c r="AK40" s="5">
        <v>1</v>
      </c>
      <c r="AL40" s="5"/>
      <c r="AM40" s="5" t="s">
        <v>106</v>
      </c>
      <c r="AN40" s="12">
        <v>1</v>
      </c>
      <c r="AO40" s="12">
        <v>20</v>
      </c>
      <c r="AP40" s="12">
        <v>0</v>
      </c>
      <c r="AQ40" s="12">
        <v>1</v>
      </c>
      <c r="AR40" s="12">
        <v>1</v>
      </c>
      <c r="AS40" s="12">
        <v>1</v>
      </c>
      <c r="AT40" s="12">
        <v>0</v>
      </c>
      <c r="AU40" s="12">
        <v>18</v>
      </c>
      <c r="AV40" s="12">
        <v>31.3</v>
      </c>
      <c r="AW40" s="12">
        <v>9.89</v>
      </c>
      <c r="AX40" s="12">
        <v>11</v>
      </c>
      <c r="AY40" s="12">
        <v>0</v>
      </c>
      <c r="AZ40" s="12">
        <v>1</v>
      </c>
      <c r="BA40" s="12">
        <v>1</v>
      </c>
      <c r="BB40" s="15" t="s">
        <v>227</v>
      </c>
      <c r="BC40" s="5" t="s">
        <v>72</v>
      </c>
      <c r="BD40" s="12"/>
      <c r="BE40" s="12"/>
      <c r="BF40" s="12"/>
      <c r="BG40" s="12"/>
      <c r="BH40" s="12"/>
    </row>
    <row r="41" spans="1:60" ht="13.5" customHeight="1" x14ac:dyDescent="0.2">
      <c r="A41" s="12">
        <v>18</v>
      </c>
      <c r="B41" s="6" t="s">
        <v>247</v>
      </c>
      <c r="C41" s="6" t="s">
        <v>253</v>
      </c>
      <c r="D41" s="5" t="s">
        <v>109</v>
      </c>
      <c r="E41" s="5" t="s">
        <v>110</v>
      </c>
      <c r="F41" s="5" t="s">
        <v>249</v>
      </c>
      <c r="G41" s="5">
        <v>18</v>
      </c>
      <c r="H41" s="5">
        <v>9</v>
      </c>
      <c r="I41" s="5">
        <v>9</v>
      </c>
      <c r="J41" s="5" t="s">
        <v>233</v>
      </c>
      <c r="K41" s="5">
        <v>-0.21232784994903189</v>
      </c>
      <c r="L41" s="5">
        <v>0.45034921460796451</v>
      </c>
      <c r="M41" s="5">
        <f t="shared" si="9"/>
        <v>0.21232784994903189</v>
      </c>
      <c r="N41" s="7">
        <v>0.21232784994903189</v>
      </c>
      <c r="O41" s="7">
        <f t="shared" si="0"/>
        <v>0.20281441509801049</v>
      </c>
      <c r="P41" s="5">
        <v>-7.5</v>
      </c>
      <c r="Q41" s="5">
        <v>17.760000000000002</v>
      </c>
      <c r="R41" s="5"/>
      <c r="S41" s="5">
        <v>-2.84</v>
      </c>
      <c r="T41" s="5">
        <v>23.63</v>
      </c>
      <c r="U41" s="5"/>
      <c r="V41" s="5"/>
      <c r="W41" s="8">
        <v>0.5</v>
      </c>
      <c r="X41" s="5" t="s">
        <v>250</v>
      </c>
      <c r="Y41" s="5"/>
      <c r="Z41" s="5" t="s">
        <v>99</v>
      </c>
      <c r="AA41" s="5">
        <v>1</v>
      </c>
      <c r="AB41" s="5">
        <v>0</v>
      </c>
      <c r="AC41" s="5" t="s">
        <v>63</v>
      </c>
      <c r="AD41" s="5"/>
      <c r="AE41" s="5" t="s">
        <v>254</v>
      </c>
      <c r="AF41" s="5" t="s">
        <v>91</v>
      </c>
      <c r="AG41" s="5" t="s">
        <v>251</v>
      </c>
      <c r="AH41" s="5" t="s">
        <v>252</v>
      </c>
      <c r="AI41" s="5" t="s">
        <v>158</v>
      </c>
      <c r="AJ41" s="5" t="s">
        <v>118</v>
      </c>
      <c r="AK41" s="5">
        <v>1</v>
      </c>
      <c r="AL41" s="5"/>
      <c r="AM41" s="5" t="s">
        <v>106</v>
      </c>
      <c r="AN41" s="12">
        <v>1</v>
      </c>
      <c r="AO41" s="12">
        <v>20</v>
      </c>
      <c r="AP41" s="12">
        <v>0</v>
      </c>
      <c r="AQ41" s="12">
        <v>0</v>
      </c>
      <c r="AR41" s="12">
        <v>1</v>
      </c>
      <c r="AS41" s="12">
        <v>1</v>
      </c>
      <c r="AT41" s="12">
        <v>0</v>
      </c>
      <c r="AU41" s="12">
        <v>18</v>
      </c>
      <c r="AV41" s="12">
        <v>31.3</v>
      </c>
      <c r="AW41" s="12">
        <v>9.89</v>
      </c>
      <c r="AX41" s="12">
        <v>11</v>
      </c>
      <c r="AY41" s="12">
        <v>0</v>
      </c>
      <c r="AZ41" s="12">
        <v>1</v>
      </c>
      <c r="BA41" s="12">
        <v>1</v>
      </c>
      <c r="BB41" s="15" t="s">
        <v>227</v>
      </c>
      <c r="BC41" s="5" t="s">
        <v>72</v>
      </c>
      <c r="BD41" s="12"/>
      <c r="BE41" s="12"/>
      <c r="BF41" s="12"/>
      <c r="BG41" s="12"/>
      <c r="BH41" s="12"/>
    </row>
    <row r="42" spans="1:60" ht="13.5" customHeight="1" x14ac:dyDescent="0.2">
      <c r="A42" s="12">
        <v>18</v>
      </c>
      <c r="B42" s="6" t="s">
        <v>247</v>
      </c>
      <c r="C42" s="6" t="s">
        <v>255</v>
      </c>
      <c r="D42" s="5" t="s">
        <v>109</v>
      </c>
      <c r="E42" s="5" t="s">
        <v>110</v>
      </c>
      <c r="F42" s="5" t="s">
        <v>249</v>
      </c>
      <c r="G42" s="5">
        <v>18</v>
      </c>
      <c r="H42" s="5">
        <v>9</v>
      </c>
      <c r="I42" s="5">
        <v>9</v>
      </c>
      <c r="J42" s="5" t="s">
        <v>233</v>
      </c>
      <c r="K42" s="5">
        <v>-0.84403463428356662</v>
      </c>
      <c r="L42" s="5">
        <v>0.47047937407660761</v>
      </c>
      <c r="M42" s="5">
        <f t="shared" si="9"/>
        <v>0.84403463428356662</v>
      </c>
      <c r="N42" s="7">
        <v>0.84403463428356662</v>
      </c>
      <c r="O42" s="7">
        <f t="shared" si="0"/>
        <v>0.22135084143151648</v>
      </c>
      <c r="P42" s="5">
        <v>-3.22</v>
      </c>
      <c r="Q42" s="5">
        <v>7.22</v>
      </c>
      <c r="R42" s="5"/>
      <c r="S42" s="5">
        <v>1.89</v>
      </c>
      <c r="T42" s="5">
        <v>3.79</v>
      </c>
      <c r="U42" s="5"/>
      <c r="V42" s="5"/>
      <c r="W42" s="8">
        <v>0.5</v>
      </c>
      <c r="X42" s="5" t="s">
        <v>250</v>
      </c>
      <c r="Y42" s="5"/>
      <c r="Z42" s="5" t="s">
        <v>99</v>
      </c>
      <c r="AA42" s="5">
        <v>1</v>
      </c>
      <c r="AB42" s="5">
        <v>0</v>
      </c>
      <c r="AC42" s="5" t="s">
        <v>63</v>
      </c>
      <c r="AD42" s="5"/>
      <c r="AE42" s="5" t="s">
        <v>256</v>
      </c>
      <c r="AF42" s="5" t="s">
        <v>65</v>
      </c>
      <c r="AG42" s="5" t="s">
        <v>251</v>
      </c>
      <c r="AH42" s="5" t="s">
        <v>252</v>
      </c>
      <c r="AI42" s="5" t="s">
        <v>158</v>
      </c>
      <c r="AJ42" s="5" t="s">
        <v>118</v>
      </c>
      <c r="AK42" s="5">
        <v>1</v>
      </c>
      <c r="AL42" s="5"/>
      <c r="AM42" s="5" t="s">
        <v>106</v>
      </c>
      <c r="AN42" s="12">
        <v>1</v>
      </c>
      <c r="AO42" s="12">
        <v>20</v>
      </c>
      <c r="AP42" s="12">
        <v>0</v>
      </c>
      <c r="AQ42" s="12">
        <v>1</v>
      </c>
      <c r="AR42" s="12">
        <v>1</v>
      </c>
      <c r="AS42" s="12">
        <v>1</v>
      </c>
      <c r="AT42" s="12">
        <v>0</v>
      </c>
      <c r="AU42" s="12">
        <v>18</v>
      </c>
      <c r="AV42" s="12">
        <v>31.3</v>
      </c>
      <c r="AW42" s="12">
        <v>9.89</v>
      </c>
      <c r="AX42" s="12">
        <v>11</v>
      </c>
      <c r="AY42" s="12">
        <v>0</v>
      </c>
      <c r="AZ42" s="12">
        <v>1</v>
      </c>
      <c r="BA42" s="12">
        <v>1</v>
      </c>
      <c r="BB42" s="15" t="s">
        <v>227</v>
      </c>
      <c r="BC42" s="5" t="s">
        <v>72</v>
      </c>
      <c r="BD42" s="12"/>
      <c r="BE42" s="12"/>
      <c r="BF42" s="12"/>
      <c r="BG42" s="12"/>
      <c r="BH42" s="12"/>
    </row>
    <row r="43" spans="1:60" ht="13.5" customHeight="1" x14ac:dyDescent="0.2">
      <c r="A43" s="12">
        <v>18</v>
      </c>
      <c r="B43" s="6" t="s">
        <v>247</v>
      </c>
      <c r="C43" s="6" t="s">
        <v>255</v>
      </c>
      <c r="D43" s="5" t="s">
        <v>109</v>
      </c>
      <c r="E43" s="5" t="s">
        <v>110</v>
      </c>
      <c r="F43" s="5" t="s">
        <v>249</v>
      </c>
      <c r="G43" s="5">
        <v>18</v>
      </c>
      <c r="H43" s="5">
        <v>9</v>
      </c>
      <c r="I43" s="5">
        <v>9</v>
      </c>
      <c r="J43" s="5" t="s">
        <v>233</v>
      </c>
      <c r="K43" s="5">
        <v>-0.80750711887798621</v>
      </c>
      <c r="L43" s="5">
        <v>0.4686951027024992</v>
      </c>
      <c r="M43" s="5">
        <f t="shared" si="9"/>
        <v>0.80750711887798621</v>
      </c>
      <c r="N43" s="7">
        <v>0.80750711887798621</v>
      </c>
      <c r="O43" s="7">
        <f t="shared" si="0"/>
        <v>0.21967509929730628</v>
      </c>
      <c r="P43" s="5">
        <v>-3.11</v>
      </c>
      <c r="Q43" s="5">
        <v>7.54</v>
      </c>
      <c r="R43" s="5"/>
      <c r="S43" s="5">
        <v>1.78</v>
      </c>
      <c r="T43" s="5">
        <v>3.11</v>
      </c>
      <c r="U43" s="5"/>
      <c r="V43" s="5"/>
      <c r="W43" s="8">
        <v>0.5</v>
      </c>
      <c r="X43" s="5" t="s">
        <v>250</v>
      </c>
      <c r="Y43" s="5"/>
      <c r="Z43" s="5" t="s">
        <v>99</v>
      </c>
      <c r="AA43" s="5">
        <v>1</v>
      </c>
      <c r="AB43" s="5">
        <v>0</v>
      </c>
      <c r="AC43" s="5" t="s">
        <v>63</v>
      </c>
      <c r="AD43" s="5"/>
      <c r="AE43" s="5" t="s">
        <v>256</v>
      </c>
      <c r="AF43" s="5" t="s">
        <v>65</v>
      </c>
      <c r="AG43" s="5" t="s">
        <v>251</v>
      </c>
      <c r="AH43" s="5" t="s">
        <v>252</v>
      </c>
      <c r="AI43" s="5" t="s">
        <v>158</v>
      </c>
      <c r="AJ43" s="5" t="s">
        <v>118</v>
      </c>
      <c r="AK43" s="5">
        <v>1</v>
      </c>
      <c r="AL43" s="5"/>
      <c r="AM43" s="5" t="s">
        <v>106</v>
      </c>
      <c r="AN43" s="12">
        <v>1</v>
      </c>
      <c r="AO43" s="12">
        <v>20</v>
      </c>
      <c r="AP43" s="12">
        <v>0</v>
      </c>
      <c r="AQ43" s="12">
        <v>0</v>
      </c>
      <c r="AR43" s="12">
        <v>1</v>
      </c>
      <c r="AS43" s="12">
        <v>1</v>
      </c>
      <c r="AT43" s="12">
        <v>0</v>
      </c>
      <c r="AU43" s="12">
        <v>18</v>
      </c>
      <c r="AV43" s="12">
        <v>31.3</v>
      </c>
      <c r="AW43" s="12">
        <v>9.89</v>
      </c>
      <c r="AX43" s="12">
        <v>11</v>
      </c>
      <c r="AY43" s="12">
        <v>0</v>
      </c>
      <c r="AZ43" s="12">
        <v>1</v>
      </c>
      <c r="BA43" s="12">
        <v>1</v>
      </c>
      <c r="BB43" s="15" t="s">
        <v>227</v>
      </c>
      <c r="BC43" s="5" t="s">
        <v>72</v>
      </c>
      <c r="BD43" s="12"/>
      <c r="BE43" s="12"/>
      <c r="BF43" s="12"/>
      <c r="BG43" s="12"/>
      <c r="BH43" s="12"/>
    </row>
    <row r="44" spans="1:60" ht="13.5" customHeight="1" x14ac:dyDescent="0.2">
      <c r="A44" s="14">
        <v>19</v>
      </c>
      <c r="B44" s="9" t="s">
        <v>257</v>
      </c>
      <c r="C44" s="9" t="s">
        <v>258</v>
      </c>
      <c r="D44" s="5" t="s">
        <v>109</v>
      </c>
      <c r="E44" s="5" t="s">
        <v>110</v>
      </c>
      <c r="F44" s="5" t="s">
        <v>259</v>
      </c>
      <c r="G44" s="5">
        <v>20</v>
      </c>
      <c r="H44" s="5">
        <v>10</v>
      </c>
      <c r="I44" s="5">
        <v>10</v>
      </c>
      <c r="J44" s="9" t="s">
        <v>180</v>
      </c>
      <c r="K44" s="9">
        <v>0.79413621526123823</v>
      </c>
      <c r="L44" s="9">
        <v>0.4463428858720096</v>
      </c>
      <c r="M44" s="9">
        <f t="shared" ref="M44:M45" si="10">K44</f>
        <v>0.79413621526123823</v>
      </c>
      <c r="N44" s="10">
        <v>0.79413621526123823</v>
      </c>
      <c r="O44" s="10">
        <f t="shared" si="0"/>
        <v>0.19922197176855377</v>
      </c>
      <c r="P44" s="9">
        <v>0.94</v>
      </c>
      <c r="Q44" s="5">
        <v>1.72</v>
      </c>
      <c r="R44" s="5"/>
      <c r="S44" s="5">
        <v>-0.62</v>
      </c>
      <c r="T44" s="5">
        <v>2.0299999999999998</v>
      </c>
      <c r="U44" s="5"/>
      <c r="V44" s="5"/>
      <c r="W44" s="8">
        <v>0.5</v>
      </c>
      <c r="X44" s="5" t="s">
        <v>260</v>
      </c>
      <c r="Y44" s="5"/>
      <c r="Z44" s="5" t="s">
        <v>261</v>
      </c>
      <c r="AA44" s="5">
        <v>1</v>
      </c>
      <c r="AB44" s="5">
        <v>0</v>
      </c>
      <c r="AC44" s="5" t="s">
        <v>75</v>
      </c>
      <c r="AD44" s="5"/>
      <c r="AE44" s="5" t="s">
        <v>64</v>
      </c>
      <c r="AF44" s="5" t="s">
        <v>65</v>
      </c>
      <c r="AG44" s="5" t="s">
        <v>127</v>
      </c>
      <c r="AH44" s="5" t="s">
        <v>117</v>
      </c>
      <c r="AI44" s="5" t="s">
        <v>68</v>
      </c>
      <c r="AJ44" s="5" t="s">
        <v>118</v>
      </c>
      <c r="AK44" s="5">
        <v>0</v>
      </c>
      <c r="AL44" s="5">
        <v>10</v>
      </c>
      <c r="AM44" s="5">
        <v>10</v>
      </c>
      <c r="AN44" s="12">
        <v>4</v>
      </c>
      <c r="AO44" s="12">
        <v>40</v>
      </c>
      <c r="AP44" s="12">
        <v>1</v>
      </c>
      <c r="AQ44" s="14"/>
      <c r="AR44" s="12">
        <v>1</v>
      </c>
      <c r="AS44" s="12">
        <v>0</v>
      </c>
      <c r="AT44" s="12">
        <v>0</v>
      </c>
      <c r="AU44" s="12">
        <v>25</v>
      </c>
      <c r="AV44" s="12">
        <v>43.4</v>
      </c>
      <c r="AW44" s="12">
        <v>8.08</v>
      </c>
      <c r="AX44" s="12">
        <v>17</v>
      </c>
      <c r="AY44" s="12">
        <v>0</v>
      </c>
      <c r="AZ44" s="12">
        <v>0</v>
      </c>
      <c r="BA44" s="12">
        <v>0</v>
      </c>
      <c r="BB44" s="15">
        <v>0.08</v>
      </c>
      <c r="BC44" s="5" t="s">
        <v>59</v>
      </c>
      <c r="BD44" s="12"/>
      <c r="BE44" s="12"/>
      <c r="BF44" s="12"/>
      <c r="BG44" s="12"/>
      <c r="BH44" s="12"/>
    </row>
    <row r="45" spans="1:60" ht="13.5" customHeight="1" x14ac:dyDescent="0.2">
      <c r="A45" s="14">
        <v>20</v>
      </c>
      <c r="B45" s="9" t="s">
        <v>262</v>
      </c>
      <c r="C45" s="9" t="s">
        <v>263</v>
      </c>
      <c r="D45" s="5" t="s">
        <v>79</v>
      </c>
      <c r="E45" s="5" t="s">
        <v>110</v>
      </c>
      <c r="F45" s="5" t="s">
        <v>264</v>
      </c>
      <c r="G45" s="5">
        <v>12</v>
      </c>
      <c r="H45" s="5">
        <v>12</v>
      </c>
      <c r="I45" s="5">
        <v>12</v>
      </c>
      <c r="J45" s="9" t="s">
        <v>97</v>
      </c>
      <c r="K45" s="9">
        <v>0.80147580929000284</v>
      </c>
      <c r="L45" s="9">
        <v>0.31444585499220629</v>
      </c>
      <c r="M45" s="9">
        <f t="shared" si="10"/>
        <v>0.80147580929000284</v>
      </c>
      <c r="N45" s="10">
        <v>0.80147580929000284</v>
      </c>
      <c r="O45" s="10">
        <f t="shared" si="0"/>
        <v>9.8876195721779622E-2</v>
      </c>
      <c r="P45" s="9">
        <v>-0.4</v>
      </c>
      <c r="Q45" s="5">
        <v>1.4</v>
      </c>
      <c r="R45" s="5"/>
      <c r="S45" s="5">
        <v>-1.5</v>
      </c>
      <c r="T45" s="5">
        <v>1.1000000000000001</v>
      </c>
      <c r="U45" s="5"/>
      <c r="V45" s="5"/>
      <c r="W45" s="8">
        <v>0.5</v>
      </c>
      <c r="X45" s="5" t="s">
        <v>147</v>
      </c>
      <c r="Y45" s="5"/>
      <c r="Z45" s="5" t="s">
        <v>177</v>
      </c>
      <c r="AA45" s="5">
        <v>1</v>
      </c>
      <c r="AB45" s="5">
        <v>0</v>
      </c>
      <c r="AC45" s="5" t="s">
        <v>75</v>
      </c>
      <c r="AD45" s="5"/>
      <c r="AE45" s="5" t="s">
        <v>265</v>
      </c>
      <c r="AF45" s="5" t="s">
        <v>65</v>
      </c>
      <c r="AG45" s="5" t="s">
        <v>266</v>
      </c>
      <c r="AH45" s="5" t="s">
        <v>267</v>
      </c>
      <c r="AI45" s="5" t="s">
        <v>268</v>
      </c>
      <c r="AJ45" s="5" t="s">
        <v>269</v>
      </c>
      <c r="AK45" s="5">
        <v>0</v>
      </c>
      <c r="AL45" s="5">
        <v>0.75</v>
      </c>
      <c r="AM45" s="5">
        <v>0.75</v>
      </c>
      <c r="AN45" s="14">
        <v>0.25</v>
      </c>
      <c r="AO45" s="14">
        <v>30</v>
      </c>
      <c r="AP45" s="14">
        <v>1</v>
      </c>
      <c r="AQ45" s="14">
        <v>0</v>
      </c>
      <c r="AR45" s="14">
        <v>1</v>
      </c>
      <c r="AS45" s="14">
        <v>0</v>
      </c>
      <c r="AT45" s="14">
        <v>0</v>
      </c>
      <c r="AU45" s="14">
        <v>12</v>
      </c>
      <c r="AV45" s="14">
        <v>34.200000000000003</v>
      </c>
      <c r="AW45" s="14">
        <v>15.4</v>
      </c>
      <c r="AX45" s="14">
        <v>4</v>
      </c>
      <c r="AY45" s="14">
        <v>0</v>
      </c>
      <c r="AZ45" s="14">
        <v>0</v>
      </c>
      <c r="BA45" s="14">
        <v>0</v>
      </c>
      <c r="BB45" s="16">
        <v>6.0000000000000001E-3</v>
      </c>
      <c r="BC45" s="5" t="s">
        <v>72</v>
      </c>
      <c r="BD45" s="12"/>
      <c r="BE45" s="12"/>
      <c r="BF45" s="12"/>
      <c r="BG45" s="12"/>
      <c r="BH45" s="12"/>
    </row>
    <row r="46" spans="1:60" ht="13.5" customHeight="1" x14ac:dyDescent="0.2">
      <c r="A46" s="14">
        <v>20</v>
      </c>
      <c r="B46" s="9" t="s">
        <v>262</v>
      </c>
      <c r="C46" s="9" t="s">
        <v>270</v>
      </c>
      <c r="D46" s="5" t="s">
        <v>79</v>
      </c>
      <c r="E46" s="5" t="s">
        <v>110</v>
      </c>
      <c r="F46" s="5" t="s">
        <v>264</v>
      </c>
      <c r="G46" s="5">
        <v>12</v>
      </c>
      <c r="H46" s="5">
        <v>12</v>
      </c>
      <c r="I46" s="5">
        <v>12</v>
      </c>
      <c r="J46" s="9" t="s">
        <v>97</v>
      </c>
      <c r="K46" s="9">
        <v>-1.5614617940199329</v>
      </c>
      <c r="L46" s="9">
        <v>0.41677472725230491</v>
      </c>
      <c r="M46" s="9">
        <f>-K46</f>
        <v>1.5614617940199329</v>
      </c>
      <c r="N46" s="10">
        <v>1.5614617940199329</v>
      </c>
      <c r="O46" s="10">
        <f t="shared" si="0"/>
        <v>0.17370117327623316</v>
      </c>
      <c r="P46" s="9">
        <v>-7.6</v>
      </c>
      <c r="Q46" s="5">
        <v>9.6</v>
      </c>
      <c r="R46" s="5"/>
      <c r="S46" s="5">
        <v>6.5</v>
      </c>
      <c r="T46" s="5">
        <v>3.6</v>
      </c>
      <c r="U46" s="5"/>
      <c r="V46" s="5"/>
      <c r="W46" s="8">
        <v>0.5</v>
      </c>
      <c r="X46" s="5" t="s">
        <v>271</v>
      </c>
      <c r="Y46" s="5"/>
      <c r="Z46" s="5" t="s">
        <v>177</v>
      </c>
      <c r="AA46" s="5">
        <v>1</v>
      </c>
      <c r="AB46" s="5">
        <v>0</v>
      </c>
      <c r="AC46" s="5" t="s">
        <v>63</v>
      </c>
      <c r="AD46" s="5"/>
      <c r="AE46" s="5" t="s">
        <v>272</v>
      </c>
      <c r="AF46" s="5" t="s">
        <v>65</v>
      </c>
      <c r="AG46" s="5" t="s">
        <v>266</v>
      </c>
      <c r="AH46" s="5" t="s">
        <v>267</v>
      </c>
      <c r="AI46" s="5" t="s">
        <v>268</v>
      </c>
      <c r="AJ46" s="5" t="s">
        <v>269</v>
      </c>
      <c r="AK46" s="5">
        <v>0</v>
      </c>
      <c r="AL46" s="5">
        <v>0.75</v>
      </c>
      <c r="AM46" s="5">
        <v>0.75</v>
      </c>
      <c r="AN46" s="14">
        <v>0.25</v>
      </c>
      <c r="AO46" s="14">
        <v>30</v>
      </c>
      <c r="AP46" s="14">
        <v>1</v>
      </c>
      <c r="AQ46" s="14">
        <v>0</v>
      </c>
      <c r="AR46" s="14">
        <v>1</v>
      </c>
      <c r="AS46" s="14">
        <v>0</v>
      </c>
      <c r="AT46" s="14">
        <v>0</v>
      </c>
      <c r="AU46" s="14">
        <v>12</v>
      </c>
      <c r="AV46" s="14">
        <v>34.200000000000003</v>
      </c>
      <c r="AW46" s="14">
        <v>15.4</v>
      </c>
      <c r="AX46" s="14">
        <v>4</v>
      </c>
      <c r="AY46" s="14">
        <v>0</v>
      </c>
      <c r="AZ46" s="14">
        <v>0</v>
      </c>
      <c r="BA46" s="14">
        <v>0</v>
      </c>
      <c r="BB46" s="16">
        <v>6.0000000000000001E-3</v>
      </c>
      <c r="BC46" s="5" t="s">
        <v>72</v>
      </c>
      <c r="BD46" s="12"/>
      <c r="BE46" s="12"/>
      <c r="BF46" s="12"/>
      <c r="BG46" s="12"/>
      <c r="BH46" s="12"/>
    </row>
    <row r="47" spans="1:60" ht="13.5" customHeight="1" x14ac:dyDescent="0.2">
      <c r="A47" s="12">
        <v>21</v>
      </c>
      <c r="B47" s="6" t="s">
        <v>273</v>
      </c>
      <c r="C47" s="6" t="s">
        <v>274</v>
      </c>
      <c r="D47" s="5" t="s">
        <v>79</v>
      </c>
      <c r="E47" s="5" t="s">
        <v>110</v>
      </c>
      <c r="F47" s="5" t="s">
        <v>275</v>
      </c>
      <c r="G47" s="5">
        <v>10</v>
      </c>
      <c r="H47" s="5">
        <v>10</v>
      </c>
      <c r="I47" s="5">
        <v>10</v>
      </c>
      <c r="J47" s="9" t="s">
        <v>276</v>
      </c>
      <c r="K47" s="5">
        <v>6.5274466929512859E-2</v>
      </c>
      <c r="L47" s="5">
        <v>0.28949071580335778</v>
      </c>
      <c r="M47" s="5">
        <f t="shared" ref="M47:M60" si="11">K47</f>
        <v>6.5274466929512859E-2</v>
      </c>
      <c r="N47" s="7">
        <v>6.5274466929512859E-2</v>
      </c>
      <c r="O47" s="7">
        <f t="shared" si="0"/>
        <v>8.380487453634046E-2</v>
      </c>
      <c r="P47" s="5">
        <v>24.6</v>
      </c>
      <c r="Q47" s="5">
        <v>2.5033310000000002</v>
      </c>
      <c r="R47" s="5"/>
      <c r="S47" s="5">
        <v>24.4</v>
      </c>
      <c r="T47" s="5">
        <v>3.0258150000000001</v>
      </c>
      <c r="U47" s="5"/>
      <c r="V47" s="5"/>
      <c r="W47" s="5">
        <v>0.5</v>
      </c>
      <c r="X47" s="5" t="s">
        <v>277</v>
      </c>
      <c r="Y47" s="5"/>
      <c r="Z47" s="5" t="s">
        <v>99</v>
      </c>
      <c r="AA47" s="5">
        <v>1</v>
      </c>
      <c r="AB47" s="5">
        <v>0</v>
      </c>
      <c r="AC47" s="5" t="s">
        <v>75</v>
      </c>
      <c r="AD47" s="5"/>
      <c r="AE47" s="5" t="s">
        <v>278</v>
      </c>
      <c r="AF47" s="5" t="s">
        <v>65</v>
      </c>
      <c r="AG47" s="5" t="s">
        <v>279</v>
      </c>
      <c r="AH47" s="5" t="s">
        <v>267</v>
      </c>
      <c r="AI47" s="5" t="s">
        <v>280</v>
      </c>
      <c r="AJ47" s="5" t="s">
        <v>281</v>
      </c>
      <c r="AK47" s="5">
        <v>0</v>
      </c>
      <c r="AL47" s="5"/>
      <c r="AM47" s="5" t="s">
        <v>105</v>
      </c>
      <c r="AN47" s="12">
        <v>1.5</v>
      </c>
      <c r="AO47" s="12">
        <v>30</v>
      </c>
      <c r="AP47" s="12">
        <v>1</v>
      </c>
      <c r="AQ47" s="12">
        <v>0</v>
      </c>
      <c r="AR47" s="12">
        <v>10</v>
      </c>
      <c r="AS47" s="12">
        <v>0</v>
      </c>
      <c r="AT47" s="12">
        <v>0</v>
      </c>
      <c r="AU47" s="12">
        <v>10</v>
      </c>
      <c r="AV47" s="12">
        <v>69.5</v>
      </c>
      <c r="AW47" s="12">
        <v>6.72</v>
      </c>
      <c r="AX47" s="12">
        <v>7</v>
      </c>
      <c r="AY47" s="12">
        <v>1</v>
      </c>
      <c r="AZ47" s="12">
        <v>0</v>
      </c>
      <c r="BA47" s="12">
        <v>0</v>
      </c>
      <c r="BB47" s="11">
        <v>4.2999999999999899E-2</v>
      </c>
      <c r="BC47" s="5" t="s">
        <v>72</v>
      </c>
      <c r="BD47" s="12"/>
      <c r="BE47" s="12"/>
      <c r="BF47" s="12"/>
      <c r="BG47" s="12"/>
      <c r="BH47" s="12"/>
    </row>
    <row r="48" spans="1:60" ht="13.5" customHeight="1" x14ac:dyDescent="0.2">
      <c r="A48" s="12">
        <v>21</v>
      </c>
      <c r="B48" s="6" t="s">
        <v>273</v>
      </c>
      <c r="C48" s="6" t="s">
        <v>282</v>
      </c>
      <c r="D48" s="5" t="s">
        <v>79</v>
      </c>
      <c r="E48" s="5" t="s">
        <v>110</v>
      </c>
      <c r="F48" s="5" t="s">
        <v>275</v>
      </c>
      <c r="G48" s="5">
        <v>8</v>
      </c>
      <c r="H48" s="5">
        <v>8</v>
      </c>
      <c r="I48" s="5">
        <v>8</v>
      </c>
      <c r="J48" s="9" t="s">
        <v>283</v>
      </c>
      <c r="K48" s="5">
        <v>-7.6776988455113826E-2</v>
      </c>
      <c r="L48" s="5">
        <v>0.31485528615703789</v>
      </c>
      <c r="M48" s="5">
        <f t="shared" si="11"/>
        <v>-7.6776988455113826E-2</v>
      </c>
      <c r="N48" s="7">
        <v>-7.6776988455113826E-2</v>
      </c>
      <c r="O48" s="7">
        <f t="shared" si="0"/>
        <v>9.9133851221030217E-2</v>
      </c>
      <c r="P48" s="5">
        <v>57</v>
      </c>
      <c r="Q48" s="5">
        <v>37.788899999999998</v>
      </c>
      <c r="R48" s="5"/>
      <c r="S48" s="5">
        <v>62.2</v>
      </c>
      <c r="T48" s="5">
        <v>69.425899999999999</v>
      </c>
      <c r="U48" s="5"/>
      <c r="V48" s="5"/>
      <c r="W48" s="5">
        <v>0.5</v>
      </c>
      <c r="X48" s="5" t="s">
        <v>284</v>
      </c>
      <c r="Y48" s="5"/>
      <c r="Z48" s="5" t="s">
        <v>99</v>
      </c>
      <c r="AA48" s="5">
        <v>1</v>
      </c>
      <c r="AB48" s="5">
        <v>0</v>
      </c>
      <c r="AC48" s="5" t="s">
        <v>75</v>
      </c>
      <c r="AD48" s="5"/>
      <c r="AE48" s="5" t="s">
        <v>278</v>
      </c>
      <c r="AF48" s="5" t="s">
        <v>65</v>
      </c>
      <c r="AG48" s="5" t="s">
        <v>279</v>
      </c>
      <c r="AH48" s="5" t="s">
        <v>267</v>
      </c>
      <c r="AI48" s="5" t="s">
        <v>280</v>
      </c>
      <c r="AJ48" s="5" t="s">
        <v>281</v>
      </c>
      <c r="AK48" s="5">
        <v>0</v>
      </c>
      <c r="AL48" s="5"/>
      <c r="AM48" s="5" t="s">
        <v>105</v>
      </c>
      <c r="AN48" s="12">
        <v>1.5</v>
      </c>
      <c r="AO48" s="12">
        <v>30</v>
      </c>
      <c r="AP48" s="12">
        <v>1</v>
      </c>
      <c r="AQ48" s="12">
        <v>0</v>
      </c>
      <c r="AR48" s="12">
        <v>10</v>
      </c>
      <c r="AS48" s="12">
        <v>0</v>
      </c>
      <c r="AT48" s="12">
        <v>0</v>
      </c>
      <c r="AU48" s="12"/>
      <c r="AV48" s="12">
        <v>69.5</v>
      </c>
      <c r="AW48" s="12"/>
      <c r="AX48" s="12"/>
      <c r="AY48" s="12">
        <v>1</v>
      </c>
      <c r="AZ48" s="12">
        <v>0</v>
      </c>
      <c r="BA48" s="12">
        <v>0</v>
      </c>
      <c r="BB48" s="11">
        <v>4.2999999999999899E-2</v>
      </c>
      <c r="BC48" s="5" t="s">
        <v>72</v>
      </c>
      <c r="BD48" s="12"/>
      <c r="BE48" s="12"/>
      <c r="BF48" s="12"/>
      <c r="BG48" s="12"/>
      <c r="BH48" s="12"/>
    </row>
    <row r="49" spans="1:60" ht="13.5" customHeight="1" x14ac:dyDescent="0.2">
      <c r="A49" s="12">
        <v>21</v>
      </c>
      <c r="B49" s="6" t="s">
        <v>273</v>
      </c>
      <c r="C49" s="6" t="s">
        <v>285</v>
      </c>
      <c r="D49" s="5" t="s">
        <v>79</v>
      </c>
      <c r="E49" s="5" t="s">
        <v>110</v>
      </c>
      <c r="F49" s="5" t="s">
        <v>275</v>
      </c>
      <c r="G49" s="5">
        <v>10</v>
      </c>
      <c r="H49" s="5">
        <v>10</v>
      </c>
      <c r="I49" s="5">
        <v>10</v>
      </c>
      <c r="J49" s="9" t="s">
        <v>97</v>
      </c>
      <c r="K49" s="5">
        <v>4.1304383798114783E-2</v>
      </c>
      <c r="L49" s="5">
        <v>0.28927001113274942</v>
      </c>
      <c r="M49" s="5">
        <f t="shared" si="11"/>
        <v>4.1304383798114783E-2</v>
      </c>
      <c r="N49" s="7">
        <v>4.1304383798114783E-2</v>
      </c>
      <c r="O49" s="7">
        <f t="shared" si="0"/>
        <v>8.3677139340740975E-2</v>
      </c>
      <c r="P49" s="5">
        <v>21.5</v>
      </c>
      <c r="Q49" s="5">
        <v>5.1044999999999998</v>
      </c>
      <c r="R49" s="5"/>
      <c r="S49" s="5">
        <v>21.3</v>
      </c>
      <c r="T49" s="5">
        <v>2.7909000000000002</v>
      </c>
      <c r="U49" s="5"/>
      <c r="V49" s="5"/>
      <c r="W49" s="5">
        <v>0.5</v>
      </c>
      <c r="X49" s="5" t="s">
        <v>286</v>
      </c>
      <c r="Y49" s="5"/>
      <c r="Z49" s="5" t="s">
        <v>99</v>
      </c>
      <c r="AA49" s="5">
        <v>1</v>
      </c>
      <c r="AB49" s="5">
        <v>0</v>
      </c>
      <c r="AC49" s="5" t="s">
        <v>75</v>
      </c>
      <c r="AD49" s="5"/>
      <c r="AE49" s="5" t="s">
        <v>278</v>
      </c>
      <c r="AF49" s="5" t="s">
        <v>65</v>
      </c>
      <c r="AG49" s="5" t="s">
        <v>279</v>
      </c>
      <c r="AH49" s="5" t="s">
        <v>267</v>
      </c>
      <c r="AI49" s="5" t="s">
        <v>280</v>
      </c>
      <c r="AJ49" s="5" t="s">
        <v>281</v>
      </c>
      <c r="AK49" s="5">
        <v>0</v>
      </c>
      <c r="AL49" s="5"/>
      <c r="AM49" s="5" t="s">
        <v>105</v>
      </c>
      <c r="AN49" s="12">
        <v>1.5</v>
      </c>
      <c r="AO49" s="12">
        <v>30</v>
      </c>
      <c r="AP49" s="12">
        <v>1</v>
      </c>
      <c r="AQ49" s="12">
        <v>0</v>
      </c>
      <c r="AR49" s="12">
        <v>10</v>
      </c>
      <c r="AS49" s="12">
        <v>0</v>
      </c>
      <c r="AT49" s="12">
        <v>0</v>
      </c>
      <c r="AU49" s="12"/>
      <c r="AV49" s="12">
        <v>69.5</v>
      </c>
      <c r="AW49" s="12"/>
      <c r="AX49" s="12"/>
      <c r="AY49" s="12">
        <v>1</v>
      </c>
      <c r="AZ49" s="12">
        <v>0</v>
      </c>
      <c r="BA49" s="12">
        <v>0</v>
      </c>
      <c r="BB49" s="11">
        <v>4.2999999999999899E-2</v>
      </c>
      <c r="BC49" s="5" t="s">
        <v>72</v>
      </c>
      <c r="BD49" s="12"/>
      <c r="BE49" s="12"/>
      <c r="BF49" s="12"/>
      <c r="BG49" s="12"/>
      <c r="BH49" s="12"/>
    </row>
    <row r="50" spans="1:60" ht="13.5" customHeight="1" x14ac:dyDescent="0.2">
      <c r="A50" s="12">
        <v>21</v>
      </c>
      <c r="B50" s="6" t="s">
        <v>273</v>
      </c>
      <c r="C50" s="6" t="s">
        <v>287</v>
      </c>
      <c r="D50" s="5" t="s">
        <v>79</v>
      </c>
      <c r="E50" s="5" t="s">
        <v>110</v>
      </c>
      <c r="F50" s="5" t="s">
        <v>275</v>
      </c>
      <c r="G50" s="5">
        <v>10</v>
      </c>
      <c r="H50" s="5">
        <v>10</v>
      </c>
      <c r="I50" s="5">
        <v>10</v>
      </c>
      <c r="J50" s="9" t="s">
        <v>288</v>
      </c>
      <c r="K50" s="5">
        <v>8.4007130423135429E-2</v>
      </c>
      <c r="L50" s="5">
        <v>0.28973211184263009</v>
      </c>
      <c r="M50" s="5">
        <f t="shared" si="11"/>
        <v>8.4007130423135429E-2</v>
      </c>
      <c r="N50" s="7">
        <v>8.4007130423135429E-2</v>
      </c>
      <c r="O50" s="7">
        <f t="shared" si="0"/>
        <v>8.3944696632790305E-2</v>
      </c>
      <c r="P50" s="5">
        <v>32.1</v>
      </c>
      <c r="Q50" s="5">
        <v>9.2550000000000008</v>
      </c>
      <c r="R50" s="5"/>
      <c r="S50" s="5">
        <v>31.3</v>
      </c>
      <c r="T50" s="5">
        <v>8.0283999999999995</v>
      </c>
      <c r="U50" s="5"/>
      <c r="V50" s="5"/>
      <c r="W50" s="5">
        <v>0.5</v>
      </c>
      <c r="X50" s="5" t="s">
        <v>289</v>
      </c>
      <c r="Y50" s="5"/>
      <c r="Z50" s="5" t="s">
        <v>99</v>
      </c>
      <c r="AA50" s="5">
        <v>1</v>
      </c>
      <c r="AB50" s="5">
        <v>0</v>
      </c>
      <c r="AC50" s="5" t="s">
        <v>75</v>
      </c>
      <c r="AD50" s="5"/>
      <c r="AE50" s="5" t="s">
        <v>278</v>
      </c>
      <c r="AF50" s="5" t="s">
        <v>65</v>
      </c>
      <c r="AG50" s="5" t="s">
        <v>279</v>
      </c>
      <c r="AH50" s="5" t="s">
        <v>267</v>
      </c>
      <c r="AI50" s="5" t="s">
        <v>280</v>
      </c>
      <c r="AJ50" s="5" t="s">
        <v>281</v>
      </c>
      <c r="AK50" s="5">
        <v>0</v>
      </c>
      <c r="AL50" s="5"/>
      <c r="AM50" s="5" t="s">
        <v>105</v>
      </c>
      <c r="AN50" s="12">
        <v>1.5</v>
      </c>
      <c r="AO50" s="12">
        <v>30</v>
      </c>
      <c r="AP50" s="12">
        <v>1</v>
      </c>
      <c r="AQ50" s="12">
        <v>0</v>
      </c>
      <c r="AR50" s="12">
        <v>10</v>
      </c>
      <c r="AS50" s="12">
        <v>0</v>
      </c>
      <c r="AT50" s="12">
        <v>0</v>
      </c>
      <c r="AU50" s="12"/>
      <c r="AV50" s="12">
        <v>69.5</v>
      </c>
      <c r="AW50" s="12"/>
      <c r="AX50" s="12"/>
      <c r="AY50" s="12">
        <v>1</v>
      </c>
      <c r="AZ50" s="12">
        <v>0</v>
      </c>
      <c r="BA50" s="12">
        <v>0</v>
      </c>
      <c r="BB50" s="11">
        <v>4.2999999999999899E-2</v>
      </c>
      <c r="BC50" s="5" t="s">
        <v>72</v>
      </c>
      <c r="BD50" s="12"/>
      <c r="BE50" s="12"/>
      <c r="BF50" s="12"/>
      <c r="BG50" s="12"/>
      <c r="BH50" s="12"/>
    </row>
    <row r="51" spans="1:60" ht="13.5" customHeight="1" x14ac:dyDescent="0.2">
      <c r="A51" s="12">
        <v>21</v>
      </c>
      <c r="B51" s="6" t="s">
        <v>273</v>
      </c>
      <c r="C51" s="6" t="s">
        <v>290</v>
      </c>
      <c r="D51" s="5" t="s">
        <v>79</v>
      </c>
      <c r="E51" s="5" t="s">
        <v>110</v>
      </c>
      <c r="F51" s="5" t="s">
        <v>275</v>
      </c>
      <c r="G51" s="5">
        <v>9</v>
      </c>
      <c r="H51" s="5">
        <v>9</v>
      </c>
      <c r="I51" s="5">
        <v>9</v>
      </c>
      <c r="J51" s="9" t="s">
        <v>276</v>
      </c>
      <c r="K51" s="5">
        <v>0.53731397915341628</v>
      </c>
      <c r="L51" s="5">
        <v>0.32662755098072671</v>
      </c>
      <c r="M51" s="5">
        <f t="shared" si="11"/>
        <v>0.53731397915341628</v>
      </c>
      <c r="N51" s="7">
        <v>0.53731397915341628</v>
      </c>
      <c r="O51" s="7">
        <f t="shared" si="0"/>
        <v>0.10668555705966723</v>
      </c>
      <c r="P51" s="5">
        <v>26.7</v>
      </c>
      <c r="Q51" s="5">
        <v>2.0575070000000002</v>
      </c>
      <c r="R51" s="5"/>
      <c r="S51" s="5">
        <v>25.1111</v>
      </c>
      <c r="T51" s="5">
        <v>3.018462</v>
      </c>
      <c r="U51" s="5"/>
      <c r="V51" s="5"/>
      <c r="W51" s="5">
        <v>0.5</v>
      </c>
      <c r="X51" s="5" t="s">
        <v>291</v>
      </c>
      <c r="Y51" s="5"/>
      <c r="Z51" s="5" t="s">
        <v>99</v>
      </c>
      <c r="AA51" s="5">
        <v>1</v>
      </c>
      <c r="AB51" s="5">
        <v>0</v>
      </c>
      <c r="AC51" s="5" t="s">
        <v>75</v>
      </c>
      <c r="AD51" s="5"/>
      <c r="AE51" s="5" t="s">
        <v>278</v>
      </c>
      <c r="AF51" s="5" t="s">
        <v>65</v>
      </c>
      <c r="AG51" s="5" t="s">
        <v>279</v>
      </c>
      <c r="AH51" s="5" t="s">
        <v>267</v>
      </c>
      <c r="AI51" s="5" t="s">
        <v>280</v>
      </c>
      <c r="AJ51" s="5" t="s">
        <v>281</v>
      </c>
      <c r="AK51" s="5">
        <v>0</v>
      </c>
      <c r="AL51" s="5"/>
      <c r="AM51" s="5" t="s">
        <v>105</v>
      </c>
      <c r="AN51" s="12">
        <v>1.5</v>
      </c>
      <c r="AO51" s="12">
        <v>30</v>
      </c>
      <c r="AP51" s="12">
        <v>1</v>
      </c>
      <c r="AQ51" s="12">
        <v>0</v>
      </c>
      <c r="AR51" s="12">
        <v>10</v>
      </c>
      <c r="AS51" s="12">
        <v>0</v>
      </c>
      <c r="AT51" s="12">
        <v>0</v>
      </c>
      <c r="AU51" s="12"/>
      <c r="AV51" s="12">
        <v>69.5</v>
      </c>
      <c r="AW51" s="12"/>
      <c r="AX51" s="12"/>
      <c r="AY51" s="12">
        <v>1</v>
      </c>
      <c r="AZ51" s="12">
        <v>0</v>
      </c>
      <c r="BA51" s="12">
        <v>0</v>
      </c>
      <c r="BB51" s="11">
        <v>4.2999999999999899E-2</v>
      </c>
      <c r="BC51" s="5" t="s">
        <v>72</v>
      </c>
      <c r="BD51" s="12"/>
      <c r="BE51" s="12"/>
      <c r="BF51" s="12"/>
      <c r="BG51" s="12"/>
      <c r="BH51" s="12"/>
    </row>
    <row r="52" spans="1:60" ht="13.5" customHeight="1" x14ac:dyDescent="0.2">
      <c r="A52" s="12">
        <v>21</v>
      </c>
      <c r="B52" s="6" t="s">
        <v>273</v>
      </c>
      <c r="C52" s="6" t="s">
        <v>292</v>
      </c>
      <c r="D52" s="5" t="s">
        <v>79</v>
      </c>
      <c r="E52" s="5" t="s">
        <v>110</v>
      </c>
      <c r="F52" s="5" t="s">
        <v>275</v>
      </c>
      <c r="G52" s="5">
        <v>9</v>
      </c>
      <c r="H52" s="5">
        <v>9</v>
      </c>
      <c r="I52" s="5">
        <v>9</v>
      </c>
      <c r="J52" s="9" t="s">
        <v>283</v>
      </c>
      <c r="K52" s="5">
        <v>-0.1298854087907409</v>
      </c>
      <c r="L52" s="5">
        <v>0.30262774477134913</v>
      </c>
      <c r="M52" s="5">
        <f t="shared" si="11"/>
        <v>-0.1298854087907409</v>
      </c>
      <c r="N52" s="7">
        <v>-0.1298854087907409</v>
      </c>
      <c r="O52" s="7">
        <f t="shared" si="0"/>
        <v>9.1583551905392829E-2</v>
      </c>
      <c r="P52" s="5">
        <v>50.666699999999999</v>
      </c>
      <c r="Q52" s="5">
        <v>51.756599999999999</v>
      </c>
      <c r="R52" s="5"/>
      <c r="S52" s="5">
        <v>57.2</v>
      </c>
      <c r="T52" s="5">
        <v>33.299300000000002</v>
      </c>
      <c r="U52" s="5"/>
      <c r="V52" s="5"/>
      <c r="W52" s="5">
        <v>0.5</v>
      </c>
      <c r="X52" s="5" t="s">
        <v>293</v>
      </c>
      <c r="Y52" s="5"/>
      <c r="Z52" s="5" t="s">
        <v>99</v>
      </c>
      <c r="AA52" s="5">
        <v>1</v>
      </c>
      <c r="AB52" s="5">
        <v>0</v>
      </c>
      <c r="AC52" s="5" t="s">
        <v>75</v>
      </c>
      <c r="AD52" s="5"/>
      <c r="AE52" s="5" t="s">
        <v>278</v>
      </c>
      <c r="AF52" s="5" t="s">
        <v>65</v>
      </c>
      <c r="AG52" s="5" t="s">
        <v>279</v>
      </c>
      <c r="AH52" s="5" t="s">
        <v>267</v>
      </c>
      <c r="AI52" s="5" t="s">
        <v>280</v>
      </c>
      <c r="AJ52" s="5" t="s">
        <v>281</v>
      </c>
      <c r="AK52" s="5">
        <v>0</v>
      </c>
      <c r="AL52" s="5"/>
      <c r="AM52" s="5" t="s">
        <v>105</v>
      </c>
      <c r="AN52" s="12">
        <v>1.5</v>
      </c>
      <c r="AO52" s="12">
        <v>30</v>
      </c>
      <c r="AP52" s="12">
        <v>1</v>
      </c>
      <c r="AQ52" s="12">
        <v>0</v>
      </c>
      <c r="AR52" s="12">
        <v>10</v>
      </c>
      <c r="AS52" s="12">
        <v>0</v>
      </c>
      <c r="AT52" s="12">
        <v>0</v>
      </c>
      <c r="AU52" s="12"/>
      <c r="AV52" s="12">
        <v>69.5</v>
      </c>
      <c r="AW52" s="12"/>
      <c r="AX52" s="12"/>
      <c r="AY52" s="12">
        <v>1</v>
      </c>
      <c r="AZ52" s="12">
        <v>0</v>
      </c>
      <c r="BA52" s="12">
        <v>0</v>
      </c>
      <c r="BB52" s="11">
        <v>4.2999999999999899E-2</v>
      </c>
      <c r="BC52" s="5" t="s">
        <v>72</v>
      </c>
      <c r="BD52" s="12"/>
      <c r="BE52" s="12"/>
      <c r="BF52" s="12"/>
      <c r="BG52" s="12"/>
      <c r="BH52" s="12"/>
    </row>
    <row r="53" spans="1:60" ht="13.5" customHeight="1" x14ac:dyDescent="0.2">
      <c r="A53" s="12">
        <v>21</v>
      </c>
      <c r="B53" s="6" t="s">
        <v>273</v>
      </c>
      <c r="C53" s="6" t="s">
        <v>294</v>
      </c>
      <c r="D53" s="5" t="s">
        <v>79</v>
      </c>
      <c r="E53" s="5" t="s">
        <v>110</v>
      </c>
      <c r="F53" s="5" t="s">
        <v>275</v>
      </c>
      <c r="G53" s="5">
        <v>10</v>
      </c>
      <c r="H53" s="5">
        <v>10</v>
      </c>
      <c r="I53" s="5">
        <v>10</v>
      </c>
      <c r="J53" s="9" t="s">
        <v>97</v>
      </c>
      <c r="K53" s="5">
        <v>-0.18276107916369641</v>
      </c>
      <c r="L53" s="5">
        <v>0.29199643377539358</v>
      </c>
      <c r="M53" s="5">
        <f t="shared" si="11"/>
        <v>-0.18276107916369641</v>
      </c>
      <c r="N53" s="7">
        <v>-0.18276107916369641</v>
      </c>
      <c r="O53" s="7">
        <f t="shared" si="0"/>
        <v>8.5261917337547816E-2</v>
      </c>
      <c r="P53" s="5">
        <v>20.8</v>
      </c>
      <c r="Q53" s="5">
        <v>4.4170999999999996</v>
      </c>
      <c r="R53" s="5"/>
      <c r="S53" s="5">
        <v>21.8</v>
      </c>
      <c r="T53" s="5">
        <v>5.4324000000000003</v>
      </c>
      <c r="U53" s="5"/>
      <c r="V53" s="5"/>
      <c r="W53" s="5">
        <v>0.5</v>
      </c>
      <c r="X53" s="5" t="s">
        <v>295</v>
      </c>
      <c r="Y53" s="5"/>
      <c r="Z53" s="5" t="s">
        <v>99</v>
      </c>
      <c r="AA53" s="5">
        <v>1</v>
      </c>
      <c r="AB53" s="5">
        <v>0</v>
      </c>
      <c r="AC53" s="5" t="s">
        <v>75</v>
      </c>
      <c r="AD53" s="5"/>
      <c r="AE53" s="5" t="s">
        <v>278</v>
      </c>
      <c r="AF53" s="5" t="s">
        <v>65</v>
      </c>
      <c r="AG53" s="5" t="s">
        <v>279</v>
      </c>
      <c r="AH53" s="5" t="s">
        <v>267</v>
      </c>
      <c r="AI53" s="5" t="s">
        <v>280</v>
      </c>
      <c r="AJ53" s="5" t="s">
        <v>281</v>
      </c>
      <c r="AK53" s="5">
        <v>0</v>
      </c>
      <c r="AL53" s="5"/>
      <c r="AM53" s="5" t="s">
        <v>105</v>
      </c>
      <c r="AN53" s="12">
        <v>1.5</v>
      </c>
      <c r="AO53" s="12">
        <v>30</v>
      </c>
      <c r="AP53" s="12">
        <v>1</v>
      </c>
      <c r="AQ53" s="12">
        <v>0</v>
      </c>
      <c r="AR53" s="12">
        <v>10</v>
      </c>
      <c r="AS53" s="12">
        <v>0</v>
      </c>
      <c r="AT53" s="12">
        <v>0</v>
      </c>
      <c r="AU53" s="12"/>
      <c r="AV53" s="12">
        <v>69.5</v>
      </c>
      <c r="AW53" s="12"/>
      <c r="AX53" s="12"/>
      <c r="AY53" s="12">
        <v>1</v>
      </c>
      <c r="AZ53" s="12">
        <v>0</v>
      </c>
      <c r="BA53" s="12">
        <v>0</v>
      </c>
      <c r="BB53" s="11">
        <v>4.2999999999999899E-2</v>
      </c>
      <c r="BC53" s="5" t="s">
        <v>72</v>
      </c>
      <c r="BD53" s="12"/>
      <c r="BE53" s="12"/>
      <c r="BF53" s="12"/>
      <c r="BG53" s="12"/>
      <c r="BH53" s="12"/>
    </row>
    <row r="54" spans="1:60" ht="13.5" customHeight="1" x14ac:dyDescent="0.2">
      <c r="A54" s="12">
        <v>21</v>
      </c>
      <c r="B54" s="6" t="s">
        <v>273</v>
      </c>
      <c r="C54" s="6" t="s">
        <v>296</v>
      </c>
      <c r="D54" s="5" t="s">
        <v>79</v>
      </c>
      <c r="E54" s="5" t="s">
        <v>110</v>
      </c>
      <c r="F54" s="5" t="s">
        <v>275</v>
      </c>
      <c r="G54" s="5">
        <v>10</v>
      </c>
      <c r="H54" s="5">
        <v>10</v>
      </c>
      <c r="I54" s="5">
        <v>10</v>
      </c>
      <c r="J54" s="9" t="s">
        <v>288</v>
      </c>
      <c r="K54" s="5">
        <v>2.4265476962561532E-2</v>
      </c>
      <c r="L54" s="5">
        <v>0.28917343827416953</v>
      </c>
      <c r="M54" s="5">
        <f t="shared" si="11"/>
        <v>2.4265476962561532E-2</v>
      </c>
      <c r="N54" s="7">
        <v>2.4265476962561532E-2</v>
      </c>
      <c r="O54" s="7">
        <f t="shared" si="0"/>
        <v>8.3621277403304939E-2</v>
      </c>
      <c r="P54" s="5">
        <v>32.799999999999997</v>
      </c>
      <c r="Q54" s="5">
        <v>9.6240000000000006</v>
      </c>
      <c r="R54" s="5"/>
      <c r="S54" s="5">
        <v>32.5</v>
      </c>
      <c r="T54" s="5">
        <v>12.447699999999999</v>
      </c>
      <c r="U54" s="5"/>
      <c r="V54" s="5"/>
      <c r="W54" s="5">
        <v>0.5</v>
      </c>
      <c r="X54" s="5" t="s">
        <v>297</v>
      </c>
      <c r="Y54" s="5"/>
      <c r="Z54" s="5" t="s">
        <v>99</v>
      </c>
      <c r="AA54" s="5">
        <v>1</v>
      </c>
      <c r="AB54" s="5">
        <v>0</v>
      </c>
      <c r="AC54" s="5" t="s">
        <v>75</v>
      </c>
      <c r="AD54" s="5"/>
      <c r="AE54" s="5" t="s">
        <v>278</v>
      </c>
      <c r="AF54" s="5" t="s">
        <v>65</v>
      </c>
      <c r="AG54" s="5" t="s">
        <v>279</v>
      </c>
      <c r="AH54" s="5" t="s">
        <v>267</v>
      </c>
      <c r="AI54" s="5" t="s">
        <v>280</v>
      </c>
      <c r="AJ54" s="5" t="s">
        <v>281</v>
      </c>
      <c r="AK54" s="5">
        <v>0</v>
      </c>
      <c r="AL54" s="5"/>
      <c r="AM54" s="5" t="s">
        <v>105</v>
      </c>
      <c r="AN54" s="12">
        <v>1.5</v>
      </c>
      <c r="AO54" s="12">
        <v>30</v>
      </c>
      <c r="AP54" s="12">
        <v>1</v>
      </c>
      <c r="AQ54" s="12">
        <v>0</v>
      </c>
      <c r="AR54" s="12">
        <v>10</v>
      </c>
      <c r="AS54" s="12">
        <v>0</v>
      </c>
      <c r="AT54" s="12">
        <v>0</v>
      </c>
      <c r="AU54" s="12"/>
      <c r="AV54" s="12">
        <v>69.5</v>
      </c>
      <c r="AW54" s="12"/>
      <c r="AX54" s="12"/>
      <c r="AY54" s="12">
        <v>1</v>
      </c>
      <c r="AZ54" s="12">
        <v>0</v>
      </c>
      <c r="BA54" s="12">
        <v>0</v>
      </c>
      <c r="BB54" s="11">
        <v>4.2999999999999899E-2</v>
      </c>
      <c r="BC54" s="5" t="s">
        <v>72</v>
      </c>
      <c r="BD54" s="12"/>
      <c r="BE54" s="12"/>
      <c r="BF54" s="12"/>
      <c r="BG54" s="12"/>
      <c r="BH54" s="12"/>
    </row>
    <row r="55" spans="1:60" ht="13.5" customHeight="1" x14ac:dyDescent="0.2">
      <c r="A55" s="12">
        <v>22</v>
      </c>
      <c r="B55" s="6" t="s">
        <v>298</v>
      </c>
      <c r="C55" s="6" t="s">
        <v>299</v>
      </c>
      <c r="D55" s="5" t="s">
        <v>79</v>
      </c>
      <c r="E55" s="5" t="s">
        <v>160</v>
      </c>
      <c r="F55" s="5" t="s">
        <v>59</v>
      </c>
      <c r="G55" s="5">
        <v>23</v>
      </c>
      <c r="H55" s="5">
        <v>23</v>
      </c>
      <c r="I55" s="5">
        <v>23</v>
      </c>
      <c r="J55" s="5" t="s">
        <v>97</v>
      </c>
      <c r="K55" s="5">
        <v>0.5219282558185252</v>
      </c>
      <c r="L55" s="5">
        <v>0.2155304977422591</v>
      </c>
      <c r="M55" s="5">
        <f t="shared" si="11"/>
        <v>0.5219282558185252</v>
      </c>
      <c r="N55" s="7">
        <v>0.5219282558185252</v>
      </c>
      <c r="O55" s="7">
        <f t="shared" si="0"/>
        <v>4.6453395457025953E-2</v>
      </c>
      <c r="P55" s="5">
        <v>-4.0999999999999996</v>
      </c>
      <c r="Q55" s="5">
        <v>3.3570820659999998</v>
      </c>
      <c r="R55" s="5">
        <v>0.7</v>
      </c>
      <c r="S55" s="5">
        <v>-5.8</v>
      </c>
      <c r="T55" s="5">
        <v>2.8774989139999998</v>
      </c>
      <c r="U55" s="5">
        <v>0.6</v>
      </c>
      <c r="V55" s="5"/>
      <c r="W55" s="8">
        <v>0.5</v>
      </c>
      <c r="X55" s="5" t="s">
        <v>140</v>
      </c>
      <c r="Y55" s="5"/>
      <c r="Z55" s="5" t="s">
        <v>99</v>
      </c>
      <c r="AA55" s="5">
        <v>1</v>
      </c>
      <c r="AB55" s="5">
        <v>0</v>
      </c>
      <c r="AC55" s="5" t="s">
        <v>75</v>
      </c>
      <c r="AD55" s="5" t="s">
        <v>207</v>
      </c>
      <c r="AE55" s="5" t="s">
        <v>208</v>
      </c>
      <c r="AF55" s="5" t="s">
        <v>65</v>
      </c>
      <c r="AG55" s="5" t="s">
        <v>127</v>
      </c>
      <c r="AH55" s="5" t="s">
        <v>136</v>
      </c>
      <c r="AI55" s="5" t="s">
        <v>68</v>
      </c>
      <c r="AJ55" s="5" t="s">
        <v>118</v>
      </c>
      <c r="AK55" s="5">
        <v>0</v>
      </c>
      <c r="AL55" s="5"/>
      <c r="AM55" s="5" t="s">
        <v>137</v>
      </c>
      <c r="AN55" s="12" t="s">
        <v>209</v>
      </c>
      <c r="AO55" s="12">
        <v>26.3</v>
      </c>
      <c r="AP55" s="12">
        <v>1</v>
      </c>
      <c r="AQ55" s="12">
        <v>0</v>
      </c>
      <c r="AR55" s="12">
        <v>1</v>
      </c>
      <c r="AS55" s="12">
        <v>1</v>
      </c>
      <c r="AT55" s="12">
        <v>0</v>
      </c>
      <c r="AU55" s="12">
        <v>23</v>
      </c>
      <c r="AV55" s="12">
        <v>69.3</v>
      </c>
      <c r="AW55" s="12">
        <v>8</v>
      </c>
      <c r="AX55" s="12">
        <v>9</v>
      </c>
      <c r="AY55" s="12">
        <v>0</v>
      </c>
      <c r="AZ55" s="12">
        <v>0</v>
      </c>
      <c r="BA55" s="12">
        <v>0</v>
      </c>
      <c r="BB55" s="11">
        <v>0.33100000000000002</v>
      </c>
      <c r="BC55" s="5" t="s">
        <v>72</v>
      </c>
      <c r="BD55" s="12"/>
      <c r="BE55" s="12"/>
      <c r="BF55" s="12"/>
      <c r="BG55" s="12"/>
      <c r="BH55" s="12"/>
    </row>
    <row r="56" spans="1:60" ht="13.5" customHeight="1" x14ac:dyDescent="0.2">
      <c r="A56" s="12">
        <v>23</v>
      </c>
      <c r="B56" s="6" t="s">
        <v>300</v>
      </c>
      <c r="C56" s="6" t="s">
        <v>301</v>
      </c>
      <c r="D56" s="5" t="s">
        <v>109</v>
      </c>
      <c r="E56" s="5" t="s">
        <v>58</v>
      </c>
      <c r="F56" s="5" t="s">
        <v>59</v>
      </c>
      <c r="G56" s="5">
        <v>76</v>
      </c>
      <c r="H56" s="5">
        <v>38</v>
      </c>
      <c r="I56" s="5">
        <v>38</v>
      </c>
      <c r="J56" s="5" t="s">
        <v>97</v>
      </c>
      <c r="K56" s="5">
        <v>-0.2427237235499371</v>
      </c>
      <c r="L56" s="5">
        <v>0.2279345227141687</v>
      </c>
      <c r="M56" s="5">
        <f t="shared" si="11"/>
        <v>-0.2427237235499371</v>
      </c>
      <c r="N56" s="7">
        <v>-0.2427237235499371</v>
      </c>
      <c r="O56" s="7">
        <f t="shared" si="0"/>
        <v>5.1954146644935889E-2</v>
      </c>
      <c r="P56" s="5">
        <v>63.7</v>
      </c>
      <c r="Q56" s="5">
        <v>13.2</v>
      </c>
      <c r="R56" s="5"/>
      <c r="S56" s="5">
        <v>67.099999999999994</v>
      </c>
      <c r="T56" s="5">
        <v>14.5</v>
      </c>
      <c r="U56" s="5"/>
      <c r="V56" s="5"/>
      <c r="W56" s="8">
        <v>0.5</v>
      </c>
      <c r="X56" s="5" t="s">
        <v>126</v>
      </c>
      <c r="Y56" s="5"/>
      <c r="Z56" s="5" t="s">
        <v>177</v>
      </c>
      <c r="AA56" s="5">
        <v>1</v>
      </c>
      <c r="AB56" s="5">
        <v>0</v>
      </c>
      <c r="AC56" s="5" t="s">
        <v>75</v>
      </c>
      <c r="AD56" s="5"/>
      <c r="AE56" s="5" t="s">
        <v>236</v>
      </c>
      <c r="AF56" s="5" t="s">
        <v>65</v>
      </c>
      <c r="AG56" s="5" t="s">
        <v>302</v>
      </c>
      <c r="AH56" s="5" t="s">
        <v>303</v>
      </c>
      <c r="AI56" s="5" t="s">
        <v>68</v>
      </c>
      <c r="AJ56" s="5" t="s">
        <v>216</v>
      </c>
      <c r="AK56" s="5">
        <v>0</v>
      </c>
      <c r="AL56" s="5"/>
      <c r="AM56" s="5" t="s">
        <v>81</v>
      </c>
      <c r="AN56" s="12" t="s">
        <v>71</v>
      </c>
      <c r="AO56" s="12">
        <v>16.600000000000001</v>
      </c>
      <c r="AP56" s="12">
        <v>0</v>
      </c>
      <c r="AQ56" s="12">
        <v>1</v>
      </c>
      <c r="AR56" s="12">
        <v>1</v>
      </c>
      <c r="AS56" s="12">
        <v>0</v>
      </c>
      <c r="AT56" s="12">
        <v>0</v>
      </c>
      <c r="AU56" s="12">
        <v>76</v>
      </c>
      <c r="AV56" s="12">
        <v>20.8</v>
      </c>
      <c r="AW56" s="12">
        <v>2.4</v>
      </c>
      <c r="AX56" s="12">
        <v>19</v>
      </c>
      <c r="AY56" s="12">
        <v>0</v>
      </c>
      <c r="AZ56" s="12">
        <v>1</v>
      </c>
      <c r="BA56" s="12">
        <v>0</v>
      </c>
      <c r="BB56" s="11">
        <v>6.2E-2</v>
      </c>
      <c r="BC56" s="5" t="s">
        <v>59</v>
      </c>
      <c r="BD56" s="12"/>
      <c r="BE56" s="12"/>
      <c r="BF56" s="12"/>
      <c r="BG56" s="12"/>
      <c r="BH56" s="12"/>
    </row>
    <row r="57" spans="1:60" ht="13.5" customHeight="1" x14ac:dyDescent="0.2">
      <c r="A57" s="12">
        <v>24</v>
      </c>
      <c r="B57" s="6" t="s">
        <v>304</v>
      </c>
      <c r="C57" s="6" t="s">
        <v>305</v>
      </c>
      <c r="D57" s="5" t="s">
        <v>79</v>
      </c>
      <c r="E57" s="5" t="s">
        <v>160</v>
      </c>
      <c r="F57" s="5" t="s">
        <v>59</v>
      </c>
      <c r="G57" s="5">
        <v>15</v>
      </c>
      <c r="H57" s="5">
        <v>15</v>
      </c>
      <c r="I57" s="5">
        <v>15</v>
      </c>
      <c r="J57" s="5" t="s">
        <v>306</v>
      </c>
      <c r="K57" s="5">
        <v>0.28312600292638052</v>
      </c>
      <c r="L57" s="5">
        <v>0.21618412363689221</v>
      </c>
      <c r="M57" s="5">
        <f t="shared" si="11"/>
        <v>0.28312600292638052</v>
      </c>
      <c r="N57" s="7">
        <v>0.28312600292638052</v>
      </c>
      <c r="O57" s="7">
        <f t="shared" si="0"/>
        <v>4.6735575312651101E-2</v>
      </c>
      <c r="P57" s="5">
        <v>117.1677019</v>
      </c>
      <c r="Q57" s="5">
        <v>106.51906990000001</v>
      </c>
      <c r="R57" s="5">
        <v>27.503105590000001</v>
      </c>
      <c r="S57" s="5">
        <v>88.993788820000006</v>
      </c>
      <c r="T57" s="5">
        <v>111.7151221</v>
      </c>
      <c r="U57" s="5">
        <v>28.844720500000001</v>
      </c>
      <c r="V57" s="5"/>
      <c r="W57" s="5">
        <v>0.5</v>
      </c>
      <c r="X57" s="5" t="s">
        <v>307</v>
      </c>
      <c r="Y57" s="5"/>
      <c r="Z57" s="5" t="s">
        <v>99</v>
      </c>
      <c r="AA57" s="5">
        <v>1</v>
      </c>
      <c r="AB57" s="5">
        <v>0</v>
      </c>
      <c r="AC57" s="5" t="s">
        <v>75</v>
      </c>
      <c r="AD57" s="5"/>
      <c r="AE57" s="5" t="s">
        <v>308</v>
      </c>
      <c r="AF57" s="5" t="s">
        <v>91</v>
      </c>
      <c r="AG57" s="5" t="s">
        <v>309</v>
      </c>
      <c r="AH57" s="5" t="s">
        <v>310</v>
      </c>
      <c r="AI57" s="5" t="s">
        <v>311</v>
      </c>
      <c r="AJ57" s="5" t="s">
        <v>69</v>
      </c>
      <c r="AK57" s="5">
        <v>1</v>
      </c>
      <c r="AL57" s="5"/>
      <c r="AM57" s="5" t="s">
        <v>312</v>
      </c>
      <c r="AN57" s="12">
        <v>1.5</v>
      </c>
      <c r="AO57" s="12">
        <v>10</v>
      </c>
      <c r="AP57" s="12">
        <v>0</v>
      </c>
      <c r="AQ57" s="12">
        <v>0</v>
      </c>
      <c r="AR57" s="12">
        <v>1</v>
      </c>
      <c r="AS57" s="12">
        <v>0</v>
      </c>
      <c r="AT57" s="12">
        <v>0</v>
      </c>
      <c r="AU57" s="12"/>
      <c r="AV57" s="12">
        <v>20.8</v>
      </c>
      <c r="AW57" s="12"/>
      <c r="AX57" s="12"/>
      <c r="AY57" s="12">
        <v>0</v>
      </c>
      <c r="AZ57" s="12">
        <v>0</v>
      </c>
      <c r="BA57" s="12">
        <v>0</v>
      </c>
      <c r="BB57" s="11">
        <v>0.04</v>
      </c>
      <c r="BC57" s="5" t="s">
        <v>59</v>
      </c>
      <c r="BD57" s="12"/>
      <c r="BE57" s="12"/>
      <c r="BF57" s="12"/>
      <c r="BG57" s="12"/>
      <c r="BH57" s="12"/>
    </row>
    <row r="58" spans="1:60" ht="13.5" customHeight="1" x14ac:dyDescent="0.2">
      <c r="A58" s="12">
        <v>24</v>
      </c>
      <c r="B58" s="6" t="s">
        <v>304</v>
      </c>
      <c r="C58" s="6" t="s">
        <v>313</v>
      </c>
      <c r="D58" s="5" t="s">
        <v>79</v>
      </c>
      <c r="E58" s="5" t="s">
        <v>160</v>
      </c>
      <c r="F58" s="5" t="s">
        <v>59</v>
      </c>
      <c r="G58" s="5">
        <v>15</v>
      </c>
      <c r="H58" s="5">
        <v>15</v>
      </c>
      <c r="I58" s="5">
        <v>15</v>
      </c>
      <c r="J58" s="5" t="s">
        <v>306</v>
      </c>
      <c r="K58" s="5">
        <v>0.76976933493056177</v>
      </c>
      <c r="L58" s="5">
        <v>0.24448782942901351</v>
      </c>
      <c r="M58" s="5">
        <f t="shared" si="11"/>
        <v>0.76976933493056177</v>
      </c>
      <c r="N58" s="7">
        <v>0.76976933493056177</v>
      </c>
      <c r="O58" s="7">
        <f t="shared" si="0"/>
        <v>5.9774298738910402E-2</v>
      </c>
      <c r="P58" s="5">
        <v>2.6380697049999999</v>
      </c>
      <c r="Q58" s="5">
        <v>1.7599750059999999</v>
      </c>
      <c r="R58" s="5">
        <v>0.45442359249999997</v>
      </c>
      <c r="S58" s="5">
        <v>1.214477212</v>
      </c>
      <c r="T58" s="5">
        <v>0.84105000279999997</v>
      </c>
      <c r="U58" s="5">
        <v>0.2171581769</v>
      </c>
      <c r="V58" s="5"/>
      <c r="W58" s="5">
        <v>0.5</v>
      </c>
      <c r="X58" s="5" t="s">
        <v>307</v>
      </c>
      <c r="Y58" s="5"/>
      <c r="Z58" s="5" t="s">
        <v>99</v>
      </c>
      <c r="AA58" s="5">
        <v>1</v>
      </c>
      <c r="AB58" s="5">
        <v>0</v>
      </c>
      <c r="AC58" s="5" t="s">
        <v>75</v>
      </c>
      <c r="AD58" s="5"/>
      <c r="AE58" s="5" t="s">
        <v>314</v>
      </c>
      <c r="AF58" s="5" t="s">
        <v>91</v>
      </c>
      <c r="AG58" s="5" t="s">
        <v>309</v>
      </c>
      <c r="AH58" s="5" t="s">
        <v>310</v>
      </c>
      <c r="AI58" s="5" t="s">
        <v>311</v>
      </c>
      <c r="AJ58" s="5" t="s">
        <v>69</v>
      </c>
      <c r="AK58" s="5">
        <v>1</v>
      </c>
      <c r="AL58" s="5"/>
      <c r="AM58" s="5" t="s">
        <v>312</v>
      </c>
      <c r="AN58" s="12">
        <v>1.5</v>
      </c>
      <c r="AO58" s="12">
        <v>10</v>
      </c>
      <c r="AP58" s="12">
        <v>0</v>
      </c>
      <c r="AQ58" s="12">
        <v>0</v>
      </c>
      <c r="AR58" s="12">
        <v>1</v>
      </c>
      <c r="AS58" s="12">
        <v>0</v>
      </c>
      <c r="AT58" s="12">
        <v>0</v>
      </c>
      <c r="AU58" s="12"/>
      <c r="AV58" s="12">
        <v>20.8</v>
      </c>
      <c r="AW58" s="12"/>
      <c r="AX58" s="12"/>
      <c r="AY58" s="12">
        <v>0</v>
      </c>
      <c r="AZ58" s="12">
        <v>0</v>
      </c>
      <c r="BA58" s="12">
        <v>0</v>
      </c>
      <c r="BB58" s="11">
        <v>0.04</v>
      </c>
      <c r="BC58" s="5" t="s">
        <v>59</v>
      </c>
      <c r="BD58" s="12"/>
      <c r="BE58" s="12"/>
      <c r="BF58" s="12"/>
      <c r="BG58" s="12"/>
      <c r="BH58" s="12"/>
    </row>
    <row r="59" spans="1:60" ht="13.5" customHeight="1" x14ac:dyDescent="0.2">
      <c r="A59" s="12">
        <v>24</v>
      </c>
      <c r="B59" s="6" t="s">
        <v>304</v>
      </c>
      <c r="C59" s="6" t="s">
        <v>315</v>
      </c>
      <c r="D59" s="5" t="s">
        <v>79</v>
      </c>
      <c r="E59" s="5" t="s">
        <v>160</v>
      </c>
      <c r="F59" s="5" t="s">
        <v>59</v>
      </c>
      <c r="G59" s="5">
        <v>15</v>
      </c>
      <c r="H59" s="5">
        <v>15</v>
      </c>
      <c r="I59" s="5">
        <v>15</v>
      </c>
      <c r="J59" s="5" t="s">
        <v>306</v>
      </c>
      <c r="K59" s="5">
        <v>0.116624286167493</v>
      </c>
      <c r="L59" s="5">
        <v>0.212429525007615</v>
      </c>
      <c r="M59" s="5">
        <f t="shared" si="11"/>
        <v>0.116624286167493</v>
      </c>
      <c r="N59" s="7">
        <v>0.116624286167493</v>
      </c>
      <c r="O59" s="7">
        <f t="shared" si="0"/>
        <v>4.5126303094960928E-2</v>
      </c>
      <c r="P59" s="5">
        <v>94.807453420000002</v>
      </c>
      <c r="Q59" s="5">
        <v>74.476748069999999</v>
      </c>
      <c r="R59" s="5">
        <v>19.229813660000001</v>
      </c>
      <c r="S59" s="5">
        <v>88.993788820000006</v>
      </c>
      <c r="T59" s="5">
        <v>111.7151221</v>
      </c>
      <c r="U59" s="5">
        <v>28.844720500000001</v>
      </c>
      <c r="V59" s="5"/>
      <c r="W59" s="5">
        <v>0.5</v>
      </c>
      <c r="X59" s="5" t="s">
        <v>307</v>
      </c>
      <c r="Y59" s="5"/>
      <c r="Z59" s="5" t="s">
        <v>99</v>
      </c>
      <c r="AA59" s="5">
        <v>1</v>
      </c>
      <c r="AB59" s="5">
        <v>0</v>
      </c>
      <c r="AC59" s="5" t="s">
        <v>75</v>
      </c>
      <c r="AD59" s="5"/>
      <c r="AE59" s="5" t="s">
        <v>308</v>
      </c>
      <c r="AF59" s="5" t="s">
        <v>91</v>
      </c>
      <c r="AG59" s="5" t="s">
        <v>309</v>
      </c>
      <c r="AH59" s="5" t="s">
        <v>310</v>
      </c>
      <c r="AI59" s="5" t="s">
        <v>311</v>
      </c>
      <c r="AJ59" s="5" t="s">
        <v>69</v>
      </c>
      <c r="AK59" s="5">
        <v>1</v>
      </c>
      <c r="AL59" s="5"/>
      <c r="AM59" s="5" t="s">
        <v>316</v>
      </c>
      <c r="AN59" s="12">
        <v>1.5</v>
      </c>
      <c r="AO59" s="12">
        <v>10</v>
      </c>
      <c r="AP59" s="12">
        <v>0</v>
      </c>
      <c r="AQ59" s="12">
        <v>0</v>
      </c>
      <c r="AR59" s="12">
        <v>1</v>
      </c>
      <c r="AS59" s="12">
        <v>0</v>
      </c>
      <c r="AT59" s="12">
        <v>0</v>
      </c>
      <c r="AU59" s="12"/>
      <c r="AV59" s="12">
        <v>20.8</v>
      </c>
      <c r="AW59" s="12"/>
      <c r="AX59" s="12"/>
      <c r="AY59" s="12">
        <v>0</v>
      </c>
      <c r="AZ59" s="12">
        <v>0</v>
      </c>
      <c r="BA59" s="12">
        <v>0</v>
      </c>
      <c r="BB59" s="11">
        <v>0.04</v>
      </c>
      <c r="BC59" s="5" t="s">
        <v>59</v>
      </c>
      <c r="BD59" s="12"/>
      <c r="BE59" s="12"/>
      <c r="BF59" s="12"/>
      <c r="BG59" s="12"/>
      <c r="BH59" s="12"/>
    </row>
    <row r="60" spans="1:60" ht="13.5" customHeight="1" x14ac:dyDescent="0.2">
      <c r="A60" s="12">
        <v>24</v>
      </c>
      <c r="B60" s="6" t="s">
        <v>304</v>
      </c>
      <c r="C60" s="6" t="s">
        <v>317</v>
      </c>
      <c r="D60" s="5" t="s">
        <v>79</v>
      </c>
      <c r="E60" s="5" t="s">
        <v>160</v>
      </c>
      <c r="F60" s="5" t="s">
        <v>59</v>
      </c>
      <c r="G60" s="5">
        <v>15</v>
      </c>
      <c r="H60" s="5">
        <v>15</v>
      </c>
      <c r="I60" s="5">
        <v>15</v>
      </c>
      <c r="J60" s="5" t="s">
        <v>306</v>
      </c>
      <c r="K60" s="5">
        <v>0.42100097319440882</v>
      </c>
      <c r="L60" s="5">
        <v>0.2217314420977185</v>
      </c>
      <c r="M60" s="5">
        <f t="shared" si="11"/>
        <v>0.42100097319440882</v>
      </c>
      <c r="N60" s="7">
        <v>0.42100097319440882</v>
      </c>
      <c r="O60" s="7">
        <f t="shared" si="0"/>
        <v>4.9164832414733892E-2</v>
      </c>
      <c r="P60" s="5">
        <v>2.18766756</v>
      </c>
      <c r="Q60" s="5">
        <v>2.2739500079999999</v>
      </c>
      <c r="R60" s="5">
        <v>0.58713136730000004</v>
      </c>
      <c r="S60" s="5">
        <v>1.214477212</v>
      </c>
      <c r="T60" s="5">
        <v>0.84105000279999997</v>
      </c>
      <c r="U60" s="5">
        <v>0.2171581769</v>
      </c>
      <c r="V60" s="5"/>
      <c r="W60" s="5">
        <v>0.5</v>
      </c>
      <c r="X60" s="5" t="s">
        <v>307</v>
      </c>
      <c r="Y60" s="5"/>
      <c r="Z60" s="5" t="s">
        <v>99</v>
      </c>
      <c r="AA60" s="5">
        <v>1</v>
      </c>
      <c r="AB60" s="5">
        <v>0</v>
      </c>
      <c r="AC60" s="5" t="s">
        <v>75</v>
      </c>
      <c r="AD60" s="5"/>
      <c r="AE60" s="5" t="s">
        <v>314</v>
      </c>
      <c r="AF60" s="5" t="s">
        <v>91</v>
      </c>
      <c r="AG60" s="5" t="s">
        <v>309</v>
      </c>
      <c r="AH60" s="5" t="s">
        <v>310</v>
      </c>
      <c r="AI60" s="5" t="s">
        <v>311</v>
      </c>
      <c r="AJ60" s="5" t="s">
        <v>69</v>
      </c>
      <c r="AK60" s="5">
        <v>1</v>
      </c>
      <c r="AL60" s="5"/>
      <c r="AM60" s="5" t="s">
        <v>316</v>
      </c>
      <c r="AN60" s="12">
        <v>1.5</v>
      </c>
      <c r="AO60" s="12">
        <v>10</v>
      </c>
      <c r="AP60" s="12">
        <v>0</v>
      </c>
      <c r="AQ60" s="12">
        <v>0</v>
      </c>
      <c r="AR60" s="12">
        <v>1</v>
      </c>
      <c r="AS60" s="12">
        <v>0</v>
      </c>
      <c r="AT60" s="12">
        <v>0</v>
      </c>
      <c r="AU60" s="12"/>
      <c r="AV60" s="12">
        <v>20.8</v>
      </c>
      <c r="AW60" s="12"/>
      <c r="AX60" s="12"/>
      <c r="AY60" s="12">
        <v>0</v>
      </c>
      <c r="AZ60" s="12">
        <v>0</v>
      </c>
      <c r="BA60" s="12">
        <v>0</v>
      </c>
      <c r="BB60" s="11">
        <v>0.04</v>
      </c>
      <c r="BC60" s="5" t="s">
        <v>59</v>
      </c>
      <c r="BD60" s="12"/>
      <c r="BE60" s="12"/>
      <c r="BF60" s="12"/>
      <c r="BG60" s="12"/>
      <c r="BH60" s="12"/>
    </row>
    <row r="61" spans="1:60" ht="13.5" customHeight="1" x14ac:dyDescent="0.2">
      <c r="A61" s="12">
        <v>25</v>
      </c>
      <c r="B61" s="6" t="s">
        <v>318</v>
      </c>
      <c r="C61" s="6" t="s">
        <v>319</v>
      </c>
      <c r="D61" s="5" t="s">
        <v>79</v>
      </c>
      <c r="E61" s="5" t="s">
        <v>58</v>
      </c>
      <c r="F61" s="5" t="s">
        <v>59</v>
      </c>
      <c r="G61" s="5">
        <v>31</v>
      </c>
      <c r="H61" s="5">
        <v>31</v>
      </c>
      <c r="I61" s="5">
        <v>31</v>
      </c>
      <c r="J61" s="5" t="s">
        <v>180</v>
      </c>
      <c r="K61" s="5">
        <v>-0.86028652745835277</v>
      </c>
      <c r="L61" s="5">
        <v>0.20637124666350529</v>
      </c>
      <c r="M61" s="5">
        <f t="shared" ref="M61:M62" si="12">-K61</f>
        <v>0.86028652745835277</v>
      </c>
      <c r="N61" s="7">
        <v>0.86028652745835277</v>
      </c>
      <c r="O61" s="7">
        <f t="shared" si="0"/>
        <v>4.2589091449449341E-2</v>
      </c>
      <c r="P61" s="5">
        <v>395.31</v>
      </c>
      <c r="Q61" s="5">
        <v>6.9</v>
      </c>
      <c r="R61" s="5"/>
      <c r="S61" s="5">
        <v>401.03</v>
      </c>
      <c r="T61" s="5">
        <v>5.96</v>
      </c>
      <c r="U61" s="5"/>
      <c r="V61" s="5"/>
      <c r="W61" s="8">
        <v>0.5</v>
      </c>
      <c r="X61" s="5" t="s">
        <v>320</v>
      </c>
      <c r="Y61" s="5"/>
      <c r="Z61" s="5" t="s">
        <v>177</v>
      </c>
      <c r="AA61" s="5">
        <v>1</v>
      </c>
      <c r="AB61" s="5">
        <v>0</v>
      </c>
      <c r="AC61" s="5" t="s">
        <v>63</v>
      </c>
      <c r="AD61" s="5"/>
      <c r="AE61" s="5" t="s">
        <v>321</v>
      </c>
      <c r="AF61" s="5" t="s">
        <v>91</v>
      </c>
      <c r="AG61" s="5" t="s">
        <v>322</v>
      </c>
      <c r="AH61" s="5"/>
      <c r="AI61" s="5" t="s">
        <v>323</v>
      </c>
      <c r="AJ61" s="5" t="s">
        <v>104</v>
      </c>
      <c r="AK61" s="5">
        <v>0</v>
      </c>
      <c r="AL61" s="5"/>
      <c r="AM61" s="5" t="s">
        <v>81</v>
      </c>
      <c r="AN61" s="12" t="s">
        <v>71</v>
      </c>
      <c r="AO61" s="12">
        <v>12</v>
      </c>
      <c r="AP61" s="12">
        <v>0</v>
      </c>
      <c r="AQ61" s="12">
        <v>1</v>
      </c>
      <c r="AR61" s="12">
        <v>1</v>
      </c>
      <c r="AS61" s="12">
        <v>1</v>
      </c>
      <c r="AT61" s="12">
        <v>1</v>
      </c>
      <c r="AU61" s="12">
        <v>32</v>
      </c>
      <c r="AV61" s="12">
        <v>25.84</v>
      </c>
      <c r="AW61" s="12">
        <v>4.1900000000000004</v>
      </c>
      <c r="AX61" s="12">
        <v>17</v>
      </c>
      <c r="AY61" s="12">
        <v>0</v>
      </c>
      <c r="AZ61" s="12">
        <v>1</v>
      </c>
      <c r="BA61" s="12">
        <v>0</v>
      </c>
      <c r="BB61" s="11">
        <v>0.08</v>
      </c>
      <c r="BC61" s="5" t="s">
        <v>59</v>
      </c>
      <c r="BD61" s="12"/>
      <c r="BE61" s="12"/>
      <c r="BF61" s="12"/>
      <c r="BG61" s="12"/>
      <c r="BH61" s="12"/>
    </row>
    <row r="62" spans="1:60" ht="13.5" customHeight="1" x14ac:dyDescent="0.2">
      <c r="A62" s="12">
        <v>26</v>
      </c>
      <c r="B62" s="6" t="s">
        <v>324</v>
      </c>
      <c r="C62" s="6" t="s">
        <v>325</v>
      </c>
      <c r="D62" s="5" t="s">
        <v>79</v>
      </c>
      <c r="E62" s="5" t="s">
        <v>58</v>
      </c>
      <c r="F62" s="5" t="s">
        <v>59</v>
      </c>
      <c r="G62" s="5">
        <v>7</v>
      </c>
      <c r="H62" s="5">
        <v>7</v>
      </c>
      <c r="I62" s="5">
        <v>7</v>
      </c>
      <c r="J62" s="5" t="s">
        <v>97</v>
      </c>
      <c r="K62" s="5">
        <v>-0.32520144867849632</v>
      </c>
      <c r="L62" s="5">
        <v>0.33996253121443559</v>
      </c>
      <c r="M62" s="5">
        <f t="shared" si="12"/>
        <v>0.32520144867849632</v>
      </c>
      <c r="N62" s="7">
        <v>0.32520144867849632</v>
      </c>
      <c r="O62" s="7">
        <f t="shared" si="0"/>
        <v>0.11557452262972609</v>
      </c>
      <c r="P62" s="5">
        <v>-1.81596452328159</v>
      </c>
      <c r="Q62" s="5">
        <v>1.9241827716833459</v>
      </c>
      <c r="R62" s="5">
        <v>0.72727272727272996</v>
      </c>
      <c r="S62" s="5">
        <v>-0.618625277161862</v>
      </c>
      <c r="T62" s="5">
        <v>3.6958388602454328</v>
      </c>
      <c r="U62" s="5">
        <v>1.3968957871396881</v>
      </c>
      <c r="V62" s="5">
        <v>0.77</v>
      </c>
      <c r="W62" s="5">
        <v>3.0642981893050019E-2</v>
      </c>
      <c r="X62" s="5" t="s">
        <v>326</v>
      </c>
      <c r="Y62" s="5"/>
      <c r="Z62" s="5" t="s">
        <v>327</v>
      </c>
      <c r="AA62" s="5">
        <v>2</v>
      </c>
      <c r="AB62" s="5">
        <v>0</v>
      </c>
      <c r="AC62" s="5" t="s">
        <v>63</v>
      </c>
      <c r="AD62" s="5"/>
      <c r="AE62" s="5" t="s">
        <v>328</v>
      </c>
      <c r="AF62" s="5" t="s">
        <v>65</v>
      </c>
      <c r="AG62" s="5" t="s">
        <v>127</v>
      </c>
      <c r="AH62" s="5"/>
      <c r="AI62" s="5" t="s">
        <v>68</v>
      </c>
      <c r="AJ62" s="5" t="s">
        <v>118</v>
      </c>
      <c r="AK62" s="5">
        <v>0</v>
      </c>
      <c r="AL62" s="5"/>
      <c r="AM62" s="5" t="s">
        <v>137</v>
      </c>
      <c r="AN62" s="12">
        <v>1.1000000000000001</v>
      </c>
      <c r="AO62" s="5">
        <v>25</v>
      </c>
      <c r="AP62" s="5">
        <v>1</v>
      </c>
      <c r="AQ62" s="12">
        <v>0</v>
      </c>
      <c r="AR62" s="5">
        <v>1</v>
      </c>
      <c r="AS62" s="5">
        <v>2</v>
      </c>
      <c r="AT62" s="5">
        <v>1</v>
      </c>
      <c r="AU62" s="5">
        <v>7</v>
      </c>
      <c r="AV62" s="5">
        <v>21</v>
      </c>
      <c r="AW62" s="5">
        <v>0.92600000000000005</v>
      </c>
      <c r="AX62" s="5">
        <v>4</v>
      </c>
      <c r="AY62" s="5">
        <v>0</v>
      </c>
      <c r="AZ62" s="5">
        <v>0</v>
      </c>
      <c r="BA62" s="5">
        <v>0</v>
      </c>
      <c r="BB62" s="11">
        <v>0.11</v>
      </c>
      <c r="BC62" s="5" t="s">
        <v>72</v>
      </c>
      <c r="BD62" s="12"/>
      <c r="BE62" s="12"/>
      <c r="BF62" s="12"/>
      <c r="BG62" s="12"/>
      <c r="BH62" s="12"/>
    </row>
    <row r="63" spans="1:60" ht="13.5" customHeight="1" x14ac:dyDescent="0.2">
      <c r="A63" s="12">
        <v>27</v>
      </c>
      <c r="B63" s="6" t="s">
        <v>329</v>
      </c>
      <c r="C63" s="6" t="s">
        <v>330</v>
      </c>
      <c r="D63" s="5" t="s">
        <v>79</v>
      </c>
      <c r="E63" s="5" t="s">
        <v>58</v>
      </c>
      <c r="F63" s="5" t="s">
        <v>59</v>
      </c>
      <c r="G63" s="5">
        <v>38</v>
      </c>
      <c r="H63" s="5">
        <v>38</v>
      </c>
      <c r="I63" s="5">
        <v>38</v>
      </c>
      <c r="J63" s="5" t="s">
        <v>180</v>
      </c>
      <c r="K63" s="5">
        <v>0.1567346938775511</v>
      </c>
      <c r="L63" s="5">
        <v>0.1599245750452789</v>
      </c>
      <c r="M63" s="5">
        <f>K63</f>
        <v>0.1567346938775511</v>
      </c>
      <c r="N63" s="7">
        <v>0.1567346938775511</v>
      </c>
      <c r="O63" s="7">
        <f t="shared" si="0"/>
        <v>2.5575869703413044E-2</v>
      </c>
      <c r="P63" s="5">
        <v>93.09</v>
      </c>
      <c r="Q63" s="5">
        <v>10.25</v>
      </c>
      <c r="R63" s="5">
        <v>1.22</v>
      </c>
      <c r="S63" s="5">
        <v>91.45</v>
      </c>
      <c r="T63" s="5">
        <v>10.25</v>
      </c>
      <c r="U63" s="5">
        <v>1.66</v>
      </c>
      <c r="V63" s="5"/>
      <c r="W63" s="8">
        <v>0.5</v>
      </c>
      <c r="X63" s="5" t="s">
        <v>331</v>
      </c>
      <c r="Y63" s="5"/>
      <c r="Z63" s="5" t="s">
        <v>177</v>
      </c>
      <c r="AA63" s="5">
        <v>1</v>
      </c>
      <c r="AB63" s="5">
        <v>0</v>
      </c>
      <c r="AC63" s="5" t="s">
        <v>75</v>
      </c>
      <c r="AD63" s="5"/>
      <c r="AE63" s="5" t="s">
        <v>332</v>
      </c>
      <c r="AF63" s="5" t="s">
        <v>65</v>
      </c>
      <c r="AG63" s="5" t="s">
        <v>333</v>
      </c>
      <c r="AH63" s="5" t="s">
        <v>334</v>
      </c>
      <c r="AI63" s="5" t="s">
        <v>68</v>
      </c>
      <c r="AJ63" s="5" t="s">
        <v>216</v>
      </c>
      <c r="AK63" s="5">
        <v>0</v>
      </c>
      <c r="AL63" s="5"/>
      <c r="AM63" s="5" t="s">
        <v>81</v>
      </c>
      <c r="AN63" s="12" t="s">
        <v>71</v>
      </c>
      <c r="AO63" s="12">
        <v>15</v>
      </c>
      <c r="AP63" s="12">
        <v>0</v>
      </c>
      <c r="AQ63" s="12">
        <v>1</v>
      </c>
      <c r="AR63" s="12">
        <v>1</v>
      </c>
      <c r="AS63" s="12">
        <v>0</v>
      </c>
      <c r="AT63" s="12">
        <v>0</v>
      </c>
      <c r="AU63" s="12">
        <v>38</v>
      </c>
      <c r="AV63" s="12">
        <v>24.66</v>
      </c>
      <c r="AW63" s="12">
        <v>3.07</v>
      </c>
      <c r="AX63" s="12">
        <v>16</v>
      </c>
      <c r="AY63" s="12">
        <v>0</v>
      </c>
      <c r="AZ63" s="12">
        <v>0</v>
      </c>
      <c r="BA63" s="12">
        <v>0</v>
      </c>
      <c r="BB63" s="11">
        <v>5.7000000000000002E-2</v>
      </c>
      <c r="BC63" s="5" t="s">
        <v>59</v>
      </c>
      <c r="BD63" s="12"/>
      <c r="BE63" s="12"/>
      <c r="BF63" s="12"/>
      <c r="BG63" s="12"/>
      <c r="BH63" s="12"/>
    </row>
    <row r="64" spans="1:60" ht="13.5" customHeight="1" x14ac:dyDescent="0.2">
      <c r="A64" s="12">
        <v>27</v>
      </c>
      <c r="B64" s="6" t="s">
        <v>329</v>
      </c>
      <c r="C64" s="6" t="s">
        <v>335</v>
      </c>
      <c r="D64" s="5" t="s">
        <v>79</v>
      </c>
      <c r="E64" s="5" t="s">
        <v>58</v>
      </c>
      <c r="F64" s="5" t="s">
        <v>59</v>
      </c>
      <c r="G64" s="5">
        <v>38</v>
      </c>
      <c r="H64" s="5">
        <v>38</v>
      </c>
      <c r="I64" s="5">
        <v>38</v>
      </c>
      <c r="J64" s="5" t="s">
        <v>180</v>
      </c>
      <c r="K64" s="5">
        <v>5.8065211210080341E-2</v>
      </c>
      <c r="L64" s="5">
        <v>0.15905030245124921</v>
      </c>
      <c r="M64" s="5">
        <f>-K64</f>
        <v>-5.8065211210080341E-2</v>
      </c>
      <c r="N64" s="7">
        <v>-5.8065211210080341E-2</v>
      </c>
      <c r="O64" s="7">
        <f t="shared" si="0"/>
        <v>2.5296998709833849E-2</v>
      </c>
      <c r="P64" s="5">
        <v>419.88</v>
      </c>
      <c r="Q64" s="5">
        <v>48.25</v>
      </c>
      <c r="R64" s="5"/>
      <c r="S64" s="5">
        <v>416.69</v>
      </c>
      <c r="T64" s="5">
        <v>58.04</v>
      </c>
      <c r="U64" s="5"/>
      <c r="V64" s="5"/>
      <c r="W64" s="8">
        <v>0.5</v>
      </c>
      <c r="X64" s="5" t="s">
        <v>331</v>
      </c>
      <c r="Y64" s="5"/>
      <c r="Z64" s="5" t="s">
        <v>177</v>
      </c>
      <c r="AA64" s="5">
        <v>1</v>
      </c>
      <c r="AB64" s="5">
        <v>0</v>
      </c>
      <c r="AC64" s="5" t="s">
        <v>63</v>
      </c>
      <c r="AD64" s="5"/>
      <c r="AE64" s="5" t="s">
        <v>321</v>
      </c>
      <c r="AF64" s="5" t="s">
        <v>91</v>
      </c>
      <c r="AG64" s="5" t="s">
        <v>333</v>
      </c>
      <c r="AH64" s="5" t="s">
        <v>334</v>
      </c>
      <c r="AI64" s="5" t="s">
        <v>68</v>
      </c>
      <c r="AJ64" s="5" t="s">
        <v>216</v>
      </c>
      <c r="AK64" s="5">
        <v>0</v>
      </c>
      <c r="AL64" s="5"/>
      <c r="AM64" s="5" t="s">
        <v>81</v>
      </c>
      <c r="AN64" s="12" t="s">
        <v>71</v>
      </c>
      <c r="AO64" s="12">
        <v>15</v>
      </c>
      <c r="AP64" s="12">
        <v>0</v>
      </c>
      <c r="AQ64" s="12">
        <v>1</v>
      </c>
      <c r="AR64" s="12">
        <v>1</v>
      </c>
      <c r="AS64" s="12">
        <v>0</v>
      </c>
      <c r="AT64" s="12">
        <v>0</v>
      </c>
      <c r="AU64" s="12"/>
      <c r="AV64" s="12">
        <v>24.66</v>
      </c>
      <c r="AW64" s="12"/>
      <c r="AX64" s="12"/>
      <c r="AY64" s="12">
        <v>0</v>
      </c>
      <c r="AZ64" s="12">
        <v>0</v>
      </c>
      <c r="BA64" s="12">
        <v>0</v>
      </c>
      <c r="BB64" s="11">
        <v>5.7000000000000002E-2</v>
      </c>
      <c r="BC64" s="5" t="s">
        <v>59</v>
      </c>
      <c r="BD64" s="12"/>
      <c r="BE64" s="12"/>
      <c r="BF64" s="12"/>
      <c r="BG64" s="12"/>
      <c r="BH64" s="12"/>
    </row>
    <row r="65" spans="1:60" ht="13.5" customHeight="1" x14ac:dyDescent="0.2">
      <c r="A65" s="14">
        <v>28</v>
      </c>
      <c r="B65" s="9" t="s">
        <v>336</v>
      </c>
      <c r="C65" s="9" t="s">
        <v>337</v>
      </c>
      <c r="D65" s="5" t="s">
        <v>79</v>
      </c>
      <c r="E65" s="5" t="s">
        <v>110</v>
      </c>
      <c r="F65" s="5" t="s">
        <v>338</v>
      </c>
      <c r="G65" s="5">
        <v>14</v>
      </c>
      <c r="H65" s="5">
        <v>14</v>
      </c>
      <c r="I65" s="5">
        <v>14</v>
      </c>
      <c r="J65" s="9" t="s">
        <v>97</v>
      </c>
      <c r="K65" s="9">
        <v>0.41830065359477131</v>
      </c>
      <c r="L65" s="9">
        <v>0.26366928246084459</v>
      </c>
      <c r="M65" s="9">
        <f t="shared" ref="M65:M67" si="13">K65</f>
        <v>0.41830065359477131</v>
      </c>
      <c r="N65" s="10">
        <v>0.41830065359477131</v>
      </c>
      <c r="O65" s="10">
        <f t="shared" si="0"/>
        <v>6.9521490513416648E-2</v>
      </c>
      <c r="P65" s="9">
        <v>-3.3</v>
      </c>
      <c r="Q65" s="5">
        <v>2.7</v>
      </c>
      <c r="R65" s="5"/>
      <c r="S65" s="5">
        <v>-4.5</v>
      </c>
      <c r="T65" s="5">
        <v>2.7</v>
      </c>
      <c r="U65" s="5"/>
      <c r="V65" s="5"/>
      <c r="W65" s="8">
        <v>0.5</v>
      </c>
      <c r="X65" s="5" t="s">
        <v>147</v>
      </c>
      <c r="Y65" s="5"/>
      <c r="Z65" s="5" t="s">
        <v>177</v>
      </c>
      <c r="AA65" s="5">
        <v>1</v>
      </c>
      <c r="AB65" s="5">
        <v>0</v>
      </c>
      <c r="AC65" s="5" t="s">
        <v>75</v>
      </c>
      <c r="AD65" s="5"/>
      <c r="AE65" s="5" t="s">
        <v>265</v>
      </c>
      <c r="AF65" s="5" t="s">
        <v>65</v>
      </c>
      <c r="AG65" s="5" t="s">
        <v>127</v>
      </c>
      <c r="AH65" s="5" t="s">
        <v>136</v>
      </c>
      <c r="AI65" s="5" t="s">
        <v>68</v>
      </c>
      <c r="AJ65" s="5" t="s">
        <v>118</v>
      </c>
      <c r="AK65" s="5">
        <v>0</v>
      </c>
      <c r="AL65" s="5">
        <v>0.75</v>
      </c>
      <c r="AM65" s="5">
        <v>0.75</v>
      </c>
      <c r="AN65" s="12">
        <v>0.6</v>
      </c>
      <c r="AO65" s="12">
        <v>25</v>
      </c>
      <c r="AP65" s="12">
        <v>1</v>
      </c>
      <c r="AQ65" s="12">
        <v>0</v>
      </c>
      <c r="AR65" s="12">
        <v>1</v>
      </c>
      <c r="AS65" s="12">
        <v>1</v>
      </c>
      <c r="AT65" s="12">
        <v>0</v>
      </c>
      <c r="AU65" s="12">
        <v>14</v>
      </c>
      <c r="AV65" s="12">
        <v>33</v>
      </c>
      <c r="AW65" s="12">
        <v>8</v>
      </c>
      <c r="AX65" s="12"/>
      <c r="AY65" s="12">
        <v>0</v>
      </c>
      <c r="AZ65" s="12">
        <v>0</v>
      </c>
      <c r="BA65" s="12">
        <v>0</v>
      </c>
      <c r="BB65" s="15">
        <v>0.59699999999999998</v>
      </c>
      <c r="BC65" s="5" t="s">
        <v>59</v>
      </c>
      <c r="BD65" s="12"/>
      <c r="BE65" s="12"/>
      <c r="BF65" s="12"/>
      <c r="BG65" s="12"/>
      <c r="BH65" s="12"/>
    </row>
    <row r="66" spans="1:60" ht="13.5" customHeight="1" x14ac:dyDescent="0.2">
      <c r="A66" s="12">
        <v>29</v>
      </c>
      <c r="B66" s="6" t="s">
        <v>339</v>
      </c>
      <c r="C66" s="6" t="s">
        <v>340</v>
      </c>
      <c r="D66" s="5" t="s">
        <v>79</v>
      </c>
      <c r="E66" s="5" t="s">
        <v>58</v>
      </c>
      <c r="F66" s="5" t="s">
        <v>59</v>
      </c>
      <c r="G66" s="5">
        <v>22</v>
      </c>
      <c r="H66" s="5">
        <v>22</v>
      </c>
      <c r="I66" s="5">
        <v>22</v>
      </c>
      <c r="J66" s="5" t="s">
        <v>341</v>
      </c>
      <c r="K66" s="5">
        <v>6.6987113724065989E-2</v>
      </c>
      <c r="L66" s="5">
        <v>0.20574265817205609</v>
      </c>
      <c r="M66" s="5">
        <f t="shared" si="13"/>
        <v>6.6987113724065989E-2</v>
      </c>
      <c r="N66" s="7">
        <v>6.6987113724065989E-2</v>
      </c>
      <c r="O66" s="7">
        <f t="shared" si="0"/>
        <v>4.2330041391703516E-2</v>
      </c>
      <c r="P66" s="5">
        <v>31.09</v>
      </c>
      <c r="Q66" s="5">
        <v>12.711026709121491</v>
      </c>
      <c r="R66" s="5">
        <v>2.71</v>
      </c>
      <c r="S66" s="5">
        <v>30.23</v>
      </c>
      <c r="T66" s="5">
        <v>12.00746434514798</v>
      </c>
      <c r="U66" s="5">
        <v>2.56</v>
      </c>
      <c r="V66" s="5"/>
      <c r="W66" s="8">
        <v>0.5</v>
      </c>
      <c r="X66" s="5" t="s">
        <v>342</v>
      </c>
      <c r="Y66" s="5"/>
      <c r="Z66" s="5" t="s">
        <v>99</v>
      </c>
      <c r="AA66" s="5">
        <v>1</v>
      </c>
      <c r="AB66" s="5">
        <v>0</v>
      </c>
      <c r="AC66" s="5" t="s">
        <v>75</v>
      </c>
      <c r="AD66" s="5"/>
      <c r="AE66" s="5" t="s">
        <v>343</v>
      </c>
      <c r="AF66" s="5" t="s">
        <v>65</v>
      </c>
      <c r="AG66" s="5" t="s">
        <v>127</v>
      </c>
      <c r="AH66" s="5"/>
      <c r="AI66" s="5" t="s">
        <v>68</v>
      </c>
      <c r="AJ66" s="5" t="s">
        <v>118</v>
      </c>
      <c r="AK66" s="5">
        <v>0</v>
      </c>
      <c r="AL66" s="5"/>
      <c r="AM66" s="5" t="s">
        <v>119</v>
      </c>
      <c r="AN66" s="12" t="s">
        <v>129</v>
      </c>
      <c r="AO66" s="12">
        <v>30</v>
      </c>
      <c r="AP66" s="12">
        <v>1</v>
      </c>
      <c r="AQ66" s="12">
        <v>1</v>
      </c>
      <c r="AR66" s="12">
        <v>1</v>
      </c>
      <c r="AS66" s="12">
        <v>2</v>
      </c>
      <c r="AT66" s="12">
        <v>0</v>
      </c>
      <c r="AU66" s="12">
        <v>22</v>
      </c>
      <c r="AV66" s="12">
        <v>23</v>
      </c>
      <c r="AW66" s="12">
        <v>2.85</v>
      </c>
      <c r="AX66" s="12">
        <v>11</v>
      </c>
      <c r="AY66" s="12">
        <v>0</v>
      </c>
      <c r="AZ66" s="12">
        <v>0</v>
      </c>
      <c r="BA66" s="12">
        <v>0</v>
      </c>
      <c r="BB66" s="11">
        <v>2.9000000000000001E-2</v>
      </c>
      <c r="BC66" s="5" t="s">
        <v>59</v>
      </c>
      <c r="BD66" s="12"/>
      <c r="BE66" s="12"/>
      <c r="BF66" s="12"/>
      <c r="BG66" s="12"/>
      <c r="BH66" s="12"/>
    </row>
    <row r="67" spans="1:60" ht="13.5" customHeight="1" x14ac:dyDescent="0.2">
      <c r="A67" s="12">
        <v>29</v>
      </c>
      <c r="B67" s="6" t="s">
        <v>339</v>
      </c>
      <c r="C67" s="6" t="s">
        <v>344</v>
      </c>
      <c r="D67" s="5" t="s">
        <v>79</v>
      </c>
      <c r="E67" s="5" t="s">
        <v>58</v>
      </c>
      <c r="F67" s="5" t="s">
        <v>59</v>
      </c>
      <c r="G67" s="5">
        <v>22</v>
      </c>
      <c r="H67" s="5">
        <v>22</v>
      </c>
      <c r="I67" s="5">
        <v>22</v>
      </c>
      <c r="J67" s="5" t="s">
        <v>341</v>
      </c>
      <c r="K67" s="5">
        <v>-0.11210653137330941</v>
      </c>
      <c r="L67" s="5">
        <v>0.20618848516292679</v>
      </c>
      <c r="M67" s="5">
        <f t="shared" si="13"/>
        <v>-0.11210653137330941</v>
      </c>
      <c r="N67" s="7">
        <v>-0.11210653137330941</v>
      </c>
      <c r="O67" s="7">
        <f t="shared" si="0"/>
        <v>4.251369141378248E-2</v>
      </c>
      <c r="P67" s="5">
        <v>2.75</v>
      </c>
      <c r="Q67" s="5">
        <v>0.46904157598234297</v>
      </c>
      <c r="R67" s="5">
        <v>0.1</v>
      </c>
      <c r="S67" s="5">
        <v>2.8</v>
      </c>
      <c r="T67" s="5">
        <v>0.37523326078587438</v>
      </c>
      <c r="U67" s="5">
        <v>0.08</v>
      </c>
      <c r="V67" s="5"/>
      <c r="W67" s="8">
        <v>0.5</v>
      </c>
      <c r="X67" s="5" t="s">
        <v>342</v>
      </c>
      <c r="Y67" s="5"/>
      <c r="Z67" s="5" t="s">
        <v>99</v>
      </c>
      <c r="AA67" s="5">
        <v>1</v>
      </c>
      <c r="AB67" s="5">
        <v>0</v>
      </c>
      <c r="AC67" s="5" t="s">
        <v>75</v>
      </c>
      <c r="AD67" s="5"/>
      <c r="AE67" s="5" t="s">
        <v>345</v>
      </c>
      <c r="AF67" s="5" t="s">
        <v>65</v>
      </c>
      <c r="AG67" s="5" t="s">
        <v>127</v>
      </c>
      <c r="AH67" s="5"/>
      <c r="AI67" s="5" t="s">
        <v>68</v>
      </c>
      <c r="AJ67" s="5" t="s">
        <v>118</v>
      </c>
      <c r="AK67" s="5">
        <v>0</v>
      </c>
      <c r="AL67" s="5"/>
      <c r="AM67" s="5" t="s">
        <v>119</v>
      </c>
      <c r="AN67" s="12" t="s">
        <v>129</v>
      </c>
      <c r="AO67" s="12">
        <v>30</v>
      </c>
      <c r="AP67" s="12">
        <v>1</v>
      </c>
      <c r="AQ67" s="12">
        <v>1</v>
      </c>
      <c r="AR67" s="12">
        <v>1</v>
      </c>
      <c r="AS67" s="12">
        <v>2</v>
      </c>
      <c r="AT67" s="12">
        <v>0</v>
      </c>
      <c r="AU67" s="12"/>
      <c r="AV67" s="12">
        <v>23</v>
      </c>
      <c r="AW67" s="12"/>
      <c r="AX67" s="12"/>
      <c r="AY67" s="12">
        <v>0</v>
      </c>
      <c r="AZ67" s="12">
        <v>0</v>
      </c>
      <c r="BA67" s="12">
        <v>0</v>
      </c>
      <c r="BB67" s="11">
        <v>2.9000000000000001E-2</v>
      </c>
      <c r="BC67" s="5" t="s">
        <v>59</v>
      </c>
      <c r="BD67" s="12"/>
      <c r="BE67" s="12"/>
      <c r="BF67" s="12"/>
      <c r="BG67" s="12"/>
      <c r="BH67" s="12"/>
    </row>
    <row r="68" spans="1:60" ht="13.5" customHeight="1" x14ac:dyDescent="0.2">
      <c r="A68" s="12">
        <v>29</v>
      </c>
      <c r="B68" s="6" t="s">
        <v>339</v>
      </c>
      <c r="C68" s="6" t="s">
        <v>346</v>
      </c>
      <c r="D68" s="5" t="s">
        <v>79</v>
      </c>
      <c r="E68" s="5" t="s">
        <v>58</v>
      </c>
      <c r="F68" s="5" t="s">
        <v>59</v>
      </c>
      <c r="G68" s="5">
        <v>22</v>
      </c>
      <c r="H68" s="5">
        <v>22</v>
      </c>
      <c r="I68" s="5">
        <v>22</v>
      </c>
      <c r="J68" s="5" t="s">
        <v>341</v>
      </c>
      <c r="K68" s="5">
        <v>-0.25342008666426008</v>
      </c>
      <c r="L68" s="5">
        <v>0.20901589153126371</v>
      </c>
      <c r="M68" s="5">
        <f t="shared" ref="M68:M69" si="14">-K68</f>
        <v>0.25342008666426008</v>
      </c>
      <c r="N68" s="7">
        <v>0.25342008666426008</v>
      </c>
      <c r="O68" s="7">
        <f t="shared" si="0"/>
        <v>4.3687642912608994E-2</v>
      </c>
      <c r="P68" s="5">
        <v>19.510000000000002</v>
      </c>
      <c r="Q68" s="5">
        <v>5.1125531782075386</v>
      </c>
      <c r="R68" s="5">
        <v>1.0900000000000001</v>
      </c>
      <c r="S68" s="5">
        <v>20.68</v>
      </c>
      <c r="T68" s="5">
        <v>3.001866086286995</v>
      </c>
      <c r="U68" s="5">
        <v>0.64</v>
      </c>
      <c r="V68" s="5"/>
      <c r="W68" s="8">
        <v>0.5</v>
      </c>
      <c r="X68" s="5" t="s">
        <v>347</v>
      </c>
      <c r="Y68" s="5"/>
      <c r="Z68" s="5" t="s">
        <v>99</v>
      </c>
      <c r="AA68" s="5">
        <v>1</v>
      </c>
      <c r="AB68" s="5">
        <v>0</v>
      </c>
      <c r="AC68" s="5" t="s">
        <v>63</v>
      </c>
      <c r="AD68" s="5"/>
      <c r="AE68" s="5" t="s">
        <v>348</v>
      </c>
      <c r="AF68" s="5" t="s">
        <v>91</v>
      </c>
      <c r="AG68" s="5" t="s">
        <v>127</v>
      </c>
      <c r="AH68" s="5"/>
      <c r="AI68" s="5" t="s">
        <v>68</v>
      </c>
      <c r="AJ68" s="5" t="s">
        <v>118</v>
      </c>
      <c r="AK68" s="5">
        <v>0</v>
      </c>
      <c r="AL68" s="5"/>
      <c r="AM68" s="5" t="s">
        <v>349</v>
      </c>
      <c r="AN68" s="12" t="s">
        <v>129</v>
      </c>
      <c r="AO68" s="12">
        <v>30</v>
      </c>
      <c r="AP68" s="12">
        <v>1</v>
      </c>
      <c r="AQ68" s="12">
        <v>1</v>
      </c>
      <c r="AR68" s="12">
        <v>1</v>
      </c>
      <c r="AS68" s="12">
        <v>2</v>
      </c>
      <c r="AT68" s="12">
        <v>0</v>
      </c>
      <c r="AU68" s="12"/>
      <c r="AV68" s="12">
        <v>23</v>
      </c>
      <c r="AW68" s="12"/>
      <c r="AX68" s="12"/>
      <c r="AY68" s="12">
        <v>0</v>
      </c>
      <c r="AZ68" s="12">
        <v>0</v>
      </c>
      <c r="BA68" s="12">
        <v>0</v>
      </c>
      <c r="BB68" s="11">
        <v>2.9000000000000001E-2</v>
      </c>
      <c r="BC68" s="5" t="s">
        <v>59</v>
      </c>
      <c r="BD68" s="12"/>
      <c r="BE68" s="12"/>
      <c r="BF68" s="12"/>
      <c r="BG68" s="12"/>
      <c r="BH68" s="12"/>
    </row>
    <row r="69" spans="1:60" ht="13.5" customHeight="1" x14ac:dyDescent="0.2">
      <c r="A69" s="12">
        <v>30</v>
      </c>
      <c r="B69" s="6" t="s">
        <v>350</v>
      </c>
      <c r="C69" s="6" t="s">
        <v>351</v>
      </c>
      <c r="D69" s="5" t="s">
        <v>79</v>
      </c>
      <c r="E69" s="5" t="s">
        <v>58</v>
      </c>
      <c r="F69" s="5" t="s">
        <v>59</v>
      </c>
      <c r="G69" s="5">
        <v>18</v>
      </c>
      <c r="H69" s="5">
        <v>18</v>
      </c>
      <c r="I69" s="5">
        <v>18</v>
      </c>
      <c r="J69" s="5" t="s">
        <v>60</v>
      </c>
      <c r="K69" s="5">
        <v>0.14736921387537569</v>
      </c>
      <c r="L69" s="5">
        <v>0.2264841795630109</v>
      </c>
      <c r="M69" s="5">
        <f t="shared" si="14"/>
        <v>-0.14736921387537569</v>
      </c>
      <c r="N69" s="7">
        <v>-0.14736921387537569</v>
      </c>
      <c r="O69" s="7">
        <f t="shared" si="0"/>
        <v>5.1295083592330162E-2</v>
      </c>
      <c r="P69" s="5">
        <v>0.05</v>
      </c>
      <c r="Q69" s="5">
        <v>0.2163746750430835</v>
      </c>
      <c r="R69" s="5">
        <v>5.0999999999999997E-2</v>
      </c>
      <c r="S69" s="5">
        <v>2.1000000000000001E-2</v>
      </c>
      <c r="T69" s="5">
        <v>0.12303657992645931</v>
      </c>
      <c r="U69" s="5">
        <v>2.9000000000000001E-2</v>
      </c>
      <c r="V69" s="5"/>
      <c r="W69" s="8">
        <v>0.5</v>
      </c>
      <c r="X69" s="5" t="s">
        <v>352</v>
      </c>
      <c r="Y69" s="5"/>
      <c r="Z69" s="5" t="s">
        <v>99</v>
      </c>
      <c r="AA69" s="5">
        <v>1</v>
      </c>
      <c r="AB69" s="5">
        <v>0</v>
      </c>
      <c r="AC69" s="5" t="s">
        <v>63</v>
      </c>
      <c r="AD69" s="5"/>
      <c r="AE69" s="5" t="s">
        <v>353</v>
      </c>
      <c r="AF69" s="5" t="s">
        <v>91</v>
      </c>
      <c r="AG69" s="5" t="s">
        <v>354</v>
      </c>
      <c r="AH69" s="5" t="s">
        <v>355</v>
      </c>
      <c r="AI69" s="5" t="s">
        <v>68</v>
      </c>
      <c r="AJ69" s="5" t="s">
        <v>69</v>
      </c>
      <c r="AK69" s="5">
        <v>0</v>
      </c>
      <c r="AL69" s="5"/>
      <c r="AM69" s="5" t="s">
        <v>349</v>
      </c>
      <c r="AN69" s="12" t="s">
        <v>184</v>
      </c>
      <c r="AO69" s="12">
        <v>20</v>
      </c>
      <c r="AP69" s="12">
        <v>0</v>
      </c>
      <c r="AQ69" s="12">
        <v>0</v>
      </c>
      <c r="AR69" s="12">
        <v>1</v>
      </c>
      <c r="AS69" s="12">
        <v>0</v>
      </c>
      <c r="AT69" s="12">
        <v>0</v>
      </c>
      <c r="AU69" s="12">
        <v>18</v>
      </c>
      <c r="AV69" s="12">
        <v>29.3</v>
      </c>
      <c r="AW69" s="12">
        <v>7.65</v>
      </c>
      <c r="AX69" s="12">
        <v>9</v>
      </c>
      <c r="AY69" s="12">
        <v>0</v>
      </c>
      <c r="AZ69" s="12">
        <v>0</v>
      </c>
      <c r="BA69" s="12">
        <v>0</v>
      </c>
      <c r="BB69" s="11">
        <v>4.2999999999999899E-2</v>
      </c>
      <c r="BC69" s="5" t="s">
        <v>59</v>
      </c>
      <c r="BD69" s="12"/>
      <c r="BE69" s="12"/>
      <c r="BF69" s="12"/>
      <c r="BG69" s="12"/>
      <c r="BH69" s="12"/>
    </row>
    <row r="70" spans="1:60" ht="13.5" customHeight="1" x14ac:dyDescent="0.2">
      <c r="A70" s="12">
        <v>30</v>
      </c>
      <c r="B70" s="6" t="s">
        <v>350</v>
      </c>
      <c r="C70" s="6" t="s">
        <v>356</v>
      </c>
      <c r="D70" s="5" t="s">
        <v>79</v>
      </c>
      <c r="E70" s="5" t="s">
        <v>58</v>
      </c>
      <c r="F70" s="5" t="s">
        <v>59</v>
      </c>
      <c r="G70" s="5">
        <v>18</v>
      </c>
      <c r="H70" s="5">
        <v>18</v>
      </c>
      <c r="I70" s="5">
        <v>18</v>
      </c>
      <c r="J70" s="5" t="s">
        <v>60</v>
      </c>
      <c r="K70" s="5">
        <v>0.5413175187795134</v>
      </c>
      <c r="L70" s="5">
        <v>0.24255182609216899</v>
      </c>
      <c r="M70" s="5">
        <f>K70</f>
        <v>0.5413175187795134</v>
      </c>
      <c r="N70" s="7">
        <v>0.5413175187795134</v>
      </c>
      <c r="O70" s="7">
        <f t="shared" si="0"/>
        <v>5.8831388340645788E-2</v>
      </c>
      <c r="P70" s="5">
        <v>0.438</v>
      </c>
      <c r="Q70" s="5">
        <v>0.59821233688381914</v>
      </c>
      <c r="R70" s="5">
        <v>0.14099999999999999</v>
      </c>
      <c r="S70" s="5">
        <v>0.14399999999999999</v>
      </c>
      <c r="T70" s="5">
        <v>0.32668333290818491</v>
      </c>
      <c r="U70" s="5">
        <v>7.6999999999999999E-2</v>
      </c>
      <c r="V70" s="5"/>
      <c r="W70" s="8">
        <v>0.5</v>
      </c>
      <c r="X70" s="5" t="s">
        <v>352</v>
      </c>
      <c r="Y70" s="5"/>
      <c r="Z70" s="5" t="s">
        <v>99</v>
      </c>
      <c r="AA70" s="5">
        <v>1</v>
      </c>
      <c r="AB70" s="5">
        <v>0</v>
      </c>
      <c r="AC70" s="5" t="s">
        <v>75</v>
      </c>
      <c r="AD70" s="5"/>
      <c r="AE70" s="5" t="s">
        <v>357</v>
      </c>
      <c r="AF70" s="5" t="s">
        <v>65</v>
      </c>
      <c r="AG70" s="5" t="s">
        <v>354</v>
      </c>
      <c r="AH70" s="5" t="s">
        <v>355</v>
      </c>
      <c r="AI70" s="5" t="s">
        <v>68</v>
      </c>
      <c r="AJ70" s="5" t="s">
        <v>69</v>
      </c>
      <c r="AK70" s="5">
        <v>0</v>
      </c>
      <c r="AL70" s="5"/>
      <c r="AM70" s="5" t="s">
        <v>349</v>
      </c>
      <c r="AN70" s="12" t="s">
        <v>184</v>
      </c>
      <c r="AO70" s="12">
        <v>20</v>
      </c>
      <c r="AP70" s="12">
        <v>0</v>
      </c>
      <c r="AQ70" s="12">
        <v>0</v>
      </c>
      <c r="AR70" s="12">
        <v>1</v>
      </c>
      <c r="AS70" s="12">
        <v>0</v>
      </c>
      <c r="AT70" s="12">
        <v>0</v>
      </c>
      <c r="AU70" s="12"/>
      <c r="AV70" s="12">
        <v>29.3</v>
      </c>
      <c r="AW70" s="12"/>
      <c r="AX70" s="12"/>
      <c r="AY70" s="12">
        <v>0</v>
      </c>
      <c r="AZ70" s="12">
        <v>0</v>
      </c>
      <c r="BA70" s="12">
        <v>0</v>
      </c>
      <c r="BB70" s="11">
        <v>4.2999999999999899E-2</v>
      </c>
      <c r="BC70" s="5" t="s">
        <v>59</v>
      </c>
      <c r="BD70" s="12"/>
      <c r="BE70" s="12"/>
      <c r="BF70" s="12"/>
      <c r="BG70" s="12"/>
      <c r="BH70" s="12"/>
    </row>
    <row r="71" spans="1:60" ht="13.5" customHeight="1" x14ac:dyDescent="0.2">
      <c r="A71" s="12">
        <v>30</v>
      </c>
      <c r="B71" s="6" t="s">
        <v>350</v>
      </c>
      <c r="C71" s="6" t="s">
        <v>358</v>
      </c>
      <c r="D71" s="5" t="s">
        <v>79</v>
      </c>
      <c r="E71" s="5" t="s">
        <v>58</v>
      </c>
      <c r="F71" s="5" t="s">
        <v>59</v>
      </c>
      <c r="G71" s="5">
        <v>18</v>
      </c>
      <c r="H71" s="5">
        <v>18</v>
      </c>
      <c r="I71" s="5">
        <v>18</v>
      </c>
      <c r="J71" s="5" t="s">
        <v>60</v>
      </c>
      <c r="K71" s="5">
        <v>-3.6562404949223887E-2</v>
      </c>
      <c r="L71" s="5">
        <v>0.22523087744586981</v>
      </c>
      <c r="M71" s="5">
        <f>-K71</f>
        <v>3.6562404949223887E-2</v>
      </c>
      <c r="N71" s="7">
        <v>3.6562404949223887E-2</v>
      </c>
      <c r="O71" s="7">
        <f t="shared" si="0"/>
        <v>5.0728948155036424E-2</v>
      </c>
      <c r="P71" s="5">
        <v>2.1000000000000001E-2</v>
      </c>
      <c r="Q71" s="5">
        <v>0.1103086578651014</v>
      </c>
      <c r="R71" s="5">
        <v>2.5999999999999999E-2</v>
      </c>
      <c r="S71" s="5">
        <v>2.5999999999999999E-2</v>
      </c>
      <c r="T71" s="5">
        <v>0.14424978336205571</v>
      </c>
      <c r="U71" s="5">
        <v>3.4000000000000002E-2</v>
      </c>
      <c r="V71" s="5"/>
      <c r="W71" s="8">
        <v>0.5</v>
      </c>
      <c r="X71" s="5" t="s">
        <v>212</v>
      </c>
      <c r="Y71" s="5"/>
      <c r="Z71" s="5" t="s">
        <v>99</v>
      </c>
      <c r="AA71" s="5">
        <v>1</v>
      </c>
      <c r="AB71" s="5">
        <v>0</v>
      </c>
      <c r="AC71" s="5" t="s">
        <v>63</v>
      </c>
      <c r="AD71" s="5"/>
      <c r="AE71" s="5" t="s">
        <v>353</v>
      </c>
      <c r="AF71" s="5" t="s">
        <v>91</v>
      </c>
      <c r="AG71" s="5" t="s">
        <v>354</v>
      </c>
      <c r="AH71" s="5" t="s">
        <v>355</v>
      </c>
      <c r="AI71" s="5" t="s">
        <v>68</v>
      </c>
      <c r="AJ71" s="5" t="s">
        <v>69</v>
      </c>
      <c r="AK71" s="5">
        <v>0</v>
      </c>
      <c r="AL71" s="5"/>
      <c r="AM71" s="5" t="s">
        <v>349</v>
      </c>
      <c r="AN71" s="12" t="s">
        <v>184</v>
      </c>
      <c r="AO71" s="12">
        <v>20</v>
      </c>
      <c r="AP71" s="12">
        <v>0</v>
      </c>
      <c r="AQ71" s="12">
        <v>0</v>
      </c>
      <c r="AR71" s="12">
        <v>1</v>
      </c>
      <c r="AS71" s="12">
        <v>0</v>
      </c>
      <c r="AT71" s="12">
        <v>0</v>
      </c>
      <c r="AU71" s="12"/>
      <c r="AV71" s="12">
        <v>29.3</v>
      </c>
      <c r="AW71" s="12"/>
      <c r="AX71" s="12"/>
      <c r="AY71" s="12">
        <v>0</v>
      </c>
      <c r="AZ71" s="12">
        <v>0</v>
      </c>
      <c r="BA71" s="12">
        <v>0</v>
      </c>
      <c r="BB71" s="11">
        <v>4.2999999999999899E-2</v>
      </c>
      <c r="BC71" s="5" t="s">
        <v>59</v>
      </c>
      <c r="BD71" s="12"/>
      <c r="BE71" s="12"/>
      <c r="BF71" s="12"/>
      <c r="BG71" s="12"/>
      <c r="BH71" s="12"/>
    </row>
    <row r="72" spans="1:60" ht="13.5" customHeight="1" x14ac:dyDescent="0.2">
      <c r="A72" s="12">
        <v>30</v>
      </c>
      <c r="B72" s="6" t="s">
        <v>350</v>
      </c>
      <c r="C72" s="6" t="s">
        <v>359</v>
      </c>
      <c r="D72" s="5" t="s">
        <v>79</v>
      </c>
      <c r="E72" s="5" t="s">
        <v>58</v>
      </c>
      <c r="F72" s="5" t="s">
        <v>59</v>
      </c>
      <c r="G72" s="5">
        <v>18</v>
      </c>
      <c r="H72" s="5">
        <v>18</v>
      </c>
      <c r="I72" s="5">
        <v>18</v>
      </c>
      <c r="J72" s="5" t="s">
        <v>60</v>
      </c>
      <c r="K72" s="5">
        <v>-0.1211665722857883</v>
      </c>
      <c r="L72" s="5">
        <v>0.22605227163234259</v>
      </c>
      <c r="M72" s="5">
        <f t="shared" ref="M72:M82" si="15">K72</f>
        <v>-0.1211665722857883</v>
      </c>
      <c r="N72" s="7">
        <v>-0.1211665722857883</v>
      </c>
      <c r="O72" s="7">
        <f t="shared" si="0"/>
        <v>5.1099629510142401E-2</v>
      </c>
      <c r="P72" s="5">
        <v>0</v>
      </c>
      <c r="Q72" s="5">
        <v>0.22485995641732209</v>
      </c>
      <c r="R72" s="5">
        <v>5.2999999999999999E-2</v>
      </c>
      <c r="S72" s="5">
        <v>2.8000000000000001E-2</v>
      </c>
      <c r="T72" s="5">
        <v>0.2163746750430835</v>
      </c>
      <c r="U72" s="5">
        <v>5.0999999999999997E-2</v>
      </c>
      <c r="V72" s="5"/>
      <c r="W72" s="8">
        <v>0.5</v>
      </c>
      <c r="X72" s="5" t="s">
        <v>212</v>
      </c>
      <c r="Y72" s="5"/>
      <c r="Z72" s="5" t="s">
        <v>99</v>
      </c>
      <c r="AA72" s="5">
        <v>1</v>
      </c>
      <c r="AB72" s="5">
        <v>0</v>
      </c>
      <c r="AC72" s="5" t="s">
        <v>75</v>
      </c>
      <c r="AD72" s="5"/>
      <c r="AE72" s="5" t="s">
        <v>357</v>
      </c>
      <c r="AF72" s="5" t="s">
        <v>65</v>
      </c>
      <c r="AG72" s="5" t="s">
        <v>354</v>
      </c>
      <c r="AH72" s="5" t="s">
        <v>355</v>
      </c>
      <c r="AI72" s="5" t="s">
        <v>68</v>
      </c>
      <c r="AJ72" s="5" t="s">
        <v>69</v>
      </c>
      <c r="AK72" s="5">
        <v>0</v>
      </c>
      <c r="AL72" s="5"/>
      <c r="AM72" s="5" t="s">
        <v>349</v>
      </c>
      <c r="AN72" s="12" t="s">
        <v>184</v>
      </c>
      <c r="AO72" s="12">
        <v>20</v>
      </c>
      <c r="AP72" s="12">
        <v>0</v>
      </c>
      <c r="AQ72" s="12">
        <v>0</v>
      </c>
      <c r="AR72" s="12">
        <v>1</v>
      </c>
      <c r="AS72" s="12">
        <v>0</v>
      </c>
      <c r="AT72" s="12">
        <v>0</v>
      </c>
      <c r="AU72" s="12"/>
      <c r="AV72" s="12">
        <v>29.3</v>
      </c>
      <c r="AW72" s="12"/>
      <c r="AX72" s="12"/>
      <c r="AY72" s="12">
        <v>0</v>
      </c>
      <c r="AZ72" s="12">
        <v>0</v>
      </c>
      <c r="BA72" s="12">
        <v>0</v>
      </c>
      <c r="BB72" s="11">
        <v>4.2999999999999899E-2</v>
      </c>
      <c r="BC72" s="5" t="s">
        <v>59</v>
      </c>
      <c r="BD72" s="12"/>
      <c r="BE72" s="12"/>
      <c r="BF72" s="12"/>
      <c r="BG72" s="12"/>
      <c r="BH72" s="12"/>
    </row>
    <row r="73" spans="1:60" ht="13.5" customHeight="1" x14ac:dyDescent="0.2">
      <c r="A73" s="12">
        <v>31</v>
      </c>
      <c r="B73" s="6" t="s">
        <v>360</v>
      </c>
      <c r="C73" s="6" t="s">
        <v>361</v>
      </c>
      <c r="D73" s="5" t="s">
        <v>79</v>
      </c>
      <c r="E73" s="5" t="s">
        <v>110</v>
      </c>
      <c r="F73" s="5" t="s">
        <v>338</v>
      </c>
      <c r="G73" s="5">
        <v>10</v>
      </c>
      <c r="H73" s="5">
        <v>10</v>
      </c>
      <c r="I73" s="5">
        <v>10</v>
      </c>
      <c r="J73" s="5" t="s">
        <v>60</v>
      </c>
      <c r="K73" s="5">
        <v>1.7018231147986548E-2</v>
      </c>
      <c r="L73" s="5">
        <v>0.25091096931334361</v>
      </c>
      <c r="M73" s="5">
        <f t="shared" si="15"/>
        <v>1.7018231147986548E-2</v>
      </c>
      <c r="N73" s="7">
        <v>1.7018231147986548E-2</v>
      </c>
      <c r="O73" s="7">
        <f t="shared" si="0"/>
        <v>6.2956314521761661E-2</v>
      </c>
      <c r="P73" s="5">
        <v>645.48099999999999</v>
      </c>
      <c r="Q73" s="5">
        <v>207.239</v>
      </c>
      <c r="R73" s="5"/>
      <c r="S73" s="5">
        <v>625.81299999999999</v>
      </c>
      <c r="T73" s="5">
        <v>132.40100000000001</v>
      </c>
      <c r="U73" s="5"/>
      <c r="V73" s="5"/>
      <c r="W73" s="5">
        <v>0.5</v>
      </c>
      <c r="X73" s="5" t="s">
        <v>212</v>
      </c>
      <c r="Y73" s="5"/>
      <c r="Z73" s="5" t="s">
        <v>99</v>
      </c>
      <c r="AA73" s="5">
        <v>1</v>
      </c>
      <c r="AB73" s="5">
        <v>0</v>
      </c>
      <c r="AC73" s="5" t="s">
        <v>63</v>
      </c>
      <c r="AD73" s="5"/>
      <c r="AE73" s="5" t="s">
        <v>362</v>
      </c>
      <c r="AF73" s="5" t="s">
        <v>91</v>
      </c>
      <c r="AG73" s="5" t="s">
        <v>354</v>
      </c>
      <c r="AH73" s="5" t="s">
        <v>363</v>
      </c>
      <c r="AI73" s="5" t="s">
        <v>68</v>
      </c>
      <c r="AJ73" s="5" t="s">
        <v>69</v>
      </c>
      <c r="AK73" s="5">
        <v>0</v>
      </c>
      <c r="AL73" s="5"/>
      <c r="AM73" s="5" t="s">
        <v>349</v>
      </c>
      <c r="AN73" s="12">
        <v>2</v>
      </c>
      <c r="AO73" s="12">
        <v>20</v>
      </c>
      <c r="AP73" s="12">
        <v>0</v>
      </c>
      <c r="AQ73" s="12">
        <v>1</v>
      </c>
      <c r="AR73" s="12">
        <v>1</v>
      </c>
      <c r="AS73" s="12">
        <v>0</v>
      </c>
      <c r="AT73" s="12">
        <v>0</v>
      </c>
      <c r="AU73" s="12">
        <v>11</v>
      </c>
      <c r="AV73" s="12">
        <v>43.27</v>
      </c>
      <c r="AW73" s="12">
        <v>10.02</v>
      </c>
      <c r="AX73" s="12">
        <v>5</v>
      </c>
      <c r="AY73" s="12">
        <v>0</v>
      </c>
      <c r="AZ73" s="12">
        <v>0</v>
      </c>
      <c r="BA73" s="12">
        <v>0</v>
      </c>
      <c r="BB73" s="11">
        <v>5.7000000000000002E-2</v>
      </c>
      <c r="BC73" s="5" t="s">
        <v>59</v>
      </c>
      <c r="BD73" s="12"/>
      <c r="BE73" s="12"/>
      <c r="BF73" s="12"/>
      <c r="BG73" s="12"/>
      <c r="BH73" s="12"/>
    </row>
    <row r="74" spans="1:60" ht="13.5" customHeight="1" x14ac:dyDescent="0.2">
      <c r="A74" s="12">
        <v>31</v>
      </c>
      <c r="B74" s="6" t="s">
        <v>360</v>
      </c>
      <c r="C74" s="6" t="s">
        <v>364</v>
      </c>
      <c r="D74" s="5" t="s">
        <v>79</v>
      </c>
      <c r="E74" s="5" t="s">
        <v>110</v>
      </c>
      <c r="F74" s="5" t="s">
        <v>338</v>
      </c>
      <c r="G74" s="5">
        <v>10</v>
      </c>
      <c r="H74" s="5">
        <v>10</v>
      </c>
      <c r="I74" s="5">
        <v>10</v>
      </c>
      <c r="J74" s="5" t="s">
        <v>60</v>
      </c>
      <c r="K74" s="5">
        <v>0.1879102029091059</v>
      </c>
      <c r="L74" s="5">
        <v>0.25359186751746959</v>
      </c>
      <c r="M74" s="5">
        <f t="shared" si="15"/>
        <v>0.1879102029091059</v>
      </c>
      <c r="N74" s="7">
        <v>0.1879102029091059</v>
      </c>
      <c r="O74" s="7">
        <f t="shared" si="0"/>
        <v>6.4308835270997844E-2</v>
      </c>
      <c r="P74" s="5">
        <v>2.988</v>
      </c>
      <c r="Q74" s="5">
        <v>1.149</v>
      </c>
      <c r="R74" s="5"/>
      <c r="S74" s="5">
        <v>2.6669999999999998</v>
      </c>
      <c r="T74" s="5">
        <v>0.94299999999999995</v>
      </c>
      <c r="U74" s="5"/>
      <c r="V74" s="5"/>
      <c r="W74" s="5">
        <v>0.5</v>
      </c>
      <c r="X74" s="5" t="s">
        <v>212</v>
      </c>
      <c r="Y74" s="5"/>
      <c r="Z74" s="5" t="s">
        <v>99</v>
      </c>
      <c r="AA74" s="5">
        <v>1</v>
      </c>
      <c r="AB74" s="5">
        <v>0</v>
      </c>
      <c r="AC74" s="5" t="s">
        <v>75</v>
      </c>
      <c r="AD74" s="5"/>
      <c r="AE74" s="5" t="s">
        <v>365</v>
      </c>
      <c r="AF74" s="5" t="s">
        <v>65</v>
      </c>
      <c r="AG74" s="5" t="s">
        <v>354</v>
      </c>
      <c r="AH74" s="5" t="s">
        <v>363</v>
      </c>
      <c r="AI74" s="5" t="s">
        <v>68</v>
      </c>
      <c r="AJ74" s="5" t="s">
        <v>69</v>
      </c>
      <c r="AK74" s="5">
        <v>0</v>
      </c>
      <c r="AL74" s="5"/>
      <c r="AM74" s="5" t="s">
        <v>349</v>
      </c>
      <c r="AN74" s="12">
        <v>2</v>
      </c>
      <c r="AO74" s="12">
        <v>20</v>
      </c>
      <c r="AP74" s="12">
        <v>0</v>
      </c>
      <c r="AQ74" s="12">
        <v>1</v>
      </c>
      <c r="AR74" s="12">
        <v>1</v>
      </c>
      <c r="AS74" s="12">
        <v>0</v>
      </c>
      <c r="AT74" s="12">
        <v>0</v>
      </c>
      <c r="AU74" s="12"/>
      <c r="AV74" s="12">
        <v>43.27</v>
      </c>
      <c r="AW74" s="12"/>
      <c r="AX74" s="12"/>
      <c r="AY74" s="12">
        <v>0</v>
      </c>
      <c r="AZ74" s="12">
        <v>0</v>
      </c>
      <c r="BA74" s="12">
        <v>0</v>
      </c>
      <c r="BB74" s="11">
        <v>5.7000000000000002E-2</v>
      </c>
      <c r="BC74" s="5" t="s">
        <v>59</v>
      </c>
      <c r="BD74" s="12"/>
      <c r="BE74" s="12"/>
      <c r="BF74" s="12"/>
      <c r="BG74" s="12"/>
      <c r="BH74" s="12"/>
    </row>
    <row r="75" spans="1:60" ht="13.5" customHeight="1" x14ac:dyDescent="0.2">
      <c r="A75" s="12">
        <v>31</v>
      </c>
      <c r="B75" s="6" t="s">
        <v>360</v>
      </c>
      <c r="C75" s="6" t="s">
        <v>366</v>
      </c>
      <c r="D75" s="5" t="s">
        <v>79</v>
      </c>
      <c r="E75" s="5" t="s">
        <v>110</v>
      </c>
      <c r="F75" s="5" t="s">
        <v>338</v>
      </c>
      <c r="G75" s="5">
        <v>10</v>
      </c>
      <c r="H75" s="5">
        <v>10</v>
      </c>
      <c r="I75" s="5">
        <v>10</v>
      </c>
      <c r="J75" s="5" t="s">
        <v>60</v>
      </c>
      <c r="K75" s="5">
        <v>-1.3881562639958279E-2</v>
      </c>
      <c r="L75" s="5">
        <v>0.2891391907434207</v>
      </c>
      <c r="M75" s="5">
        <f t="shared" si="15"/>
        <v>-1.3881562639958279E-2</v>
      </c>
      <c r="N75" s="7">
        <v>-1.3881562639958279E-2</v>
      </c>
      <c r="O75" s="7">
        <f t="shared" si="0"/>
        <v>8.3601471623760221E-2</v>
      </c>
      <c r="P75" s="5">
        <v>646.12900000000002</v>
      </c>
      <c r="Q75" s="5">
        <v>248.18100000000001</v>
      </c>
      <c r="R75" s="5"/>
      <c r="S75" s="5">
        <v>649.52099999999996</v>
      </c>
      <c r="T75" s="5">
        <v>185.04900000000001</v>
      </c>
      <c r="U75" s="5"/>
      <c r="V75" s="5"/>
      <c r="W75" s="5">
        <v>0.5</v>
      </c>
      <c r="X75" s="5" t="s">
        <v>212</v>
      </c>
      <c r="Y75" s="5"/>
      <c r="Z75" s="5" t="s">
        <v>99</v>
      </c>
      <c r="AA75" s="5">
        <v>1</v>
      </c>
      <c r="AB75" s="5">
        <v>0</v>
      </c>
      <c r="AC75" s="5" t="s">
        <v>63</v>
      </c>
      <c r="AD75" s="5"/>
      <c r="AE75" s="5" t="s">
        <v>353</v>
      </c>
      <c r="AF75" s="5" t="s">
        <v>91</v>
      </c>
      <c r="AG75" s="5" t="s">
        <v>354</v>
      </c>
      <c r="AH75" s="5" t="s">
        <v>363</v>
      </c>
      <c r="AI75" s="5" t="s">
        <v>68</v>
      </c>
      <c r="AJ75" s="5" t="s">
        <v>69</v>
      </c>
      <c r="AK75" s="5">
        <v>0</v>
      </c>
      <c r="AL75" s="5"/>
      <c r="AM75" s="5" t="s">
        <v>349</v>
      </c>
      <c r="AN75" s="12">
        <v>2</v>
      </c>
      <c r="AO75" s="12">
        <v>20</v>
      </c>
      <c r="AP75" s="12">
        <v>0</v>
      </c>
      <c r="AQ75" s="12">
        <v>0</v>
      </c>
      <c r="AR75" s="12">
        <v>1</v>
      </c>
      <c r="AS75" s="12">
        <v>0</v>
      </c>
      <c r="AT75" s="12">
        <v>0</v>
      </c>
      <c r="AU75" s="12"/>
      <c r="AV75" s="12">
        <v>43.27</v>
      </c>
      <c r="AW75" s="12"/>
      <c r="AX75" s="12"/>
      <c r="AY75" s="12">
        <v>0</v>
      </c>
      <c r="AZ75" s="12">
        <v>0</v>
      </c>
      <c r="BA75" s="12">
        <v>0</v>
      </c>
      <c r="BB75" s="11">
        <v>5.7000000000000002E-2</v>
      </c>
      <c r="BC75" s="5" t="s">
        <v>59</v>
      </c>
      <c r="BD75" s="12"/>
      <c r="BE75" s="12"/>
      <c r="BF75" s="12"/>
      <c r="BG75" s="12"/>
      <c r="BH75" s="12"/>
    </row>
    <row r="76" spans="1:60" ht="13.5" customHeight="1" x14ac:dyDescent="0.2">
      <c r="A76" s="12">
        <v>31</v>
      </c>
      <c r="B76" s="6" t="s">
        <v>360</v>
      </c>
      <c r="C76" s="6" t="s">
        <v>367</v>
      </c>
      <c r="D76" s="5" t="s">
        <v>79</v>
      </c>
      <c r="E76" s="5" t="s">
        <v>110</v>
      </c>
      <c r="F76" s="5" t="s">
        <v>338</v>
      </c>
      <c r="G76" s="5">
        <v>10</v>
      </c>
      <c r="H76" s="5">
        <v>10</v>
      </c>
      <c r="I76" s="5">
        <v>10</v>
      </c>
      <c r="J76" s="5" t="s">
        <v>60</v>
      </c>
      <c r="K76" s="5">
        <v>-0.1808949333025846</v>
      </c>
      <c r="L76" s="5">
        <v>0.29193832495823702</v>
      </c>
      <c r="M76" s="5">
        <f t="shared" si="15"/>
        <v>-0.1808949333025846</v>
      </c>
      <c r="N76" s="7">
        <v>-0.1808949333025846</v>
      </c>
      <c r="O76" s="7">
        <f t="shared" si="0"/>
        <v>8.5227985579421198E-2</v>
      </c>
      <c r="P76" s="5">
        <v>2.5369999999999999</v>
      </c>
      <c r="Q76" s="5">
        <v>1.0960000000000001</v>
      </c>
      <c r="R76" s="5"/>
      <c r="S76" s="5">
        <v>2.73</v>
      </c>
      <c r="T76" s="5">
        <v>0.77300000000000002</v>
      </c>
      <c r="U76" s="5"/>
      <c r="V76" s="5"/>
      <c r="W76" s="5">
        <v>0.5</v>
      </c>
      <c r="X76" s="5" t="s">
        <v>212</v>
      </c>
      <c r="Y76" s="5"/>
      <c r="Z76" s="5" t="s">
        <v>99</v>
      </c>
      <c r="AA76" s="5">
        <v>1</v>
      </c>
      <c r="AB76" s="5">
        <v>0</v>
      </c>
      <c r="AC76" s="5" t="s">
        <v>75</v>
      </c>
      <c r="AD76" s="5"/>
      <c r="AE76" s="5" t="s">
        <v>357</v>
      </c>
      <c r="AF76" s="5" t="s">
        <v>65</v>
      </c>
      <c r="AG76" s="5" t="s">
        <v>354</v>
      </c>
      <c r="AH76" s="5" t="s">
        <v>363</v>
      </c>
      <c r="AI76" s="5" t="s">
        <v>68</v>
      </c>
      <c r="AJ76" s="5" t="s">
        <v>69</v>
      </c>
      <c r="AK76" s="5">
        <v>0</v>
      </c>
      <c r="AL76" s="5"/>
      <c r="AM76" s="5" t="s">
        <v>349</v>
      </c>
      <c r="AN76" s="12">
        <v>2</v>
      </c>
      <c r="AO76" s="12">
        <v>20</v>
      </c>
      <c r="AP76" s="12">
        <v>0</v>
      </c>
      <c r="AQ76" s="12">
        <v>0</v>
      </c>
      <c r="AR76" s="12">
        <v>1</v>
      </c>
      <c r="AS76" s="12">
        <v>0</v>
      </c>
      <c r="AT76" s="12">
        <v>0</v>
      </c>
      <c r="AU76" s="12"/>
      <c r="AV76" s="12">
        <v>43.27</v>
      </c>
      <c r="AW76" s="12"/>
      <c r="AX76" s="12"/>
      <c r="AY76" s="12">
        <v>0</v>
      </c>
      <c r="AZ76" s="12">
        <v>0</v>
      </c>
      <c r="BA76" s="12">
        <v>0</v>
      </c>
      <c r="BB76" s="11">
        <v>5.7000000000000002E-2</v>
      </c>
      <c r="BC76" s="5" t="s">
        <v>59</v>
      </c>
      <c r="BD76" s="12"/>
      <c r="BE76" s="12"/>
      <c r="BF76" s="12"/>
      <c r="BG76" s="12"/>
      <c r="BH76" s="12"/>
    </row>
    <row r="77" spans="1:60" ht="13.5" customHeight="1" x14ac:dyDescent="0.2">
      <c r="A77" s="12">
        <v>32</v>
      </c>
      <c r="B77" s="6" t="s">
        <v>368</v>
      </c>
      <c r="C77" s="6" t="s">
        <v>369</v>
      </c>
      <c r="D77" s="5" t="s">
        <v>109</v>
      </c>
      <c r="E77" s="5" t="s">
        <v>58</v>
      </c>
      <c r="F77" s="5" t="s">
        <v>59</v>
      </c>
      <c r="G77" s="5">
        <v>38</v>
      </c>
      <c r="H77" s="5">
        <v>19</v>
      </c>
      <c r="I77" s="5">
        <v>19</v>
      </c>
      <c r="J77" s="5" t="s">
        <v>180</v>
      </c>
      <c r="K77" s="5">
        <v>0.9756122908048106</v>
      </c>
      <c r="L77" s="5">
        <v>0.33677409187596558</v>
      </c>
      <c r="M77" s="5">
        <f t="shared" si="15"/>
        <v>0.9756122908048106</v>
      </c>
      <c r="N77" s="7">
        <v>0.9756122908048106</v>
      </c>
      <c r="O77" s="7">
        <f t="shared" si="0"/>
        <v>0.1134167889588813</v>
      </c>
      <c r="P77" s="5">
        <v>1.61</v>
      </c>
      <c r="Q77" s="5">
        <v>0.47947888378947412</v>
      </c>
      <c r="R77" s="5">
        <v>0.11</v>
      </c>
      <c r="S77" s="5">
        <v>1.1100000000000001</v>
      </c>
      <c r="T77" s="5">
        <v>0.52306787322488091</v>
      </c>
      <c r="U77" s="5">
        <v>0.12</v>
      </c>
      <c r="V77" s="5"/>
      <c r="W77" s="8">
        <v>0.5</v>
      </c>
      <c r="X77" s="5" t="s">
        <v>370</v>
      </c>
      <c r="Y77" s="5"/>
      <c r="Z77" s="5" t="s">
        <v>99</v>
      </c>
      <c r="AA77" s="5">
        <v>1</v>
      </c>
      <c r="AB77" s="5">
        <v>0</v>
      </c>
      <c r="AC77" s="5" t="s">
        <v>75</v>
      </c>
      <c r="AD77" s="5"/>
      <c r="AE77" s="5" t="s">
        <v>357</v>
      </c>
      <c r="AF77" s="5" t="s">
        <v>65</v>
      </c>
      <c r="AG77" s="5" t="s">
        <v>127</v>
      </c>
      <c r="AH77" s="5"/>
      <c r="AI77" s="5" t="s">
        <v>68</v>
      </c>
      <c r="AJ77" s="5" t="s">
        <v>118</v>
      </c>
      <c r="AK77" s="5">
        <v>0</v>
      </c>
      <c r="AL77" s="5"/>
      <c r="AM77" s="5" t="s">
        <v>81</v>
      </c>
      <c r="AN77" s="12" t="s">
        <v>71</v>
      </c>
      <c r="AO77" s="12">
        <v>24</v>
      </c>
      <c r="AP77" s="12">
        <v>1</v>
      </c>
      <c r="AQ77" s="12">
        <v>0</v>
      </c>
      <c r="AR77" s="12">
        <v>1</v>
      </c>
      <c r="AS77" s="12">
        <v>2</v>
      </c>
      <c r="AT77" s="12">
        <v>1</v>
      </c>
      <c r="AU77" s="12">
        <v>38</v>
      </c>
      <c r="AV77" s="12">
        <v>26.3</v>
      </c>
      <c r="AW77" s="12"/>
      <c r="AX77" s="12">
        <v>19</v>
      </c>
      <c r="AY77" s="12">
        <v>0</v>
      </c>
      <c r="AZ77" s="12">
        <v>0</v>
      </c>
      <c r="BA77" s="12">
        <v>1</v>
      </c>
      <c r="BB77" s="11">
        <v>0.63700000000000001</v>
      </c>
      <c r="BC77" s="5" t="s">
        <v>244</v>
      </c>
      <c r="BD77" s="12"/>
      <c r="BE77" s="12"/>
      <c r="BF77" s="12"/>
      <c r="BG77" s="12"/>
      <c r="BH77" s="12"/>
    </row>
    <row r="78" spans="1:60" ht="13.5" customHeight="1" x14ac:dyDescent="0.2">
      <c r="A78" s="12">
        <v>33</v>
      </c>
      <c r="B78" s="6" t="s">
        <v>371</v>
      </c>
      <c r="C78" s="6" t="s">
        <v>372</v>
      </c>
      <c r="D78" s="5" t="s">
        <v>109</v>
      </c>
      <c r="E78" s="5" t="s">
        <v>58</v>
      </c>
      <c r="F78" s="5" t="s">
        <v>59</v>
      </c>
      <c r="G78" s="5">
        <v>39</v>
      </c>
      <c r="H78" s="5">
        <v>20</v>
      </c>
      <c r="I78" s="5">
        <v>19</v>
      </c>
      <c r="J78" s="5" t="s">
        <v>180</v>
      </c>
      <c r="K78" s="5">
        <v>0.52134768796335407</v>
      </c>
      <c r="L78" s="5">
        <v>0.31932732326089192</v>
      </c>
      <c r="M78" s="5">
        <f t="shared" si="15"/>
        <v>0.52134768796335407</v>
      </c>
      <c r="N78" s="7">
        <v>0.52134768796335407</v>
      </c>
      <c r="O78" s="7">
        <f t="shared" si="0"/>
        <v>0.10196993938096616</v>
      </c>
      <c r="P78" s="5">
        <v>1.38</v>
      </c>
      <c r="Q78" s="5">
        <v>0.49193495504995383</v>
      </c>
      <c r="R78" s="5">
        <v>0.11</v>
      </c>
      <c r="S78" s="5">
        <v>1.1100000000000001</v>
      </c>
      <c r="T78" s="5">
        <v>0.52306787322488091</v>
      </c>
      <c r="U78" s="5">
        <v>0.12</v>
      </c>
      <c r="V78" s="5"/>
      <c r="W78" s="8">
        <v>0.5</v>
      </c>
      <c r="X78" s="5" t="s">
        <v>370</v>
      </c>
      <c r="Y78" s="5"/>
      <c r="Z78" s="5" t="s">
        <v>99</v>
      </c>
      <c r="AA78" s="5">
        <v>1</v>
      </c>
      <c r="AB78" s="5">
        <v>0</v>
      </c>
      <c r="AC78" s="5" t="s">
        <v>75</v>
      </c>
      <c r="AD78" s="5"/>
      <c r="AE78" s="5" t="s">
        <v>357</v>
      </c>
      <c r="AF78" s="5" t="s">
        <v>65</v>
      </c>
      <c r="AG78" s="5" t="s">
        <v>127</v>
      </c>
      <c r="AH78" s="5" t="s">
        <v>373</v>
      </c>
      <c r="AI78" s="5" t="s">
        <v>68</v>
      </c>
      <c r="AJ78" s="5" t="s">
        <v>118</v>
      </c>
      <c r="AK78" s="5">
        <v>0</v>
      </c>
      <c r="AL78" s="5"/>
      <c r="AM78" s="5" t="s">
        <v>81</v>
      </c>
      <c r="AN78" s="12" t="s">
        <v>71</v>
      </c>
      <c r="AO78" s="12">
        <v>24</v>
      </c>
      <c r="AP78" s="12">
        <v>1</v>
      </c>
      <c r="AQ78" s="12">
        <v>0</v>
      </c>
      <c r="AR78" s="12">
        <v>1</v>
      </c>
      <c r="AS78" s="12">
        <v>1</v>
      </c>
      <c r="AT78" s="12">
        <v>1</v>
      </c>
      <c r="AU78" s="12">
        <v>39</v>
      </c>
      <c r="AV78" s="12">
        <v>27.15</v>
      </c>
      <c r="AW78" s="12"/>
      <c r="AX78" s="12">
        <v>18</v>
      </c>
      <c r="AY78" s="12">
        <v>0</v>
      </c>
      <c r="AZ78" s="12">
        <v>1</v>
      </c>
      <c r="BA78" s="12">
        <v>1</v>
      </c>
      <c r="BB78" s="11">
        <v>0.63700000000000001</v>
      </c>
      <c r="BC78" s="5" t="s">
        <v>244</v>
      </c>
      <c r="BD78" s="12"/>
      <c r="BE78" s="12"/>
      <c r="BF78" s="12"/>
      <c r="BG78" s="12"/>
      <c r="BH78" s="12"/>
    </row>
    <row r="79" spans="1:60" ht="13.5" customHeight="1" x14ac:dyDescent="0.2">
      <c r="A79" s="12">
        <v>34</v>
      </c>
      <c r="B79" s="6" t="s">
        <v>374</v>
      </c>
      <c r="C79" s="6" t="s">
        <v>375</v>
      </c>
      <c r="D79" s="5" t="s">
        <v>79</v>
      </c>
      <c r="E79" s="5" t="s">
        <v>58</v>
      </c>
      <c r="F79" s="5" t="s">
        <v>59</v>
      </c>
      <c r="G79" s="5">
        <v>17</v>
      </c>
      <c r="H79" s="5">
        <v>17</v>
      </c>
      <c r="I79" s="5">
        <v>17</v>
      </c>
      <c r="J79" s="5" t="s">
        <v>97</v>
      </c>
      <c r="K79" s="5">
        <v>0.38333648089814171</v>
      </c>
      <c r="L79" s="5">
        <v>0.24015961692808241</v>
      </c>
      <c r="M79" s="5">
        <f t="shared" si="15"/>
        <v>0.38333648089814171</v>
      </c>
      <c r="N79" s="7">
        <v>0.38333648089814171</v>
      </c>
      <c r="O79" s="7">
        <f t="shared" si="0"/>
        <v>5.767664160304329E-2</v>
      </c>
      <c r="P79" s="5">
        <v>1.71</v>
      </c>
      <c r="Q79" s="5">
        <v>1.04</v>
      </c>
      <c r="R79" s="5">
        <v>0.25223705003778629</v>
      </c>
      <c r="S79" s="5">
        <v>1.31</v>
      </c>
      <c r="T79" s="5">
        <v>0.94</v>
      </c>
      <c r="U79" s="5">
        <v>0.22798348753415301</v>
      </c>
      <c r="V79" s="5">
        <v>2.5830000000000002</v>
      </c>
      <c r="W79" s="8">
        <v>0.5</v>
      </c>
      <c r="X79" s="5" t="s">
        <v>376</v>
      </c>
      <c r="Y79" s="5"/>
      <c r="Z79" s="5" t="s">
        <v>99</v>
      </c>
      <c r="AA79" s="5">
        <v>1</v>
      </c>
      <c r="AB79" s="5">
        <v>0</v>
      </c>
      <c r="AC79" s="5" t="s">
        <v>75</v>
      </c>
      <c r="AD79" s="5"/>
      <c r="AE79" s="5" t="s">
        <v>357</v>
      </c>
      <c r="AF79" s="5" t="s">
        <v>65</v>
      </c>
      <c r="AG79" s="5" t="s">
        <v>354</v>
      </c>
      <c r="AH79" s="5" t="s">
        <v>377</v>
      </c>
      <c r="AI79" s="5" t="s">
        <v>68</v>
      </c>
      <c r="AJ79" s="5" t="s">
        <v>69</v>
      </c>
      <c r="AK79" s="5">
        <v>0</v>
      </c>
      <c r="AL79" s="5"/>
      <c r="AM79" s="5" t="s">
        <v>378</v>
      </c>
      <c r="AN79" s="12" t="s">
        <v>184</v>
      </c>
      <c r="AO79" s="12">
        <v>15</v>
      </c>
      <c r="AP79" s="12">
        <v>0</v>
      </c>
      <c r="AQ79" s="12">
        <v>1</v>
      </c>
      <c r="AR79" s="12">
        <v>1</v>
      </c>
      <c r="AS79" s="12">
        <v>0</v>
      </c>
      <c r="AT79" s="12">
        <v>0</v>
      </c>
      <c r="AU79" s="12">
        <v>70</v>
      </c>
      <c r="AV79" s="12">
        <v>22.12</v>
      </c>
      <c r="AW79" s="12">
        <v>2.16</v>
      </c>
      <c r="AX79" s="12">
        <v>25</v>
      </c>
      <c r="AY79" s="12">
        <v>0</v>
      </c>
      <c r="AZ79" s="12">
        <v>0</v>
      </c>
      <c r="BA79" s="12">
        <v>0</v>
      </c>
      <c r="BB79" s="11">
        <v>4.2999999999999899E-2</v>
      </c>
      <c r="BC79" s="5" t="s">
        <v>59</v>
      </c>
      <c r="BD79" s="12"/>
      <c r="BE79" s="12"/>
      <c r="BF79" s="12"/>
      <c r="BG79" s="12"/>
      <c r="BH79" s="12"/>
    </row>
    <row r="80" spans="1:60" ht="13.5" customHeight="1" x14ac:dyDescent="0.2">
      <c r="A80" s="12">
        <v>34</v>
      </c>
      <c r="B80" s="6" t="s">
        <v>374</v>
      </c>
      <c r="C80" s="6" t="s">
        <v>379</v>
      </c>
      <c r="D80" s="5" t="s">
        <v>79</v>
      </c>
      <c r="E80" s="5" t="s">
        <v>58</v>
      </c>
      <c r="F80" s="5" t="s">
        <v>59</v>
      </c>
      <c r="G80" s="5">
        <v>18</v>
      </c>
      <c r="H80" s="5">
        <v>18</v>
      </c>
      <c r="I80" s="5">
        <v>18</v>
      </c>
      <c r="J80" s="5" t="s">
        <v>97</v>
      </c>
      <c r="K80" s="5">
        <v>0.38804624508390428</v>
      </c>
      <c r="L80" s="5">
        <v>0.23425325874938091</v>
      </c>
      <c r="M80" s="5">
        <f t="shared" si="15"/>
        <v>0.38804624508390428</v>
      </c>
      <c r="N80" s="7">
        <v>0.38804624508390428</v>
      </c>
      <c r="O80" s="7">
        <f t="shared" si="0"/>
        <v>5.4874589234704403E-2</v>
      </c>
      <c r="P80" s="5">
        <v>1.85</v>
      </c>
      <c r="Q80" s="5">
        <v>0.89</v>
      </c>
      <c r="R80" s="5"/>
      <c r="S80" s="5">
        <v>1.5</v>
      </c>
      <c r="T80" s="5">
        <v>0.83</v>
      </c>
      <c r="U80" s="5"/>
      <c r="V80" s="5">
        <v>2.7050000000000001</v>
      </c>
      <c r="W80" s="8">
        <v>0.5</v>
      </c>
      <c r="X80" s="5" t="s">
        <v>376</v>
      </c>
      <c r="Y80" s="5"/>
      <c r="Z80" s="5" t="s">
        <v>99</v>
      </c>
      <c r="AA80" s="5">
        <v>1</v>
      </c>
      <c r="AB80" s="5">
        <v>0</v>
      </c>
      <c r="AC80" s="5" t="s">
        <v>75</v>
      </c>
      <c r="AD80" s="5"/>
      <c r="AE80" s="5" t="s">
        <v>357</v>
      </c>
      <c r="AF80" s="5" t="s">
        <v>65</v>
      </c>
      <c r="AG80" s="5" t="s">
        <v>354</v>
      </c>
      <c r="AH80" s="5" t="s">
        <v>377</v>
      </c>
      <c r="AI80" s="5" t="s">
        <v>68</v>
      </c>
      <c r="AJ80" s="5" t="s">
        <v>69</v>
      </c>
      <c r="AK80" s="5">
        <v>0</v>
      </c>
      <c r="AL80" s="5"/>
      <c r="AM80" s="5" t="s">
        <v>380</v>
      </c>
      <c r="AN80" s="12" t="s">
        <v>184</v>
      </c>
      <c r="AO80" s="12">
        <v>15</v>
      </c>
      <c r="AP80" s="12">
        <v>0</v>
      </c>
      <c r="AQ80" s="12">
        <v>1</v>
      </c>
      <c r="AR80" s="12">
        <v>1</v>
      </c>
      <c r="AS80" s="12">
        <v>0</v>
      </c>
      <c r="AT80" s="12">
        <v>0</v>
      </c>
      <c r="AU80" s="12"/>
      <c r="AV80" s="12">
        <v>22.12</v>
      </c>
      <c r="AW80" s="12"/>
      <c r="AX80" s="12"/>
      <c r="AY80" s="12">
        <v>0</v>
      </c>
      <c r="AZ80" s="12">
        <v>0</v>
      </c>
      <c r="BA80" s="12">
        <v>0</v>
      </c>
      <c r="BB80" s="11">
        <v>4.2999999999999899E-2</v>
      </c>
      <c r="BC80" s="5" t="s">
        <v>59</v>
      </c>
      <c r="BD80" s="12"/>
      <c r="BE80" s="12"/>
      <c r="BF80" s="12"/>
      <c r="BG80" s="12"/>
      <c r="BH80" s="12"/>
    </row>
    <row r="81" spans="1:60" ht="13.5" customHeight="1" x14ac:dyDescent="0.2">
      <c r="A81" s="12">
        <v>35</v>
      </c>
      <c r="B81" s="6" t="s">
        <v>381</v>
      </c>
      <c r="C81" s="6" t="s">
        <v>382</v>
      </c>
      <c r="D81" s="5" t="s">
        <v>79</v>
      </c>
      <c r="E81" s="5" t="s">
        <v>58</v>
      </c>
      <c r="F81" s="5" t="s">
        <v>59</v>
      </c>
      <c r="G81" s="5">
        <v>26</v>
      </c>
      <c r="H81" s="5">
        <v>26</v>
      </c>
      <c r="I81" s="5">
        <v>26</v>
      </c>
      <c r="J81" s="5" t="s">
        <v>60</v>
      </c>
      <c r="K81" s="5">
        <v>5.6332049980627102E-2</v>
      </c>
      <c r="L81" s="5">
        <v>0.1903336001469117</v>
      </c>
      <c r="M81" s="5">
        <f t="shared" si="15"/>
        <v>5.6332049980627102E-2</v>
      </c>
      <c r="N81" s="7">
        <v>5.6332049980627102E-2</v>
      </c>
      <c r="O81" s="7">
        <f t="shared" si="0"/>
        <v>3.6226879344884465E-2</v>
      </c>
      <c r="P81" s="5">
        <v>1.98</v>
      </c>
      <c r="Q81" s="5">
        <v>0.88</v>
      </c>
      <c r="R81" s="5"/>
      <c r="S81" s="5">
        <v>1.93</v>
      </c>
      <c r="T81" s="5">
        <v>0.84</v>
      </c>
      <c r="U81" s="5"/>
      <c r="V81" s="5"/>
      <c r="W81" s="8">
        <v>0.5</v>
      </c>
      <c r="X81" s="5" t="s">
        <v>383</v>
      </c>
      <c r="Y81" s="5"/>
      <c r="Z81" s="5" t="s">
        <v>99</v>
      </c>
      <c r="AA81" s="5">
        <v>1</v>
      </c>
      <c r="AB81" s="5">
        <v>0</v>
      </c>
      <c r="AC81" s="5" t="s">
        <v>75</v>
      </c>
      <c r="AD81" s="5"/>
      <c r="AE81" s="5" t="s">
        <v>135</v>
      </c>
      <c r="AF81" s="5" t="s">
        <v>65</v>
      </c>
      <c r="AG81" s="5" t="s">
        <v>384</v>
      </c>
      <c r="AH81" s="5"/>
      <c r="AI81" s="5" t="s">
        <v>87</v>
      </c>
      <c r="AJ81" s="5" t="s">
        <v>104</v>
      </c>
      <c r="AK81" s="5">
        <v>0</v>
      </c>
      <c r="AL81" s="5"/>
      <c r="AM81" s="5" t="s">
        <v>168</v>
      </c>
      <c r="AN81" s="12">
        <v>1</v>
      </c>
      <c r="AO81" s="12">
        <v>15</v>
      </c>
      <c r="AP81" s="12">
        <v>0</v>
      </c>
      <c r="AQ81" s="12">
        <v>1</v>
      </c>
      <c r="AR81" s="12">
        <v>1</v>
      </c>
      <c r="AS81" s="12">
        <v>1</v>
      </c>
      <c r="AT81" s="12">
        <v>1</v>
      </c>
      <c r="AU81" s="12">
        <v>26</v>
      </c>
      <c r="AV81" s="12">
        <v>24.6</v>
      </c>
      <c r="AW81" s="12">
        <v>6.54</v>
      </c>
      <c r="AX81" s="12">
        <v>3</v>
      </c>
      <c r="AY81" s="12">
        <v>0</v>
      </c>
      <c r="AZ81" s="12">
        <v>1</v>
      </c>
      <c r="BA81" s="12">
        <v>0</v>
      </c>
      <c r="BB81" s="11">
        <v>0.04</v>
      </c>
      <c r="BC81" s="5" t="s">
        <v>59</v>
      </c>
      <c r="BD81" s="12"/>
      <c r="BE81" s="12"/>
      <c r="BF81" s="12"/>
      <c r="BG81" s="12"/>
      <c r="BH81" s="12"/>
    </row>
    <row r="82" spans="1:60" ht="13.5" customHeight="1" x14ac:dyDescent="0.2">
      <c r="A82" s="12">
        <v>35</v>
      </c>
      <c r="B82" s="6" t="s">
        <v>381</v>
      </c>
      <c r="C82" s="6" t="s">
        <v>385</v>
      </c>
      <c r="D82" s="5" t="s">
        <v>79</v>
      </c>
      <c r="E82" s="5" t="s">
        <v>58</v>
      </c>
      <c r="F82" s="5" t="s">
        <v>59</v>
      </c>
      <c r="G82" s="5">
        <v>26</v>
      </c>
      <c r="H82" s="5">
        <v>26</v>
      </c>
      <c r="I82" s="5">
        <v>26</v>
      </c>
      <c r="J82" s="5" t="s">
        <v>60</v>
      </c>
      <c r="K82" s="5">
        <v>-0.1219822355458231</v>
      </c>
      <c r="L82" s="5">
        <v>0.19092407330320371</v>
      </c>
      <c r="M82" s="5">
        <f t="shared" si="15"/>
        <v>-0.1219822355458231</v>
      </c>
      <c r="N82" s="7">
        <v>-0.1219822355458231</v>
      </c>
      <c r="O82" s="7">
        <f t="shared" si="0"/>
        <v>3.6452001766687107E-2</v>
      </c>
      <c r="P82" s="5">
        <v>1.76</v>
      </c>
      <c r="Q82" s="5">
        <v>0.9</v>
      </c>
      <c r="R82" s="5"/>
      <c r="S82" s="5">
        <v>1.88</v>
      </c>
      <c r="T82" s="5">
        <v>1</v>
      </c>
      <c r="U82" s="5"/>
      <c r="V82" s="5"/>
      <c r="W82" s="8">
        <v>0.5</v>
      </c>
      <c r="X82" s="5" t="s">
        <v>386</v>
      </c>
      <c r="Y82" s="5"/>
      <c r="Z82" s="5" t="s">
        <v>99</v>
      </c>
      <c r="AA82" s="5">
        <v>1</v>
      </c>
      <c r="AB82" s="5">
        <v>0</v>
      </c>
      <c r="AC82" s="5" t="s">
        <v>75</v>
      </c>
      <c r="AD82" s="5"/>
      <c r="AE82" s="5" t="s">
        <v>135</v>
      </c>
      <c r="AF82" s="5" t="s">
        <v>65</v>
      </c>
      <c r="AG82" s="5" t="s">
        <v>384</v>
      </c>
      <c r="AH82" s="5"/>
      <c r="AI82" s="5" t="s">
        <v>87</v>
      </c>
      <c r="AJ82" s="5" t="s">
        <v>104</v>
      </c>
      <c r="AK82" s="5">
        <v>0</v>
      </c>
      <c r="AL82" s="5"/>
      <c r="AM82" s="5" t="s">
        <v>168</v>
      </c>
      <c r="AN82" s="12">
        <v>1</v>
      </c>
      <c r="AO82" s="12">
        <v>15</v>
      </c>
      <c r="AP82" s="12">
        <v>0</v>
      </c>
      <c r="AQ82" s="12">
        <v>1</v>
      </c>
      <c r="AR82" s="12">
        <v>1</v>
      </c>
      <c r="AS82" s="12">
        <v>1</v>
      </c>
      <c r="AT82" s="12">
        <v>1</v>
      </c>
      <c r="AU82" s="12"/>
      <c r="AV82" s="12">
        <v>24.6</v>
      </c>
      <c r="AW82" s="12"/>
      <c r="AX82" s="12"/>
      <c r="AY82" s="12">
        <v>0</v>
      </c>
      <c r="AZ82" s="12">
        <v>1</v>
      </c>
      <c r="BA82" s="12">
        <v>0</v>
      </c>
      <c r="BB82" s="11">
        <v>0.04</v>
      </c>
      <c r="BC82" s="5" t="s">
        <v>59</v>
      </c>
      <c r="BD82" s="12"/>
      <c r="BE82" s="12"/>
      <c r="BF82" s="12"/>
      <c r="BG82" s="12"/>
      <c r="BH82" s="12"/>
    </row>
    <row r="83" spans="1:60" ht="13.5" customHeight="1" x14ac:dyDescent="0.2">
      <c r="A83" s="12">
        <v>35</v>
      </c>
      <c r="B83" s="6" t="s">
        <v>381</v>
      </c>
      <c r="C83" s="6" t="s">
        <v>387</v>
      </c>
      <c r="D83" s="5" t="s">
        <v>79</v>
      </c>
      <c r="E83" s="5" t="s">
        <v>58</v>
      </c>
      <c r="F83" s="5" t="s">
        <v>59</v>
      </c>
      <c r="G83" s="5">
        <v>26</v>
      </c>
      <c r="H83" s="5">
        <v>26</v>
      </c>
      <c r="I83" s="5">
        <v>26</v>
      </c>
      <c r="J83" s="5" t="s">
        <v>60</v>
      </c>
      <c r="K83" s="5">
        <v>-4.6722211968311313E-2</v>
      </c>
      <c r="L83" s="5">
        <v>0.1902835632564738</v>
      </c>
      <c r="M83" s="5">
        <f t="shared" ref="M83:M84" si="16">-K83</f>
        <v>4.6722211968311313E-2</v>
      </c>
      <c r="N83" s="7">
        <v>4.6722211968311313E-2</v>
      </c>
      <c r="O83" s="7">
        <f t="shared" si="0"/>
        <v>3.620783444558047E-2</v>
      </c>
      <c r="P83" s="5">
        <v>1.89</v>
      </c>
      <c r="Q83" s="5">
        <v>0.82</v>
      </c>
      <c r="R83" s="5"/>
      <c r="S83" s="5">
        <v>1.93</v>
      </c>
      <c r="T83" s="5">
        <v>0.84</v>
      </c>
      <c r="U83" s="5"/>
      <c r="V83" s="5"/>
      <c r="W83" s="8">
        <v>0.5</v>
      </c>
      <c r="X83" s="5" t="s">
        <v>383</v>
      </c>
      <c r="Y83" s="5"/>
      <c r="Z83" s="5" t="s">
        <v>242</v>
      </c>
      <c r="AA83" s="5">
        <v>2</v>
      </c>
      <c r="AB83" s="5">
        <v>0</v>
      </c>
      <c r="AC83" s="5" t="s">
        <v>63</v>
      </c>
      <c r="AD83" s="5"/>
      <c r="AE83" s="5" t="s">
        <v>135</v>
      </c>
      <c r="AF83" s="5" t="s">
        <v>65</v>
      </c>
      <c r="AG83" s="5" t="s">
        <v>384</v>
      </c>
      <c r="AH83" s="5"/>
      <c r="AI83" s="5" t="s">
        <v>87</v>
      </c>
      <c r="AJ83" s="5" t="s">
        <v>104</v>
      </c>
      <c r="AK83" s="5">
        <v>0</v>
      </c>
      <c r="AL83" s="5"/>
      <c r="AM83" s="5" t="s">
        <v>388</v>
      </c>
      <c r="AN83" s="12">
        <v>1</v>
      </c>
      <c r="AO83" s="12">
        <v>15</v>
      </c>
      <c r="AP83" s="12">
        <v>0</v>
      </c>
      <c r="AQ83" s="12">
        <v>1</v>
      </c>
      <c r="AR83" s="12">
        <v>1</v>
      </c>
      <c r="AS83" s="12">
        <v>1</v>
      </c>
      <c r="AT83" s="12">
        <v>1</v>
      </c>
      <c r="AU83" s="12"/>
      <c r="AV83" s="12">
        <v>24.6</v>
      </c>
      <c r="AW83" s="12"/>
      <c r="AX83" s="12"/>
      <c r="AY83" s="12">
        <v>0</v>
      </c>
      <c r="AZ83" s="12">
        <v>1</v>
      </c>
      <c r="BA83" s="12">
        <v>0</v>
      </c>
      <c r="BB83" s="11">
        <v>0.04</v>
      </c>
      <c r="BC83" s="5" t="s">
        <v>59</v>
      </c>
      <c r="BD83" s="12"/>
      <c r="BE83" s="12"/>
      <c r="BF83" s="12"/>
      <c r="BG83" s="12"/>
      <c r="BH83" s="12"/>
    </row>
    <row r="84" spans="1:60" ht="13.5" customHeight="1" x14ac:dyDescent="0.2">
      <c r="A84" s="12">
        <v>35</v>
      </c>
      <c r="B84" s="6" t="s">
        <v>381</v>
      </c>
      <c r="C84" s="6" t="s">
        <v>389</v>
      </c>
      <c r="D84" s="5" t="s">
        <v>79</v>
      </c>
      <c r="E84" s="5" t="s">
        <v>58</v>
      </c>
      <c r="F84" s="5" t="s">
        <v>59</v>
      </c>
      <c r="G84" s="5">
        <v>26</v>
      </c>
      <c r="H84" s="5">
        <v>26</v>
      </c>
      <c r="I84" s="5">
        <v>26</v>
      </c>
      <c r="J84" s="5" t="s">
        <v>60</v>
      </c>
      <c r="K84" s="5">
        <v>5.1696772748795958E-2</v>
      </c>
      <c r="L84" s="5">
        <v>0.19030830160919721</v>
      </c>
      <c r="M84" s="5">
        <f t="shared" si="16"/>
        <v>-5.1696772748795958E-2</v>
      </c>
      <c r="N84" s="7">
        <v>-5.1696772748795958E-2</v>
      </c>
      <c r="O84" s="7">
        <f t="shared" si="0"/>
        <v>3.6217249661377175E-2</v>
      </c>
      <c r="P84" s="5">
        <v>1.93</v>
      </c>
      <c r="Q84" s="5">
        <v>0.86</v>
      </c>
      <c r="R84" s="5"/>
      <c r="S84" s="5">
        <v>1.88</v>
      </c>
      <c r="T84" s="5">
        <v>1</v>
      </c>
      <c r="U84" s="5"/>
      <c r="V84" s="5"/>
      <c r="W84" s="8">
        <v>0.5</v>
      </c>
      <c r="X84" s="5" t="s">
        <v>386</v>
      </c>
      <c r="Y84" s="5"/>
      <c r="Z84" s="5" t="s">
        <v>242</v>
      </c>
      <c r="AA84" s="5">
        <v>2</v>
      </c>
      <c r="AB84" s="5">
        <v>0</v>
      </c>
      <c r="AC84" s="5" t="s">
        <v>63</v>
      </c>
      <c r="AD84" s="5"/>
      <c r="AE84" s="5" t="s">
        <v>135</v>
      </c>
      <c r="AF84" s="5" t="s">
        <v>65</v>
      </c>
      <c r="AG84" s="5" t="s">
        <v>384</v>
      </c>
      <c r="AH84" s="5"/>
      <c r="AI84" s="5" t="s">
        <v>87</v>
      </c>
      <c r="AJ84" s="5" t="s">
        <v>104</v>
      </c>
      <c r="AK84" s="5">
        <v>0</v>
      </c>
      <c r="AL84" s="5"/>
      <c r="AM84" s="5" t="s">
        <v>388</v>
      </c>
      <c r="AN84" s="12">
        <v>1</v>
      </c>
      <c r="AO84" s="12">
        <v>15</v>
      </c>
      <c r="AP84" s="12">
        <v>0</v>
      </c>
      <c r="AQ84" s="12">
        <v>1</v>
      </c>
      <c r="AR84" s="12">
        <v>1</v>
      </c>
      <c r="AS84" s="12">
        <v>1</v>
      </c>
      <c r="AT84" s="12">
        <v>1</v>
      </c>
      <c r="AU84" s="12"/>
      <c r="AV84" s="12">
        <v>24.6</v>
      </c>
      <c r="AW84" s="12"/>
      <c r="AX84" s="12"/>
      <c r="AY84" s="12">
        <v>0</v>
      </c>
      <c r="AZ84" s="12">
        <v>1</v>
      </c>
      <c r="BA84" s="12">
        <v>0</v>
      </c>
      <c r="BB84" s="11">
        <v>0.04</v>
      </c>
      <c r="BC84" s="5" t="s">
        <v>59</v>
      </c>
      <c r="BD84" s="12"/>
      <c r="BE84" s="12"/>
      <c r="BF84" s="12"/>
      <c r="BG84" s="12"/>
      <c r="BH84" s="12"/>
    </row>
    <row r="85" spans="1:60" ht="13.5" customHeight="1" x14ac:dyDescent="0.2">
      <c r="A85" s="12">
        <v>35</v>
      </c>
      <c r="B85" s="6" t="s">
        <v>381</v>
      </c>
      <c r="C85" s="6" t="s">
        <v>390</v>
      </c>
      <c r="D85" s="5" t="s">
        <v>79</v>
      </c>
      <c r="E85" s="5" t="s">
        <v>58</v>
      </c>
      <c r="F85" s="5" t="s">
        <v>59</v>
      </c>
      <c r="G85" s="5">
        <v>36</v>
      </c>
      <c r="H85" s="5">
        <v>36</v>
      </c>
      <c r="I85" s="5">
        <v>36</v>
      </c>
      <c r="J85" s="5" t="s">
        <v>60</v>
      </c>
      <c r="K85" s="5">
        <v>0.28677261954054861</v>
      </c>
      <c r="L85" s="5">
        <v>0.16653491579445759</v>
      </c>
      <c r="M85" s="5">
        <f t="shared" ref="M85:M92" si="17">K85</f>
        <v>0.28677261954054861</v>
      </c>
      <c r="N85" s="7">
        <v>0.28677261954054861</v>
      </c>
      <c r="O85" s="7">
        <f t="shared" si="0"/>
        <v>2.7733878178667081E-2</v>
      </c>
      <c r="P85" s="5">
        <v>2.06</v>
      </c>
      <c r="Q85" s="5">
        <v>0.92</v>
      </c>
      <c r="R85" s="5"/>
      <c r="S85" s="5">
        <v>1.8</v>
      </c>
      <c r="T85" s="5">
        <v>0.85</v>
      </c>
      <c r="U85" s="5"/>
      <c r="V85" s="5"/>
      <c r="W85" s="8">
        <v>0.5</v>
      </c>
      <c r="X85" s="5" t="s">
        <v>383</v>
      </c>
      <c r="Y85" s="5"/>
      <c r="Z85" s="5" t="s">
        <v>99</v>
      </c>
      <c r="AA85" s="5">
        <v>1</v>
      </c>
      <c r="AB85" s="5">
        <v>0</v>
      </c>
      <c r="AC85" s="5" t="s">
        <v>75</v>
      </c>
      <c r="AD85" s="5"/>
      <c r="AE85" s="5" t="s">
        <v>135</v>
      </c>
      <c r="AF85" s="5" t="s">
        <v>65</v>
      </c>
      <c r="AG85" s="5" t="s">
        <v>384</v>
      </c>
      <c r="AH85" s="5"/>
      <c r="AI85" s="5" t="s">
        <v>87</v>
      </c>
      <c r="AJ85" s="5" t="s">
        <v>104</v>
      </c>
      <c r="AK85" s="5">
        <v>0</v>
      </c>
      <c r="AL85" s="5"/>
      <c r="AM85" s="5" t="s">
        <v>391</v>
      </c>
      <c r="AN85" s="12" t="s">
        <v>129</v>
      </c>
      <c r="AO85" s="12">
        <v>15</v>
      </c>
      <c r="AP85" s="12">
        <v>0</v>
      </c>
      <c r="AQ85" s="12">
        <v>1</v>
      </c>
      <c r="AR85" s="12">
        <v>1</v>
      </c>
      <c r="AS85" s="12">
        <v>1</v>
      </c>
      <c r="AT85" s="12">
        <v>1</v>
      </c>
      <c r="AU85" s="12">
        <v>36</v>
      </c>
      <c r="AV85" s="12">
        <v>24.5</v>
      </c>
      <c r="AW85" s="12">
        <v>5.48</v>
      </c>
      <c r="AX85" s="12">
        <v>11</v>
      </c>
      <c r="AY85" s="12">
        <v>0</v>
      </c>
      <c r="AZ85" s="12">
        <v>1</v>
      </c>
      <c r="BA85" s="12">
        <v>0</v>
      </c>
      <c r="BB85" s="11">
        <v>0.04</v>
      </c>
      <c r="BC85" s="5" t="s">
        <v>59</v>
      </c>
      <c r="BD85" s="12"/>
      <c r="BE85" s="12"/>
      <c r="BF85" s="12"/>
      <c r="BG85" s="12"/>
      <c r="BH85" s="12"/>
    </row>
    <row r="86" spans="1:60" ht="13.5" customHeight="1" x14ac:dyDescent="0.2">
      <c r="A86" s="12">
        <v>35</v>
      </c>
      <c r="B86" s="6" t="s">
        <v>381</v>
      </c>
      <c r="C86" s="6" t="s">
        <v>392</v>
      </c>
      <c r="D86" s="5" t="s">
        <v>79</v>
      </c>
      <c r="E86" s="5" t="s">
        <v>58</v>
      </c>
      <c r="F86" s="5" t="s">
        <v>59</v>
      </c>
      <c r="G86" s="5">
        <v>36</v>
      </c>
      <c r="H86" s="5">
        <v>36</v>
      </c>
      <c r="I86" s="5">
        <v>36</v>
      </c>
      <c r="J86" s="5" t="s">
        <v>60</v>
      </c>
      <c r="K86" s="5">
        <v>-0.22163448697251281</v>
      </c>
      <c r="L86" s="5">
        <v>0.16514818847870519</v>
      </c>
      <c r="M86" s="5">
        <f t="shared" si="17"/>
        <v>-0.22163448697251281</v>
      </c>
      <c r="N86" s="7">
        <v>-0.22163448697251281</v>
      </c>
      <c r="O86" s="7">
        <f t="shared" si="0"/>
        <v>2.7273924157797932E-2</v>
      </c>
      <c r="P86" s="5">
        <v>2.13</v>
      </c>
      <c r="Q86" s="5">
        <v>0.73</v>
      </c>
      <c r="R86" s="5"/>
      <c r="S86" s="5">
        <v>2.29</v>
      </c>
      <c r="T86" s="5">
        <v>0.68</v>
      </c>
      <c r="U86" s="5"/>
      <c r="V86" s="5"/>
      <c r="W86" s="8">
        <v>0.5</v>
      </c>
      <c r="X86" s="5" t="s">
        <v>386</v>
      </c>
      <c r="Y86" s="5"/>
      <c r="Z86" s="5" t="s">
        <v>99</v>
      </c>
      <c r="AA86" s="5">
        <v>1</v>
      </c>
      <c r="AB86" s="5">
        <v>0</v>
      </c>
      <c r="AC86" s="5" t="s">
        <v>75</v>
      </c>
      <c r="AD86" s="5"/>
      <c r="AE86" s="5" t="s">
        <v>135</v>
      </c>
      <c r="AF86" s="5" t="s">
        <v>65</v>
      </c>
      <c r="AG86" s="5" t="s">
        <v>384</v>
      </c>
      <c r="AH86" s="5"/>
      <c r="AI86" s="5" t="s">
        <v>87</v>
      </c>
      <c r="AJ86" s="5" t="s">
        <v>104</v>
      </c>
      <c r="AK86" s="5">
        <v>0</v>
      </c>
      <c r="AL86" s="5"/>
      <c r="AM86" s="5" t="s">
        <v>391</v>
      </c>
      <c r="AN86" s="12" t="s">
        <v>129</v>
      </c>
      <c r="AO86" s="12">
        <v>15</v>
      </c>
      <c r="AP86" s="12">
        <v>0</v>
      </c>
      <c r="AQ86" s="12">
        <v>1</v>
      </c>
      <c r="AR86" s="12">
        <v>1</v>
      </c>
      <c r="AS86" s="12">
        <v>1</v>
      </c>
      <c r="AT86" s="12">
        <v>1</v>
      </c>
      <c r="AU86" s="12"/>
      <c r="AV86" s="12">
        <v>24.5</v>
      </c>
      <c r="AW86" s="12"/>
      <c r="AX86" s="12"/>
      <c r="AY86" s="12">
        <v>0</v>
      </c>
      <c r="AZ86" s="12">
        <v>1</v>
      </c>
      <c r="BA86" s="12">
        <v>0</v>
      </c>
      <c r="BB86" s="11">
        <v>0.04</v>
      </c>
      <c r="BC86" s="5" t="s">
        <v>59</v>
      </c>
      <c r="BD86" s="12"/>
      <c r="BE86" s="12"/>
      <c r="BF86" s="12"/>
      <c r="BG86" s="12"/>
      <c r="BH86" s="12"/>
    </row>
    <row r="87" spans="1:60" ht="13.5" customHeight="1" x14ac:dyDescent="0.2">
      <c r="A87" s="12">
        <v>35</v>
      </c>
      <c r="B87" s="6" t="s">
        <v>381</v>
      </c>
      <c r="C87" s="6" t="s">
        <v>393</v>
      </c>
      <c r="D87" s="5" t="s">
        <v>79</v>
      </c>
      <c r="E87" s="5" t="s">
        <v>58</v>
      </c>
      <c r="F87" s="5" t="s">
        <v>59</v>
      </c>
      <c r="G87" s="5">
        <v>36</v>
      </c>
      <c r="H87" s="5">
        <v>36</v>
      </c>
      <c r="I87" s="5">
        <v>36</v>
      </c>
      <c r="J87" s="5" t="s">
        <v>60</v>
      </c>
      <c r="K87" s="5">
        <v>9.4894233667774913E-2</v>
      </c>
      <c r="L87" s="5">
        <v>0.1634525759088549</v>
      </c>
      <c r="M87" s="5">
        <f t="shared" si="17"/>
        <v>9.4894233667774913E-2</v>
      </c>
      <c r="N87" s="7">
        <v>9.4894233667774913E-2</v>
      </c>
      <c r="O87" s="7">
        <f t="shared" si="0"/>
        <v>2.6716744571239973E-2</v>
      </c>
      <c r="P87" s="5">
        <v>1.89</v>
      </c>
      <c r="Q87" s="5">
        <v>0.99</v>
      </c>
      <c r="R87" s="5"/>
      <c r="S87" s="5">
        <v>1.8</v>
      </c>
      <c r="T87" s="5">
        <v>0.85</v>
      </c>
      <c r="U87" s="5"/>
      <c r="V87" s="5"/>
      <c r="W87" s="8">
        <v>0.5</v>
      </c>
      <c r="X87" s="5" t="s">
        <v>383</v>
      </c>
      <c r="Y87" s="5"/>
      <c r="Z87" s="5" t="s">
        <v>99</v>
      </c>
      <c r="AA87" s="5">
        <v>1</v>
      </c>
      <c r="AB87" s="5">
        <v>0</v>
      </c>
      <c r="AC87" s="5" t="s">
        <v>75</v>
      </c>
      <c r="AD87" s="5"/>
      <c r="AE87" s="5" t="s">
        <v>135</v>
      </c>
      <c r="AF87" s="5" t="s">
        <v>65</v>
      </c>
      <c r="AG87" s="5" t="s">
        <v>127</v>
      </c>
      <c r="AH87" s="5"/>
      <c r="AI87" s="5" t="s">
        <v>68</v>
      </c>
      <c r="AJ87" s="5" t="s">
        <v>118</v>
      </c>
      <c r="AK87" s="5">
        <v>0</v>
      </c>
      <c r="AL87" s="5"/>
      <c r="AM87" s="5" t="s">
        <v>391</v>
      </c>
      <c r="AN87" s="12" t="s">
        <v>129</v>
      </c>
      <c r="AO87" s="12">
        <v>15</v>
      </c>
      <c r="AP87" s="12">
        <v>0</v>
      </c>
      <c r="AQ87" s="12">
        <v>1</v>
      </c>
      <c r="AR87" s="12">
        <v>1</v>
      </c>
      <c r="AS87" s="12">
        <v>1</v>
      </c>
      <c r="AT87" s="12">
        <v>1</v>
      </c>
      <c r="AU87" s="12"/>
      <c r="AV87" s="12">
        <v>24.5</v>
      </c>
      <c r="AW87" s="12"/>
      <c r="AX87" s="12"/>
      <c r="AY87" s="12">
        <v>0</v>
      </c>
      <c r="AZ87" s="12">
        <v>1</v>
      </c>
      <c r="BA87" s="12">
        <v>0</v>
      </c>
      <c r="BB87" s="11">
        <v>0.04</v>
      </c>
      <c r="BC87" s="5" t="s">
        <v>59</v>
      </c>
      <c r="BD87" s="12"/>
      <c r="BE87" s="12"/>
      <c r="BF87" s="12"/>
      <c r="BG87" s="12"/>
      <c r="BH87" s="12"/>
    </row>
    <row r="88" spans="1:60" ht="13.5" customHeight="1" x14ac:dyDescent="0.2">
      <c r="A88" s="12">
        <v>35</v>
      </c>
      <c r="B88" s="6" t="s">
        <v>381</v>
      </c>
      <c r="C88" s="6" t="s">
        <v>394</v>
      </c>
      <c r="D88" s="5" t="s">
        <v>79</v>
      </c>
      <c r="E88" s="5" t="s">
        <v>58</v>
      </c>
      <c r="F88" s="5" t="s">
        <v>59</v>
      </c>
      <c r="G88" s="5">
        <v>36</v>
      </c>
      <c r="H88" s="5">
        <v>36</v>
      </c>
      <c r="I88" s="5">
        <v>36</v>
      </c>
      <c r="J88" s="5" t="s">
        <v>60</v>
      </c>
      <c r="K88" s="5">
        <v>-5.8685790187832217E-2</v>
      </c>
      <c r="L88" s="5">
        <v>0.1632161448439467</v>
      </c>
      <c r="M88" s="5">
        <f t="shared" si="17"/>
        <v>-5.8685790187832217E-2</v>
      </c>
      <c r="N88" s="7">
        <v>-5.8685790187832217E-2</v>
      </c>
      <c r="O88" s="7">
        <f t="shared" si="0"/>
        <v>2.6639509937720188E-2</v>
      </c>
      <c r="P88" s="5">
        <v>2.2400000000000002</v>
      </c>
      <c r="Q88" s="5">
        <v>0.93</v>
      </c>
      <c r="R88" s="5"/>
      <c r="S88" s="5">
        <v>2.29</v>
      </c>
      <c r="T88" s="5">
        <v>0.68</v>
      </c>
      <c r="U88" s="5"/>
      <c r="V88" s="5"/>
      <c r="W88" s="8">
        <v>0.5</v>
      </c>
      <c r="X88" s="5" t="s">
        <v>386</v>
      </c>
      <c r="Y88" s="5"/>
      <c r="Z88" s="5" t="s">
        <v>99</v>
      </c>
      <c r="AA88" s="5">
        <v>1</v>
      </c>
      <c r="AB88" s="5">
        <v>0</v>
      </c>
      <c r="AC88" s="5" t="s">
        <v>75</v>
      </c>
      <c r="AD88" s="5"/>
      <c r="AE88" s="5" t="s">
        <v>135</v>
      </c>
      <c r="AF88" s="5" t="s">
        <v>65</v>
      </c>
      <c r="AG88" s="5" t="s">
        <v>127</v>
      </c>
      <c r="AH88" s="5"/>
      <c r="AI88" s="5" t="s">
        <v>68</v>
      </c>
      <c r="AJ88" s="5" t="s">
        <v>118</v>
      </c>
      <c r="AK88" s="5">
        <v>0</v>
      </c>
      <c r="AL88" s="5"/>
      <c r="AM88" s="5" t="s">
        <v>391</v>
      </c>
      <c r="AN88" s="12" t="s">
        <v>129</v>
      </c>
      <c r="AO88" s="12">
        <v>15</v>
      </c>
      <c r="AP88" s="12">
        <v>0</v>
      </c>
      <c r="AQ88" s="12">
        <v>1</v>
      </c>
      <c r="AR88" s="12">
        <v>1</v>
      </c>
      <c r="AS88" s="12">
        <v>1</v>
      </c>
      <c r="AT88" s="12">
        <v>1</v>
      </c>
      <c r="AU88" s="12"/>
      <c r="AV88" s="12">
        <v>24.5</v>
      </c>
      <c r="AW88" s="12"/>
      <c r="AX88" s="12"/>
      <c r="AY88" s="12">
        <v>0</v>
      </c>
      <c r="AZ88" s="12">
        <v>1</v>
      </c>
      <c r="BA88" s="12">
        <v>0</v>
      </c>
      <c r="BB88" s="11">
        <v>0.04</v>
      </c>
      <c r="BC88" s="5" t="s">
        <v>59</v>
      </c>
      <c r="BD88" s="12"/>
      <c r="BE88" s="12"/>
      <c r="BF88" s="12"/>
      <c r="BG88" s="12"/>
      <c r="BH88" s="12"/>
    </row>
    <row r="89" spans="1:60" ht="13.5" customHeight="1" x14ac:dyDescent="0.2">
      <c r="A89" s="12">
        <v>36</v>
      </c>
      <c r="B89" s="6" t="s">
        <v>395</v>
      </c>
      <c r="C89" s="6" t="s">
        <v>396</v>
      </c>
      <c r="D89" s="5" t="s">
        <v>109</v>
      </c>
      <c r="E89" s="5" t="s">
        <v>58</v>
      </c>
      <c r="F89" s="5" t="s">
        <v>59</v>
      </c>
      <c r="G89" s="5">
        <v>17</v>
      </c>
      <c r="H89" s="5">
        <v>8</v>
      </c>
      <c r="I89" s="5">
        <v>9</v>
      </c>
      <c r="J89" s="5" t="s">
        <v>341</v>
      </c>
      <c r="K89" s="5">
        <v>1.001997102533011</v>
      </c>
      <c r="L89" s="5">
        <v>0.49217845043569181</v>
      </c>
      <c r="M89" s="5">
        <f t="shared" si="17"/>
        <v>1.001997102533011</v>
      </c>
      <c r="N89" s="7">
        <v>1.001997102533011</v>
      </c>
      <c r="O89" s="7">
        <f t="shared" si="0"/>
        <v>0.24223962707327873</v>
      </c>
      <c r="P89" s="5">
        <v>13.76</v>
      </c>
      <c r="Q89" s="5">
        <v>10.32</v>
      </c>
      <c r="R89" s="5"/>
      <c r="S89" s="5">
        <v>5.35</v>
      </c>
      <c r="T89" s="5">
        <v>5.08</v>
      </c>
      <c r="U89" s="5"/>
      <c r="V89" s="5"/>
      <c r="W89" s="8">
        <v>0.5</v>
      </c>
      <c r="X89" s="5" t="s">
        <v>397</v>
      </c>
      <c r="Y89" s="5"/>
      <c r="Z89" s="5" t="s">
        <v>177</v>
      </c>
      <c r="AA89" s="5">
        <v>1</v>
      </c>
      <c r="AB89" s="5">
        <v>0</v>
      </c>
      <c r="AC89" s="5" t="s">
        <v>75</v>
      </c>
      <c r="AD89" s="5"/>
      <c r="AE89" s="5" t="s">
        <v>65</v>
      </c>
      <c r="AF89" s="5" t="s">
        <v>65</v>
      </c>
      <c r="AG89" s="5" t="s">
        <v>398</v>
      </c>
      <c r="AH89" s="5" t="s">
        <v>117</v>
      </c>
      <c r="AI89" s="5" t="s">
        <v>225</v>
      </c>
      <c r="AJ89" s="5" t="s">
        <v>216</v>
      </c>
      <c r="AK89" s="5">
        <v>1</v>
      </c>
      <c r="AL89" s="5"/>
      <c r="AM89" s="5" t="s">
        <v>399</v>
      </c>
      <c r="AN89" s="12">
        <v>0.9</v>
      </c>
      <c r="AO89" s="12">
        <v>20</v>
      </c>
      <c r="AP89" s="12">
        <v>0</v>
      </c>
      <c r="AQ89" s="12">
        <v>0</v>
      </c>
      <c r="AR89" s="12">
        <v>1</v>
      </c>
      <c r="AS89" s="12">
        <v>0</v>
      </c>
      <c r="AT89" s="12">
        <v>0</v>
      </c>
      <c r="AU89" s="12">
        <v>17</v>
      </c>
      <c r="AV89" s="12">
        <v>23.41</v>
      </c>
      <c r="AW89" s="12">
        <v>3.28</v>
      </c>
      <c r="AX89" s="12">
        <v>9</v>
      </c>
      <c r="AY89" s="12">
        <v>0</v>
      </c>
      <c r="AZ89" s="12">
        <v>0</v>
      </c>
      <c r="BA89" s="12">
        <v>0</v>
      </c>
      <c r="BB89" s="15">
        <v>4.1000000000000002E-2</v>
      </c>
      <c r="BC89" s="5" t="s">
        <v>244</v>
      </c>
      <c r="BD89" s="12"/>
      <c r="BE89" s="12"/>
      <c r="BF89" s="12"/>
      <c r="BG89" s="12"/>
      <c r="BH89" s="12"/>
    </row>
    <row r="90" spans="1:60" ht="13.5" customHeight="1" x14ac:dyDescent="0.2">
      <c r="A90" s="14">
        <v>37</v>
      </c>
      <c r="B90" s="9" t="s">
        <v>400</v>
      </c>
      <c r="C90" s="9" t="s">
        <v>401</v>
      </c>
      <c r="D90" s="5" t="s">
        <v>79</v>
      </c>
      <c r="E90" s="5" t="s">
        <v>58</v>
      </c>
      <c r="F90" s="5" t="s">
        <v>59</v>
      </c>
      <c r="G90" s="5">
        <v>16</v>
      </c>
      <c r="H90" s="5">
        <v>16</v>
      </c>
      <c r="I90" s="5">
        <v>16</v>
      </c>
      <c r="J90" s="9" t="s">
        <v>97</v>
      </c>
      <c r="K90" s="9">
        <v>-1.628421903102582E-2</v>
      </c>
      <c r="L90" s="9">
        <v>0.23730559630300929</v>
      </c>
      <c r="M90" s="9">
        <f t="shared" si="17"/>
        <v>-1.628421903102582E-2</v>
      </c>
      <c r="N90" s="10">
        <v>-1.628421903102582E-2</v>
      </c>
      <c r="O90" s="10">
        <f t="shared" si="0"/>
        <v>5.631394603672682E-2</v>
      </c>
      <c r="P90" s="9">
        <v>-0.56000000000000005</v>
      </c>
      <c r="Q90" s="5">
        <v>3.68</v>
      </c>
      <c r="R90" s="5">
        <v>0.92</v>
      </c>
      <c r="S90" s="5">
        <v>-0.5</v>
      </c>
      <c r="T90" s="5">
        <v>3.28</v>
      </c>
      <c r="U90" s="5">
        <v>0.82</v>
      </c>
      <c r="V90" s="5"/>
      <c r="W90" s="8">
        <v>0.5</v>
      </c>
      <c r="X90" s="5" t="s">
        <v>140</v>
      </c>
      <c r="Y90" s="5"/>
      <c r="Z90" s="5" t="s">
        <v>99</v>
      </c>
      <c r="AA90" s="5">
        <v>1</v>
      </c>
      <c r="AB90" s="5">
        <v>0</v>
      </c>
      <c r="AC90" s="5" t="s">
        <v>75</v>
      </c>
      <c r="AD90" s="5"/>
      <c r="AE90" s="5" t="s">
        <v>265</v>
      </c>
      <c r="AF90" s="5" t="s">
        <v>65</v>
      </c>
      <c r="AG90" s="5" t="s">
        <v>127</v>
      </c>
      <c r="AH90" s="5" t="s">
        <v>136</v>
      </c>
      <c r="AI90" s="5" t="s">
        <v>68</v>
      </c>
      <c r="AJ90" s="5" t="s">
        <v>118</v>
      </c>
      <c r="AK90" s="5">
        <v>0</v>
      </c>
      <c r="AL90" s="5">
        <v>0.75</v>
      </c>
      <c r="AM90" s="5">
        <v>0.75</v>
      </c>
      <c r="AN90" s="12">
        <v>0.52</v>
      </c>
      <c r="AO90" s="12">
        <v>25</v>
      </c>
      <c r="AP90" s="12">
        <v>1</v>
      </c>
      <c r="AQ90" s="12">
        <v>0</v>
      </c>
      <c r="AR90" s="12">
        <v>1</v>
      </c>
      <c r="AS90" s="12">
        <v>1</v>
      </c>
      <c r="AT90" s="12">
        <v>0</v>
      </c>
      <c r="AU90" s="12">
        <v>16</v>
      </c>
      <c r="AV90" s="12">
        <v>23.8</v>
      </c>
      <c r="AW90" s="12">
        <v>4.3</v>
      </c>
      <c r="AX90" s="12">
        <v>7</v>
      </c>
      <c r="AY90" s="12">
        <v>0</v>
      </c>
      <c r="AZ90" s="12">
        <v>0</v>
      </c>
      <c r="BA90" s="12">
        <v>0</v>
      </c>
      <c r="BB90" s="15">
        <v>0.51700000000000002</v>
      </c>
      <c r="BC90" s="5" t="s">
        <v>72</v>
      </c>
      <c r="BD90" s="12"/>
      <c r="BE90" s="12"/>
      <c r="BF90" s="12"/>
      <c r="BG90" s="12"/>
      <c r="BH90" s="12"/>
    </row>
    <row r="91" spans="1:60" ht="13.5" customHeight="1" x14ac:dyDescent="0.2">
      <c r="A91" s="14">
        <v>37</v>
      </c>
      <c r="B91" s="9" t="s">
        <v>400</v>
      </c>
      <c r="C91" s="9" t="s">
        <v>402</v>
      </c>
      <c r="D91" s="5" t="s">
        <v>79</v>
      </c>
      <c r="E91" s="5" t="s">
        <v>58</v>
      </c>
      <c r="F91" s="5" t="s">
        <v>59</v>
      </c>
      <c r="G91" s="5">
        <v>16</v>
      </c>
      <c r="H91" s="5">
        <v>16</v>
      </c>
      <c r="I91" s="5">
        <v>16</v>
      </c>
      <c r="J91" s="9" t="s">
        <v>97</v>
      </c>
      <c r="K91" s="9">
        <v>-0.30007906465432288</v>
      </c>
      <c r="L91" s="9">
        <v>0.24314531036177869</v>
      </c>
      <c r="M91" s="9">
        <f t="shared" si="17"/>
        <v>-0.30007906465432288</v>
      </c>
      <c r="N91" s="10">
        <v>-0.30007906465432288</v>
      </c>
      <c r="O91" s="10">
        <f t="shared" si="0"/>
        <v>5.9119641950925686E-2</v>
      </c>
      <c r="P91" s="9">
        <v>-1.44</v>
      </c>
      <c r="Q91" s="5">
        <v>2.2400000000000002</v>
      </c>
      <c r="R91" s="5">
        <v>0.56000000000000005</v>
      </c>
      <c r="S91" s="5">
        <v>-0.75</v>
      </c>
      <c r="T91" s="5">
        <v>2.12</v>
      </c>
      <c r="U91" s="5">
        <v>0.53</v>
      </c>
      <c r="V91" s="5"/>
      <c r="W91" s="8">
        <v>0.5</v>
      </c>
      <c r="X91" s="5" t="s">
        <v>403</v>
      </c>
      <c r="Y91" s="5"/>
      <c r="Z91" s="5" t="s">
        <v>99</v>
      </c>
      <c r="AA91" s="5">
        <v>1</v>
      </c>
      <c r="AB91" s="5">
        <v>0</v>
      </c>
      <c r="AC91" s="5" t="s">
        <v>75</v>
      </c>
      <c r="AD91" s="5"/>
      <c r="AE91" s="5" t="s">
        <v>265</v>
      </c>
      <c r="AF91" s="5" t="s">
        <v>65</v>
      </c>
      <c r="AG91" s="5" t="s">
        <v>127</v>
      </c>
      <c r="AH91" s="5" t="s">
        <v>136</v>
      </c>
      <c r="AI91" s="5" t="s">
        <v>68</v>
      </c>
      <c r="AJ91" s="5" t="s">
        <v>118</v>
      </c>
      <c r="AK91" s="5">
        <v>0</v>
      </c>
      <c r="AL91" s="5">
        <v>0.75</v>
      </c>
      <c r="AM91" s="5">
        <v>0.75</v>
      </c>
      <c r="AN91" s="12">
        <v>0.52</v>
      </c>
      <c r="AO91" s="12">
        <v>25</v>
      </c>
      <c r="AP91" s="12">
        <v>1</v>
      </c>
      <c r="AQ91" s="12">
        <v>0</v>
      </c>
      <c r="AR91" s="12">
        <v>1</v>
      </c>
      <c r="AS91" s="12">
        <v>1</v>
      </c>
      <c r="AT91" s="12">
        <v>0</v>
      </c>
      <c r="AU91" s="12">
        <v>16</v>
      </c>
      <c r="AV91" s="12">
        <v>23.8</v>
      </c>
      <c r="AW91" s="12">
        <v>4.3</v>
      </c>
      <c r="AX91" s="12">
        <v>7</v>
      </c>
      <c r="AY91" s="12">
        <v>0</v>
      </c>
      <c r="AZ91" s="12">
        <v>0</v>
      </c>
      <c r="BA91" s="12">
        <v>0</v>
      </c>
      <c r="BB91" s="15">
        <v>0.51700000000000002</v>
      </c>
      <c r="BC91" s="5" t="s">
        <v>72</v>
      </c>
      <c r="BD91" s="12"/>
      <c r="BE91" s="12"/>
      <c r="BF91" s="12"/>
      <c r="BG91" s="12"/>
      <c r="BH91" s="12"/>
    </row>
    <row r="92" spans="1:60" ht="13.5" customHeight="1" x14ac:dyDescent="0.2">
      <c r="A92" s="14">
        <v>37</v>
      </c>
      <c r="B92" s="9" t="s">
        <v>400</v>
      </c>
      <c r="C92" s="9" t="s">
        <v>404</v>
      </c>
      <c r="D92" s="5" t="s">
        <v>79</v>
      </c>
      <c r="E92" s="5" t="s">
        <v>58</v>
      </c>
      <c r="F92" s="5" t="s">
        <v>59</v>
      </c>
      <c r="G92" s="5">
        <v>16</v>
      </c>
      <c r="H92" s="5">
        <v>16</v>
      </c>
      <c r="I92" s="5">
        <v>16</v>
      </c>
      <c r="J92" s="9" t="s">
        <v>306</v>
      </c>
      <c r="K92" s="9">
        <v>0.14503949348903289</v>
      </c>
      <c r="L92" s="9">
        <v>0.2386693287831359</v>
      </c>
      <c r="M92" s="9">
        <f t="shared" si="17"/>
        <v>0.14503949348903289</v>
      </c>
      <c r="N92" s="10">
        <v>0.14503949348903289</v>
      </c>
      <c r="O92" s="10">
        <f t="shared" si="0"/>
        <v>5.6963048501792624E-2</v>
      </c>
      <c r="P92" s="9">
        <v>2.1</v>
      </c>
      <c r="Q92" s="5">
        <v>4.32</v>
      </c>
      <c r="R92" s="5">
        <v>1.08</v>
      </c>
      <c r="S92" s="5">
        <v>1.52</v>
      </c>
      <c r="T92" s="5">
        <v>1.52</v>
      </c>
      <c r="U92" s="5">
        <v>0.38</v>
      </c>
      <c r="V92" s="5"/>
      <c r="W92" s="8">
        <v>0.5</v>
      </c>
      <c r="X92" s="5" t="s">
        <v>405</v>
      </c>
      <c r="Y92" s="5"/>
      <c r="Z92" s="5" t="s">
        <v>99</v>
      </c>
      <c r="AA92" s="5">
        <v>1</v>
      </c>
      <c r="AB92" s="5">
        <v>0</v>
      </c>
      <c r="AC92" s="5" t="s">
        <v>75</v>
      </c>
      <c r="AD92" s="5"/>
      <c r="AE92" s="5" t="s">
        <v>406</v>
      </c>
      <c r="AF92" s="5" t="s">
        <v>91</v>
      </c>
      <c r="AG92" s="5" t="s">
        <v>127</v>
      </c>
      <c r="AH92" s="5" t="s">
        <v>136</v>
      </c>
      <c r="AI92" s="5" t="s">
        <v>68</v>
      </c>
      <c r="AJ92" s="5" t="s">
        <v>118</v>
      </c>
      <c r="AK92" s="5">
        <v>0</v>
      </c>
      <c r="AL92" s="5">
        <v>0.75</v>
      </c>
      <c r="AM92" s="5">
        <v>0.75</v>
      </c>
      <c r="AN92" s="12">
        <v>0.52</v>
      </c>
      <c r="AO92" s="12">
        <v>25</v>
      </c>
      <c r="AP92" s="12">
        <v>1</v>
      </c>
      <c r="AQ92" s="12">
        <v>0</v>
      </c>
      <c r="AR92" s="12">
        <v>1</v>
      </c>
      <c r="AS92" s="12">
        <v>1</v>
      </c>
      <c r="AT92" s="12">
        <v>0</v>
      </c>
      <c r="AU92" s="12">
        <v>16</v>
      </c>
      <c r="AV92" s="12">
        <v>23.8</v>
      </c>
      <c r="AW92" s="12">
        <v>4.3</v>
      </c>
      <c r="AX92" s="12">
        <v>7</v>
      </c>
      <c r="AY92" s="12">
        <v>0</v>
      </c>
      <c r="AZ92" s="12">
        <v>0</v>
      </c>
      <c r="BA92" s="12">
        <v>0</v>
      </c>
      <c r="BB92" s="15">
        <v>0.51700000000000002</v>
      </c>
      <c r="BC92" s="5" t="s">
        <v>72</v>
      </c>
      <c r="BD92" s="12"/>
      <c r="BE92" s="12"/>
      <c r="BF92" s="12"/>
      <c r="BG92" s="12"/>
      <c r="BH92" s="12"/>
    </row>
    <row r="93" spans="1:60" ht="13.5" customHeight="1" x14ac:dyDescent="0.2">
      <c r="A93" s="14">
        <v>37</v>
      </c>
      <c r="B93" s="9" t="s">
        <v>400</v>
      </c>
      <c r="C93" s="9" t="s">
        <v>407</v>
      </c>
      <c r="D93" s="5" t="s">
        <v>79</v>
      </c>
      <c r="E93" s="5" t="s">
        <v>58</v>
      </c>
      <c r="F93" s="5" t="s">
        <v>59</v>
      </c>
      <c r="G93" s="5">
        <v>16</v>
      </c>
      <c r="H93" s="5">
        <v>16</v>
      </c>
      <c r="I93" s="5">
        <v>16</v>
      </c>
      <c r="J93" s="9" t="s">
        <v>306</v>
      </c>
      <c r="K93" s="9">
        <v>-0.2558802457039786</v>
      </c>
      <c r="L93" s="9">
        <v>0.24156105578658429</v>
      </c>
      <c r="M93" s="9">
        <f t="shared" ref="M93:M96" si="18">-K93</f>
        <v>0.2558802457039786</v>
      </c>
      <c r="N93" s="10">
        <v>0.2558802457039786</v>
      </c>
      <c r="O93" s="10">
        <f t="shared" si="0"/>
        <v>5.8351743672729287E-2</v>
      </c>
      <c r="P93" s="9">
        <v>0.01</v>
      </c>
      <c r="Q93" s="5">
        <v>1.36</v>
      </c>
      <c r="R93" s="5">
        <v>0.34</v>
      </c>
      <c r="S93" s="5">
        <v>0.4</v>
      </c>
      <c r="T93" s="5">
        <v>1.52</v>
      </c>
      <c r="U93" s="5">
        <v>0.38</v>
      </c>
      <c r="V93" s="5"/>
      <c r="W93" s="8">
        <v>0.5</v>
      </c>
      <c r="X93" s="5" t="s">
        <v>405</v>
      </c>
      <c r="Y93" s="5"/>
      <c r="Z93" s="5" t="s">
        <v>99</v>
      </c>
      <c r="AA93" s="5">
        <v>1</v>
      </c>
      <c r="AB93" s="5">
        <v>0</v>
      </c>
      <c r="AC93" s="5" t="s">
        <v>63</v>
      </c>
      <c r="AD93" s="5"/>
      <c r="AE93" s="5" t="s">
        <v>408</v>
      </c>
      <c r="AF93" s="5" t="s">
        <v>65</v>
      </c>
      <c r="AG93" s="5" t="s">
        <v>127</v>
      </c>
      <c r="AH93" s="5" t="s">
        <v>136</v>
      </c>
      <c r="AI93" s="5" t="s">
        <v>68</v>
      </c>
      <c r="AJ93" s="5" t="s">
        <v>118</v>
      </c>
      <c r="AK93" s="5">
        <v>0</v>
      </c>
      <c r="AL93" s="5">
        <v>0.75</v>
      </c>
      <c r="AM93" s="5">
        <v>0.75</v>
      </c>
      <c r="AN93" s="12">
        <v>0.52</v>
      </c>
      <c r="AO93" s="12">
        <v>25</v>
      </c>
      <c r="AP93" s="12">
        <v>1</v>
      </c>
      <c r="AQ93" s="12">
        <v>0</v>
      </c>
      <c r="AR93" s="12">
        <v>1</v>
      </c>
      <c r="AS93" s="12">
        <v>1</v>
      </c>
      <c r="AT93" s="12">
        <v>0</v>
      </c>
      <c r="AU93" s="12">
        <v>16</v>
      </c>
      <c r="AV93" s="12">
        <v>23.8</v>
      </c>
      <c r="AW93" s="12">
        <v>4.3</v>
      </c>
      <c r="AX93" s="12">
        <v>7</v>
      </c>
      <c r="AY93" s="12">
        <v>0</v>
      </c>
      <c r="AZ93" s="12">
        <v>0</v>
      </c>
      <c r="BA93" s="12">
        <v>0</v>
      </c>
      <c r="BB93" s="15">
        <v>0.51700000000000002</v>
      </c>
      <c r="BC93" s="5" t="s">
        <v>72</v>
      </c>
      <c r="BD93" s="12"/>
      <c r="BE93" s="12"/>
      <c r="BF93" s="12"/>
      <c r="BG93" s="12"/>
      <c r="BH93" s="12"/>
    </row>
    <row r="94" spans="1:60" ht="13.5" customHeight="1" x14ac:dyDescent="0.2">
      <c r="A94" s="14">
        <v>37</v>
      </c>
      <c r="B94" s="9" t="s">
        <v>400</v>
      </c>
      <c r="C94" s="9" t="s">
        <v>409</v>
      </c>
      <c r="D94" s="5" t="s">
        <v>79</v>
      </c>
      <c r="E94" s="5" t="s">
        <v>58</v>
      </c>
      <c r="F94" s="5" t="s">
        <v>59</v>
      </c>
      <c r="G94" s="5">
        <v>16</v>
      </c>
      <c r="H94" s="5">
        <v>16</v>
      </c>
      <c r="I94" s="5">
        <v>16</v>
      </c>
      <c r="J94" s="9" t="s">
        <v>306</v>
      </c>
      <c r="K94" s="9">
        <v>-0.70039865119563105</v>
      </c>
      <c r="L94" s="9">
        <v>0.26764828646836519</v>
      </c>
      <c r="M94" s="9">
        <f t="shared" si="18"/>
        <v>0.70039865119563105</v>
      </c>
      <c r="N94" s="10">
        <v>0.70039865119563105</v>
      </c>
      <c r="O94" s="10">
        <f t="shared" si="0"/>
        <v>7.1635605249452075E-2</v>
      </c>
      <c r="P94" s="9">
        <v>-16.809999999999999</v>
      </c>
      <c r="Q94" s="5">
        <v>10.039999999999999</v>
      </c>
      <c r="R94" s="5">
        <v>2.5099999999999998</v>
      </c>
      <c r="S94" s="5">
        <v>-9.86</v>
      </c>
      <c r="T94" s="5">
        <v>8.64</v>
      </c>
      <c r="U94" s="5">
        <v>2.16</v>
      </c>
      <c r="V94" s="5"/>
      <c r="W94" s="8">
        <v>0.5</v>
      </c>
      <c r="X94" s="5" t="s">
        <v>410</v>
      </c>
      <c r="Y94" s="5"/>
      <c r="Z94" s="5" t="s">
        <v>99</v>
      </c>
      <c r="AA94" s="5">
        <v>1</v>
      </c>
      <c r="AB94" s="5">
        <v>0</v>
      </c>
      <c r="AC94" s="5" t="s">
        <v>63</v>
      </c>
      <c r="AD94" s="5"/>
      <c r="AE94" s="5" t="s">
        <v>406</v>
      </c>
      <c r="AF94" s="5" t="s">
        <v>91</v>
      </c>
      <c r="AG94" s="5" t="s">
        <v>127</v>
      </c>
      <c r="AH94" s="5" t="s">
        <v>136</v>
      </c>
      <c r="AI94" s="5" t="s">
        <v>68</v>
      </c>
      <c r="AJ94" s="5" t="s">
        <v>118</v>
      </c>
      <c r="AK94" s="5">
        <v>0</v>
      </c>
      <c r="AL94" s="5">
        <v>0.75</v>
      </c>
      <c r="AM94" s="5">
        <v>0.75</v>
      </c>
      <c r="AN94" s="12">
        <v>0.52</v>
      </c>
      <c r="AO94" s="12">
        <v>25</v>
      </c>
      <c r="AP94" s="12">
        <v>1</v>
      </c>
      <c r="AQ94" s="12">
        <v>0</v>
      </c>
      <c r="AR94" s="12">
        <v>1</v>
      </c>
      <c r="AS94" s="12">
        <v>1</v>
      </c>
      <c r="AT94" s="12">
        <v>0</v>
      </c>
      <c r="AU94" s="12">
        <v>16</v>
      </c>
      <c r="AV94" s="12">
        <v>23.8</v>
      </c>
      <c r="AW94" s="12">
        <v>4.3</v>
      </c>
      <c r="AX94" s="12">
        <v>7</v>
      </c>
      <c r="AY94" s="12">
        <v>0</v>
      </c>
      <c r="AZ94" s="12">
        <v>0</v>
      </c>
      <c r="BA94" s="12">
        <v>0</v>
      </c>
      <c r="BB94" s="15">
        <v>0.51700000000000002</v>
      </c>
      <c r="BC94" s="5" t="s">
        <v>72</v>
      </c>
      <c r="BD94" s="12"/>
      <c r="BE94" s="12"/>
      <c r="BF94" s="12"/>
      <c r="BG94" s="12"/>
      <c r="BH94" s="12"/>
    </row>
    <row r="95" spans="1:60" ht="13.5" customHeight="1" x14ac:dyDescent="0.2">
      <c r="A95" s="14">
        <v>37</v>
      </c>
      <c r="B95" s="9" t="s">
        <v>400</v>
      </c>
      <c r="C95" s="9" t="s">
        <v>411</v>
      </c>
      <c r="D95" s="5" t="s">
        <v>79</v>
      </c>
      <c r="E95" s="5" t="s">
        <v>58</v>
      </c>
      <c r="F95" s="5" t="s">
        <v>59</v>
      </c>
      <c r="G95" s="5">
        <v>16</v>
      </c>
      <c r="H95" s="5">
        <v>16</v>
      </c>
      <c r="I95" s="5">
        <v>16</v>
      </c>
      <c r="J95" s="9" t="s">
        <v>306</v>
      </c>
      <c r="K95" s="9">
        <v>9.3778091648109366E-2</v>
      </c>
      <c r="L95" s="9">
        <v>0.2378665216473155</v>
      </c>
      <c r="M95" s="9">
        <f t="shared" si="18"/>
        <v>-9.3778091648109366E-2</v>
      </c>
      <c r="N95" s="10">
        <v>-9.3778091648109366E-2</v>
      </c>
      <c r="O95" s="10">
        <f t="shared" si="0"/>
        <v>5.6580482120592815E-2</v>
      </c>
      <c r="P95" s="9">
        <v>6.84</v>
      </c>
      <c r="Q95" s="5">
        <v>13.44</v>
      </c>
      <c r="R95" s="5">
        <v>3.36</v>
      </c>
      <c r="S95" s="5">
        <v>5.69</v>
      </c>
      <c r="T95" s="5">
        <v>6.68</v>
      </c>
      <c r="U95" s="5">
        <v>1.67</v>
      </c>
      <c r="V95" s="5"/>
      <c r="W95" s="8">
        <v>0.5</v>
      </c>
      <c r="X95" s="5" t="s">
        <v>410</v>
      </c>
      <c r="Y95" s="5"/>
      <c r="Z95" s="5" t="s">
        <v>99</v>
      </c>
      <c r="AA95" s="5">
        <v>1</v>
      </c>
      <c r="AB95" s="5">
        <v>0</v>
      </c>
      <c r="AC95" s="5" t="s">
        <v>63</v>
      </c>
      <c r="AD95" s="5"/>
      <c r="AE95" s="5" t="s">
        <v>408</v>
      </c>
      <c r="AF95" s="5" t="s">
        <v>65</v>
      </c>
      <c r="AG95" s="5" t="s">
        <v>127</v>
      </c>
      <c r="AH95" s="5" t="s">
        <v>136</v>
      </c>
      <c r="AI95" s="5" t="s">
        <v>68</v>
      </c>
      <c r="AJ95" s="5" t="s">
        <v>118</v>
      </c>
      <c r="AK95" s="5">
        <v>0</v>
      </c>
      <c r="AL95" s="5">
        <v>0.75</v>
      </c>
      <c r="AM95" s="5">
        <v>0.75</v>
      </c>
      <c r="AN95" s="12">
        <v>0.52</v>
      </c>
      <c r="AO95" s="12">
        <v>25</v>
      </c>
      <c r="AP95" s="12">
        <v>1</v>
      </c>
      <c r="AQ95" s="12">
        <v>0</v>
      </c>
      <c r="AR95" s="12">
        <v>1</v>
      </c>
      <c r="AS95" s="12">
        <v>1</v>
      </c>
      <c r="AT95" s="12">
        <v>0</v>
      </c>
      <c r="AU95" s="12">
        <v>16</v>
      </c>
      <c r="AV95" s="12">
        <v>23.8</v>
      </c>
      <c r="AW95" s="12">
        <v>4.3</v>
      </c>
      <c r="AX95" s="12">
        <v>7</v>
      </c>
      <c r="AY95" s="12">
        <v>0</v>
      </c>
      <c r="AZ95" s="12">
        <v>0</v>
      </c>
      <c r="BA95" s="12">
        <v>0</v>
      </c>
      <c r="BB95" s="15">
        <v>0.51700000000000002</v>
      </c>
      <c r="BC95" s="5" t="s">
        <v>72</v>
      </c>
      <c r="BD95" s="12"/>
      <c r="BE95" s="12"/>
      <c r="BF95" s="12"/>
      <c r="BG95" s="12"/>
      <c r="BH95" s="12"/>
    </row>
    <row r="96" spans="1:60" ht="13.5" customHeight="1" x14ac:dyDescent="0.2">
      <c r="A96" s="12">
        <v>38</v>
      </c>
      <c r="B96" s="6" t="s">
        <v>412</v>
      </c>
      <c r="C96" s="6" t="s">
        <v>413</v>
      </c>
      <c r="D96" s="5" t="s">
        <v>79</v>
      </c>
      <c r="E96" s="5" t="s">
        <v>58</v>
      </c>
      <c r="F96" s="5" t="s">
        <v>59</v>
      </c>
      <c r="G96" s="5">
        <v>18</v>
      </c>
      <c r="H96" s="5">
        <v>18</v>
      </c>
      <c r="I96" s="5">
        <v>18</v>
      </c>
      <c r="J96" s="5" t="s">
        <v>60</v>
      </c>
      <c r="K96" s="5">
        <v>-3.7844832018658722E-2</v>
      </c>
      <c r="L96" s="5">
        <v>0.2252367615690555</v>
      </c>
      <c r="M96" s="5">
        <f t="shared" si="18"/>
        <v>3.7844832018658722E-2</v>
      </c>
      <c r="N96" s="7">
        <v>3.7844832018658722E-2</v>
      </c>
      <c r="O96" s="7">
        <f t="shared" si="0"/>
        <v>5.0731598762115561E-2</v>
      </c>
      <c r="P96" s="5">
        <v>6.6989999999999998</v>
      </c>
      <c r="Q96" s="5">
        <v>0.1075</v>
      </c>
      <c r="R96" s="5"/>
      <c r="S96" s="5">
        <v>6.7043999999999997</v>
      </c>
      <c r="T96" s="5">
        <v>0.15329999999999999</v>
      </c>
      <c r="U96" s="5"/>
      <c r="V96" s="5"/>
      <c r="W96" s="8">
        <v>0.5</v>
      </c>
      <c r="X96" s="5" t="s">
        <v>414</v>
      </c>
      <c r="Y96" s="5"/>
      <c r="Z96" s="5" t="s">
        <v>177</v>
      </c>
      <c r="AA96" s="5">
        <v>1</v>
      </c>
      <c r="AB96" s="5">
        <v>0</v>
      </c>
      <c r="AC96" s="5" t="s">
        <v>63</v>
      </c>
      <c r="AD96" s="5"/>
      <c r="AE96" s="5" t="s">
        <v>91</v>
      </c>
      <c r="AF96" s="5" t="s">
        <v>91</v>
      </c>
      <c r="AG96" s="5" t="s">
        <v>384</v>
      </c>
      <c r="AH96" s="5" t="s">
        <v>117</v>
      </c>
      <c r="AI96" s="5" t="s">
        <v>87</v>
      </c>
      <c r="AJ96" s="5" t="s">
        <v>104</v>
      </c>
      <c r="AK96" s="5">
        <v>0</v>
      </c>
      <c r="AL96" s="5"/>
      <c r="AM96" s="5" t="s">
        <v>415</v>
      </c>
      <c r="AN96" s="12" t="s">
        <v>129</v>
      </c>
      <c r="AO96" s="12">
        <v>26</v>
      </c>
      <c r="AP96" s="12">
        <v>1</v>
      </c>
      <c r="AQ96" s="12">
        <v>1</v>
      </c>
      <c r="AR96" s="12">
        <v>1</v>
      </c>
      <c r="AS96" s="12">
        <v>1</v>
      </c>
      <c r="AT96" s="12">
        <v>1</v>
      </c>
      <c r="AU96" s="12">
        <v>18</v>
      </c>
      <c r="AV96" s="12">
        <v>25.2</v>
      </c>
      <c r="AW96" s="12">
        <v>2.96</v>
      </c>
      <c r="AX96" s="12">
        <v>9</v>
      </c>
      <c r="AY96" s="12">
        <v>0</v>
      </c>
      <c r="AZ96" s="12">
        <v>0</v>
      </c>
      <c r="BA96" s="12">
        <v>0</v>
      </c>
      <c r="BB96" s="11">
        <v>0.04</v>
      </c>
      <c r="BC96" s="5" t="s">
        <v>244</v>
      </c>
      <c r="BD96" s="12"/>
      <c r="BE96" s="12"/>
      <c r="BF96" s="12"/>
      <c r="BG96" s="12"/>
      <c r="BH96" s="12"/>
    </row>
    <row r="97" spans="1:60" ht="13.5" customHeight="1" x14ac:dyDescent="0.2">
      <c r="A97" s="12">
        <v>38</v>
      </c>
      <c r="B97" s="6" t="s">
        <v>412</v>
      </c>
      <c r="C97" s="6" t="s">
        <v>416</v>
      </c>
      <c r="D97" s="5" t="s">
        <v>79</v>
      </c>
      <c r="E97" s="5" t="s">
        <v>58</v>
      </c>
      <c r="F97" s="5" t="s">
        <v>59</v>
      </c>
      <c r="G97" s="5">
        <v>18</v>
      </c>
      <c r="H97" s="5">
        <v>18</v>
      </c>
      <c r="I97" s="5">
        <v>18</v>
      </c>
      <c r="J97" s="5" t="s">
        <v>60</v>
      </c>
      <c r="K97" s="5">
        <v>0.14284552151463281</v>
      </c>
      <c r="L97" s="5">
        <v>0.22640365667090351</v>
      </c>
      <c r="M97" s="5">
        <f t="shared" ref="M97:M98" si="19">K97</f>
        <v>0.14284552151463281</v>
      </c>
      <c r="N97" s="7">
        <v>0.14284552151463281</v>
      </c>
      <c r="O97" s="7">
        <f t="shared" si="0"/>
        <v>5.1258615753956349E-2</v>
      </c>
      <c r="P97" s="5">
        <v>0.88900000000000001</v>
      </c>
      <c r="Q97" s="5">
        <v>7.7499999999999999E-2</v>
      </c>
      <c r="R97" s="5"/>
      <c r="S97" s="5">
        <v>0.876</v>
      </c>
      <c r="T97" s="5">
        <v>9.4E-2</v>
      </c>
      <c r="U97" s="5"/>
      <c r="V97" s="5"/>
      <c r="W97" s="8">
        <v>0.5</v>
      </c>
      <c r="X97" s="5" t="s">
        <v>414</v>
      </c>
      <c r="Y97" s="5"/>
      <c r="Z97" s="5" t="s">
        <v>177</v>
      </c>
      <c r="AA97" s="5">
        <v>1</v>
      </c>
      <c r="AB97" s="5">
        <v>0</v>
      </c>
      <c r="AC97" s="5" t="s">
        <v>75</v>
      </c>
      <c r="AD97" s="5"/>
      <c r="AE97" s="5" t="s">
        <v>236</v>
      </c>
      <c r="AF97" s="5" t="s">
        <v>65</v>
      </c>
      <c r="AG97" s="5" t="s">
        <v>384</v>
      </c>
      <c r="AH97" s="5" t="s">
        <v>117</v>
      </c>
      <c r="AI97" s="5" t="s">
        <v>87</v>
      </c>
      <c r="AJ97" s="5" t="s">
        <v>104</v>
      </c>
      <c r="AK97" s="5">
        <v>0</v>
      </c>
      <c r="AL97" s="5"/>
      <c r="AM97" s="5" t="s">
        <v>415</v>
      </c>
      <c r="AN97" s="12" t="s">
        <v>129</v>
      </c>
      <c r="AO97" s="12">
        <v>26</v>
      </c>
      <c r="AP97" s="12">
        <v>1</v>
      </c>
      <c r="AQ97" s="12">
        <v>1</v>
      </c>
      <c r="AR97" s="12">
        <v>1</v>
      </c>
      <c r="AS97" s="12">
        <v>1</v>
      </c>
      <c r="AT97" s="12">
        <v>1</v>
      </c>
      <c r="AU97" s="12"/>
      <c r="AV97" s="12">
        <v>25.2</v>
      </c>
      <c r="AW97" s="12"/>
      <c r="AX97" s="12"/>
      <c r="AY97" s="12">
        <v>0</v>
      </c>
      <c r="AZ97" s="12">
        <v>0</v>
      </c>
      <c r="BA97" s="12">
        <v>0</v>
      </c>
      <c r="BB97" s="11">
        <v>0.04</v>
      </c>
      <c r="BC97" s="5" t="s">
        <v>244</v>
      </c>
      <c r="BD97" s="12"/>
      <c r="BE97" s="12"/>
      <c r="BF97" s="12"/>
      <c r="BG97" s="12"/>
      <c r="BH97" s="12"/>
    </row>
    <row r="98" spans="1:60" ht="13.5" customHeight="1" x14ac:dyDescent="0.2">
      <c r="A98" s="12">
        <v>38</v>
      </c>
      <c r="B98" s="6" t="s">
        <v>412</v>
      </c>
      <c r="C98" s="6" t="s">
        <v>417</v>
      </c>
      <c r="D98" s="5" t="s">
        <v>79</v>
      </c>
      <c r="E98" s="5" t="s">
        <v>58</v>
      </c>
      <c r="F98" s="5" t="s">
        <v>59</v>
      </c>
      <c r="G98" s="5">
        <v>18</v>
      </c>
      <c r="H98" s="5">
        <v>18</v>
      </c>
      <c r="I98" s="5">
        <v>18</v>
      </c>
      <c r="J98" s="5" t="s">
        <v>60</v>
      </c>
      <c r="K98" s="5">
        <v>-0.1414231807838422</v>
      </c>
      <c r="L98" s="5">
        <v>0.22637885159547261</v>
      </c>
      <c r="M98" s="5">
        <f t="shared" si="19"/>
        <v>-0.1414231807838422</v>
      </c>
      <c r="N98" s="7">
        <v>-0.1414231807838422</v>
      </c>
      <c r="O98" s="7">
        <f t="shared" si="0"/>
        <v>5.1247384449685011E-2</v>
      </c>
      <c r="P98" s="5">
        <v>6.68</v>
      </c>
      <c r="Q98" s="5">
        <v>0.17430000000000001</v>
      </c>
      <c r="R98" s="5"/>
      <c r="S98" s="5">
        <v>6.7043999999999997</v>
      </c>
      <c r="T98" s="5">
        <v>0.15329999999999999</v>
      </c>
      <c r="U98" s="5"/>
      <c r="V98" s="5"/>
      <c r="W98" s="8">
        <v>0.5</v>
      </c>
      <c r="X98" s="5" t="s">
        <v>418</v>
      </c>
      <c r="Y98" s="5"/>
      <c r="Z98" s="5" t="s">
        <v>242</v>
      </c>
      <c r="AA98" s="5">
        <v>2</v>
      </c>
      <c r="AB98" s="5">
        <v>0</v>
      </c>
      <c r="AC98" s="5" t="s">
        <v>75</v>
      </c>
      <c r="AD98" s="5"/>
      <c r="AE98" s="5" t="s">
        <v>91</v>
      </c>
      <c r="AF98" s="5" t="s">
        <v>91</v>
      </c>
      <c r="AG98" s="5" t="s">
        <v>384</v>
      </c>
      <c r="AH98" s="5" t="s">
        <v>117</v>
      </c>
      <c r="AI98" s="5" t="s">
        <v>87</v>
      </c>
      <c r="AJ98" s="5" t="s">
        <v>104</v>
      </c>
      <c r="AK98" s="5">
        <v>0</v>
      </c>
      <c r="AL98" s="5"/>
      <c r="AM98" s="5" t="s">
        <v>415</v>
      </c>
      <c r="AN98" s="12" t="s">
        <v>129</v>
      </c>
      <c r="AO98" s="12">
        <v>26</v>
      </c>
      <c r="AP98" s="12">
        <v>1</v>
      </c>
      <c r="AQ98" s="12">
        <v>1</v>
      </c>
      <c r="AR98" s="12">
        <v>1</v>
      </c>
      <c r="AS98" s="12">
        <v>2</v>
      </c>
      <c r="AT98" s="12">
        <v>1</v>
      </c>
      <c r="AU98" s="12"/>
      <c r="AV98" s="12">
        <v>25.2</v>
      </c>
      <c r="AW98" s="12"/>
      <c r="AX98" s="12"/>
      <c r="AY98" s="12">
        <v>0</v>
      </c>
      <c r="AZ98" s="12">
        <v>0</v>
      </c>
      <c r="BA98" s="12">
        <v>0</v>
      </c>
      <c r="BB98" s="11">
        <v>0.04</v>
      </c>
      <c r="BC98" s="5" t="s">
        <v>244</v>
      </c>
      <c r="BD98" s="12"/>
      <c r="BE98" s="12"/>
      <c r="BF98" s="12"/>
      <c r="BG98" s="12"/>
      <c r="BH98" s="12"/>
    </row>
    <row r="99" spans="1:60" ht="13.5" customHeight="1" x14ac:dyDescent="0.2">
      <c r="A99" s="12">
        <v>38</v>
      </c>
      <c r="B99" s="6" t="s">
        <v>412</v>
      </c>
      <c r="C99" s="6" t="s">
        <v>419</v>
      </c>
      <c r="D99" s="5" t="s">
        <v>79</v>
      </c>
      <c r="E99" s="5" t="s">
        <v>58</v>
      </c>
      <c r="F99" s="5" t="s">
        <v>59</v>
      </c>
      <c r="G99" s="5">
        <v>18</v>
      </c>
      <c r="H99" s="5">
        <v>18</v>
      </c>
      <c r="I99" s="5">
        <v>18</v>
      </c>
      <c r="J99" s="5" t="s">
        <v>60</v>
      </c>
      <c r="K99" s="5">
        <v>-0.16932435521889311</v>
      </c>
      <c r="L99" s="5">
        <v>0.2269101670874728</v>
      </c>
      <c r="M99" s="5">
        <f>-K99</f>
        <v>0.16932435521889311</v>
      </c>
      <c r="N99" s="7">
        <v>0.16932435521889311</v>
      </c>
      <c r="O99" s="7">
        <f t="shared" si="0"/>
        <v>5.1488223927664827E-2</v>
      </c>
      <c r="P99" s="5">
        <v>0.85899999999999999</v>
      </c>
      <c r="Q99" s="5">
        <v>9.7699999999999995E-2</v>
      </c>
      <c r="R99" s="5"/>
      <c r="S99" s="5">
        <v>0.876</v>
      </c>
      <c r="T99" s="5">
        <v>9.4E-2</v>
      </c>
      <c r="U99" s="5"/>
      <c r="V99" s="5"/>
      <c r="W99" s="8">
        <v>0.5</v>
      </c>
      <c r="X99" s="5" t="s">
        <v>420</v>
      </c>
      <c r="Y99" s="5"/>
      <c r="Z99" s="5" t="s">
        <v>242</v>
      </c>
      <c r="AA99" s="5">
        <v>2</v>
      </c>
      <c r="AB99" s="5">
        <v>0</v>
      </c>
      <c r="AC99" s="5" t="s">
        <v>63</v>
      </c>
      <c r="AD99" s="5"/>
      <c r="AE99" s="5" t="s">
        <v>236</v>
      </c>
      <c r="AF99" s="5" t="s">
        <v>65</v>
      </c>
      <c r="AG99" s="5" t="s">
        <v>384</v>
      </c>
      <c r="AH99" s="5" t="s">
        <v>117</v>
      </c>
      <c r="AI99" s="5" t="s">
        <v>87</v>
      </c>
      <c r="AJ99" s="5" t="s">
        <v>104</v>
      </c>
      <c r="AK99" s="5">
        <v>0</v>
      </c>
      <c r="AL99" s="5"/>
      <c r="AM99" s="5" t="s">
        <v>415</v>
      </c>
      <c r="AN99" s="12" t="s">
        <v>129</v>
      </c>
      <c r="AO99" s="12">
        <v>26</v>
      </c>
      <c r="AP99" s="12">
        <v>1</v>
      </c>
      <c r="AQ99" s="12">
        <v>1</v>
      </c>
      <c r="AR99" s="12">
        <v>1</v>
      </c>
      <c r="AS99" s="12">
        <v>2</v>
      </c>
      <c r="AT99" s="12">
        <v>1</v>
      </c>
      <c r="AU99" s="12"/>
      <c r="AV99" s="12">
        <v>25.2</v>
      </c>
      <c r="AW99" s="12"/>
      <c r="AX99" s="12"/>
      <c r="AY99" s="12">
        <v>0</v>
      </c>
      <c r="AZ99" s="12">
        <v>0</v>
      </c>
      <c r="BA99" s="12">
        <v>0</v>
      </c>
      <c r="BB99" s="11">
        <v>0.04</v>
      </c>
      <c r="BC99" s="5" t="s">
        <v>244</v>
      </c>
      <c r="BD99" s="12"/>
      <c r="BE99" s="12"/>
      <c r="BF99" s="12"/>
      <c r="BG99" s="12"/>
      <c r="BH99" s="12"/>
    </row>
    <row r="100" spans="1:60" ht="13.5" customHeight="1" x14ac:dyDescent="0.2">
      <c r="A100" s="12">
        <v>39</v>
      </c>
      <c r="B100" s="6" t="s">
        <v>421</v>
      </c>
      <c r="C100" s="6" t="s">
        <v>422</v>
      </c>
      <c r="D100" s="5" t="s">
        <v>79</v>
      </c>
      <c r="E100" s="5" t="s">
        <v>160</v>
      </c>
      <c r="F100" s="5" t="s">
        <v>59</v>
      </c>
      <c r="G100" s="5">
        <v>28</v>
      </c>
      <c r="H100" s="5">
        <v>28</v>
      </c>
      <c r="I100" s="5">
        <v>28</v>
      </c>
      <c r="J100" s="5" t="s">
        <v>97</v>
      </c>
      <c r="K100" s="5">
        <v>-0.12833426399444919</v>
      </c>
      <c r="L100" s="5">
        <v>0.18448249724933299</v>
      </c>
      <c r="M100" s="5">
        <f t="shared" ref="M100:M107" si="20">K100</f>
        <v>-0.12833426399444919</v>
      </c>
      <c r="N100" s="7">
        <v>-0.12833426399444919</v>
      </c>
      <c r="O100" s="7">
        <f t="shared" si="0"/>
        <v>3.4033791791350153E-2</v>
      </c>
      <c r="P100" s="5">
        <v>23.5</v>
      </c>
      <c r="Q100" s="5">
        <v>3.12</v>
      </c>
      <c r="R100" s="5"/>
      <c r="S100" s="5">
        <v>23.9</v>
      </c>
      <c r="T100" s="5">
        <v>2.93</v>
      </c>
      <c r="U100" s="5"/>
      <c r="V100" s="5"/>
      <c r="W100" s="8">
        <v>0.5</v>
      </c>
      <c r="X100" s="5" t="s">
        <v>423</v>
      </c>
      <c r="Y100" s="5"/>
      <c r="Z100" s="5" t="s">
        <v>99</v>
      </c>
      <c r="AA100" s="5">
        <v>1</v>
      </c>
      <c r="AB100" s="5">
        <v>0</v>
      </c>
      <c r="AC100" s="5" t="s">
        <v>75</v>
      </c>
      <c r="AD100" s="5"/>
      <c r="AE100" s="5" t="s">
        <v>236</v>
      </c>
      <c r="AF100" s="5" t="s">
        <v>65</v>
      </c>
      <c r="AG100" s="5" t="s">
        <v>424</v>
      </c>
      <c r="AH100" s="5" t="s">
        <v>310</v>
      </c>
      <c r="AI100" s="5" t="s">
        <v>68</v>
      </c>
      <c r="AJ100" s="5" t="s">
        <v>69</v>
      </c>
      <c r="AK100" s="5">
        <v>0</v>
      </c>
      <c r="AL100" s="5"/>
      <c r="AM100" s="5" t="s">
        <v>415</v>
      </c>
      <c r="AN100" s="12" t="s">
        <v>129</v>
      </c>
      <c r="AO100" s="12">
        <v>20</v>
      </c>
      <c r="AP100" s="12">
        <v>0</v>
      </c>
      <c r="AQ100" s="12">
        <v>1</v>
      </c>
      <c r="AR100" s="12">
        <v>1</v>
      </c>
      <c r="AS100" s="12">
        <v>0</v>
      </c>
      <c r="AT100" s="12">
        <v>0</v>
      </c>
      <c r="AU100" s="12">
        <v>28</v>
      </c>
      <c r="AV100" s="12">
        <v>71.180000000000007</v>
      </c>
      <c r="AW100" s="12">
        <v>6.42</v>
      </c>
      <c r="AX100" s="12">
        <v>12</v>
      </c>
      <c r="AY100" s="12">
        <v>0</v>
      </c>
      <c r="AZ100" s="12">
        <v>0</v>
      </c>
      <c r="BA100" s="12">
        <v>0</v>
      </c>
      <c r="BB100" s="11">
        <v>0.03</v>
      </c>
      <c r="BC100" s="5" t="s">
        <v>59</v>
      </c>
      <c r="BD100" s="12"/>
      <c r="BE100" s="12"/>
      <c r="BF100" s="12"/>
      <c r="BG100" s="12"/>
      <c r="BH100" s="12"/>
    </row>
    <row r="101" spans="1:60" ht="13.5" customHeight="1" x14ac:dyDescent="0.2">
      <c r="A101" s="12">
        <v>39</v>
      </c>
      <c r="B101" s="6" t="s">
        <v>421</v>
      </c>
      <c r="C101" s="6" t="s">
        <v>425</v>
      </c>
      <c r="D101" s="5" t="s">
        <v>79</v>
      </c>
      <c r="E101" s="5" t="s">
        <v>160</v>
      </c>
      <c r="F101" s="5" t="s">
        <v>59</v>
      </c>
      <c r="G101" s="5">
        <v>28</v>
      </c>
      <c r="H101" s="5">
        <v>28</v>
      </c>
      <c r="I101" s="5">
        <v>28</v>
      </c>
      <c r="J101" s="5" t="s">
        <v>97</v>
      </c>
      <c r="K101" s="5">
        <v>0.21579782807926931</v>
      </c>
      <c r="L101" s="5">
        <v>0.18593352112690431</v>
      </c>
      <c r="M101" s="5">
        <f t="shared" si="20"/>
        <v>0.21579782807926931</v>
      </c>
      <c r="N101" s="7">
        <v>0.21579782807926931</v>
      </c>
      <c r="O101" s="7">
        <f t="shared" si="0"/>
        <v>3.4571274278648971E-2</v>
      </c>
      <c r="P101" s="5">
        <v>27.3</v>
      </c>
      <c r="Q101" s="5">
        <v>1.96</v>
      </c>
      <c r="R101" s="5"/>
      <c r="S101" s="5">
        <v>26.8</v>
      </c>
      <c r="T101" s="5">
        <v>2.46</v>
      </c>
      <c r="U101" s="5"/>
      <c r="V101" s="5"/>
      <c r="W101" s="8">
        <v>0.5</v>
      </c>
      <c r="X101" s="5" t="s">
        <v>426</v>
      </c>
      <c r="Y101" s="5"/>
      <c r="Z101" s="5" t="s">
        <v>99</v>
      </c>
      <c r="AA101" s="5">
        <v>1</v>
      </c>
      <c r="AB101" s="5">
        <v>0</v>
      </c>
      <c r="AC101" s="5" t="s">
        <v>75</v>
      </c>
      <c r="AD101" s="5"/>
      <c r="AE101" s="5" t="s">
        <v>236</v>
      </c>
      <c r="AF101" s="5" t="s">
        <v>65</v>
      </c>
      <c r="AG101" s="5" t="s">
        <v>424</v>
      </c>
      <c r="AH101" s="5" t="s">
        <v>310</v>
      </c>
      <c r="AI101" s="5" t="s">
        <v>68</v>
      </c>
      <c r="AJ101" s="5" t="s">
        <v>69</v>
      </c>
      <c r="AK101" s="5">
        <v>0</v>
      </c>
      <c r="AL101" s="5"/>
      <c r="AM101" s="5" t="s">
        <v>415</v>
      </c>
      <c r="AN101" s="12" t="s">
        <v>129</v>
      </c>
      <c r="AO101" s="12">
        <v>20</v>
      </c>
      <c r="AP101" s="12">
        <v>0</v>
      </c>
      <c r="AQ101" s="12">
        <v>1</v>
      </c>
      <c r="AR101" s="12">
        <v>1</v>
      </c>
      <c r="AS101" s="12">
        <v>0</v>
      </c>
      <c r="AT101" s="12">
        <v>0</v>
      </c>
      <c r="AU101" s="12">
        <v>28</v>
      </c>
      <c r="AV101" s="12">
        <v>71.180000000000007</v>
      </c>
      <c r="AW101" s="12">
        <v>6.42</v>
      </c>
      <c r="AX101" s="12">
        <v>12</v>
      </c>
      <c r="AY101" s="12">
        <v>0</v>
      </c>
      <c r="AZ101" s="12">
        <v>0</v>
      </c>
      <c r="BA101" s="12">
        <v>0</v>
      </c>
      <c r="BB101" s="11">
        <v>0.03</v>
      </c>
      <c r="BC101" s="5" t="s">
        <v>59</v>
      </c>
      <c r="BD101" s="12"/>
      <c r="BE101" s="12"/>
      <c r="BF101" s="12"/>
      <c r="BG101" s="12"/>
      <c r="BH101" s="12"/>
    </row>
    <row r="102" spans="1:60" ht="13.5" customHeight="1" x14ac:dyDescent="0.2">
      <c r="A102" s="12">
        <v>40</v>
      </c>
      <c r="B102" s="6" t="s">
        <v>427</v>
      </c>
      <c r="C102" s="6" t="s">
        <v>428</v>
      </c>
      <c r="D102" s="5" t="s">
        <v>79</v>
      </c>
      <c r="E102" s="5" t="s">
        <v>132</v>
      </c>
      <c r="F102" s="5" t="s">
        <v>59</v>
      </c>
      <c r="G102" s="5">
        <v>22</v>
      </c>
      <c r="H102" s="5">
        <v>22</v>
      </c>
      <c r="I102" s="5">
        <v>22</v>
      </c>
      <c r="J102" s="5" t="s">
        <v>97</v>
      </c>
      <c r="K102" s="5">
        <v>0.28288880179790787</v>
      </c>
      <c r="L102" s="5">
        <v>0.20987337210438731</v>
      </c>
      <c r="M102" s="5">
        <f t="shared" si="20"/>
        <v>0.28288880179790787</v>
      </c>
      <c r="N102" s="7">
        <v>0.28288880179790787</v>
      </c>
      <c r="O102" s="7">
        <f t="shared" si="0"/>
        <v>4.4046832318466615E-2</v>
      </c>
      <c r="P102" s="5">
        <v>12.23</v>
      </c>
      <c r="Q102" s="5">
        <v>5.4408822810000004</v>
      </c>
      <c r="R102" s="5">
        <v>1.1599999999999999</v>
      </c>
      <c r="S102" s="5">
        <v>10.77</v>
      </c>
      <c r="T102" s="5">
        <v>4.3151824989999996</v>
      </c>
      <c r="U102" s="5">
        <v>0.92</v>
      </c>
      <c r="V102" s="5"/>
      <c r="W102" s="8">
        <v>0.5</v>
      </c>
      <c r="X102" s="5" t="s">
        <v>140</v>
      </c>
      <c r="Y102" s="5"/>
      <c r="Z102" s="5" t="s">
        <v>99</v>
      </c>
      <c r="AA102" s="5">
        <v>1</v>
      </c>
      <c r="AB102" s="5">
        <v>0</v>
      </c>
      <c r="AC102" s="5" t="s">
        <v>75</v>
      </c>
      <c r="AD102" s="5" t="s">
        <v>207</v>
      </c>
      <c r="AE102" s="5" t="s">
        <v>208</v>
      </c>
      <c r="AF102" s="5" t="s">
        <v>65</v>
      </c>
      <c r="AG102" s="5" t="s">
        <v>127</v>
      </c>
      <c r="AH102" s="5" t="s">
        <v>136</v>
      </c>
      <c r="AI102" s="5" t="s">
        <v>68</v>
      </c>
      <c r="AJ102" s="5" t="s">
        <v>118</v>
      </c>
      <c r="AK102" s="5">
        <v>1</v>
      </c>
      <c r="AL102" s="5"/>
      <c r="AM102" s="5" t="s">
        <v>429</v>
      </c>
      <c r="AN102" s="12" t="s">
        <v>430</v>
      </c>
      <c r="AO102" s="12">
        <v>25</v>
      </c>
      <c r="AP102" s="12">
        <v>1</v>
      </c>
      <c r="AQ102" s="12">
        <v>0</v>
      </c>
      <c r="AR102" s="12">
        <v>1</v>
      </c>
      <c r="AS102" s="12">
        <v>1</v>
      </c>
      <c r="AT102" s="12">
        <v>0</v>
      </c>
      <c r="AU102" s="12">
        <v>25</v>
      </c>
      <c r="AV102" s="12">
        <v>22.4</v>
      </c>
      <c r="AW102" s="12">
        <v>2.12</v>
      </c>
      <c r="AX102" s="12">
        <v>10</v>
      </c>
      <c r="AY102" s="12">
        <v>0</v>
      </c>
      <c r="AZ102" s="12">
        <v>0</v>
      </c>
      <c r="BA102" s="12">
        <v>0</v>
      </c>
      <c r="BB102" s="15">
        <v>0.59699999999999998</v>
      </c>
      <c r="BC102" s="5" t="s">
        <v>72</v>
      </c>
      <c r="BD102" s="12"/>
      <c r="BE102" s="12"/>
      <c r="BF102" s="12"/>
      <c r="BG102" s="12"/>
      <c r="BH102" s="12"/>
    </row>
    <row r="103" spans="1:60" ht="13.5" customHeight="1" x14ac:dyDescent="0.2">
      <c r="A103" s="12">
        <v>40</v>
      </c>
      <c r="B103" s="6" t="s">
        <v>427</v>
      </c>
      <c r="C103" s="6" t="s">
        <v>431</v>
      </c>
      <c r="D103" s="5" t="s">
        <v>79</v>
      </c>
      <c r="E103" s="5" t="s">
        <v>132</v>
      </c>
      <c r="F103" s="5" t="s">
        <v>59</v>
      </c>
      <c r="G103" s="5">
        <v>25</v>
      </c>
      <c r="H103" s="5">
        <v>25</v>
      </c>
      <c r="I103" s="5">
        <v>25</v>
      </c>
      <c r="J103" s="5" t="s">
        <v>97</v>
      </c>
      <c r="K103" s="5">
        <v>0.23470588721375121</v>
      </c>
      <c r="L103" s="5">
        <v>0.19650778731912411</v>
      </c>
      <c r="M103" s="5">
        <f t="shared" si="20"/>
        <v>0.23470588721375121</v>
      </c>
      <c r="N103" s="7">
        <v>0.23470588721375121</v>
      </c>
      <c r="O103" s="7">
        <f t="shared" si="0"/>
        <v>3.8615310477058115E-2</v>
      </c>
      <c r="P103" s="5">
        <v>0.56000000000000005</v>
      </c>
      <c r="Q103" s="5">
        <v>2.15</v>
      </c>
      <c r="R103" s="5">
        <v>0.43</v>
      </c>
      <c r="S103" s="5">
        <v>0.08</v>
      </c>
      <c r="T103" s="5">
        <v>1.75</v>
      </c>
      <c r="U103" s="5">
        <v>0.35</v>
      </c>
      <c r="V103" s="5"/>
      <c r="W103" s="8">
        <v>0.5</v>
      </c>
      <c r="X103" s="5" t="s">
        <v>432</v>
      </c>
      <c r="Y103" s="5"/>
      <c r="Z103" s="5" t="s">
        <v>99</v>
      </c>
      <c r="AA103" s="5">
        <v>1</v>
      </c>
      <c r="AB103" s="5">
        <v>0</v>
      </c>
      <c r="AC103" s="5" t="s">
        <v>75</v>
      </c>
      <c r="AD103" s="5" t="s">
        <v>433</v>
      </c>
      <c r="AE103" s="5" t="s">
        <v>208</v>
      </c>
      <c r="AF103" s="5" t="s">
        <v>65</v>
      </c>
      <c r="AG103" s="5" t="s">
        <v>127</v>
      </c>
      <c r="AH103" s="5" t="s">
        <v>136</v>
      </c>
      <c r="AI103" s="5" t="s">
        <v>68</v>
      </c>
      <c r="AJ103" s="5" t="s">
        <v>118</v>
      </c>
      <c r="AK103" s="5">
        <v>1</v>
      </c>
      <c r="AL103" s="5"/>
      <c r="AM103" s="5" t="s">
        <v>429</v>
      </c>
      <c r="AN103" s="12" t="s">
        <v>430</v>
      </c>
      <c r="AO103" s="12">
        <v>25</v>
      </c>
      <c r="AP103" s="12">
        <v>1</v>
      </c>
      <c r="AQ103" s="12">
        <v>0</v>
      </c>
      <c r="AR103" s="12">
        <v>1</v>
      </c>
      <c r="AS103" s="12">
        <v>1</v>
      </c>
      <c r="AT103" s="12">
        <v>0</v>
      </c>
      <c r="AU103" s="12">
        <v>25</v>
      </c>
      <c r="AV103" s="12">
        <v>22.4</v>
      </c>
      <c r="AW103" s="12">
        <v>2.12</v>
      </c>
      <c r="AX103" s="12">
        <v>10</v>
      </c>
      <c r="AY103" s="12">
        <v>0</v>
      </c>
      <c r="AZ103" s="12">
        <v>0</v>
      </c>
      <c r="BA103" s="12">
        <v>0</v>
      </c>
      <c r="BB103" s="15">
        <v>0.59699999999999998</v>
      </c>
      <c r="BC103" s="5" t="s">
        <v>72</v>
      </c>
      <c r="BD103" s="12"/>
      <c r="BE103" s="12"/>
      <c r="BF103" s="12"/>
      <c r="BG103" s="12"/>
      <c r="BH103" s="12"/>
    </row>
    <row r="104" spans="1:60" ht="13.5" customHeight="1" x14ac:dyDescent="0.2">
      <c r="A104" s="12">
        <v>40</v>
      </c>
      <c r="B104" s="6" t="s">
        <v>427</v>
      </c>
      <c r="C104" s="6" t="s">
        <v>434</v>
      </c>
      <c r="D104" s="5" t="s">
        <v>79</v>
      </c>
      <c r="E104" s="5" t="s">
        <v>132</v>
      </c>
      <c r="F104" s="5" t="s">
        <v>59</v>
      </c>
      <c r="G104" s="5">
        <v>25</v>
      </c>
      <c r="H104" s="5">
        <v>25</v>
      </c>
      <c r="I104" s="5">
        <v>25</v>
      </c>
      <c r="J104" s="5" t="s">
        <v>97</v>
      </c>
      <c r="K104" s="5">
        <v>-1.882893386392338E-2</v>
      </c>
      <c r="L104" s="5">
        <v>0.1937025141349778</v>
      </c>
      <c r="M104" s="5">
        <f t="shared" si="20"/>
        <v>-1.882893386392338E-2</v>
      </c>
      <c r="N104" s="7">
        <v>-1.882893386392338E-2</v>
      </c>
      <c r="O104" s="7">
        <f t="shared" si="0"/>
        <v>3.7520663982211273E-2</v>
      </c>
      <c r="P104" s="5">
        <v>-0.68</v>
      </c>
      <c r="Q104" s="5">
        <v>2.15</v>
      </c>
      <c r="R104" s="5">
        <v>0.43</v>
      </c>
      <c r="S104" s="5">
        <v>-0.64</v>
      </c>
      <c r="T104" s="5">
        <v>1.95</v>
      </c>
      <c r="U104" s="5">
        <v>0.39</v>
      </c>
      <c r="V104" s="5"/>
      <c r="W104" s="8">
        <v>0.5</v>
      </c>
      <c r="X104" s="5" t="s">
        <v>435</v>
      </c>
      <c r="Y104" s="5"/>
      <c r="Z104" s="5" t="s">
        <v>99</v>
      </c>
      <c r="AA104" s="5">
        <v>1</v>
      </c>
      <c r="AB104" s="5">
        <v>0</v>
      </c>
      <c r="AC104" s="5" t="s">
        <v>75</v>
      </c>
      <c r="AD104" s="5" t="s">
        <v>436</v>
      </c>
      <c r="AE104" s="5" t="s">
        <v>208</v>
      </c>
      <c r="AF104" s="5" t="s">
        <v>65</v>
      </c>
      <c r="AG104" s="5" t="s">
        <v>127</v>
      </c>
      <c r="AH104" s="5" t="s">
        <v>136</v>
      </c>
      <c r="AI104" s="5" t="s">
        <v>68</v>
      </c>
      <c r="AJ104" s="5" t="s">
        <v>118</v>
      </c>
      <c r="AK104" s="5">
        <v>1</v>
      </c>
      <c r="AL104" s="5"/>
      <c r="AM104" s="5" t="s">
        <v>429</v>
      </c>
      <c r="AN104" s="12" t="s">
        <v>430</v>
      </c>
      <c r="AO104" s="12">
        <v>25</v>
      </c>
      <c r="AP104" s="12">
        <v>1</v>
      </c>
      <c r="AQ104" s="12">
        <v>0</v>
      </c>
      <c r="AR104" s="12">
        <v>1</v>
      </c>
      <c r="AS104" s="12">
        <v>1</v>
      </c>
      <c r="AT104" s="12">
        <v>0</v>
      </c>
      <c r="AU104" s="12">
        <v>25</v>
      </c>
      <c r="AV104" s="12">
        <v>22.4</v>
      </c>
      <c r="AW104" s="12">
        <v>2.12</v>
      </c>
      <c r="AX104" s="12">
        <v>10</v>
      </c>
      <c r="AY104" s="12">
        <v>0</v>
      </c>
      <c r="AZ104" s="12">
        <v>0</v>
      </c>
      <c r="BA104" s="12">
        <v>0</v>
      </c>
      <c r="BB104" s="15">
        <v>0.59699999999999998</v>
      </c>
      <c r="BC104" s="5" t="s">
        <v>72</v>
      </c>
      <c r="BD104" s="12"/>
      <c r="BE104" s="12"/>
      <c r="BF104" s="12"/>
      <c r="BG104" s="12"/>
      <c r="BH104" s="12"/>
    </row>
    <row r="105" spans="1:60" ht="13.5" customHeight="1" x14ac:dyDescent="0.2">
      <c r="A105" s="12">
        <v>41</v>
      </c>
      <c r="B105" s="6" t="s">
        <v>437</v>
      </c>
      <c r="C105" s="6" t="s">
        <v>438</v>
      </c>
      <c r="D105" s="5" t="s">
        <v>79</v>
      </c>
      <c r="E105" s="5" t="s">
        <v>160</v>
      </c>
      <c r="F105" s="5" t="s">
        <v>59</v>
      </c>
      <c r="G105" s="5">
        <v>17</v>
      </c>
      <c r="H105" s="5">
        <v>17</v>
      </c>
      <c r="I105" s="5">
        <v>17</v>
      </c>
      <c r="J105" s="5" t="s">
        <v>97</v>
      </c>
      <c r="K105" s="5">
        <v>0.60827587706725195</v>
      </c>
      <c r="L105" s="5">
        <v>0.25345022133013639</v>
      </c>
      <c r="M105" s="5">
        <f t="shared" si="20"/>
        <v>0.60827587706725195</v>
      </c>
      <c r="N105" s="7">
        <v>0.60827587706725195</v>
      </c>
      <c r="O105" s="7">
        <f t="shared" si="0"/>
        <v>6.4237014692295119E-2</v>
      </c>
      <c r="P105" s="5">
        <v>1.78</v>
      </c>
      <c r="Q105" s="5">
        <v>4.1231056260000001</v>
      </c>
      <c r="R105" s="5">
        <v>1</v>
      </c>
      <c r="S105" s="5">
        <v>-0.7</v>
      </c>
      <c r="T105" s="5">
        <v>3.5871018939999999</v>
      </c>
      <c r="U105" s="5">
        <v>0.87</v>
      </c>
      <c r="V105" s="5"/>
      <c r="W105" s="8">
        <v>0.5</v>
      </c>
      <c r="X105" s="5" t="s">
        <v>439</v>
      </c>
      <c r="Y105" s="5"/>
      <c r="Z105" s="5" t="s">
        <v>99</v>
      </c>
      <c r="AA105" s="5">
        <v>1</v>
      </c>
      <c r="AB105" s="5">
        <v>0</v>
      </c>
      <c r="AC105" s="5" t="s">
        <v>75</v>
      </c>
      <c r="AD105" s="5" t="s">
        <v>433</v>
      </c>
      <c r="AE105" s="5" t="s">
        <v>208</v>
      </c>
      <c r="AF105" s="5" t="s">
        <v>65</v>
      </c>
      <c r="AG105" s="5" t="s">
        <v>127</v>
      </c>
      <c r="AH105" s="5" t="s">
        <v>136</v>
      </c>
      <c r="AI105" s="5" t="s">
        <v>68</v>
      </c>
      <c r="AJ105" s="5" t="s">
        <v>118</v>
      </c>
      <c r="AK105" s="5">
        <v>0</v>
      </c>
      <c r="AL105" s="5"/>
      <c r="AM105" s="5" t="s">
        <v>137</v>
      </c>
      <c r="AN105" s="12" t="s">
        <v>209</v>
      </c>
      <c r="AO105" s="12">
        <v>25</v>
      </c>
      <c r="AP105" s="12">
        <v>1</v>
      </c>
      <c r="AQ105" s="12">
        <v>0</v>
      </c>
      <c r="AR105" s="12">
        <v>1</v>
      </c>
      <c r="AS105" s="12">
        <v>1</v>
      </c>
      <c r="AT105" s="12">
        <v>0</v>
      </c>
      <c r="AU105" s="12">
        <v>18</v>
      </c>
      <c r="AV105" s="12">
        <v>65</v>
      </c>
      <c r="AW105" s="12">
        <v>1</v>
      </c>
      <c r="AX105" s="12">
        <v>8</v>
      </c>
      <c r="AY105" s="12">
        <v>0</v>
      </c>
      <c r="AZ105" s="12">
        <v>0</v>
      </c>
      <c r="BA105" s="12">
        <v>0</v>
      </c>
      <c r="BB105" s="11">
        <v>0.52200000000000002</v>
      </c>
      <c r="BC105" s="5" t="s">
        <v>72</v>
      </c>
      <c r="BD105" s="12"/>
      <c r="BE105" s="12"/>
      <c r="BF105" s="12"/>
      <c r="BG105" s="12"/>
      <c r="BH105" s="12"/>
    </row>
    <row r="106" spans="1:60" ht="13.5" customHeight="1" x14ac:dyDescent="0.2">
      <c r="A106" s="12">
        <v>41</v>
      </c>
      <c r="B106" s="6" t="s">
        <v>437</v>
      </c>
      <c r="C106" s="6" t="s">
        <v>440</v>
      </c>
      <c r="D106" s="5" t="s">
        <v>79</v>
      </c>
      <c r="E106" s="5" t="s">
        <v>160</v>
      </c>
      <c r="F106" s="5" t="s">
        <v>59</v>
      </c>
      <c r="G106" s="5">
        <v>18</v>
      </c>
      <c r="H106" s="5">
        <v>18</v>
      </c>
      <c r="I106" s="5">
        <v>18</v>
      </c>
      <c r="J106" s="5" t="s">
        <v>97</v>
      </c>
      <c r="K106" s="5">
        <v>4.5796548644108391E-2</v>
      </c>
      <c r="L106" s="5">
        <v>0.22527776977627181</v>
      </c>
      <c r="M106" s="5">
        <f t="shared" si="20"/>
        <v>4.5796548644108391E-2</v>
      </c>
      <c r="N106" s="7">
        <v>4.5796548644108391E-2</v>
      </c>
      <c r="O106" s="7">
        <f t="shared" si="0"/>
        <v>5.075007355537093E-2</v>
      </c>
      <c r="P106" s="5">
        <v>-2.5044563279999998</v>
      </c>
      <c r="Q106" s="5">
        <v>4.3485176379999997</v>
      </c>
      <c r="R106" s="5">
        <v>1.024955437</v>
      </c>
      <c r="S106" s="5">
        <v>-2.9233511590000001</v>
      </c>
      <c r="T106" s="5">
        <v>10.05831036</v>
      </c>
      <c r="U106" s="5">
        <v>2.3707664880000001</v>
      </c>
      <c r="V106" s="5"/>
      <c r="W106" s="8">
        <v>0.5</v>
      </c>
      <c r="X106" s="5" t="s">
        <v>140</v>
      </c>
      <c r="Y106" s="5"/>
      <c r="Z106" s="5" t="s">
        <v>99</v>
      </c>
      <c r="AA106" s="5">
        <v>1</v>
      </c>
      <c r="AB106" s="5">
        <v>0</v>
      </c>
      <c r="AC106" s="5" t="s">
        <v>75</v>
      </c>
      <c r="AD106" s="5" t="s">
        <v>207</v>
      </c>
      <c r="AE106" s="5" t="s">
        <v>208</v>
      </c>
      <c r="AF106" s="5" t="s">
        <v>65</v>
      </c>
      <c r="AG106" s="5" t="s">
        <v>127</v>
      </c>
      <c r="AH106" s="5" t="s">
        <v>136</v>
      </c>
      <c r="AI106" s="5" t="s">
        <v>68</v>
      </c>
      <c r="AJ106" s="5" t="s">
        <v>118</v>
      </c>
      <c r="AK106" s="5">
        <v>0</v>
      </c>
      <c r="AL106" s="5"/>
      <c r="AM106" s="5" t="s">
        <v>137</v>
      </c>
      <c r="AN106" s="12" t="s">
        <v>209</v>
      </c>
      <c r="AO106" s="12">
        <v>25</v>
      </c>
      <c r="AP106" s="12">
        <v>1</v>
      </c>
      <c r="AQ106" s="12">
        <v>0</v>
      </c>
      <c r="AR106" s="12">
        <v>1</v>
      </c>
      <c r="AS106" s="12">
        <v>1</v>
      </c>
      <c r="AT106" s="12">
        <v>0</v>
      </c>
      <c r="AU106" s="12">
        <v>18</v>
      </c>
      <c r="AV106" s="12">
        <v>65</v>
      </c>
      <c r="AW106" s="12">
        <v>1</v>
      </c>
      <c r="AX106" s="12">
        <v>8</v>
      </c>
      <c r="AY106" s="12">
        <v>0</v>
      </c>
      <c r="AZ106" s="12">
        <v>0</v>
      </c>
      <c r="BA106" s="12">
        <v>0</v>
      </c>
      <c r="BB106" s="11">
        <v>0.52200000000000002</v>
      </c>
      <c r="BC106" s="5" t="s">
        <v>72</v>
      </c>
      <c r="BD106" s="12"/>
      <c r="BE106" s="12"/>
      <c r="BF106" s="12"/>
      <c r="BG106" s="12"/>
      <c r="BH106" s="12"/>
    </row>
    <row r="107" spans="1:60" ht="13.5" customHeight="1" x14ac:dyDescent="0.2">
      <c r="A107" s="14">
        <v>42</v>
      </c>
      <c r="B107" s="9" t="s">
        <v>441</v>
      </c>
      <c r="C107" s="9" t="s">
        <v>442</v>
      </c>
      <c r="D107" s="5" t="s">
        <v>109</v>
      </c>
      <c r="E107" s="5" t="s">
        <v>58</v>
      </c>
      <c r="F107" s="5" t="s">
        <v>59</v>
      </c>
      <c r="G107" s="5">
        <v>38</v>
      </c>
      <c r="H107" s="5">
        <v>19</v>
      </c>
      <c r="I107" s="5">
        <v>19</v>
      </c>
      <c r="J107" s="9" t="s">
        <v>97</v>
      </c>
      <c r="K107" s="9">
        <v>0.5660184587749153</v>
      </c>
      <c r="L107" s="9">
        <v>0.3242041574658649</v>
      </c>
      <c r="M107" s="9">
        <f t="shared" si="20"/>
        <v>0.5660184587749153</v>
      </c>
      <c r="N107" s="10">
        <v>0.5660184587749153</v>
      </c>
      <c r="O107" s="10">
        <f t="shared" si="0"/>
        <v>0.10510833571815133</v>
      </c>
      <c r="P107" s="9">
        <v>47.95</v>
      </c>
      <c r="Q107" s="5">
        <v>5.012733785</v>
      </c>
      <c r="R107" s="5">
        <v>1.1499999999999999</v>
      </c>
      <c r="S107" s="5">
        <v>44.68</v>
      </c>
      <c r="T107" s="5">
        <v>6.2332254889999996</v>
      </c>
      <c r="U107" s="5">
        <v>1.43</v>
      </c>
      <c r="V107" s="5"/>
      <c r="W107" s="8">
        <v>0.5</v>
      </c>
      <c r="X107" s="5" t="s">
        <v>443</v>
      </c>
      <c r="Y107" s="5"/>
      <c r="Z107" s="5" t="s">
        <v>99</v>
      </c>
      <c r="AA107" s="5">
        <v>1</v>
      </c>
      <c r="AB107" s="5">
        <v>0</v>
      </c>
      <c r="AC107" s="5" t="s">
        <v>75</v>
      </c>
      <c r="AD107" s="5"/>
      <c r="AE107" s="5" t="s">
        <v>444</v>
      </c>
      <c r="AF107" s="5" t="s">
        <v>65</v>
      </c>
      <c r="AG107" s="5" t="s">
        <v>445</v>
      </c>
      <c r="AH107" s="5" t="s">
        <v>446</v>
      </c>
      <c r="AI107" s="5" t="s">
        <v>225</v>
      </c>
      <c r="AJ107" s="5" t="s">
        <v>104</v>
      </c>
      <c r="AK107" s="5">
        <v>0</v>
      </c>
      <c r="AL107" s="5">
        <v>6</v>
      </c>
      <c r="AM107" s="5">
        <v>6</v>
      </c>
      <c r="AN107" s="12">
        <v>4</v>
      </c>
      <c r="AO107" s="12">
        <v>10</v>
      </c>
      <c r="AP107" s="12">
        <v>0</v>
      </c>
      <c r="AQ107" s="12">
        <v>0</v>
      </c>
      <c r="AR107" s="12">
        <v>1</v>
      </c>
      <c r="AS107" s="12">
        <v>0</v>
      </c>
      <c r="AT107" s="12">
        <v>0</v>
      </c>
      <c r="AU107" s="12">
        <v>38</v>
      </c>
      <c r="AV107" s="12">
        <v>26.65</v>
      </c>
      <c r="AW107" s="12">
        <v>5.9</v>
      </c>
      <c r="AX107" s="12">
        <v>19</v>
      </c>
      <c r="AY107" s="12">
        <v>0</v>
      </c>
      <c r="AZ107" s="12">
        <v>1</v>
      </c>
      <c r="BA107" s="12">
        <v>1</v>
      </c>
      <c r="BB107" s="15" t="s">
        <v>227</v>
      </c>
      <c r="BC107" s="5" t="s">
        <v>59</v>
      </c>
      <c r="BD107" s="12"/>
      <c r="BE107" s="12"/>
      <c r="BF107" s="12"/>
      <c r="BG107" s="12"/>
      <c r="BH107" s="12"/>
    </row>
    <row r="108" spans="1:60" ht="13.5" customHeight="1" x14ac:dyDescent="0.2">
      <c r="A108" s="14">
        <v>42</v>
      </c>
      <c r="B108" s="9" t="s">
        <v>441</v>
      </c>
      <c r="C108" s="9" t="s">
        <v>447</v>
      </c>
      <c r="D108" s="5" t="s">
        <v>109</v>
      </c>
      <c r="E108" s="5" t="s">
        <v>58</v>
      </c>
      <c r="F108" s="5" t="s">
        <v>59</v>
      </c>
      <c r="G108" s="5">
        <v>38</v>
      </c>
      <c r="H108" s="5">
        <v>19</v>
      </c>
      <c r="I108" s="5">
        <v>19</v>
      </c>
      <c r="J108" s="9" t="s">
        <v>97</v>
      </c>
      <c r="K108" s="9">
        <v>-0.30915455025146588</v>
      </c>
      <c r="L108" s="9">
        <v>0.31960981876028721</v>
      </c>
      <c r="M108" s="9">
        <f>-K108</f>
        <v>0.30915455025146588</v>
      </c>
      <c r="N108" s="10">
        <v>0.30915455025146588</v>
      </c>
      <c r="O108" s="10">
        <f t="shared" si="0"/>
        <v>0.10215043624798364</v>
      </c>
      <c r="P108" s="9">
        <v>4.26</v>
      </c>
      <c r="Q108" s="5">
        <v>4.4460769219999996</v>
      </c>
      <c r="R108" s="5">
        <v>1.02</v>
      </c>
      <c r="S108" s="5">
        <v>5.63</v>
      </c>
      <c r="T108" s="5">
        <v>4.2281319750000002</v>
      </c>
      <c r="U108" s="5">
        <v>0.97</v>
      </c>
      <c r="V108" s="5"/>
      <c r="W108" s="8">
        <v>0.5</v>
      </c>
      <c r="X108" s="5" t="s">
        <v>443</v>
      </c>
      <c r="Y108" s="5"/>
      <c r="Z108" s="5" t="s">
        <v>99</v>
      </c>
      <c r="AA108" s="5">
        <v>1</v>
      </c>
      <c r="AB108" s="5">
        <v>0</v>
      </c>
      <c r="AC108" s="5" t="s">
        <v>63</v>
      </c>
      <c r="AD108" s="5"/>
      <c r="AE108" s="5" t="s">
        <v>448</v>
      </c>
      <c r="AF108" s="5" t="s">
        <v>65</v>
      </c>
      <c r="AG108" s="5" t="s">
        <v>445</v>
      </c>
      <c r="AH108" s="5" t="s">
        <v>446</v>
      </c>
      <c r="AI108" s="5" t="s">
        <v>225</v>
      </c>
      <c r="AJ108" s="5" t="s">
        <v>104</v>
      </c>
      <c r="AK108" s="5">
        <v>0</v>
      </c>
      <c r="AL108" s="5">
        <v>6</v>
      </c>
      <c r="AM108" s="5">
        <v>6</v>
      </c>
      <c r="AN108" s="12">
        <v>4</v>
      </c>
      <c r="AO108" s="12">
        <v>10</v>
      </c>
      <c r="AP108" s="12">
        <v>0</v>
      </c>
      <c r="AQ108" s="12">
        <v>0</v>
      </c>
      <c r="AR108" s="12">
        <v>1</v>
      </c>
      <c r="AS108" s="12">
        <v>0</v>
      </c>
      <c r="AT108" s="12">
        <v>0</v>
      </c>
      <c r="AU108" s="12">
        <v>38</v>
      </c>
      <c r="AV108" s="12">
        <v>26.65</v>
      </c>
      <c r="AW108" s="12">
        <v>5.9</v>
      </c>
      <c r="AX108" s="12">
        <v>19</v>
      </c>
      <c r="AY108" s="12">
        <v>0</v>
      </c>
      <c r="AZ108" s="12">
        <v>1</v>
      </c>
      <c r="BA108" s="12">
        <v>1</v>
      </c>
      <c r="BB108" s="15" t="s">
        <v>227</v>
      </c>
      <c r="BC108" s="5" t="s">
        <v>59</v>
      </c>
      <c r="BD108" s="12"/>
      <c r="BE108" s="12"/>
      <c r="BF108" s="12"/>
      <c r="BG108" s="12"/>
      <c r="BH108" s="12"/>
    </row>
    <row r="109" spans="1:60" ht="13.5" customHeight="1" x14ac:dyDescent="0.2">
      <c r="A109" s="14">
        <v>42</v>
      </c>
      <c r="B109" s="9" t="s">
        <v>441</v>
      </c>
      <c r="C109" s="9" t="s">
        <v>449</v>
      </c>
      <c r="D109" s="5" t="s">
        <v>109</v>
      </c>
      <c r="E109" s="5" t="s">
        <v>58</v>
      </c>
      <c r="F109" s="5" t="s">
        <v>59</v>
      </c>
      <c r="G109" s="5">
        <v>38</v>
      </c>
      <c r="H109" s="5">
        <v>19</v>
      </c>
      <c r="I109" s="5">
        <v>19</v>
      </c>
      <c r="J109" s="9" t="s">
        <v>97</v>
      </c>
      <c r="K109" s="9">
        <v>0.69769764544441559</v>
      </c>
      <c r="L109" s="9">
        <v>0.32756354593149378</v>
      </c>
      <c r="M109" s="9">
        <f>K109</f>
        <v>0.69769764544441559</v>
      </c>
      <c r="N109" s="10">
        <v>0.69769764544441559</v>
      </c>
      <c r="O109" s="10">
        <f t="shared" si="0"/>
        <v>0.10729787662321384</v>
      </c>
      <c r="P109" s="9">
        <v>25.948509489999999</v>
      </c>
      <c r="Q109" s="5">
        <v>1.3466517060000001</v>
      </c>
      <c r="R109" s="5">
        <v>0.30894308939999998</v>
      </c>
      <c r="S109" s="5">
        <v>24.6802168</v>
      </c>
      <c r="T109" s="5">
        <v>2.126292168</v>
      </c>
      <c r="U109" s="5">
        <v>0.487804878</v>
      </c>
      <c r="V109" s="5"/>
      <c r="W109" s="8">
        <v>0.5</v>
      </c>
      <c r="X109" s="5" t="s">
        <v>443</v>
      </c>
      <c r="Y109" s="5"/>
      <c r="Z109" s="5" t="s">
        <v>99</v>
      </c>
      <c r="AA109" s="5">
        <v>1</v>
      </c>
      <c r="AB109" s="5">
        <v>0</v>
      </c>
      <c r="AC109" s="5" t="s">
        <v>75</v>
      </c>
      <c r="AD109" s="5"/>
      <c r="AE109" s="5" t="s">
        <v>450</v>
      </c>
      <c r="AF109" s="5" t="s">
        <v>65</v>
      </c>
      <c r="AG109" s="5" t="s">
        <v>445</v>
      </c>
      <c r="AH109" s="5" t="s">
        <v>446</v>
      </c>
      <c r="AI109" s="5" t="s">
        <v>225</v>
      </c>
      <c r="AJ109" s="5" t="s">
        <v>104</v>
      </c>
      <c r="AK109" s="5">
        <v>0</v>
      </c>
      <c r="AL109" s="5">
        <v>6</v>
      </c>
      <c r="AM109" s="5">
        <v>6</v>
      </c>
      <c r="AN109" s="12">
        <v>4</v>
      </c>
      <c r="AO109" s="12">
        <v>10</v>
      </c>
      <c r="AP109" s="12">
        <v>0</v>
      </c>
      <c r="AQ109" s="12">
        <v>0</v>
      </c>
      <c r="AR109" s="12">
        <v>1</v>
      </c>
      <c r="AS109" s="12">
        <v>0</v>
      </c>
      <c r="AT109" s="12">
        <v>0</v>
      </c>
      <c r="AU109" s="12">
        <v>38</v>
      </c>
      <c r="AV109" s="12">
        <v>26.65</v>
      </c>
      <c r="AW109" s="12">
        <v>5.9</v>
      </c>
      <c r="AX109" s="12">
        <v>19</v>
      </c>
      <c r="AY109" s="12">
        <v>0</v>
      </c>
      <c r="AZ109" s="12">
        <v>1</v>
      </c>
      <c r="BA109" s="12">
        <v>1</v>
      </c>
      <c r="BB109" s="15" t="s">
        <v>227</v>
      </c>
      <c r="BC109" s="5" t="s">
        <v>59</v>
      </c>
      <c r="BD109" s="12"/>
      <c r="BE109" s="12"/>
      <c r="BF109" s="12"/>
      <c r="BG109" s="12"/>
      <c r="BH109" s="12"/>
    </row>
    <row r="110" spans="1:60" ht="13.5" customHeight="1" x14ac:dyDescent="0.2">
      <c r="A110" s="14">
        <v>42</v>
      </c>
      <c r="B110" s="9" t="s">
        <v>441</v>
      </c>
      <c r="C110" s="9" t="s">
        <v>451</v>
      </c>
      <c r="D110" s="5" t="s">
        <v>109</v>
      </c>
      <c r="E110" s="5" t="s">
        <v>58</v>
      </c>
      <c r="F110" s="5" t="s">
        <v>59</v>
      </c>
      <c r="G110" s="5">
        <v>38</v>
      </c>
      <c r="H110" s="5">
        <v>19</v>
      </c>
      <c r="I110" s="5">
        <v>19</v>
      </c>
      <c r="J110" s="9" t="s">
        <v>97</v>
      </c>
      <c r="K110" s="9">
        <v>-0.3284143293473013</v>
      </c>
      <c r="L110" s="9">
        <v>0.31986248259431349</v>
      </c>
      <c r="M110" s="9">
        <f>-K110</f>
        <v>0.3284143293473013</v>
      </c>
      <c r="N110" s="10">
        <v>0.3284143293473013</v>
      </c>
      <c r="O110" s="10">
        <f t="shared" si="0"/>
        <v>0.1023120077713975</v>
      </c>
      <c r="P110" s="9">
        <v>6.3222222219999997</v>
      </c>
      <c r="Q110" s="5">
        <v>5.3759753640000003</v>
      </c>
      <c r="R110" s="5">
        <v>1.233333333</v>
      </c>
      <c r="S110" s="5">
        <v>8.1666666669999994</v>
      </c>
      <c r="T110" s="5">
        <v>5.6181364159999996</v>
      </c>
      <c r="U110" s="5">
        <v>1.2888888890000001</v>
      </c>
      <c r="V110" s="5"/>
      <c r="W110" s="8">
        <v>0.5</v>
      </c>
      <c r="X110" s="5" t="s">
        <v>443</v>
      </c>
      <c r="Y110" s="5"/>
      <c r="Z110" s="5" t="s">
        <v>99</v>
      </c>
      <c r="AA110" s="5">
        <v>1</v>
      </c>
      <c r="AB110" s="5">
        <v>0</v>
      </c>
      <c r="AC110" s="5" t="s">
        <v>63</v>
      </c>
      <c r="AD110" s="5"/>
      <c r="AE110" s="5" t="s">
        <v>452</v>
      </c>
      <c r="AF110" s="5" t="s">
        <v>65</v>
      </c>
      <c r="AG110" s="5" t="s">
        <v>445</v>
      </c>
      <c r="AH110" s="5" t="s">
        <v>446</v>
      </c>
      <c r="AI110" s="5" t="s">
        <v>225</v>
      </c>
      <c r="AJ110" s="5" t="s">
        <v>104</v>
      </c>
      <c r="AK110" s="5">
        <v>0</v>
      </c>
      <c r="AL110" s="5">
        <v>6</v>
      </c>
      <c r="AM110" s="5">
        <v>6</v>
      </c>
      <c r="AN110" s="12">
        <v>4</v>
      </c>
      <c r="AO110" s="12">
        <v>10</v>
      </c>
      <c r="AP110" s="12">
        <v>0</v>
      </c>
      <c r="AQ110" s="12">
        <v>0</v>
      </c>
      <c r="AR110" s="12">
        <v>1</v>
      </c>
      <c r="AS110" s="12">
        <v>0</v>
      </c>
      <c r="AT110" s="12">
        <v>0</v>
      </c>
      <c r="AU110" s="12">
        <v>38</v>
      </c>
      <c r="AV110" s="12">
        <v>26.65</v>
      </c>
      <c r="AW110" s="12">
        <v>5.9</v>
      </c>
      <c r="AX110" s="12">
        <v>19</v>
      </c>
      <c r="AY110" s="12">
        <v>0</v>
      </c>
      <c r="AZ110" s="12">
        <v>1</v>
      </c>
      <c r="BA110" s="12">
        <v>1</v>
      </c>
      <c r="BB110" s="15" t="s">
        <v>227</v>
      </c>
      <c r="BC110" s="5" t="s">
        <v>59</v>
      </c>
      <c r="BD110" s="12"/>
      <c r="BE110" s="12"/>
      <c r="BF110" s="12"/>
      <c r="BG110" s="12"/>
      <c r="BH110" s="12"/>
    </row>
    <row r="111" spans="1:60" ht="13.5" customHeight="1" x14ac:dyDescent="0.2">
      <c r="A111" s="12">
        <v>43</v>
      </c>
      <c r="B111" s="6" t="s">
        <v>453</v>
      </c>
      <c r="C111" s="6" t="s">
        <v>454</v>
      </c>
      <c r="D111" s="5" t="s">
        <v>79</v>
      </c>
      <c r="E111" s="5" t="s">
        <v>58</v>
      </c>
      <c r="F111" s="5" t="s">
        <v>59</v>
      </c>
      <c r="G111" s="5">
        <v>24</v>
      </c>
      <c r="H111" s="5">
        <v>24</v>
      </c>
      <c r="I111" s="5">
        <v>24</v>
      </c>
      <c r="J111" s="5" t="s">
        <v>97</v>
      </c>
      <c r="K111" s="5">
        <v>0.1216316439447202</v>
      </c>
      <c r="L111" s="5">
        <v>0.19817394376878139</v>
      </c>
      <c r="M111" s="5">
        <f>K111</f>
        <v>0.1216316439447202</v>
      </c>
      <c r="N111" s="7">
        <v>0.1216316439447202</v>
      </c>
      <c r="O111" s="7">
        <f t="shared" si="0"/>
        <v>3.9272911988872131E-2</v>
      </c>
      <c r="P111" s="5">
        <v>70.099999999999994</v>
      </c>
      <c r="Q111" s="5">
        <v>14.3</v>
      </c>
      <c r="R111" s="5"/>
      <c r="S111" s="5">
        <v>68.2</v>
      </c>
      <c r="T111" s="5">
        <v>15.8</v>
      </c>
      <c r="U111" s="5"/>
      <c r="V111" s="5"/>
      <c r="W111" s="8">
        <v>0.5</v>
      </c>
      <c r="X111" s="5" t="s">
        <v>455</v>
      </c>
      <c r="Y111" s="5"/>
      <c r="Z111" s="5" t="s">
        <v>456</v>
      </c>
      <c r="AA111" s="5">
        <v>1</v>
      </c>
      <c r="AB111" s="5">
        <v>0</v>
      </c>
      <c r="AC111" s="5" t="s">
        <v>75</v>
      </c>
      <c r="AD111" s="5"/>
      <c r="AE111" s="5" t="s">
        <v>457</v>
      </c>
      <c r="AF111" s="5" t="s">
        <v>65</v>
      </c>
      <c r="AG111" s="5" t="s">
        <v>458</v>
      </c>
      <c r="AH111" s="5" t="s">
        <v>459</v>
      </c>
      <c r="AI111" s="5" t="s">
        <v>460</v>
      </c>
      <c r="AJ111" s="5" t="s">
        <v>69</v>
      </c>
      <c r="AK111" s="5">
        <v>0</v>
      </c>
      <c r="AL111" s="5"/>
      <c r="AM111" s="5" t="s">
        <v>461</v>
      </c>
      <c r="AN111" s="12" t="s">
        <v>71</v>
      </c>
      <c r="AO111" s="12">
        <v>10</v>
      </c>
      <c r="AP111" s="12">
        <v>0</v>
      </c>
      <c r="AQ111" s="12">
        <v>0</v>
      </c>
      <c r="AR111" s="12">
        <v>1</v>
      </c>
      <c r="AS111" s="12">
        <v>0</v>
      </c>
      <c r="AT111" s="12">
        <v>0</v>
      </c>
      <c r="AU111" s="12">
        <v>24</v>
      </c>
      <c r="AV111" s="12">
        <v>23.5</v>
      </c>
      <c r="AW111" s="12">
        <v>3.1</v>
      </c>
      <c r="AX111" s="12">
        <v>12</v>
      </c>
      <c r="AY111" s="12">
        <v>0</v>
      </c>
      <c r="AZ111" s="12">
        <v>1</v>
      </c>
      <c r="BA111" s="12">
        <v>1</v>
      </c>
      <c r="BB111" s="11">
        <v>0.66700000000000004</v>
      </c>
      <c r="BC111" s="5" t="s">
        <v>59</v>
      </c>
      <c r="BD111" s="12"/>
      <c r="BE111" s="12"/>
      <c r="BF111" s="12"/>
      <c r="BG111" s="12"/>
      <c r="BH111" s="12"/>
    </row>
    <row r="112" spans="1:60" ht="13.5" customHeight="1" x14ac:dyDescent="0.2">
      <c r="A112" s="12">
        <v>43</v>
      </c>
      <c r="B112" s="6" t="s">
        <v>453</v>
      </c>
      <c r="C112" s="6" t="s">
        <v>462</v>
      </c>
      <c r="D112" s="5" t="s">
        <v>79</v>
      </c>
      <c r="E112" s="5" t="s">
        <v>58</v>
      </c>
      <c r="F112" s="5" t="s">
        <v>59</v>
      </c>
      <c r="G112" s="5">
        <v>24</v>
      </c>
      <c r="H112" s="5">
        <v>24</v>
      </c>
      <c r="I112" s="5">
        <v>24</v>
      </c>
      <c r="J112" s="5" t="s">
        <v>97</v>
      </c>
      <c r="K112" s="5">
        <v>-0.56880647501668713</v>
      </c>
      <c r="L112" s="5">
        <v>0.21378758561742209</v>
      </c>
      <c r="M112" s="5">
        <f>-K112</f>
        <v>0.56880647501668713</v>
      </c>
      <c r="N112" s="7">
        <v>0.56880647501668713</v>
      </c>
      <c r="O112" s="7">
        <f t="shared" si="0"/>
        <v>4.5705131764126578E-2</v>
      </c>
      <c r="P112" s="5">
        <v>62.3</v>
      </c>
      <c r="Q112" s="5">
        <v>15.4</v>
      </c>
      <c r="R112" s="5"/>
      <c r="S112" s="5">
        <v>71.3</v>
      </c>
      <c r="T112" s="5">
        <v>15.2</v>
      </c>
      <c r="U112" s="5"/>
      <c r="V112" s="5"/>
      <c r="W112" s="8">
        <v>0.5</v>
      </c>
      <c r="X112" s="5" t="s">
        <v>455</v>
      </c>
      <c r="Y112" s="5"/>
      <c r="Z112" s="5" t="s">
        <v>463</v>
      </c>
      <c r="AA112" s="5">
        <v>2</v>
      </c>
      <c r="AB112" s="5">
        <v>0</v>
      </c>
      <c r="AC112" s="5" t="s">
        <v>63</v>
      </c>
      <c r="AD112" s="5"/>
      <c r="AE112" s="5" t="s">
        <v>457</v>
      </c>
      <c r="AF112" s="5" t="s">
        <v>65</v>
      </c>
      <c r="AG112" s="5" t="s">
        <v>458</v>
      </c>
      <c r="AH112" s="5" t="s">
        <v>459</v>
      </c>
      <c r="AI112" s="5" t="s">
        <v>460</v>
      </c>
      <c r="AJ112" s="5" t="s">
        <v>69</v>
      </c>
      <c r="AK112" s="5">
        <v>0</v>
      </c>
      <c r="AL112" s="5"/>
      <c r="AM112" s="5" t="s">
        <v>461</v>
      </c>
      <c r="AN112" s="12" t="s">
        <v>71</v>
      </c>
      <c r="AO112" s="12">
        <v>10</v>
      </c>
      <c r="AP112" s="12">
        <v>0</v>
      </c>
      <c r="AQ112" s="12">
        <v>0</v>
      </c>
      <c r="AR112" s="12">
        <v>1</v>
      </c>
      <c r="AS112" s="12">
        <v>0</v>
      </c>
      <c r="AT112" s="12">
        <v>0</v>
      </c>
      <c r="AU112" s="12">
        <v>24</v>
      </c>
      <c r="AV112" s="12">
        <v>24.3</v>
      </c>
      <c r="AW112" s="12">
        <v>2.9</v>
      </c>
      <c r="AX112" s="12">
        <v>12</v>
      </c>
      <c r="AY112" s="12">
        <v>0</v>
      </c>
      <c r="AZ112" s="12">
        <v>1</v>
      </c>
      <c r="BA112" s="12">
        <v>1</v>
      </c>
      <c r="BB112" s="11">
        <v>0.66700000000000004</v>
      </c>
      <c r="BC112" s="5" t="s">
        <v>59</v>
      </c>
      <c r="BD112" s="12"/>
      <c r="BE112" s="12"/>
      <c r="BF112" s="12"/>
      <c r="BG112" s="12"/>
      <c r="BH112" s="12"/>
    </row>
    <row r="113" spans="1:60" ht="13.5" customHeight="1" x14ac:dyDescent="0.2">
      <c r="A113" s="12">
        <v>44</v>
      </c>
      <c r="B113" s="6" t="s">
        <v>464</v>
      </c>
      <c r="C113" s="6" t="s">
        <v>465</v>
      </c>
      <c r="D113" s="5" t="s">
        <v>79</v>
      </c>
      <c r="E113" s="5" t="s">
        <v>58</v>
      </c>
      <c r="F113" s="5" t="s">
        <v>59</v>
      </c>
      <c r="G113" s="5">
        <v>10</v>
      </c>
      <c r="H113" s="5">
        <v>10</v>
      </c>
      <c r="I113" s="5">
        <v>10</v>
      </c>
      <c r="J113" s="5" t="s">
        <v>180</v>
      </c>
      <c r="K113" s="5">
        <v>-0.23655479639701271</v>
      </c>
      <c r="L113" s="5">
        <v>0.29392132505079571</v>
      </c>
      <c r="M113" s="5">
        <f>K113</f>
        <v>-0.23655479639701271</v>
      </c>
      <c r="N113" s="7">
        <v>-0.23655479639701271</v>
      </c>
      <c r="O113" s="7">
        <f t="shared" si="0"/>
        <v>8.6389745319615505E-2</v>
      </c>
      <c r="P113" s="5">
        <v>93.3</v>
      </c>
      <c r="Q113" s="5">
        <v>3.478505426185218</v>
      </c>
      <c r="R113" s="5">
        <v>1.1000000000000001</v>
      </c>
      <c r="S113" s="5">
        <v>94.2</v>
      </c>
      <c r="T113" s="5">
        <v>3.478505426185218</v>
      </c>
      <c r="U113" s="5">
        <v>1.1000000000000001</v>
      </c>
      <c r="V113" s="5"/>
      <c r="W113" s="8">
        <v>0.5</v>
      </c>
      <c r="X113" s="5" t="s">
        <v>466</v>
      </c>
      <c r="Y113" s="5"/>
      <c r="Z113" s="5" t="s">
        <v>99</v>
      </c>
      <c r="AA113" s="5">
        <v>1</v>
      </c>
      <c r="AB113" s="5">
        <v>0</v>
      </c>
      <c r="AC113" s="5" t="s">
        <v>75</v>
      </c>
      <c r="AD113" s="5"/>
      <c r="AE113" s="5" t="s">
        <v>236</v>
      </c>
      <c r="AF113" s="5" t="s">
        <v>65</v>
      </c>
      <c r="AG113" s="5" t="s">
        <v>66</v>
      </c>
      <c r="AH113" s="5" t="s">
        <v>467</v>
      </c>
      <c r="AI113" s="5" t="s">
        <v>68</v>
      </c>
      <c r="AJ113" s="5" t="s">
        <v>69</v>
      </c>
      <c r="AK113" s="5">
        <v>0</v>
      </c>
      <c r="AL113" s="5"/>
      <c r="AM113" s="5" t="s">
        <v>81</v>
      </c>
      <c r="AN113" s="12" t="s">
        <v>71</v>
      </c>
      <c r="AO113" s="12">
        <v>20</v>
      </c>
      <c r="AP113" s="12">
        <v>0</v>
      </c>
      <c r="AQ113" s="12">
        <v>1</v>
      </c>
      <c r="AR113" s="12">
        <v>1</v>
      </c>
      <c r="AS113" s="12">
        <v>0</v>
      </c>
      <c r="AT113" s="12">
        <v>0</v>
      </c>
      <c r="AU113" s="12">
        <v>10</v>
      </c>
      <c r="AV113" s="12">
        <v>24.4</v>
      </c>
      <c r="AW113" s="12">
        <v>3.8</v>
      </c>
      <c r="AX113" s="12">
        <v>2</v>
      </c>
      <c r="AY113" s="12">
        <v>0</v>
      </c>
      <c r="AZ113" s="12">
        <v>1</v>
      </c>
      <c r="BA113" s="12">
        <v>1</v>
      </c>
      <c r="BB113" s="11">
        <v>0.159</v>
      </c>
      <c r="BC113" s="5" t="s">
        <v>59</v>
      </c>
      <c r="BD113" s="12"/>
      <c r="BE113" s="12"/>
      <c r="BF113" s="12"/>
      <c r="BG113" s="12"/>
      <c r="BH113" s="12"/>
    </row>
    <row r="114" spans="1:60" ht="13.5" customHeight="1" x14ac:dyDescent="0.2">
      <c r="A114" s="12">
        <v>44</v>
      </c>
      <c r="B114" s="6" t="s">
        <v>464</v>
      </c>
      <c r="C114" s="6" t="s">
        <v>468</v>
      </c>
      <c r="D114" s="5" t="s">
        <v>79</v>
      </c>
      <c r="E114" s="5" t="s">
        <v>58</v>
      </c>
      <c r="F114" s="5" t="s">
        <v>59</v>
      </c>
      <c r="G114" s="5">
        <v>10</v>
      </c>
      <c r="H114" s="5">
        <v>10</v>
      </c>
      <c r="I114" s="5">
        <v>10</v>
      </c>
      <c r="J114" s="5" t="s">
        <v>180</v>
      </c>
      <c r="K114" s="5">
        <v>-7.3518268686648833E-2</v>
      </c>
      <c r="L114" s="5">
        <v>0.28958950866049687</v>
      </c>
      <c r="M114" s="5">
        <f t="shared" ref="M114:M115" si="21">-K114</f>
        <v>7.3518268686648833E-2</v>
      </c>
      <c r="N114" s="7">
        <v>7.3518268686648833E-2</v>
      </c>
      <c r="O114" s="7">
        <f t="shared" si="0"/>
        <v>8.3862083526227996E-2</v>
      </c>
      <c r="P114" s="5">
        <v>622.9</v>
      </c>
      <c r="Q114" s="5">
        <v>77.159574908108453</v>
      </c>
      <c r="R114" s="5">
        <v>24.4</v>
      </c>
      <c r="S114" s="5">
        <v>628.9</v>
      </c>
      <c r="T114" s="5">
        <v>71.783702885822208</v>
      </c>
      <c r="U114" s="5">
        <v>22.7</v>
      </c>
      <c r="V114" s="5"/>
      <c r="W114" s="8">
        <v>0.5</v>
      </c>
      <c r="X114" s="5" t="s">
        <v>466</v>
      </c>
      <c r="Y114" s="5"/>
      <c r="Z114" s="5" t="s">
        <v>99</v>
      </c>
      <c r="AA114" s="5">
        <v>1</v>
      </c>
      <c r="AB114" s="5">
        <v>0</v>
      </c>
      <c r="AC114" s="5" t="s">
        <v>63</v>
      </c>
      <c r="AD114" s="5"/>
      <c r="AE114" s="5" t="s">
        <v>91</v>
      </c>
      <c r="AF114" s="5" t="s">
        <v>91</v>
      </c>
      <c r="AG114" s="5" t="s">
        <v>66</v>
      </c>
      <c r="AH114" s="5" t="s">
        <v>467</v>
      </c>
      <c r="AI114" s="5" t="s">
        <v>68</v>
      </c>
      <c r="AJ114" s="5" t="s">
        <v>69</v>
      </c>
      <c r="AK114" s="5">
        <v>0</v>
      </c>
      <c r="AL114" s="5"/>
      <c r="AM114" s="5" t="s">
        <v>81</v>
      </c>
      <c r="AN114" s="12" t="s">
        <v>71</v>
      </c>
      <c r="AO114" s="12">
        <v>20</v>
      </c>
      <c r="AP114" s="12">
        <v>0</v>
      </c>
      <c r="AQ114" s="12">
        <v>1</v>
      </c>
      <c r="AR114" s="12">
        <v>1</v>
      </c>
      <c r="AS114" s="12">
        <v>0</v>
      </c>
      <c r="AT114" s="12">
        <v>0</v>
      </c>
      <c r="AU114" s="12"/>
      <c r="AV114" s="12">
        <v>24.4</v>
      </c>
      <c r="AW114" s="12"/>
      <c r="AX114" s="12"/>
      <c r="AY114" s="12">
        <v>0</v>
      </c>
      <c r="AZ114" s="12">
        <v>1</v>
      </c>
      <c r="BA114" s="12">
        <v>1</v>
      </c>
      <c r="BB114" s="11">
        <v>0.159</v>
      </c>
      <c r="BC114" s="5" t="s">
        <v>59</v>
      </c>
      <c r="BD114" s="12"/>
      <c r="BE114" s="12"/>
      <c r="BF114" s="12"/>
      <c r="BG114" s="12"/>
      <c r="BH114" s="12"/>
    </row>
    <row r="115" spans="1:60" ht="13.5" customHeight="1" x14ac:dyDescent="0.2">
      <c r="A115" s="12">
        <v>44</v>
      </c>
      <c r="B115" s="6" t="s">
        <v>464</v>
      </c>
      <c r="C115" s="6" t="s">
        <v>469</v>
      </c>
      <c r="D115" s="5" t="s">
        <v>79</v>
      </c>
      <c r="E115" s="5" t="s">
        <v>58</v>
      </c>
      <c r="F115" s="5" t="s">
        <v>59</v>
      </c>
      <c r="G115" s="5">
        <v>10</v>
      </c>
      <c r="H115" s="5">
        <v>10</v>
      </c>
      <c r="I115" s="5">
        <v>10</v>
      </c>
      <c r="J115" s="5" t="s">
        <v>180</v>
      </c>
      <c r="K115" s="5">
        <v>-0.58288844822117925</v>
      </c>
      <c r="L115" s="5">
        <v>0.31714315992652048</v>
      </c>
      <c r="M115" s="5">
        <f t="shared" si="21"/>
        <v>0.58288844822117925</v>
      </c>
      <c r="N115" s="7">
        <v>0.58288844822117925</v>
      </c>
      <c r="O115" s="7">
        <f t="shared" si="0"/>
        <v>0.10057978388817855</v>
      </c>
      <c r="P115" s="5">
        <v>33.799999999999997</v>
      </c>
      <c r="Q115" s="5">
        <v>11.700427342623</v>
      </c>
      <c r="R115" s="5">
        <v>3.7</v>
      </c>
      <c r="S115" s="5">
        <v>46.2</v>
      </c>
      <c r="T115" s="5">
        <v>22.452171387195499</v>
      </c>
      <c r="U115" s="5">
        <v>7.1</v>
      </c>
      <c r="V115" s="5"/>
      <c r="W115" s="8">
        <v>0.5</v>
      </c>
      <c r="X115" s="5" t="s">
        <v>466</v>
      </c>
      <c r="Y115" s="5"/>
      <c r="Z115" s="5" t="s">
        <v>99</v>
      </c>
      <c r="AA115" s="5">
        <v>1</v>
      </c>
      <c r="AB115" s="5">
        <v>0</v>
      </c>
      <c r="AC115" s="5" t="s">
        <v>63</v>
      </c>
      <c r="AD115" s="5"/>
      <c r="AE115" s="5" t="s">
        <v>470</v>
      </c>
      <c r="AF115" s="5" t="s">
        <v>91</v>
      </c>
      <c r="AG115" s="5" t="s">
        <v>66</v>
      </c>
      <c r="AH115" s="5" t="s">
        <v>467</v>
      </c>
      <c r="AI115" s="5" t="s">
        <v>68</v>
      </c>
      <c r="AJ115" s="5" t="s">
        <v>69</v>
      </c>
      <c r="AK115" s="5">
        <v>0</v>
      </c>
      <c r="AL115" s="5"/>
      <c r="AM115" s="5" t="s">
        <v>81</v>
      </c>
      <c r="AN115" s="12" t="s">
        <v>71</v>
      </c>
      <c r="AO115" s="12">
        <v>20</v>
      </c>
      <c r="AP115" s="12">
        <v>0</v>
      </c>
      <c r="AQ115" s="12">
        <v>1</v>
      </c>
      <c r="AR115" s="12">
        <v>1</v>
      </c>
      <c r="AS115" s="12">
        <v>0</v>
      </c>
      <c r="AT115" s="12">
        <v>0</v>
      </c>
      <c r="AU115" s="12"/>
      <c r="AV115" s="12">
        <v>24.4</v>
      </c>
      <c r="AW115" s="12"/>
      <c r="AX115" s="12"/>
      <c r="AY115" s="12">
        <v>0</v>
      </c>
      <c r="AZ115" s="12">
        <v>1</v>
      </c>
      <c r="BA115" s="12">
        <v>1</v>
      </c>
      <c r="BB115" s="11">
        <v>0.159</v>
      </c>
      <c r="BC115" s="5" t="s">
        <v>59</v>
      </c>
      <c r="BD115" s="12"/>
      <c r="BE115" s="12"/>
      <c r="BF115" s="12"/>
      <c r="BG115" s="12"/>
      <c r="BH115" s="12"/>
    </row>
    <row r="116" spans="1:60" ht="13.5" customHeight="1" x14ac:dyDescent="0.2">
      <c r="A116" s="12">
        <v>44</v>
      </c>
      <c r="B116" s="6" t="s">
        <v>464</v>
      </c>
      <c r="C116" s="6" t="s">
        <v>471</v>
      </c>
      <c r="D116" s="5" t="s">
        <v>79</v>
      </c>
      <c r="E116" s="5" t="s">
        <v>58</v>
      </c>
      <c r="F116" s="5" t="s">
        <v>59</v>
      </c>
      <c r="G116" s="5">
        <v>12</v>
      </c>
      <c r="H116" s="5">
        <v>12</v>
      </c>
      <c r="I116" s="5">
        <v>12</v>
      </c>
      <c r="J116" s="5" t="s">
        <v>180</v>
      </c>
      <c r="K116" s="5">
        <v>-0.28367755014628909</v>
      </c>
      <c r="L116" s="5">
        <v>0.27470728185520837</v>
      </c>
      <c r="M116" s="5">
        <f>K116</f>
        <v>-0.28367755014628909</v>
      </c>
      <c r="N116" s="7">
        <v>-0.28367755014628909</v>
      </c>
      <c r="O116" s="7">
        <f t="shared" si="0"/>
        <v>7.5464090704276898E-2</v>
      </c>
      <c r="P116" s="5">
        <v>96.9</v>
      </c>
      <c r="Q116" s="5">
        <v>3.4</v>
      </c>
      <c r="R116" s="5"/>
      <c r="S116" s="5">
        <v>97.8</v>
      </c>
      <c r="T116" s="5">
        <v>1.5</v>
      </c>
      <c r="U116" s="5"/>
      <c r="V116" s="5"/>
      <c r="W116" s="8">
        <v>0.5</v>
      </c>
      <c r="X116" s="5" t="s">
        <v>466</v>
      </c>
      <c r="Y116" s="5"/>
      <c r="Z116" s="5" t="s">
        <v>99</v>
      </c>
      <c r="AA116" s="5">
        <v>1</v>
      </c>
      <c r="AB116" s="5">
        <v>0</v>
      </c>
      <c r="AC116" s="5" t="s">
        <v>75</v>
      </c>
      <c r="AD116" s="5"/>
      <c r="AE116" s="5" t="s">
        <v>236</v>
      </c>
      <c r="AF116" s="5" t="s">
        <v>65</v>
      </c>
      <c r="AG116" s="5" t="s">
        <v>66</v>
      </c>
      <c r="AH116" s="5" t="s">
        <v>467</v>
      </c>
      <c r="AI116" s="5" t="s">
        <v>68</v>
      </c>
      <c r="AJ116" s="5" t="s">
        <v>69</v>
      </c>
      <c r="AK116" s="5">
        <v>0</v>
      </c>
      <c r="AL116" s="5"/>
      <c r="AM116" s="5" t="s">
        <v>81</v>
      </c>
      <c r="AN116" s="12" t="s">
        <v>71</v>
      </c>
      <c r="AO116" s="12">
        <v>20</v>
      </c>
      <c r="AP116" s="12">
        <v>0</v>
      </c>
      <c r="AQ116" s="12">
        <v>1</v>
      </c>
      <c r="AR116" s="12">
        <v>1</v>
      </c>
      <c r="AS116" s="12">
        <v>0</v>
      </c>
      <c r="AT116" s="12">
        <v>0</v>
      </c>
      <c r="AU116" s="12">
        <v>12</v>
      </c>
      <c r="AV116" s="12">
        <v>25</v>
      </c>
      <c r="AW116" s="12">
        <v>3.7</v>
      </c>
      <c r="AX116" s="12">
        <v>4</v>
      </c>
      <c r="AY116" s="12">
        <v>0</v>
      </c>
      <c r="AZ116" s="12">
        <v>1</v>
      </c>
      <c r="BA116" s="12">
        <v>1</v>
      </c>
      <c r="BB116" s="11">
        <v>0.159</v>
      </c>
      <c r="BC116" s="5" t="s">
        <v>59</v>
      </c>
      <c r="BD116" s="12"/>
      <c r="BE116" s="12"/>
      <c r="BF116" s="12"/>
      <c r="BG116" s="12"/>
      <c r="BH116" s="12"/>
    </row>
    <row r="117" spans="1:60" ht="13.5" customHeight="1" x14ac:dyDescent="0.2">
      <c r="A117" s="12">
        <v>44</v>
      </c>
      <c r="B117" s="6" t="s">
        <v>464</v>
      </c>
      <c r="C117" s="6" t="s">
        <v>472</v>
      </c>
      <c r="D117" s="5" t="s">
        <v>79</v>
      </c>
      <c r="E117" s="5" t="s">
        <v>58</v>
      </c>
      <c r="F117" s="5" t="s">
        <v>59</v>
      </c>
      <c r="G117" s="5">
        <v>12</v>
      </c>
      <c r="H117" s="5">
        <v>12</v>
      </c>
      <c r="I117" s="5">
        <v>12</v>
      </c>
      <c r="J117" s="5" t="s">
        <v>180</v>
      </c>
      <c r="K117" s="5">
        <v>-0.25151935253643731</v>
      </c>
      <c r="L117" s="5">
        <v>0.27339891559358792</v>
      </c>
      <c r="M117" s="5">
        <f t="shared" ref="M117:M120" si="22">-K117</f>
        <v>0.25151935253643731</v>
      </c>
      <c r="N117" s="7">
        <v>0.25151935253643731</v>
      </c>
      <c r="O117" s="7">
        <f t="shared" si="0"/>
        <v>7.4746967047749815E-2</v>
      </c>
      <c r="P117" s="5">
        <v>583.4</v>
      </c>
      <c r="Q117" s="5">
        <v>68.599999999999994</v>
      </c>
      <c r="R117" s="5"/>
      <c r="S117" s="5">
        <v>604.5</v>
      </c>
      <c r="T117" s="5">
        <v>84.9</v>
      </c>
      <c r="U117" s="5"/>
      <c r="V117" s="5"/>
      <c r="W117" s="8">
        <v>0.5</v>
      </c>
      <c r="X117" s="5" t="s">
        <v>466</v>
      </c>
      <c r="Y117" s="5"/>
      <c r="Z117" s="5" t="s">
        <v>99</v>
      </c>
      <c r="AA117" s="5">
        <v>1</v>
      </c>
      <c r="AB117" s="5">
        <v>0</v>
      </c>
      <c r="AC117" s="5" t="s">
        <v>63</v>
      </c>
      <c r="AD117" s="5"/>
      <c r="AE117" s="5" t="s">
        <v>91</v>
      </c>
      <c r="AF117" s="5" t="s">
        <v>91</v>
      </c>
      <c r="AG117" s="5" t="s">
        <v>66</v>
      </c>
      <c r="AH117" s="5" t="s">
        <v>467</v>
      </c>
      <c r="AI117" s="5" t="s">
        <v>68</v>
      </c>
      <c r="AJ117" s="5" t="s">
        <v>69</v>
      </c>
      <c r="AK117" s="5">
        <v>0</v>
      </c>
      <c r="AL117" s="5"/>
      <c r="AM117" s="5" t="s">
        <v>81</v>
      </c>
      <c r="AN117" s="12" t="s">
        <v>71</v>
      </c>
      <c r="AO117" s="12">
        <v>20</v>
      </c>
      <c r="AP117" s="12">
        <v>0</v>
      </c>
      <c r="AQ117" s="12">
        <v>1</v>
      </c>
      <c r="AR117" s="12">
        <v>1</v>
      </c>
      <c r="AS117" s="12">
        <v>0</v>
      </c>
      <c r="AT117" s="12">
        <v>0</v>
      </c>
      <c r="AU117" s="12"/>
      <c r="AV117" s="12">
        <v>25</v>
      </c>
      <c r="AW117" s="12"/>
      <c r="AX117" s="12"/>
      <c r="AY117" s="12">
        <v>0</v>
      </c>
      <c r="AZ117" s="12">
        <v>1</v>
      </c>
      <c r="BA117" s="12">
        <v>1</v>
      </c>
      <c r="BB117" s="11">
        <v>0.159</v>
      </c>
      <c r="BC117" s="5" t="s">
        <v>59</v>
      </c>
      <c r="BD117" s="12"/>
      <c r="BE117" s="12"/>
      <c r="BF117" s="12"/>
      <c r="BG117" s="12"/>
      <c r="BH117" s="12"/>
    </row>
    <row r="118" spans="1:60" ht="13.5" customHeight="1" x14ac:dyDescent="0.2">
      <c r="A118" s="12">
        <v>44</v>
      </c>
      <c r="B118" s="6" t="s">
        <v>464</v>
      </c>
      <c r="C118" s="6" t="s">
        <v>473</v>
      </c>
      <c r="D118" s="5" t="s">
        <v>79</v>
      </c>
      <c r="E118" s="5" t="s">
        <v>58</v>
      </c>
      <c r="F118" s="5" t="s">
        <v>59</v>
      </c>
      <c r="G118" s="5">
        <v>12</v>
      </c>
      <c r="H118" s="5">
        <v>12</v>
      </c>
      <c r="I118" s="5">
        <v>12</v>
      </c>
      <c r="J118" s="5" t="s">
        <v>180</v>
      </c>
      <c r="K118" s="5">
        <v>-0.28993933384643361</v>
      </c>
      <c r="L118" s="5">
        <v>0.27497954785742401</v>
      </c>
      <c r="M118" s="5">
        <f t="shared" si="22"/>
        <v>0.28993933384643361</v>
      </c>
      <c r="N118" s="7">
        <v>0.28993933384643361</v>
      </c>
      <c r="O118" s="7">
        <f t="shared" si="0"/>
        <v>7.5613751739873336E-2</v>
      </c>
      <c r="P118" s="5">
        <v>26</v>
      </c>
      <c r="Q118" s="5">
        <v>17.320508075688771</v>
      </c>
      <c r="R118" s="5">
        <v>5</v>
      </c>
      <c r="S118" s="5">
        <v>32.9</v>
      </c>
      <c r="T118" s="5">
        <v>24.941531628991829</v>
      </c>
      <c r="U118" s="5">
        <v>7.2</v>
      </c>
      <c r="V118" s="5"/>
      <c r="W118" s="8">
        <v>0.5</v>
      </c>
      <c r="X118" s="5" t="s">
        <v>466</v>
      </c>
      <c r="Y118" s="5"/>
      <c r="Z118" s="5" t="s">
        <v>99</v>
      </c>
      <c r="AA118" s="5">
        <v>1</v>
      </c>
      <c r="AB118" s="5">
        <v>0</v>
      </c>
      <c r="AC118" s="5" t="s">
        <v>63</v>
      </c>
      <c r="AD118" s="5"/>
      <c r="AE118" s="5" t="s">
        <v>470</v>
      </c>
      <c r="AF118" s="5" t="s">
        <v>91</v>
      </c>
      <c r="AG118" s="5" t="s">
        <v>66</v>
      </c>
      <c r="AH118" s="5" t="s">
        <v>467</v>
      </c>
      <c r="AI118" s="5" t="s">
        <v>68</v>
      </c>
      <c r="AJ118" s="5" t="s">
        <v>69</v>
      </c>
      <c r="AK118" s="5">
        <v>0</v>
      </c>
      <c r="AL118" s="5"/>
      <c r="AM118" s="5" t="s">
        <v>81</v>
      </c>
      <c r="AN118" s="12" t="s">
        <v>71</v>
      </c>
      <c r="AO118" s="12">
        <v>20</v>
      </c>
      <c r="AP118" s="12">
        <v>0</v>
      </c>
      <c r="AQ118" s="12">
        <v>1</v>
      </c>
      <c r="AR118" s="12">
        <v>1</v>
      </c>
      <c r="AS118" s="12">
        <v>0</v>
      </c>
      <c r="AT118" s="12">
        <v>0</v>
      </c>
      <c r="AU118" s="12"/>
      <c r="AV118" s="12">
        <v>25</v>
      </c>
      <c r="AW118" s="12"/>
      <c r="AX118" s="12"/>
      <c r="AY118" s="12">
        <v>0</v>
      </c>
      <c r="AZ118" s="12">
        <v>1</v>
      </c>
      <c r="BA118" s="12">
        <v>1</v>
      </c>
      <c r="BB118" s="11">
        <v>0.159</v>
      </c>
      <c r="BC118" s="5" t="s">
        <v>59</v>
      </c>
      <c r="BD118" s="12"/>
      <c r="BE118" s="12"/>
      <c r="BF118" s="12"/>
      <c r="BG118" s="12"/>
      <c r="BH118" s="12"/>
    </row>
    <row r="119" spans="1:60" ht="13.5" customHeight="1" x14ac:dyDescent="0.2">
      <c r="A119" s="12">
        <v>45</v>
      </c>
      <c r="B119" s="6" t="s">
        <v>474</v>
      </c>
      <c r="C119" s="6" t="s">
        <v>475</v>
      </c>
      <c r="D119" s="5" t="s">
        <v>109</v>
      </c>
      <c r="E119" s="5" t="s">
        <v>58</v>
      </c>
      <c r="F119" s="5" t="s">
        <v>59</v>
      </c>
      <c r="G119" s="5">
        <v>23</v>
      </c>
      <c r="H119" s="5">
        <v>12</v>
      </c>
      <c r="I119" s="5">
        <v>11</v>
      </c>
      <c r="J119" s="5" t="s">
        <v>233</v>
      </c>
      <c r="K119" s="5">
        <v>-0.18674245298739739</v>
      </c>
      <c r="L119" s="5">
        <v>0.40327698309595839</v>
      </c>
      <c r="M119" s="5">
        <f t="shared" si="22"/>
        <v>0.18674245298739739</v>
      </c>
      <c r="N119" s="7">
        <v>0.18674245298739739</v>
      </c>
      <c r="O119" s="7">
        <f t="shared" si="0"/>
        <v>0.16263232509497791</v>
      </c>
      <c r="P119" s="5">
        <v>3.7</v>
      </c>
      <c r="Q119" s="5">
        <v>3</v>
      </c>
      <c r="R119" s="5"/>
      <c r="S119" s="5">
        <v>4.3</v>
      </c>
      <c r="T119" s="5">
        <v>3.2</v>
      </c>
      <c r="U119" s="5"/>
      <c r="V119" s="5"/>
      <c r="W119" s="8">
        <v>0.5</v>
      </c>
      <c r="X119" s="5" t="s">
        <v>476</v>
      </c>
      <c r="Y119" s="5"/>
      <c r="Z119" s="5" t="s">
        <v>177</v>
      </c>
      <c r="AA119" s="5">
        <v>1</v>
      </c>
      <c r="AB119" s="5">
        <v>0</v>
      </c>
      <c r="AC119" s="5" t="s">
        <v>63</v>
      </c>
      <c r="AD119" s="5"/>
      <c r="AE119" s="5" t="s">
        <v>477</v>
      </c>
      <c r="AF119" s="5" t="s">
        <v>65</v>
      </c>
      <c r="AG119" s="5" t="s">
        <v>398</v>
      </c>
      <c r="AH119" s="5" t="s">
        <v>117</v>
      </c>
      <c r="AI119" s="5" t="s">
        <v>225</v>
      </c>
      <c r="AJ119" s="5" t="s">
        <v>216</v>
      </c>
      <c r="AK119" s="5">
        <v>0</v>
      </c>
      <c r="AL119" s="5"/>
      <c r="AM119" s="5" t="s">
        <v>349</v>
      </c>
      <c r="AN119" s="12" t="s">
        <v>129</v>
      </c>
      <c r="AO119" s="12">
        <v>30</v>
      </c>
      <c r="AP119" s="12">
        <v>1</v>
      </c>
      <c r="AQ119" s="12">
        <v>1</v>
      </c>
      <c r="AR119" s="12">
        <v>1</v>
      </c>
      <c r="AS119" s="12">
        <v>0</v>
      </c>
      <c r="AT119" s="12">
        <v>0</v>
      </c>
      <c r="AU119" s="12">
        <v>24</v>
      </c>
      <c r="AV119" s="12">
        <v>25.71</v>
      </c>
      <c r="AW119" s="12">
        <v>2.73</v>
      </c>
      <c r="AX119" s="12">
        <v>12</v>
      </c>
      <c r="AY119" s="12">
        <v>0</v>
      </c>
      <c r="AZ119" s="12">
        <v>0</v>
      </c>
      <c r="BA119" s="12">
        <v>0</v>
      </c>
      <c r="BB119" s="15">
        <v>3.9E-2</v>
      </c>
      <c r="BC119" s="5" t="s">
        <v>59</v>
      </c>
      <c r="BD119" s="12"/>
      <c r="BE119" s="12"/>
      <c r="BF119" s="12"/>
      <c r="BG119" s="12"/>
      <c r="BH119" s="12"/>
    </row>
    <row r="120" spans="1:60" ht="13.5" customHeight="1" x14ac:dyDescent="0.2">
      <c r="A120" s="12">
        <v>46</v>
      </c>
      <c r="B120" s="6" t="s">
        <v>478</v>
      </c>
      <c r="C120" s="6" t="s">
        <v>479</v>
      </c>
      <c r="D120" s="5" t="s">
        <v>79</v>
      </c>
      <c r="E120" s="5" t="s">
        <v>58</v>
      </c>
      <c r="F120" s="5" t="s">
        <v>59</v>
      </c>
      <c r="G120" s="5">
        <v>16</v>
      </c>
      <c r="H120" s="5">
        <v>16</v>
      </c>
      <c r="I120" s="5">
        <v>16</v>
      </c>
      <c r="J120" s="5" t="s">
        <v>306</v>
      </c>
      <c r="K120" s="5">
        <v>-1.3773631126698589</v>
      </c>
      <c r="L120" s="5">
        <v>0.33998668363304191</v>
      </c>
      <c r="M120" s="5">
        <f t="shared" si="22"/>
        <v>1.3773631126698589</v>
      </c>
      <c r="N120" s="7">
        <v>1.3773631126698589</v>
      </c>
      <c r="O120" s="7">
        <f t="shared" si="0"/>
        <v>0.11559094504779413</v>
      </c>
      <c r="P120" s="5">
        <v>-21.01</v>
      </c>
      <c r="Q120" s="5">
        <v>5.72</v>
      </c>
      <c r="R120" s="5"/>
      <c r="S120" s="5">
        <v>-10.97</v>
      </c>
      <c r="T120" s="5">
        <v>7.69</v>
      </c>
      <c r="U120" s="5"/>
      <c r="V120" s="5"/>
      <c r="W120" s="8">
        <v>0.5</v>
      </c>
      <c r="X120" s="5" t="s">
        <v>480</v>
      </c>
      <c r="Y120" s="5"/>
      <c r="Z120" s="5" t="s">
        <v>177</v>
      </c>
      <c r="AA120" s="5">
        <v>1</v>
      </c>
      <c r="AB120" s="5">
        <v>0</v>
      </c>
      <c r="AC120" s="5" t="s">
        <v>63</v>
      </c>
      <c r="AD120" s="5"/>
      <c r="AE120" s="5" t="s">
        <v>481</v>
      </c>
      <c r="AF120" s="5" t="s">
        <v>91</v>
      </c>
      <c r="AG120" s="5" t="s">
        <v>127</v>
      </c>
      <c r="AH120" s="5" t="s">
        <v>117</v>
      </c>
      <c r="AI120" s="5" t="s">
        <v>68</v>
      </c>
      <c r="AJ120" s="5" t="s">
        <v>118</v>
      </c>
      <c r="AK120" s="5">
        <v>0</v>
      </c>
      <c r="AL120" s="5"/>
      <c r="AM120" s="5" t="s">
        <v>482</v>
      </c>
      <c r="AN120" s="12">
        <v>1</v>
      </c>
      <c r="AO120" s="12">
        <v>15.47</v>
      </c>
      <c r="AP120" s="12">
        <v>0</v>
      </c>
      <c r="AQ120" s="12">
        <v>0</v>
      </c>
      <c r="AR120" s="12">
        <v>1</v>
      </c>
      <c r="AS120" s="12">
        <v>1</v>
      </c>
      <c r="AT120" s="12">
        <v>0</v>
      </c>
      <c r="AU120" s="12">
        <v>16</v>
      </c>
      <c r="AV120" s="12">
        <v>22</v>
      </c>
      <c r="AW120" s="12">
        <v>4</v>
      </c>
      <c r="AX120" s="12">
        <v>16</v>
      </c>
      <c r="AY120" s="12">
        <v>0</v>
      </c>
      <c r="AZ120" s="12">
        <v>1</v>
      </c>
      <c r="BA120" s="12">
        <v>1</v>
      </c>
      <c r="BB120" s="11">
        <v>0.111</v>
      </c>
      <c r="BC120" s="5" t="s">
        <v>72</v>
      </c>
      <c r="BD120" s="12"/>
      <c r="BE120" s="12"/>
      <c r="BF120" s="12"/>
      <c r="BG120" s="12"/>
      <c r="BH120" s="12"/>
    </row>
    <row r="121" spans="1:60" ht="13.5" customHeight="1" x14ac:dyDescent="0.2">
      <c r="A121" s="12">
        <v>46</v>
      </c>
      <c r="B121" s="6" t="s">
        <v>478</v>
      </c>
      <c r="C121" s="6" t="s">
        <v>483</v>
      </c>
      <c r="D121" s="5" t="s">
        <v>79</v>
      </c>
      <c r="E121" s="5" t="s">
        <v>58</v>
      </c>
      <c r="F121" s="5" t="s">
        <v>59</v>
      </c>
      <c r="G121" s="5">
        <v>16</v>
      </c>
      <c r="H121" s="5">
        <v>16</v>
      </c>
      <c r="I121" s="5">
        <v>16</v>
      </c>
      <c r="J121" s="5" t="s">
        <v>306</v>
      </c>
      <c r="K121" s="5">
        <v>0.45790551702432558</v>
      </c>
      <c r="L121" s="5">
        <v>0.25071513715190319</v>
      </c>
      <c r="M121" s="5">
        <f t="shared" ref="M121:M124" si="23">K121</f>
        <v>0.45790551702432558</v>
      </c>
      <c r="N121" s="7">
        <v>0.45790551702432558</v>
      </c>
      <c r="O121" s="7">
        <f t="shared" si="0"/>
        <v>6.2858079997097624E-2</v>
      </c>
      <c r="P121" s="5">
        <v>2.875</v>
      </c>
      <c r="Q121" s="5">
        <v>3.1278000000000001</v>
      </c>
      <c r="R121" s="5">
        <v>0.7571</v>
      </c>
      <c r="S121" s="5">
        <v>1.375</v>
      </c>
      <c r="T121" s="5">
        <v>3.0903</v>
      </c>
      <c r="U121" s="5">
        <v>0.748</v>
      </c>
      <c r="V121" s="5"/>
      <c r="W121" s="8">
        <v>0.5</v>
      </c>
      <c r="X121" s="5" t="s">
        <v>480</v>
      </c>
      <c r="Y121" s="5"/>
      <c r="Z121" s="5" t="s">
        <v>177</v>
      </c>
      <c r="AA121" s="5">
        <v>1</v>
      </c>
      <c r="AB121" s="5">
        <v>0</v>
      </c>
      <c r="AC121" s="5" t="s">
        <v>75</v>
      </c>
      <c r="AD121" s="5"/>
      <c r="AE121" s="5" t="s">
        <v>236</v>
      </c>
      <c r="AF121" s="5" t="s">
        <v>65</v>
      </c>
      <c r="AG121" s="5" t="s">
        <v>127</v>
      </c>
      <c r="AH121" s="5" t="s">
        <v>117</v>
      </c>
      <c r="AI121" s="5" t="s">
        <v>68</v>
      </c>
      <c r="AJ121" s="5" t="s">
        <v>118</v>
      </c>
      <c r="AK121" s="5">
        <v>0</v>
      </c>
      <c r="AL121" s="5"/>
      <c r="AM121" s="5" t="s">
        <v>482</v>
      </c>
      <c r="AN121" s="12">
        <v>1</v>
      </c>
      <c r="AO121" s="12">
        <v>15.47</v>
      </c>
      <c r="AP121" s="12">
        <v>0</v>
      </c>
      <c r="AQ121" s="12">
        <v>0</v>
      </c>
      <c r="AR121" s="12">
        <v>1</v>
      </c>
      <c r="AS121" s="12">
        <v>1</v>
      </c>
      <c r="AT121" s="12">
        <v>0</v>
      </c>
      <c r="AU121" s="12"/>
      <c r="AV121" s="12">
        <v>22</v>
      </c>
      <c r="AW121" s="12"/>
      <c r="AX121" s="12"/>
      <c r="AY121" s="12">
        <v>0</v>
      </c>
      <c r="AZ121" s="12">
        <v>1</v>
      </c>
      <c r="BA121" s="12">
        <v>1</v>
      </c>
      <c r="BB121" s="11">
        <v>0.111</v>
      </c>
      <c r="BC121" s="5" t="s">
        <v>72</v>
      </c>
      <c r="BD121" s="12"/>
      <c r="BE121" s="12"/>
      <c r="BF121" s="12"/>
      <c r="BG121" s="12"/>
      <c r="BH121" s="12"/>
    </row>
    <row r="122" spans="1:60" ht="13.5" customHeight="1" x14ac:dyDescent="0.2">
      <c r="A122" s="12">
        <v>46</v>
      </c>
      <c r="B122" s="6" t="s">
        <v>478</v>
      </c>
      <c r="C122" s="6" t="s">
        <v>484</v>
      </c>
      <c r="D122" s="5" t="s">
        <v>79</v>
      </c>
      <c r="E122" s="5" t="s">
        <v>58</v>
      </c>
      <c r="F122" s="5" t="s">
        <v>59</v>
      </c>
      <c r="G122" s="5">
        <v>16</v>
      </c>
      <c r="H122" s="5">
        <v>16</v>
      </c>
      <c r="I122" s="5">
        <v>16</v>
      </c>
      <c r="J122" s="5" t="s">
        <v>97</v>
      </c>
      <c r="K122" s="5">
        <v>-4.9165397624148149E-2</v>
      </c>
      <c r="L122" s="5">
        <v>0.2374472529392942</v>
      </c>
      <c r="M122" s="5">
        <f t="shared" si="23"/>
        <v>-4.9165397624148149E-2</v>
      </c>
      <c r="N122" s="7">
        <v>-4.9165397624148149E-2</v>
      </c>
      <c r="O122" s="7">
        <f t="shared" si="0"/>
        <v>5.6381197928417157E-2</v>
      </c>
      <c r="P122" s="5">
        <v>7.94</v>
      </c>
      <c r="Q122" s="5">
        <v>1.07</v>
      </c>
      <c r="R122" s="5"/>
      <c r="S122" s="5">
        <v>8</v>
      </c>
      <c r="T122" s="5">
        <v>1.23</v>
      </c>
      <c r="U122" s="5"/>
      <c r="V122" s="5"/>
      <c r="W122" s="8">
        <v>0.5</v>
      </c>
      <c r="X122" s="5" t="s">
        <v>485</v>
      </c>
      <c r="Y122" s="5"/>
      <c r="Z122" s="5" t="s">
        <v>177</v>
      </c>
      <c r="AA122" s="5">
        <v>1</v>
      </c>
      <c r="AB122" s="5">
        <v>0</v>
      </c>
      <c r="AC122" s="5" t="s">
        <v>75</v>
      </c>
      <c r="AD122" s="5"/>
      <c r="AE122" s="5" t="s">
        <v>236</v>
      </c>
      <c r="AF122" s="5" t="s">
        <v>65</v>
      </c>
      <c r="AG122" s="5" t="s">
        <v>127</v>
      </c>
      <c r="AH122" s="5" t="s">
        <v>117</v>
      </c>
      <c r="AI122" s="5" t="s">
        <v>68</v>
      </c>
      <c r="AJ122" s="5" t="s">
        <v>118</v>
      </c>
      <c r="AK122" s="5">
        <v>0</v>
      </c>
      <c r="AL122" s="5"/>
      <c r="AM122" s="5" t="s">
        <v>482</v>
      </c>
      <c r="AN122" s="12" t="s">
        <v>129</v>
      </c>
      <c r="AO122" s="12">
        <v>15.47</v>
      </c>
      <c r="AP122" s="12">
        <v>0</v>
      </c>
      <c r="AQ122" s="12">
        <v>0</v>
      </c>
      <c r="AR122" s="12">
        <v>1</v>
      </c>
      <c r="AS122" s="12">
        <v>1</v>
      </c>
      <c r="AT122" s="12">
        <v>0</v>
      </c>
      <c r="AU122" s="12"/>
      <c r="AV122" s="12">
        <v>22</v>
      </c>
      <c r="AW122" s="12"/>
      <c r="AX122" s="12"/>
      <c r="AY122" s="12">
        <v>0</v>
      </c>
      <c r="AZ122" s="12">
        <v>1</v>
      </c>
      <c r="BA122" s="12">
        <v>0</v>
      </c>
      <c r="BB122" s="11">
        <v>0.111</v>
      </c>
      <c r="BC122" s="5" t="s">
        <v>72</v>
      </c>
      <c r="BD122" s="12"/>
      <c r="BE122" s="12"/>
      <c r="BF122" s="12"/>
      <c r="BG122" s="12"/>
      <c r="BH122" s="12"/>
    </row>
    <row r="123" spans="1:60" ht="13.5" customHeight="1" x14ac:dyDescent="0.2">
      <c r="A123" s="12">
        <v>47</v>
      </c>
      <c r="B123" s="6" t="s">
        <v>486</v>
      </c>
      <c r="C123" s="6" t="s">
        <v>487</v>
      </c>
      <c r="D123" s="5" t="s">
        <v>79</v>
      </c>
      <c r="E123" s="5" t="s">
        <v>58</v>
      </c>
      <c r="F123" s="5" t="s">
        <v>59</v>
      </c>
      <c r="G123" s="5">
        <v>20</v>
      </c>
      <c r="H123" s="5">
        <v>20</v>
      </c>
      <c r="I123" s="5">
        <v>20</v>
      </c>
      <c r="J123" s="5" t="s">
        <v>488</v>
      </c>
      <c r="K123" s="5">
        <v>-6.256509859225233E-3</v>
      </c>
      <c r="L123" s="5">
        <v>0.21466480521475911</v>
      </c>
      <c r="M123" s="5">
        <f t="shared" si="23"/>
        <v>-6.256509859225233E-3</v>
      </c>
      <c r="N123" s="7">
        <v>-6.256509859225233E-3</v>
      </c>
      <c r="O123" s="7">
        <f t="shared" si="0"/>
        <v>4.6080978597890475E-2</v>
      </c>
      <c r="P123" s="5">
        <v>1.03157894736842</v>
      </c>
      <c r="Q123" s="5">
        <v>1.965386064433998</v>
      </c>
      <c r="R123" s="5">
        <v>0.43947368421052002</v>
      </c>
      <c r="S123" s="5">
        <v>1.0473684210526299</v>
      </c>
      <c r="T123" s="5">
        <v>2.7068191306576099</v>
      </c>
      <c r="U123" s="5">
        <v>0.60526315789473006</v>
      </c>
      <c r="V123" s="5"/>
      <c r="W123" s="8">
        <v>0.5</v>
      </c>
      <c r="X123" s="5" t="s">
        <v>489</v>
      </c>
      <c r="Y123" s="5"/>
      <c r="Z123" s="5" t="s">
        <v>490</v>
      </c>
      <c r="AA123" s="5">
        <v>1</v>
      </c>
      <c r="AB123" s="5">
        <v>0</v>
      </c>
      <c r="AC123" s="5" t="s">
        <v>75</v>
      </c>
      <c r="AD123" s="5"/>
      <c r="AE123" s="5" t="s">
        <v>236</v>
      </c>
      <c r="AF123" s="5" t="s">
        <v>65</v>
      </c>
      <c r="AG123" s="5" t="s">
        <v>127</v>
      </c>
      <c r="AH123" s="5"/>
      <c r="AI123" s="5" t="s">
        <v>68</v>
      </c>
      <c r="AJ123" s="5" t="s">
        <v>118</v>
      </c>
      <c r="AK123" s="5">
        <v>0</v>
      </c>
      <c r="AL123" s="5"/>
      <c r="AM123" s="5" t="s">
        <v>81</v>
      </c>
      <c r="AN123" s="12" t="s">
        <v>71</v>
      </c>
      <c r="AO123" s="12">
        <v>60</v>
      </c>
      <c r="AP123" s="12">
        <v>1</v>
      </c>
      <c r="AQ123" s="12">
        <v>0</v>
      </c>
      <c r="AR123" s="12">
        <v>1</v>
      </c>
      <c r="AS123" s="12">
        <v>2</v>
      </c>
      <c r="AT123" s="12">
        <v>0</v>
      </c>
      <c r="AU123" s="12">
        <v>20</v>
      </c>
      <c r="AV123" s="12">
        <v>31.7</v>
      </c>
      <c r="AW123" s="12">
        <v>8.6</v>
      </c>
      <c r="AX123" s="12">
        <v>10</v>
      </c>
      <c r="AY123" s="12">
        <v>0</v>
      </c>
      <c r="AZ123" s="12">
        <v>0</v>
      </c>
      <c r="BA123" s="12">
        <v>1</v>
      </c>
      <c r="BB123" s="11">
        <v>0.5</v>
      </c>
      <c r="BC123" s="5" t="s">
        <v>72</v>
      </c>
      <c r="BD123" s="12"/>
      <c r="BE123" s="12"/>
      <c r="BF123" s="12"/>
      <c r="BG123" s="12"/>
      <c r="BH123" s="12"/>
    </row>
    <row r="124" spans="1:60" ht="13.5" customHeight="1" x14ac:dyDescent="0.2">
      <c r="A124" s="12">
        <v>48</v>
      </c>
      <c r="B124" s="6" t="s">
        <v>491</v>
      </c>
      <c r="C124" s="6" t="s">
        <v>492</v>
      </c>
      <c r="D124" s="5" t="s">
        <v>109</v>
      </c>
      <c r="E124" s="5" t="s">
        <v>58</v>
      </c>
      <c r="F124" s="5" t="s">
        <v>59</v>
      </c>
      <c r="G124" s="5">
        <v>24</v>
      </c>
      <c r="H124" s="5">
        <v>12</v>
      </c>
      <c r="I124" s="5">
        <v>12</v>
      </c>
      <c r="J124" s="5" t="s">
        <v>60</v>
      </c>
      <c r="K124" s="5">
        <v>1.221293441168479</v>
      </c>
      <c r="L124" s="5">
        <v>0.43179243703444231</v>
      </c>
      <c r="M124" s="5">
        <f t="shared" si="23"/>
        <v>1.221293441168479</v>
      </c>
      <c r="N124" s="7">
        <v>1.221293441168479</v>
      </c>
      <c r="O124" s="7">
        <f t="shared" si="0"/>
        <v>0.18644470868014282</v>
      </c>
      <c r="P124" s="5">
        <v>0.93</v>
      </c>
      <c r="Q124" s="5">
        <v>0.03</v>
      </c>
      <c r="R124" s="5"/>
      <c r="S124" s="5">
        <v>0.87</v>
      </c>
      <c r="T124" s="5">
        <v>0.06</v>
      </c>
      <c r="U124" s="5"/>
      <c r="V124" s="5"/>
      <c r="W124" s="8">
        <v>0.5</v>
      </c>
      <c r="X124" s="5" t="s">
        <v>212</v>
      </c>
      <c r="Y124" s="5"/>
      <c r="Z124" s="5" t="s">
        <v>177</v>
      </c>
      <c r="AA124" s="5">
        <v>1</v>
      </c>
      <c r="AB124" s="5">
        <v>0</v>
      </c>
      <c r="AC124" s="5" t="s">
        <v>75</v>
      </c>
      <c r="AD124" s="5"/>
      <c r="AE124" s="5" t="s">
        <v>493</v>
      </c>
      <c r="AF124" s="5" t="s">
        <v>65</v>
      </c>
      <c r="AG124" s="5" t="s">
        <v>494</v>
      </c>
      <c r="AH124" s="5"/>
      <c r="AI124" s="5" t="s">
        <v>68</v>
      </c>
      <c r="AJ124" s="5" t="s">
        <v>118</v>
      </c>
      <c r="AK124" s="5">
        <v>0</v>
      </c>
      <c r="AL124" s="5"/>
      <c r="AM124" s="5" t="s">
        <v>391</v>
      </c>
      <c r="AN124" s="12" t="s">
        <v>129</v>
      </c>
      <c r="AO124" s="12">
        <v>20</v>
      </c>
      <c r="AP124" s="12">
        <v>0</v>
      </c>
      <c r="AQ124" s="12">
        <v>1</v>
      </c>
      <c r="AR124" s="12">
        <v>1</v>
      </c>
      <c r="AS124" s="12">
        <v>2</v>
      </c>
      <c r="AT124" s="12">
        <v>0</v>
      </c>
      <c r="AU124" s="12">
        <v>24</v>
      </c>
      <c r="AV124" s="12">
        <v>21.5</v>
      </c>
      <c r="AW124" s="12">
        <v>2.06</v>
      </c>
      <c r="AX124" s="12">
        <v>0</v>
      </c>
      <c r="AY124" s="12">
        <v>0</v>
      </c>
      <c r="AZ124" s="12">
        <v>0</v>
      </c>
      <c r="BA124" s="12">
        <v>0</v>
      </c>
      <c r="BB124" s="11">
        <v>6.25E-2</v>
      </c>
      <c r="BC124" s="5" t="s">
        <v>59</v>
      </c>
      <c r="BD124" s="12"/>
      <c r="BE124" s="12"/>
      <c r="BF124" s="12"/>
      <c r="BG124" s="12"/>
      <c r="BH124" s="12"/>
    </row>
    <row r="125" spans="1:60" ht="13.5" customHeight="1" x14ac:dyDescent="0.2">
      <c r="A125" s="12">
        <v>49</v>
      </c>
      <c r="B125" s="6" t="s">
        <v>495</v>
      </c>
      <c r="C125" s="6" t="s">
        <v>496</v>
      </c>
      <c r="D125" s="5" t="s">
        <v>109</v>
      </c>
      <c r="E125" s="5" t="s">
        <v>110</v>
      </c>
      <c r="F125" s="5" t="s">
        <v>338</v>
      </c>
      <c r="G125" s="5">
        <v>15</v>
      </c>
      <c r="H125" s="5">
        <v>8</v>
      </c>
      <c r="I125" s="5">
        <v>7</v>
      </c>
      <c r="J125" s="5" t="s">
        <v>112</v>
      </c>
      <c r="K125" s="5">
        <v>-0.52501402968720479</v>
      </c>
      <c r="L125" s="5">
        <v>0.49644674456129179</v>
      </c>
      <c r="M125" s="5">
        <f>-K125</f>
        <v>0.52501402968720479</v>
      </c>
      <c r="N125" s="7">
        <v>0.52501402968720479</v>
      </c>
      <c r="O125" s="7">
        <f t="shared" si="0"/>
        <v>0.24645937018550448</v>
      </c>
      <c r="P125" s="5">
        <v>22.13</v>
      </c>
      <c r="Q125" s="5">
        <v>5.82</v>
      </c>
      <c r="R125" s="5"/>
      <c r="S125" s="5">
        <v>22.43</v>
      </c>
      <c r="T125" s="5">
        <v>5.56</v>
      </c>
      <c r="U125" s="5"/>
      <c r="V125" s="5"/>
      <c r="W125" s="8">
        <v>0.5</v>
      </c>
      <c r="X125" s="5" t="s">
        <v>497</v>
      </c>
      <c r="Y125" s="5"/>
      <c r="Z125" s="5" t="s">
        <v>99</v>
      </c>
      <c r="AA125" s="5">
        <v>1</v>
      </c>
      <c r="AB125" s="5">
        <v>0</v>
      </c>
      <c r="AC125" s="5" t="s">
        <v>63</v>
      </c>
      <c r="AD125" s="5"/>
      <c r="AE125" s="5" t="s">
        <v>498</v>
      </c>
      <c r="AF125" s="5" t="s">
        <v>115</v>
      </c>
      <c r="AG125" s="5" t="s">
        <v>499</v>
      </c>
      <c r="AH125" s="5" t="s">
        <v>117</v>
      </c>
      <c r="AI125" s="5" t="s">
        <v>87</v>
      </c>
      <c r="AJ125" s="5" t="s">
        <v>69</v>
      </c>
      <c r="AK125" s="5">
        <v>0</v>
      </c>
      <c r="AL125" s="5"/>
      <c r="AM125" s="5" t="s">
        <v>119</v>
      </c>
      <c r="AN125" s="12" t="s">
        <v>71</v>
      </c>
      <c r="AO125" s="12">
        <v>20</v>
      </c>
      <c r="AP125" s="12">
        <v>0</v>
      </c>
      <c r="AQ125" s="12">
        <v>0</v>
      </c>
      <c r="AR125" s="12">
        <v>10</v>
      </c>
      <c r="AS125" s="12">
        <v>1</v>
      </c>
      <c r="AT125" s="12">
        <v>1</v>
      </c>
      <c r="AU125" s="12"/>
      <c r="AV125" s="12">
        <v>43.2</v>
      </c>
      <c r="AW125" s="12"/>
      <c r="AX125" s="12"/>
      <c r="AY125" s="12">
        <v>0</v>
      </c>
      <c r="AZ125" s="12">
        <v>1</v>
      </c>
      <c r="BA125" s="12">
        <v>0</v>
      </c>
      <c r="BB125" s="11">
        <v>0.08</v>
      </c>
      <c r="BC125" s="5" t="s">
        <v>59</v>
      </c>
      <c r="BD125" s="12"/>
      <c r="BE125" s="12"/>
      <c r="BF125" s="12"/>
      <c r="BG125" s="12"/>
      <c r="BH125" s="12"/>
    </row>
    <row r="126" spans="1:60" ht="13.5" customHeight="1" x14ac:dyDescent="0.2">
      <c r="A126" s="12">
        <v>50</v>
      </c>
      <c r="B126" s="6" t="s">
        <v>500</v>
      </c>
      <c r="C126" s="6" t="s">
        <v>501</v>
      </c>
      <c r="D126" s="5" t="s">
        <v>79</v>
      </c>
      <c r="E126" s="5" t="s">
        <v>58</v>
      </c>
      <c r="F126" s="5" t="s">
        <v>59</v>
      </c>
      <c r="G126" s="5">
        <v>17</v>
      </c>
      <c r="H126" s="5">
        <v>17</v>
      </c>
      <c r="I126" s="5">
        <v>17</v>
      </c>
      <c r="J126" s="5" t="s">
        <v>60</v>
      </c>
      <c r="K126" s="5">
        <v>-0.1178429768173572</v>
      </c>
      <c r="L126" s="5">
        <v>0.23186874609300709</v>
      </c>
      <c r="M126" s="5">
        <f>K126</f>
        <v>-0.1178429768173572</v>
      </c>
      <c r="N126" s="7">
        <v>-0.1178429768173572</v>
      </c>
      <c r="O126" s="7">
        <f t="shared" si="0"/>
        <v>5.3763115414743393E-2</v>
      </c>
      <c r="P126" s="5">
        <v>2.8818999999999999</v>
      </c>
      <c r="Q126" s="5">
        <v>0.84960000000000002</v>
      </c>
      <c r="R126" s="5"/>
      <c r="S126" s="5">
        <v>2.9845999999999999</v>
      </c>
      <c r="T126" s="5">
        <v>0.80889999999999995</v>
      </c>
      <c r="U126" s="5"/>
      <c r="V126" s="5"/>
      <c r="W126" s="8">
        <v>0.5</v>
      </c>
      <c r="X126" s="5" t="s">
        <v>502</v>
      </c>
      <c r="Y126" s="5"/>
      <c r="Z126" s="5" t="s">
        <v>177</v>
      </c>
      <c r="AA126" s="5">
        <v>1</v>
      </c>
      <c r="AB126" s="5">
        <v>0</v>
      </c>
      <c r="AC126" s="5" t="s">
        <v>75</v>
      </c>
      <c r="AD126" s="5"/>
      <c r="AE126" s="5" t="s">
        <v>135</v>
      </c>
      <c r="AF126" s="5" t="s">
        <v>65</v>
      </c>
      <c r="AG126" s="5" t="s">
        <v>503</v>
      </c>
      <c r="AH126" s="5"/>
      <c r="AI126" s="5" t="s">
        <v>103</v>
      </c>
      <c r="AJ126" s="5" t="s">
        <v>69</v>
      </c>
      <c r="AK126" s="5">
        <v>0</v>
      </c>
      <c r="AL126" s="5"/>
      <c r="AM126" s="5" t="s">
        <v>504</v>
      </c>
      <c r="AN126" s="12">
        <v>2.04</v>
      </c>
      <c r="AO126" s="12">
        <v>17.5</v>
      </c>
      <c r="AP126" s="12">
        <v>0</v>
      </c>
      <c r="AQ126" s="12">
        <v>1</v>
      </c>
      <c r="AR126" s="12">
        <v>1</v>
      </c>
      <c r="AS126" s="12">
        <v>1</v>
      </c>
      <c r="AT126" s="12">
        <v>0</v>
      </c>
      <c r="AU126" s="12">
        <v>17</v>
      </c>
      <c r="AV126" s="12">
        <v>24.77</v>
      </c>
      <c r="AW126" s="12">
        <v>3.09</v>
      </c>
      <c r="AX126" s="12">
        <v>7</v>
      </c>
      <c r="AY126" s="12">
        <v>0</v>
      </c>
      <c r="AZ126" s="12">
        <v>1</v>
      </c>
      <c r="BA126" s="12">
        <v>1</v>
      </c>
      <c r="BB126" s="15">
        <v>1.804</v>
      </c>
      <c r="BC126" s="5" t="s">
        <v>59</v>
      </c>
      <c r="BD126" s="12"/>
      <c r="BE126" s="12"/>
      <c r="BF126" s="12"/>
      <c r="BG126" s="12"/>
      <c r="BH126" s="12"/>
    </row>
    <row r="127" spans="1:60" ht="13.5" customHeight="1" x14ac:dyDescent="0.2">
      <c r="A127" s="12">
        <v>50</v>
      </c>
      <c r="B127" s="6" t="s">
        <v>500</v>
      </c>
      <c r="C127" s="6" t="s">
        <v>505</v>
      </c>
      <c r="D127" s="5" t="s">
        <v>79</v>
      </c>
      <c r="E127" s="5" t="s">
        <v>58</v>
      </c>
      <c r="F127" s="5" t="s">
        <v>59</v>
      </c>
      <c r="G127" s="5">
        <v>17</v>
      </c>
      <c r="H127" s="5">
        <v>17</v>
      </c>
      <c r="I127" s="5">
        <v>17</v>
      </c>
      <c r="J127" s="5" t="s">
        <v>60</v>
      </c>
      <c r="K127" s="5">
        <v>0.1213316288643443</v>
      </c>
      <c r="L127" s="5">
        <v>0.23192166026984801</v>
      </c>
      <c r="M127" s="5">
        <f>-K127</f>
        <v>-0.1213316288643443</v>
      </c>
      <c r="N127" s="7">
        <v>-0.1213316288643443</v>
      </c>
      <c r="O127" s="7">
        <f t="shared" si="0"/>
        <v>5.3787656502322798E-2</v>
      </c>
      <c r="P127" s="5">
        <v>0.13439999999999999</v>
      </c>
      <c r="Q127" s="5">
        <v>0.19</v>
      </c>
      <c r="R127" s="5"/>
      <c r="S127" s="5">
        <v>0.1124</v>
      </c>
      <c r="T127" s="5">
        <v>0.1474</v>
      </c>
      <c r="U127" s="5"/>
      <c r="V127" s="5"/>
      <c r="W127" s="8">
        <v>0.5</v>
      </c>
      <c r="X127" s="5" t="s">
        <v>502</v>
      </c>
      <c r="Y127" s="5"/>
      <c r="Z127" s="5" t="s">
        <v>177</v>
      </c>
      <c r="AA127" s="5">
        <v>1</v>
      </c>
      <c r="AB127" s="5">
        <v>0</v>
      </c>
      <c r="AC127" s="5" t="s">
        <v>63</v>
      </c>
      <c r="AD127" s="5"/>
      <c r="AE127" s="5" t="s">
        <v>91</v>
      </c>
      <c r="AF127" s="5" t="s">
        <v>91</v>
      </c>
      <c r="AG127" s="5" t="s">
        <v>503</v>
      </c>
      <c r="AH127" s="5"/>
      <c r="AI127" s="5" t="s">
        <v>103</v>
      </c>
      <c r="AJ127" s="5" t="s">
        <v>69</v>
      </c>
      <c r="AK127" s="5">
        <v>0</v>
      </c>
      <c r="AL127" s="5"/>
      <c r="AM127" s="5" t="s">
        <v>504</v>
      </c>
      <c r="AN127" s="12">
        <v>2.04</v>
      </c>
      <c r="AO127" s="12">
        <v>17.5</v>
      </c>
      <c r="AP127" s="12">
        <v>0</v>
      </c>
      <c r="AQ127" s="12">
        <v>1</v>
      </c>
      <c r="AR127" s="12">
        <v>1</v>
      </c>
      <c r="AS127" s="12">
        <v>1</v>
      </c>
      <c r="AT127" s="12">
        <v>0</v>
      </c>
      <c r="AU127" s="12"/>
      <c r="AV127" s="12">
        <v>24.77</v>
      </c>
      <c r="AW127" s="12"/>
      <c r="AX127" s="12"/>
      <c r="AY127" s="12">
        <v>0</v>
      </c>
      <c r="AZ127" s="12">
        <v>1</v>
      </c>
      <c r="BA127" s="12">
        <v>1</v>
      </c>
      <c r="BB127" s="15">
        <v>1.804</v>
      </c>
      <c r="BC127" s="5" t="s">
        <v>59</v>
      </c>
      <c r="BD127" s="12"/>
      <c r="BE127" s="12"/>
      <c r="BF127" s="12"/>
      <c r="BG127" s="12"/>
      <c r="BH127" s="12"/>
    </row>
    <row r="128" spans="1:60" ht="13.5" customHeight="1" x14ac:dyDescent="0.2">
      <c r="A128" s="12">
        <v>50</v>
      </c>
      <c r="B128" s="6" t="s">
        <v>500</v>
      </c>
      <c r="C128" s="6" t="s">
        <v>506</v>
      </c>
      <c r="D128" s="5" t="s">
        <v>79</v>
      </c>
      <c r="E128" s="5" t="s">
        <v>160</v>
      </c>
      <c r="F128" s="5" t="s">
        <v>59</v>
      </c>
      <c r="G128" s="5">
        <v>16</v>
      </c>
      <c r="H128" s="5">
        <v>16</v>
      </c>
      <c r="I128" s="5">
        <v>16</v>
      </c>
      <c r="J128" s="5" t="s">
        <v>60</v>
      </c>
      <c r="K128" s="5">
        <v>4.4344810955504042E-2</v>
      </c>
      <c r="L128" s="5">
        <v>0.23741758830990231</v>
      </c>
      <c r="M128" s="5">
        <f>K128</f>
        <v>4.4344810955504042E-2</v>
      </c>
      <c r="N128" s="7">
        <v>4.4344810955504042E-2</v>
      </c>
      <c r="O128" s="7">
        <f t="shared" si="0"/>
        <v>5.6367111238890259E-2</v>
      </c>
      <c r="P128" s="5">
        <v>2.2605</v>
      </c>
      <c r="Q128" s="5">
        <v>0.73670000000000002</v>
      </c>
      <c r="R128" s="5"/>
      <c r="S128" s="5">
        <v>2.222</v>
      </c>
      <c r="T128" s="5">
        <v>0.88990000000000002</v>
      </c>
      <c r="U128" s="5"/>
      <c r="V128" s="5"/>
      <c r="W128" s="8">
        <v>0.5</v>
      </c>
      <c r="X128" s="5" t="s">
        <v>502</v>
      </c>
      <c r="Y128" s="5"/>
      <c r="Z128" s="5" t="s">
        <v>177</v>
      </c>
      <c r="AA128" s="5">
        <v>1</v>
      </c>
      <c r="AB128" s="5">
        <v>0</v>
      </c>
      <c r="AC128" s="5" t="s">
        <v>75</v>
      </c>
      <c r="AD128" s="5"/>
      <c r="AE128" s="5" t="s">
        <v>135</v>
      </c>
      <c r="AF128" s="5" t="s">
        <v>65</v>
      </c>
      <c r="AG128" s="5" t="s">
        <v>503</v>
      </c>
      <c r="AH128" s="5"/>
      <c r="AI128" s="5" t="s">
        <v>103</v>
      </c>
      <c r="AJ128" s="5" t="s">
        <v>69</v>
      </c>
      <c r="AK128" s="5">
        <v>0</v>
      </c>
      <c r="AL128" s="5"/>
      <c r="AM128" s="5" t="s">
        <v>504</v>
      </c>
      <c r="AN128" s="12">
        <v>2.04</v>
      </c>
      <c r="AO128" s="12">
        <v>17.5</v>
      </c>
      <c r="AP128" s="12">
        <v>0</v>
      </c>
      <c r="AQ128" s="12">
        <v>1</v>
      </c>
      <c r="AR128" s="12">
        <v>1</v>
      </c>
      <c r="AS128" s="12">
        <v>1</v>
      </c>
      <c r="AT128" s="12">
        <v>0</v>
      </c>
      <c r="AU128" s="12">
        <v>16</v>
      </c>
      <c r="AV128" s="12">
        <v>72.56</v>
      </c>
      <c r="AW128" s="12">
        <v>4.55</v>
      </c>
      <c r="AX128" s="12">
        <v>6</v>
      </c>
      <c r="AY128" s="12">
        <v>0</v>
      </c>
      <c r="AZ128" s="12">
        <v>1</v>
      </c>
      <c r="BA128" s="12">
        <v>1</v>
      </c>
      <c r="BB128" s="15">
        <v>1.804</v>
      </c>
      <c r="BC128" s="5" t="s">
        <v>59</v>
      </c>
      <c r="BD128" s="12"/>
      <c r="BE128" s="12"/>
      <c r="BF128" s="12"/>
      <c r="BG128" s="12"/>
      <c r="BH128" s="12"/>
    </row>
    <row r="129" spans="1:60" ht="13.5" customHeight="1" x14ac:dyDescent="0.2">
      <c r="A129" s="12">
        <v>50</v>
      </c>
      <c r="B129" s="6" t="s">
        <v>500</v>
      </c>
      <c r="C129" s="6" t="s">
        <v>507</v>
      </c>
      <c r="D129" s="5" t="s">
        <v>79</v>
      </c>
      <c r="E129" s="5" t="s">
        <v>160</v>
      </c>
      <c r="F129" s="5" t="s">
        <v>59</v>
      </c>
      <c r="G129" s="5">
        <v>16</v>
      </c>
      <c r="H129" s="5">
        <v>16</v>
      </c>
      <c r="I129" s="5">
        <v>16</v>
      </c>
      <c r="J129" s="5" t="s">
        <v>60</v>
      </c>
      <c r="K129" s="5">
        <v>0.14671124633957691</v>
      </c>
      <c r="L129" s="5">
        <v>0.23870125727493571</v>
      </c>
      <c r="M129" s="5">
        <f>-K129</f>
        <v>-0.14671124633957691</v>
      </c>
      <c r="N129" s="7">
        <v>-0.14671124633957691</v>
      </c>
      <c r="O129" s="7">
        <f t="shared" si="0"/>
        <v>5.6978290224635048E-2</v>
      </c>
      <c r="P129" s="5">
        <v>0.15010000000000001</v>
      </c>
      <c r="Q129" s="5">
        <v>0.16789999999999999</v>
      </c>
      <c r="R129" s="5"/>
      <c r="S129" s="5">
        <v>0.1263</v>
      </c>
      <c r="T129" s="5">
        <v>0.1346</v>
      </c>
      <c r="U129" s="5"/>
      <c r="V129" s="5"/>
      <c r="W129" s="8">
        <v>0.5</v>
      </c>
      <c r="X129" s="5" t="s">
        <v>502</v>
      </c>
      <c r="Y129" s="5"/>
      <c r="Z129" s="5" t="s">
        <v>177</v>
      </c>
      <c r="AA129" s="5">
        <v>1</v>
      </c>
      <c r="AB129" s="5">
        <v>0</v>
      </c>
      <c r="AC129" s="5" t="s">
        <v>63</v>
      </c>
      <c r="AD129" s="5"/>
      <c r="AE129" s="5" t="s">
        <v>91</v>
      </c>
      <c r="AF129" s="5" t="s">
        <v>91</v>
      </c>
      <c r="AG129" s="5" t="s">
        <v>503</v>
      </c>
      <c r="AH129" s="5"/>
      <c r="AI129" s="5" t="s">
        <v>103</v>
      </c>
      <c r="AJ129" s="5" t="s">
        <v>69</v>
      </c>
      <c r="AK129" s="5">
        <v>0</v>
      </c>
      <c r="AL129" s="5"/>
      <c r="AM129" s="5" t="s">
        <v>504</v>
      </c>
      <c r="AN129" s="12">
        <v>2.04</v>
      </c>
      <c r="AO129" s="12">
        <v>17.5</v>
      </c>
      <c r="AP129" s="12">
        <v>0</v>
      </c>
      <c r="AQ129" s="12">
        <v>1</v>
      </c>
      <c r="AR129" s="12">
        <v>1</v>
      </c>
      <c r="AS129" s="12">
        <v>1</v>
      </c>
      <c r="AT129" s="12">
        <v>0</v>
      </c>
      <c r="AU129" s="12"/>
      <c r="AV129" s="12">
        <v>72.56</v>
      </c>
      <c r="AW129" s="12"/>
      <c r="AX129" s="12"/>
      <c r="AY129" s="12">
        <v>0</v>
      </c>
      <c r="AZ129" s="12">
        <v>1</v>
      </c>
      <c r="BA129" s="12">
        <v>1</v>
      </c>
      <c r="BB129" s="15">
        <v>1.804</v>
      </c>
      <c r="BC129" s="5" t="s">
        <v>59</v>
      </c>
      <c r="BD129" s="12"/>
      <c r="BE129" s="12"/>
      <c r="BF129" s="12"/>
      <c r="BG129" s="12"/>
      <c r="BH129" s="12"/>
    </row>
    <row r="130" spans="1:60" ht="13.5" customHeight="1" x14ac:dyDescent="0.2">
      <c r="A130" s="12">
        <v>51</v>
      </c>
      <c r="B130" s="6" t="s">
        <v>508</v>
      </c>
      <c r="C130" s="6" t="s">
        <v>509</v>
      </c>
      <c r="D130" s="5" t="s">
        <v>510</v>
      </c>
      <c r="E130" s="5" t="s">
        <v>58</v>
      </c>
      <c r="F130" s="5" t="s">
        <v>59</v>
      </c>
      <c r="G130" s="5">
        <v>30</v>
      </c>
      <c r="H130" s="5">
        <v>15</v>
      </c>
      <c r="I130" s="5">
        <v>15</v>
      </c>
      <c r="J130" s="5" t="s">
        <v>171</v>
      </c>
      <c r="K130" s="5">
        <v>-0.32756769601281938</v>
      </c>
      <c r="L130" s="5">
        <v>0.35778745656600069</v>
      </c>
      <c r="M130" s="5">
        <f t="shared" ref="M130:M132" si="24">K130</f>
        <v>-0.32756769601281938</v>
      </c>
      <c r="N130" s="7">
        <v>-0.32756769601281938</v>
      </c>
      <c r="O130" s="7">
        <f t="shared" si="0"/>
        <v>0.12801186407596785</v>
      </c>
      <c r="P130" s="5"/>
      <c r="Q130" s="5"/>
      <c r="R130" s="5"/>
      <c r="S130" s="5"/>
      <c r="T130" s="5"/>
      <c r="U130" s="5"/>
      <c r="V130" s="5">
        <v>-0.92200000000000004</v>
      </c>
      <c r="W130" s="8">
        <v>0.5</v>
      </c>
      <c r="X130" s="5" t="s">
        <v>511</v>
      </c>
      <c r="Y130" s="5"/>
      <c r="Z130" s="5" t="s">
        <v>177</v>
      </c>
      <c r="AA130" s="5">
        <v>1</v>
      </c>
      <c r="AB130" s="5">
        <v>0</v>
      </c>
      <c r="AC130" s="5" t="s">
        <v>75</v>
      </c>
      <c r="AD130" s="5"/>
      <c r="AE130" s="5" t="s">
        <v>512</v>
      </c>
      <c r="AF130" s="5" t="s">
        <v>65</v>
      </c>
      <c r="AG130" s="5" t="s">
        <v>513</v>
      </c>
      <c r="AH130" s="5"/>
      <c r="AI130" s="5" t="s">
        <v>514</v>
      </c>
      <c r="AJ130" s="5" t="s">
        <v>118</v>
      </c>
      <c r="AK130" s="5">
        <v>0</v>
      </c>
      <c r="AL130" s="5"/>
      <c r="AM130" s="5" t="s">
        <v>515</v>
      </c>
      <c r="AN130" s="12">
        <v>1</v>
      </c>
      <c r="AO130" s="12">
        <v>8</v>
      </c>
      <c r="AP130" s="12">
        <v>0</v>
      </c>
      <c r="AQ130" s="12">
        <v>0</v>
      </c>
      <c r="AR130" s="12">
        <v>1</v>
      </c>
      <c r="AS130" s="12">
        <v>2</v>
      </c>
      <c r="AT130" s="12">
        <v>0</v>
      </c>
      <c r="AU130" s="12">
        <v>30</v>
      </c>
      <c r="AV130" s="12">
        <v>21</v>
      </c>
      <c r="AW130" s="12">
        <v>0.36</v>
      </c>
      <c r="AX130" s="12">
        <v>16</v>
      </c>
      <c r="AY130" s="12">
        <v>0</v>
      </c>
      <c r="AZ130" s="12">
        <v>0</v>
      </c>
      <c r="BA130" s="12">
        <v>0</v>
      </c>
      <c r="BB130" s="11">
        <v>0.04</v>
      </c>
      <c r="BC130" s="5" t="s">
        <v>59</v>
      </c>
      <c r="BD130" s="12"/>
      <c r="BE130" s="12"/>
      <c r="BF130" s="12"/>
      <c r="BG130" s="12"/>
      <c r="BH130" s="12"/>
    </row>
    <row r="131" spans="1:60" ht="13.5" customHeight="1" x14ac:dyDescent="0.2">
      <c r="A131" s="12">
        <v>51</v>
      </c>
      <c r="B131" s="6" t="s">
        <v>508</v>
      </c>
      <c r="C131" s="6" t="s">
        <v>516</v>
      </c>
      <c r="D131" s="5" t="s">
        <v>510</v>
      </c>
      <c r="E131" s="5" t="s">
        <v>58</v>
      </c>
      <c r="F131" s="5" t="s">
        <v>59</v>
      </c>
      <c r="G131" s="5">
        <v>30</v>
      </c>
      <c r="H131" s="5">
        <v>15</v>
      </c>
      <c r="I131" s="5">
        <v>15</v>
      </c>
      <c r="J131" s="5" t="s">
        <v>306</v>
      </c>
      <c r="K131" s="5">
        <v>0.807905575632485</v>
      </c>
      <c r="L131" s="5">
        <v>0.37027293240313469</v>
      </c>
      <c r="M131" s="5">
        <f t="shared" si="24"/>
        <v>0.807905575632485</v>
      </c>
      <c r="N131" s="7">
        <v>0.807905575632485</v>
      </c>
      <c r="O131" s="7">
        <f t="shared" si="0"/>
        <v>0.13710204447041635</v>
      </c>
      <c r="P131" s="5"/>
      <c r="Q131" s="5"/>
      <c r="R131" s="5"/>
      <c r="S131" s="5"/>
      <c r="T131" s="5"/>
      <c r="U131" s="5"/>
      <c r="V131" s="5">
        <v>2.274</v>
      </c>
      <c r="W131" s="8">
        <v>0.5</v>
      </c>
      <c r="X131" s="5" t="s">
        <v>511</v>
      </c>
      <c r="Y131" s="5"/>
      <c r="Z131" s="5" t="s">
        <v>177</v>
      </c>
      <c r="AA131" s="5">
        <v>1</v>
      </c>
      <c r="AB131" s="5">
        <v>0</v>
      </c>
      <c r="AC131" s="5" t="s">
        <v>75</v>
      </c>
      <c r="AD131" s="5"/>
      <c r="AE131" s="5" t="s">
        <v>517</v>
      </c>
      <c r="AF131" s="5" t="s">
        <v>65</v>
      </c>
      <c r="AG131" s="5" t="s">
        <v>513</v>
      </c>
      <c r="AH131" s="5"/>
      <c r="AI131" s="5" t="s">
        <v>514</v>
      </c>
      <c r="AJ131" s="5" t="s">
        <v>118</v>
      </c>
      <c r="AK131" s="5">
        <v>0</v>
      </c>
      <c r="AL131" s="5"/>
      <c r="AM131" s="5" t="s">
        <v>515</v>
      </c>
      <c r="AN131" s="12">
        <v>1</v>
      </c>
      <c r="AO131" s="12">
        <v>8</v>
      </c>
      <c r="AP131" s="12">
        <v>0</v>
      </c>
      <c r="AQ131" s="12">
        <v>0</v>
      </c>
      <c r="AR131" s="12">
        <v>1</v>
      </c>
      <c r="AS131" s="12">
        <v>2</v>
      </c>
      <c r="AT131" s="12">
        <v>0</v>
      </c>
      <c r="AU131" s="12"/>
      <c r="AV131" s="12">
        <v>21</v>
      </c>
      <c r="AW131" s="12"/>
      <c r="AX131" s="12"/>
      <c r="AY131" s="12">
        <v>0</v>
      </c>
      <c r="AZ131" s="12">
        <v>0</v>
      </c>
      <c r="BA131" s="12">
        <v>0</v>
      </c>
      <c r="BB131" s="11">
        <v>0.04</v>
      </c>
      <c r="BC131" s="5" t="s">
        <v>59</v>
      </c>
      <c r="BD131" s="12"/>
      <c r="BE131" s="12"/>
      <c r="BF131" s="12"/>
      <c r="BG131" s="12"/>
      <c r="BH131" s="12"/>
    </row>
    <row r="132" spans="1:60" ht="13.5" customHeight="1" x14ac:dyDescent="0.2">
      <c r="A132" s="12">
        <v>51</v>
      </c>
      <c r="B132" s="6" t="s">
        <v>508</v>
      </c>
      <c r="C132" s="6" t="s">
        <v>518</v>
      </c>
      <c r="D132" s="5" t="s">
        <v>510</v>
      </c>
      <c r="E132" s="5" t="s">
        <v>58</v>
      </c>
      <c r="F132" s="5" t="s">
        <v>59</v>
      </c>
      <c r="G132" s="5">
        <v>30</v>
      </c>
      <c r="H132" s="5">
        <v>15</v>
      </c>
      <c r="I132" s="5">
        <v>15</v>
      </c>
      <c r="J132" s="5" t="s">
        <v>171</v>
      </c>
      <c r="K132" s="5">
        <v>-0.73045464533878157</v>
      </c>
      <c r="L132" s="5">
        <v>0.36758162898382019</v>
      </c>
      <c r="M132" s="5">
        <f t="shared" si="24"/>
        <v>-0.73045464533878157</v>
      </c>
      <c r="N132" s="7">
        <v>-0.73045464533878157</v>
      </c>
      <c r="O132" s="7">
        <f t="shared" si="0"/>
        <v>0.13511625396639884</v>
      </c>
      <c r="P132" s="5"/>
      <c r="Q132" s="5"/>
      <c r="R132" s="5"/>
      <c r="S132" s="5"/>
      <c r="T132" s="5"/>
      <c r="U132" s="5"/>
      <c r="V132" s="5">
        <v>-2.056</v>
      </c>
      <c r="W132" s="8">
        <v>0.5</v>
      </c>
      <c r="X132" s="5" t="s">
        <v>511</v>
      </c>
      <c r="Y132" s="5"/>
      <c r="Z132" s="5" t="s">
        <v>177</v>
      </c>
      <c r="AA132" s="5">
        <v>1</v>
      </c>
      <c r="AB132" s="5">
        <v>0</v>
      </c>
      <c r="AC132" s="5" t="s">
        <v>75</v>
      </c>
      <c r="AD132" s="5"/>
      <c r="AE132" s="5" t="s">
        <v>519</v>
      </c>
      <c r="AF132" s="5" t="s">
        <v>65</v>
      </c>
      <c r="AG132" s="5" t="s">
        <v>513</v>
      </c>
      <c r="AH132" s="5"/>
      <c r="AI132" s="5" t="s">
        <v>514</v>
      </c>
      <c r="AJ132" s="5" t="s">
        <v>118</v>
      </c>
      <c r="AK132" s="5">
        <v>0</v>
      </c>
      <c r="AL132" s="5"/>
      <c r="AM132" s="5" t="s">
        <v>515</v>
      </c>
      <c r="AN132" s="12">
        <v>1</v>
      </c>
      <c r="AO132" s="12">
        <v>8</v>
      </c>
      <c r="AP132" s="12">
        <v>0</v>
      </c>
      <c r="AQ132" s="12">
        <v>0</v>
      </c>
      <c r="AR132" s="12">
        <v>1</v>
      </c>
      <c r="AS132" s="12">
        <v>2</v>
      </c>
      <c r="AT132" s="12">
        <v>0</v>
      </c>
      <c r="AU132" s="12"/>
      <c r="AV132" s="12">
        <v>21</v>
      </c>
      <c r="AW132" s="12"/>
      <c r="AX132" s="12"/>
      <c r="AY132" s="12">
        <v>0</v>
      </c>
      <c r="AZ132" s="12">
        <v>0</v>
      </c>
      <c r="BA132" s="12">
        <v>0</v>
      </c>
      <c r="BB132" s="11">
        <v>0.04</v>
      </c>
      <c r="BC132" s="5" t="s">
        <v>59</v>
      </c>
      <c r="BD132" s="12"/>
      <c r="BE132" s="12"/>
      <c r="BF132" s="12"/>
      <c r="BG132" s="12"/>
      <c r="BH132" s="12"/>
    </row>
    <row r="133" spans="1:60" ht="13.5" customHeight="1" x14ac:dyDescent="0.2">
      <c r="A133" s="14">
        <v>52</v>
      </c>
      <c r="B133" s="9" t="s">
        <v>520</v>
      </c>
      <c r="C133" s="9" t="s">
        <v>521</v>
      </c>
      <c r="D133" s="5" t="s">
        <v>79</v>
      </c>
      <c r="E133" s="5" t="s">
        <v>110</v>
      </c>
      <c r="F133" s="5" t="s">
        <v>249</v>
      </c>
      <c r="G133" s="5">
        <v>14</v>
      </c>
      <c r="H133" s="5">
        <v>14</v>
      </c>
      <c r="I133" s="5">
        <v>14</v>
      </c>
      <c r="J133" s="9" t="s">
        <v>180</v>
      </c>
      <c r="K133" s="9">
        <v>-0.52653751445714547</v>
      </c>
      <c r="L133" s="9">
        <v>0.27050667087817182</v>
      </c>
      <c r="M133" s="9">
        <f t="shared" ref="M133:M134" si="25">-K133</f>
        <v>0.52653751445714547</v>
      </c>
      <c r="N133" s="10">
        <v>0.52653751445714547</v>
      </c>
      <c r="O133" s="10">
        <f t="shared" si="0"/>
        <v>7.317385898959157E-2</v>
      </c>
      <c r="P133" s="9">
        <v>453.2</v>
      </c>
      <c r="Q133" s="5">
        <v>131.30000000000001</v>
      </c>
      <c r="R133" s="5"/>
      <c r="S133" s="5">
        <v>566.9</v>
      </c>
      <c r="T133" s="5">
        <v>234.1</v>
      </c>
      <c r="U133" s="5"/>
      <c r="V133" s="5"/>
      <c r="W133" s="8">
        <v>0.5</v>
      </c>
      <c r="X133" s="5" t="s">
        <v>260</v>
      </c>
      <c r="Y133" s="5"/>
      <c r="Z133" s="5" t="s">
        <v>99</v>
      </c>
      <c r="AA133" s="5">
        <v>1</v>
      </c>
      <c r="AB133" s="5">
        <v>0</v>
      </c>
      <c r="AC133" s="5" t="s">
        <v>63</v>
      </c>
      <c r="AD133" s="5"/>
      <c r="AE133" s="5" t="s">
        <v>91</v>
      </c>
      <c r="AF133" s="5" t="s">
        <v>91</v>
      </c>
      <c r="AG133" s="5" t="s">
        <v>127</v>
      </c>
      <c r="AH133" s="5" t="s">
        <v>136</v>
      </c>
      <c r="AI133" s="5" t="s">
        <v>68</v>
      </c>
      <c r="AJ133" s="5" t="s">
        <v>118</v>
      </c>
      <c r="AK133" s="5">
        <v>0</v>
      </c>
      <c r="AL133" s="5">
        <v>0.75</v>
      </c>
      <c r="AM133" s="5">
        <v>0.75</v>
      </c>
      <c r="AN133" s="12">
        <v>0.5</v>
      </c>
      <c r="AO133" s="12">
        <v>25</v>
      </c>
      <c r="AP133" s="12">
        <v>1</v>
      </c>
      <c r="AQ133" s="12">
        <v>0</v>
      </c>
      <c r="AR133" s="12">
        <v>1</v>
      </c>
      <c r="AS133" s="12">
        <v>0</v>
      </c>
      <c r="AT133" s="12">
        <v>0</v>
      </c>
      <c r="AU133" s="12">
        <v>14</v>
      </c>
      <c r="AV133" s="12">
        <v>12.3</v>
      </c>
      <c r="AW133" s="12">
        <v>1.39</v>
      </c>
      <c r="AX133" s="12">
        <v>14</v>
      </c>
      <c r="AY133" s="12">
        <v>0</v>
      </c>
      <c r="AZ133" s="12">
        <v>0</v>
      </c>
      <c r="BA133" s="12">
        <v>0</v>
      </c>
      <c r="BB133" s="15">
        <v>0.51700000000000002</v>
      </c>
      <c r="BC133" s="5" t="s">
        <v>59</v>
      </c>
      <c r="BD133" s="12"/>
      <c r="BE133" s="12"/>
      <c r="BF133" s="12"/>
      <c r="BG133" s="12"/>
      <c r="BH133" s="12"/>
    </row>
    <row r="134" spans="1:60" ht="13.5" customHeight="1" x14ac:dyDescent="0.2">
      <c r="A134" s="14">
        <v>52</v>
      </c>
      <c r="B134" s="9" t="s">
        <v>520</v>
      </c>
      <c r="C134" s="9" t="s">
        <v>522</v>
      </c>
      <c r="D134" s="5" t="s">
        <v>79</v>
      </c>
      <c r="E134" s="5" t="s">
        <v>110</v>
      </c>
      <c r="F134" s="5" t="s">
        <v>249</v>
      </c>
      <c r="G134" s="5">
        <v>14</v>
      </c>
      <c r="H134" s="5">
        <v>14</v>
      </c>
      <c r="I134" s="5">
        <v>14</v>
      </c>
      <c r="J134" s="9" t="s">
        <v>180</v>
      </c>
      <c r="K134" s="9">
        <v>-0.39233748545679481</v>
      </c>
      <c r="L134" s="9">
        <v>0.26224000730467822</v>
      </c>
      <c r="M134" s="9">
        <f t="shared" si="25"/>
        <v>0.39233748545679481</v>
      </c>
      <c r="N134" s="10">
        <v>0.39233748545679481</v>
      </c>
      <c r="O134" s="10">
        <f t="shared" si="0"/>
        <v>6.8769821431157688E-2</v>
      </c>
      <c r="P134" s="9">
        <v>225.2</v>
      </c>
      <c r="Q134" s="5">
        <v>246.9</v>
      </c>
      <c r="R134" s="5"/>
      <c r="S134" s="5">
        <v>379.4</v>
      </c>
      <c r="T134" s="5">
        <v>425.3</v>
      </c>
      <c r="U134" s="5"/>
      <c r="V134" s="5"/>
      <c r="W134" s="8">
        <v>0.5</v>
      </c>
      <c r="X134" s="5" t="s">
        <v>260</v>
      </c>
      <c r="Y134" s="5"/>
      <c r="Z134" s="5" t="s">
        <v>99</v>
      </c>
      <c r="AA134" s="5">
        <v>1</v>
      </c>
      <c r="AB134" s="5">
        <v>0</v>
      </c>
      <c r="AC134" s="5" t="s">
        <v>63</v>
      </c>
      <c r="AD134" s="5"/>
      <c r="AE134" s="5" t="s">
        <v>523</v>
      </c>
      <c r="AF134" s="5" t="s">
        <v>91</v>
      </c>
      <c r="AG134" s="5" t="s">
        <v>127</v>
      </c>
      <c r="AH134" s="5" t="s">
        <v>136</v>
      </c>
      <c r="AI134" s="5" t="s">
        <v>68</v>
      </c>
      <c r="AJ134" s="5" t="s">
        <v>118</v>
      </c>
      <c r="AK134" s="5">
        <v>0</v>
      </c>
      <c r="AL134" s="5">
        <v>0.75</v>
      </c>
      <c r="AM134" s="5">
        <v>0.75</v>
      </c>
      <c r="AN134" s="12">
        <v>0.5</v>
      </c>
      <c r="AO134" s="12">
        <v>25</v>
      </c>
      <c r="AP134" s="12">
        <v>1</v>
      </c>
      <c r="AQ134" s="12">
        <v>0</v>
      </c>
      <c r="AR134" s="12">
        <v>1</v>
      </c>
      <c r="AS134" s="12">
        <v>0</v>
      </c>
      <c r="AT134" s="12">
        <v>0</v>
      </c>
      <c r="AU134" s="12">
        <v>14</v>
      </c>
      <c r="AV134" s="12">
        <v>12.3</v>
      </c>
      <c r="AW134" s="12">
        <v>1.39</v>
      </c>
      <c r="AX134" s="12">
        <v>14</v>
      </c>
      <c r="AY134" s="12">
        <v>0</v>
      </c>
      <c r="AZ134" s="12">
        <v>0</v>
      </c>
      <c r="BA134" s="12">
        <v>0</v>
      </c>
      <c r="BB134" s="15">
        <v>0.51700000000000002</v>
      </c>
      <c r="BC134" s="5" t="s">
        <v>59</v>
      </c>
      <c r="BD134" s="12"/>
      <c r="BE134" s="12"/>
      <c r="BF134" s="12"/>
      <c r="BG134" s="12"/>
      <c r="BH134" s="12"/>
    </row>
    <row r="135" spans="1:60" ht="13.5" customHeight="1" x14ac:dyDescent="0.2">
      <c r="A135" s="12">
        <v>53</v>
      </c>
      <c r="B135" s="6" t="s">
        <v>524</v>
      </c>
      <c r="C135" s="6" t="s">
        <v>525</v>
      </c>
      <c r="D135" s="5" t="s">
        <v>79</v>
      </c>
      <c r="E135" s="5" t="s">
        <v>58</v>
      </c>
      <c r="F135" s="5" t="s">
        <v>59</v>
      </c>
      <c r="G135" s="5">
        <v>20</v>
      </c>
      <c r="H135" s="5">
        <v>20</v>
      </c>
      <c r="I135" s="5">
        <v>20</v>
      </c>
      <c r="J135" s="5" t="s">
        <v>341</v>
      </c>
      <c r="K135" s="5">
        <v>0.37866949968611369</v>
      </c>
      <c r="L135" s="5">
        <v>0.22285592823573999</v>
      </c>
      <c r="M135" s="5">
        <f t="shared" ref="M135:M137" si="26">K135</f>
        <v>0.37866949968611369</v>
      </c>
      <c r="N135" s="7">
        <v>0.37866949968611369</v>
      </c>
      <c r="O135" s="7">
        <f t="shared" si="0"/>
        <v>4.9664764749813295E-2</v>
      </c>
      <c r="P135" s="5">
        <v>17.3</v>
      </c>
      <c r="Q135" s="5">
        <v>2.36</v>
      </c>
      <c r="R135" s="5"/>
      <c r="S135" s="5">
        <v>16.3</v>
      </c>
      <c r="T135" s="5">
        <v>2.68</v>
      </c>
      <c r="U135" s="5"/>
      <c r="V135" s="5"/>
      <c r="W135" s="5">
        <v>0.55000000000000004</v>
      </c>
      <c r="X135" s="5" t="s">
        <v>526</v>
      </c>
      <c r="Y135" s="5"/>
      <c r="Z135" s="5" t="s">
        <v>527</v>
      </c>
      <c r="AA135" s="5">
        <v>1</v>
      </c>
      <c r="AB135" s="5">
        <v>0</v>
      </c>
      <c r="AC135" s="5" t="s">
        <v>75</v>
      </c>
      <c r="AD135" s="5"/>
      <c r="AE135" s="5" t="s">
        <v>528</v>
      </c>
      <c r="AF135" s="5" t="s">
        <v>65</v>
      </c>
      <c r="AG135" s="5" t="s">
        <v>175</v>
      </c>
      <c r="AH135" s="5" t="s">
        <v>117</v>
      </c>
      <c r="AI135" s="5" t="s">
        <v>103</v>
      </c>
      <c r="AJ135" s="5" t="s">
        <v>69</v>
      </c>
      <c r="AK135" s="5">
        <v>0</v>
      </c>
      <c r="AL135" s="5"/>
      <c r="AM135" s="5" t="s">
        <v>415</v>
      </c>
      <c r="AN135" s="12" t="s">
        <v>184</v>
      </c>
      <c r="AO135" s="12">
        <v>15</v>
      </c>
      <c r="AP135" s="12">
        <v>0</v>
      </c>
      <c r="AQ135" s="12">
        <v>0</v>
      </c>
      <c r="AR135" s="5">
        <v>1</v>
      </c>
      <c r="AS135" s="5">
        <v>0</v>
      </c>
      <c r="AT135" s="5">
        <v>0</v>
      </c>
      <c r="AU135" s="5">
        <v>20</v>
      </c>
      <c r="AV135" s="5">
        <v>24.85</v>
      </c>
      <c r="AW135" s="5">
        <v>3.3</v>
      </c>
      <c r="AX135" s="5">
        <v>9</v>
      </c>
      <c r="AY135" s="5">
        <v>0</v>
      </c>
      <c r="AZ135" s="5">
        <v>0</v>
      </c>
      <c r="BA135" s="5">
        <v>0</v>
      </c>
      <c r="BB135" s="11">
        <v>4.2999999999999899E-2</v>
      </c>
      <c r="BC135" s="5" t="s">
        <v>193</v>
      </c>
      <c r="BD135" s="12"/>
      <c r="BE135" s="12"/>
      <c r="BF135" s="12"/>
      <c r="BG135" s="12"/>
      <c r="BH135" s="12"/>
    </row>
    <row r="136" spans="1:60" ht="13.5" customHeight="1" x14ac:dyDescent="0.2">
      <c r="A136" s="12">
        <v>53</v>
      </c>
      <c r="B136" s="6" t="s">
        <v>524</v>
      </c>
      <c r="C136" s="6" t="s">
        <v>529</v>
      </c>
      <c r="D136" s="5" t="s">
        <v>79</v>
      </c>
      <c r="E136" s="5" t="s">
        <v>58</v>
      </c>
      <c r="F136" s="5" t="s">
        <v>59</v>
      </c>
      <c r="G136" s="5">
        <v>20</v>
      </c>
      <c r="H136" s="5">
        <v>20</v>
      </c>
      <c r="I136" s="5">
        <v>20</v>
      </c>
      <c r="J136" s="5" t="s">
        <v>341</v>
      </c>
      <c r="K136" s="5">
        <v>-6.4084076497736578E-2</v>
      </c>
      <c r="L136" s="5">
        <v>0.21490153378120461</v>
      </c>
      <c r="M136" s="5">
        <f t="shared" si="26"/>
        <v>-6.4084076497736578E-2</v>
      </c>
      <c r="N136" s="7">
        <v>-6.4084076497736578E-2</v>
      </c>
      <c r="O136" s="7">
        <f t="shared" si="0"/>
        <v>4.6182669221514226E-2</v>
      </c>
      <c r="P136" s="5">
        <v>12.1</v>
      </c>
      <c r="Q136" s="5">
        <v>2.88</v>
      </c>
      <c r="R136" s="5"/>
      <c r="S136" s="5">
        <v>12.3</v>
      </c>
      <c r="T136" s="5">
        <v>3.1</v>
      </c>
      <c r="U136" s="5"/>
      <c r="V136" s="5"/>
      <c r="W136" s="5">
        <v>0.7</v>
      </c>
      <c r="X136" s="5" t="s">
        <v>530</v>
      </c>
      <c r="Y136" s="5"/>
      <c r="Z136" s="5" t="s">
        <v>527</v>
      </c>
      <c r="AA136" s="5">
        <v>1</v>
      </c>
      <c r="AB136" s="5">
        <v>0</v>
      </c>
      <c r="AC136" s="5" t="s">
        <v>75</v>
      </c>
      <c r="AD136" s="5"/>
      <c r="AE136" s="5" t="s">
        <v>531</v>
      </c>
      <c r="AF136" s="5" t="s">
        <v>65</v>
      </c>
      <c r="AG136" s="5" t="s">
        <v>175</v>
      </c>
      <c r="AH136" s="5" t="s">
        <v>117</v>
      </c>
      <c r="AI136" s="5" t="s">
        <v>103</v>
      </c>
      <c r="AJ136" s="5" t="s">
        <v>69</v>
      </c>
      <c r="AK136" s="5">
        <v>0</v>
      </c>
      <c r="AL136" s="5"/>
      <c r="AM136" s="5" t="s">
        <v>415</v>
      </c>
      <c r="AN136" s="12" t="s">
        <v>184</v>
      </c>
      <c r="AO136" s="12">
        <v>15</v>
      </c>
      <c r="AP136" s="12">
        <v>0</v>
      </c>
      <c r="AQ136" s="12">
        <v>0</v>
      </c>
      <c r="AR136" s="5">
        <v>1</v>
      </c>
      <c r="AS136" s="5">
        <v>0</v>
      </c>
      <c r="AT136" s="5">
        <v>0</v>
      </c>
      <c r="AU136" s="5"/>
      <c r="AV136" s="5">
        <v>24.85</v>
      </c>
      <c r="AW136" s="5"/>
      <c r="AX136" s="5"/>
      <c r="AY136" s="5">
        <v>0</v>
      </c>
      <c r="AZ136" s="5">
        <v>0</v>
      </c>
      <c r="BA136" s="5">
        <v>0</v>
      </c>
      <c r="BB136" s="11">
        <v>4.2999999999999899E-2</v>
      </c>
      <c r="BC136" s="5" t="s">
        <v>193</v>
      </c>
      <c r="BD136" s="12"/>
      <c r="BE136" s="12"/>
      <c r="BF136" s="12"/>
      <c r="BG136" s="12"/>
      <c r="BH136" s="12"/>
    </row>
    <row r="137" spans="1:60" ht="13.5" customHeight="1" x14ac:dyDescent="0.2">
      <c r="A137" s="12">
        <v>54</v>
      </c>
      <c r="B137" s="6" t="s">
        <v>532</v>
      </c>
      <c r="C137" s="6" t="s">
        <v>533</v>
      </c>
      <c r="D137" s="5" t="s">
        <v>79</v>
      </c>
      <c r="E137" s="5" t="s">
        <v>58</v>
      </c>
      <c r="F137" s="5" t="s">
        <v>59</v>
      </c>
      <c r="G137" s="5">
        <v>30</v>
      </c>
      <c r="H137" s="5">
        <v>30</v>
      </c>
      <c r="I137" s="5">
        <v>30</v>
      </c>
      <c r="J137" s="5" t="s">
        <v>180</v>
      </c>
      <c r="K137" s="5">
        <v>0.92439735238504339</v>
      </c>
      <c r="L137" s="5">
        <v>0.21414651128027029</v>
      </c>
      <c r="M137" s="5">
        <f t="shared" si="26"/>
        <v>0.92439735238504339</v>
      </c>
      <c r="N137" s="7">
        <v>0.92439735238504339</v>
      </c>
      <c r="O137" s="7">
        <f t="shared" si="0"/>
        <v>4.5858728293510932E-2</v>
      </c>
      <c r="P137" s="5">
        <v>0.31</v>
      </c>
      <c r="Q137" s="5">
        <v>0.01</v>
      </c>
      <c r="R137" s="5"/>
      <c r="S137" s="5">
        <v>0.3</v>
      </c>
      <c r="T137" s="5">
        <v>1.0999999999999999E-2</v>
      </c>
      <c r="U137" s="5"/>
      <c r="V137" s="5"/>
      <c r="W137" s="8">
        <v>0.5</v>
      </c>
      <c r="X137" s="5" t="s">
        <v>534</v>
      </c>
      <c r="Y137" s="5"/>
      <c r="Z137" s="5" t="s">
        <v>99</v>
      </c>
      <c r="AA137" s="5">
        <v>1</v>
      </c>
      <c r="AB137" s="5">
        <v>0</v>
      </c>
      <c r="AC137" s="5" t="s">
        <v>75</v>
      </c>
      <c r="AD137" s="5"/>
      <c r="AE137" s="5" t="s">
        <v>535</v>
      </c>
      <c r="AF137" s="5" t="s">
        <v>65</v>
      </c>
      <c r="AG137" s="5" t="s">
        <v>536</v>
      </c>
      <c r="AH137" s="5" t="s">
        <v>537</v>
      </c>
      <c r="AI137" s="5" t="s">
        <v>68</v>
      </c>
      <c r="AJ137" s="5" t="s">
        <v>538</v>
      </c>
      <c r="AK137" s="5">
        <v>0</v>
      </c>
      <c r="AL137" s="5"/>
      <c r="AM137" s="5" t="s">
        <v>81</v>
      </c>
      <c r="AN137" s="12" t="s">
        <v>129</v>
      </c>
      <c r="AO137" s="12">
        <v>20</v>
      </c>
      <c r="AP137" s="12">
        <v>0</v>
      </c>
      <c r="AQ137" s="12">
        <v>0</v>
      </c>
      <c r="AR137" s="5">
        <v>1</v>
      </c>
      <c r="AS137" s="5">
        <v>1</v>
      </c>
      <c r="AT137" s="5">
        <v>1</v>
      </c>
      <c r="AU137" s="5">
        <v>30</v>
      </c>
      <c r="AV137" s="5">
        <v>24</v>
      </c>
      <c r="AW137" s="5"/>
      <c r="AX137" s="5">
        <v>15</v>
      </c>
      <c r="AY137" s="5">
        <v>0</v>
      </c>
      <c r="AZ137" s="5">
        <v>1</v>
      </c>
      <c r="BA137" s="5">
        <v>1</v>
      </c>
      <c r="BB137" s="17">
        <v>0.88400000000000001</v>
      </c>
      <c r="BC137" s="5" t="s">
        <v>59</v>
      </c>
      <c r="BD137" s="12"/>
      <c r="BE137" s="12"/>
      <c r="BF137" s="12"/>
      <c r="BG137" s="12"/>
      <c r="BH137" s="12"/>
    </row>
    <row r="138" spans="1:60" ht="13.5" customHeight="1" x14ac:dyDescent="0.2">
      <c r="A138" s="12">
        <v>54</v>
      </c>
      <c r="B138" s="6" t="s">
        <v>532</v>
      </c>
      <c r="C138" s="6" t="s">
        <v>539</v>
      </c>
      <c r="D138" s="5" t="s">
        <v>79</v>
      </c>
      <c r="E138" s="5" t="s">
        <v>58</v>
      </c>
      <c r="F138" s="5" t="s">
        <v>59</v>
      </c>
      <c r="G138" s="5">
        <v>30</v>
      </c>
      <c r="H138" s="5">
        <v>30</v>
      </c>
      <c r="I138" s="5">
        <v>30</v>
      </c>
      <c r="J138" s="5" t="s">
        <v>488</v>
      </c>
      <c r="K138" s="5">
        <v>-1.697139440159616</v>
      </c>
      <c r="L138" s="5">
        <v>0.28217298216577108</v>
      </c>
      <c r="M138" s="5">
        <f t="shared" ref="M138:M139" si="27">-K138</f>
        <v>1.697139440159616</v>
      </c>
      <c r="N138" s="7">
        <v>1.697139440159616</v>
      </c>
      <c r="O138" s="7">
        <f t="shared" si="0"/>
        <v>7.9621591864324562E-2</v>
      </c>
      <c r="P138" s="5">
        <v>217.28</v>
      </c>
      <c r="Q138" s="5">
        <v>32.19</v>
      </c>
      <c r="R138" s="5"/>
      <c r="S138" s="5">
        <v>288.18</v>
      </c>
      <c r="T138" s="5">
        <v>45.73</v>
      </c>
      <c r="U138" s="5"/>
      <c r="V138" s="5"/>
      <c r="W138" s="8">
        <v>0.5</v>
      </c>
      <c r="X138" s="5" t="s">
        <v>534</v>
      </c>
      <c r="Y138" s="5"/>
      <c r="Z138" s="5" t="s">
        <v>99</v>
      </c>
      <c r="AA138" s="5">
        <v>1</v>
      </c>
      <c r="AB138" s="5">
        <v>0</v>
      </c>
      <c r="AC138" s="5" t="s">
        <v>63</v>
      </c>
      <c r="AD138" s="5"/>
      <c r="AE138" s="5" t="s">
        <v>540</v>
      </c>
      <c r="AF138" s="5" t="s">
        <v>65</v>
      </c>
      <c r="AG138" s="5" t="s">
        <v>536</v>
      </c>
      <c r="AH138" s="5" t="s">
        <v>537</v>
      </c>
      <c r="AI138" s="5" t="s">
        <v>68</v>
      </c>
      <c r="AJ138" s="5" t="s">
        <v>538</v>
      </c>
      <c r="AK138" s="5">
        <v>0</v>
      </c>
      <c r="AL138" s="5"/>
      <c r="AM138" s="5" t="s">
        <v>81</v>
      </c>
      <c r="AN138" s="12" t="s">
        <v>129</v>
      </c>
      <c r="AO138" s="12">
        <v>20</v>
      </c>
      <c r="AP138" s="12">
        <v>0</v>
      </c>
      <c r="AQ138" s="12">
        <v>0</v>
      </c>
      <c r="AR138" s="5">
        <v>1</v>
      </c>
      <c r="AS138" s="5">
        <v>1</v>
      </c>
      <c r="AT138" s="5">
        <v>1</v>
      </c>
      <c r="AU138" s="5">
        <v>30</v>
      </c>
      <c r="AV138" s="5">
        <v>24</v>
      </c>
      <c r="AW138" s="5"/>
      <c r="AX138" s="5">
        <v>15</v>
      </c>
      <c r="AY138" s="5">
        <v>0</v>
      </c>
      <c r="AZ138" s="5">
        <v>1</v>
      </c>
      <c r="BA138" s="5">
        <v>1</v>
      </c>
      <c r="BB138" s="17">
        <v>0.88400000000000001</v>
      </c>
      <c r="BC138" s="5" t="s">
        <v>59</v>
      </c>
      <c r="BD138" s="12"/>
      <c r="BE138" s="12"/>
      <c r="BF138" s="12"/>
      <c r="BG138" s="12"/>
      <c r="BH138" s="12"/>
    </row>
    <row r="139" spans="1:60" ht="13.5" customHeight="1" x14ac:dyDescent="0.2">
      <c r="A139" s="12">
        <v>54</v>
      </c>
      <c r="B139" s="6" t="s">
        <v>532</v>
      </c>
      <c r="C139" s="6" t="s">
        <v>541</v>
      </c>
      <c r="D139" s="5" t="s">
        <v>79</v>
      </c>
      <c r="E139" s="5" t="s">
        <v>58</v>
      </c>
      <c r="F139" s="5" t="s">
        <v>59</v>
      </c>
      <c r="G139" s="5">
        <v>30</v>
      </c>
      <c r="H139" s="5">
        <v>30</v>
      </c>
      <c r="I139" s="5">
        <v>30</v>
      </c>
      <c r="J139" s="5" t="s">
        <v>488</v>
      </c>
      <c r="K139" s="5">
        <v>-1.272558069031172</v>
      </c>
      <c r="L139" s="5">
        <v>0.2420887327534583</v>
      </c>
      <c r="M139" s="5">
        <f t="shared" si="27"/>
        <v>1.272558069031172</v>
      </c>
      <c r="N139" s="7">
        <v>1.272558069031172</v>
      </c>
      <c r="O139" s="7">
        <f t="shared" si="0"/>
        <v>5.8606954526175349E-2</v>
      </c>
      <c r="P139" s="5">
        <v>143.52000000000001</v>
      </c>
      <c r="Q139" s="5">
        <v>19.07</v>
      </c>
      <c r="R139" s="5"/>
      <c r="S139" s="5">
        <v>173.03</v>
      </c>
      <c r="T139" s="5">
        <v>24.94</v>
      </c>
      <c r="U139" s="5"/>
      <c r="V139" s="5"/>
      <c r="W139" s="8">
        <v>0.5</v>
      </c>
      <c r="X139" s="5" t="s">
        <v>534</v>
      </c>
      <c r="Y139" s="5"/>
      <c r="Z139" s="5" t="s">
        <v>99</v>
      </c>
      <c r="AA139" s="5">
        <v>1</v>
      </c>
      <c r="AB139" s="5">
        <v>0</v>
      </c>
      <c r="AC139" s="5" t="s">
        <v>63</v>
      </c>
      <c r="AD139" s="5"/>
      <c r="AE139" s="5" t="s">
        <v>542</v>
      </c>
      <c r="AF139" s="5" t="s">
        <v>65</v>
      </c>
      <c r="AG139" s="5" t="s">
        <v>536</v>
      </c>
      <c r="AH139" s="5" t="s">
        <v>537</v>
      </c>
      <c r="AI139" s="5" t="s">
        <v>68</v>
      </c>
      <c r="AJ139" s="5" t="s">
        <v>538</v>
      </c>
      <c r="AK139" s="5">
        <v>0</v>
      </c>
      <c r="AL139" s="5"/>
      <c r="AM139" s="5" t="s">
        <v>81</v>
      </c>
      <c r="AN139" s="12" t="s">
        <v>129</v>
      </c>
      <c r="AO139" s="12">
        <v>20</v>
      </c>
      <c r="AP139" s="12">
        <v>0</v>
      </c>
      <c r="AQ139" s="12">
        <v>0</v>
      </c>
      <c r="AR139" s="5">
        <v>1</v>
      </c>
      <c r="AS139" s="5">
        <v>1</v>
      </c>
      <c r="AT139" s="5">
        <v>1</v>
      </c>
      <c r="AU139" s="5">
        <v>30</v>
      </c>
      <c r="AV139" s="5">
        <v>24</v>
      </c>
      <c r="AW139" s="5"/>
      <c r="AX139" s="5">
        <v>15</v>
      </c>
      <c r="AY139" s="5">
        <v>0</v>
      </c>
      <c r="AZ139" s="5">
        <v>1</v>
      </c>
      <c r="BA139" s="5">
        <v>1</v>
      </c>
      <c r="BB139" s="17">
        <v>0.88400000000000001</v>
      </c>
      <c r="BC139" s="5" t="s">
        <v>59</v>
      </c>
      <c r="BD139" s="12"/>
      <c r="BE139" s="12"/>
      <c r="BF139" s="12"/>
      <c r="BG139" s="12"/>
      <c r="BH139" s="12"/>
    </row>
    <row r="140" spans="1:60" ht="13.5" customHeight="1" x14ac:dyDescent="0.2">
      <c r="A140" s="12">
        <v>55</v>
      </c>
      <c r="B140" s="6" t="s">
        <v>543</v>
      </c>
      <c r="C140" s="6" t="s">
        <v>544</v>
      </c>
      <c r="D140" s="5" t="s">
        <v>109</v>
      </c>
      <c r="E140" s="5" t="s">
        <v>58</v>
      </c>
      <c r="F140" s="5" t="s">
        <v>59</v>
      </c>
      <c r="G140" s="5">
        <v>36</v>
      </c>
      <c r="H140" s="5">
        <v>18</v>
      </c>
      <c r="I140" s="5">
        <v>18</v>
      </c>
      <c r="J140" s="5" t="s">
        <v>97</v>
      </c>
      <c r="K140" s="5">
        <v>0.87563272738479003</v>
      </c>
      <c r="L140" s="5">
        <v>0.34187245296625279</v>
      </c>
      <c r="M140" s="5">
        <f t="shared" ref="M140:M141" si="28">K140</f>
        <v>0.87563272738479003</v>
      </c>
      <c r="N140" s="7">
        <v>0.87563272738479003</v>
      </c>
      <c r="O140" s="7">
        <f t="shared" si="0"/>
        <v>0.11687677409716273</v>
      </c>
      <c r="P140" s="5">
        <v>0.77</v>
      </c>
      <c r="Q140" s="5">
        <v>0.11</v>
      </c>
      <c r="R140" s="5"/>
      <c r="S140" s="5">
        <v>0.68</v>
      </c>
      <c r="T140" s="5">
        <v>0.09</v>
      </c>
      <c r="U140" s="5"/>
      <c r="V140" s="5"/>
      <c r="W140" s="8">
        <v>0.5</v>
      </c>
      <c r="X140" s="5" t="s">
        <v>376</v>
      </c>
      <c r="Y140" s="5"/>
      <c r="Z140" s="5" t="s">
        <v>177</v>
      </c>
      <c r="AA140" s="5">
        <v>1</v>
      </c>
      <c r="AB140" s="5">
        <v>0</v>
      </c>
      <c r="AC140" s="5" t="s">
        <v>75</v>
      </c>
      <c r="AD140" s="5"/>
      <c r="AE140" s="5" t="s">
        <v>236</v>
      </c>
      <c r="AF140" s="5" t="s">
        <v>65</v>
      </c>
      <c r="AG140" s="5" t="s">
        <v>354</v>
      </c>
      <c r="AH140" s="5" t="s">
        <v>377</v>
      </c>
      <c r="AI140" s="5" t="s">
        <v>68</v>
      </c>
      <c r="AJ140" s="5" t="s">
        <v>69</v>
      </c>
      <c r="AK140" s="5">
        <v>0</v>
      </c>
      <c r="AL140" s="5"/>
      <c r="AM140" s="5" t="s">
        <v>378</v>
      </c>
      <c r="AN140" s="12" t="s">
        <v>184</v>
      </c>
      <c r="AO140" s="12">
        <v>15</v>
      </c>
      <c r="AP140" s="12">
        <v>0</v>
      </c>
      <c r="AQ140" s="12">
        <v>0</v>
      </c>
      <c r="AR140" s="5">
        <v>2</v>
      </c>
      <c r="AS140" s="5">
        <v>0</v>
      </c>
      <c r="AT140" s="5">
        <v>0</v>
      </c>
      <c r="AU140" s="5">
        <v>36</v>
      </c>
      <c r="AV140" s="5">
        <v>21.3</v>
      </c>
      <c r="AW140" s="5">
        <v>0.5</v>
      </c>
      <c r="AX140" s="5">
        <v>8</v>
      </c>
      <c r="AY140" s="5">
        <v>0</v>
      </c>
      <c r="AZ140" s="5">
        <v>0</v>
      </c>
      <c r="BA140" s="5">
        <v>0</v>
      </c>
      <c r="BB140" s="11">
        <v>4.2999999999999899E-2</v>
      </c>
      <c r="BC140" s="5" t="s">
        <v>59</v>
      </c>
      <c r="BD140" s="12"/>
      <c r="BE140" s="12"/>
      <c r="BF140" s="12"/>
      <c r="BG140" s="12"/>
      <c r="BH140" s="12"/>
    </row>
    <row r="141" spans="1:60" ht="13.5" customHeight="1" x14ac:dyDescent="0.2">
      <c r="A141" s="12">
        <v>55</v>
      </c>
      <c r="B141" s="6" t="s">
        <v>543</v>
      </c>
      <c r="C141" s="6" t="s">
        <v>545</v>
      </c>
      <c r="D141" s="5" t="s">
        <v>109</v>
      </c>
      <c r="E141" s="5" t="s">
        <v>58</v>
      </c>
      <c r="F141" s="5" t="s">
        <v>59</v>
      </c>
      <c r="G141" s="5">
        <v>36</v>
      </c>
      <c r="H141" s="5">
        <v>18</v>
      </c>
      <c r="I141" s="5">
        <v>18</v>
      </c>
      <c r="J141" s="5" t="s">
        <v>97</v>
      </c>
      <c r="K141" s="5">
        <v>1.087765743784548</v>
      </c>
      <c r="L141" s="5">
        <v>0.35023066555960952</v>
      </c>
      <c r="M141" s="5">
        <f t="shared" si="28"/>
        <v>1.087765743784548</v>
      </c>
      <c r="N141" s="7">
        <v>1.087765743784548</v>
      </c>
      <c r="O141" s="7">
        <f t="shared" si="0"/>
        <v>0.12266151909832705</v>
      </c>
      <c r="P141" s="5">
        <v>1.54</v>
      </c>
      <c r="Q141" s="5">
        <v>0.42</v>
      </c>
      <c r="R141" s="5"/>
      <c r="S141" s="5">
        <v>1.05</v>
      </c>
      <c r="T141" s="5">
        <v>0.46</v>
      </c>
      <c r="U141" s="5"/>
      <c r="V141" s="5"/>
      <c r="W141" s="8">
        <v>0.5</v>
      </c>
      <c r="X141" s="5" t="s">
        <v>376</v>
      </c>
      <c r="Y141" s="5"/>
      <c r="Z141" s="5" t="s">
        <v>177</v>
      </c>
      <c r="AA141" s="5">
        <v>1</v>
      </c>
      <c r="AB141" s="5">
        <v>0</v>
      </c>
      <c r="AC141" s="5" t="s">
        <v>75</v>
      </c>
      <c r="AD141" s="5"/>
      <c r="AE141" s="5" t="s">
        <v>546</v>
      </c>
      <c r="AF141" s="5" t="s">
        <v>65</v>
      </c>
      <c r="AG141" s="5" t="s">
        <v>354</v>
      </c>
      <c r="AH141" s="5" t="s">
        <v>377</v>
      </c>
      <c r="AI141" s="5" t="s">
        <v>68</v>
      </c>
      <c r="AJ141" s="5" t="s">
        <v>69</v>
      </c>
      <c r="AK141" s="5">
        <v>0</v>
      </c>
      <c r="AL141" s="5"/>
      <c r="AM141" s="5" t="s">
        <v>378</v>
      </c>
      <c r="AN141" s="12" t="s">
        <v>184</v>
      </c>
      <c r="AO141" s="12">
        <v>15</v>
      </c>
      <c r="AP141" s="12">
        <v>0</v>
      </c>
      <c r="AQ141" s="12">
        <v>0</v>
      </c>
      <c r="AR141" s="5">
        <v>2</v>
      </c>
      <c r="AS141" s="5">
        <v>0</v>
      </c>
      <c r="AT141" s="5">
        <v>0</v>
      </c>
      <c r="AU141" s="5"/>
      <c r="AV141" s="5">
        <v>21.3</v>
      </c>
      <c r="AW141" s="5"/>
      <c r="AX141" s="5"/>
      <c r="AY141" s="5">
        <v>0</v>
      </c>
      <c r="AZ141" s="5">
        <v>0</v>
      </c>
      <c r="BA141" s="5">
        <v>0</v>
      </c>
      <c r="BB141" s="11">
        <v>4.2999999999999899E-2</v>
      </c>
      <c r="BC141" s="5" t="s">
        <v>59</v>
      </c>
      <c r="BD141" s="12"/>
      <c r="BE141" s="12"/>
      <c r="BF141" s="12"/>
      <c r="BG141" s="12"/>
      <c r="BH141" s="12"/>
    </row>
    <row r="142" spans="1:60" ht="13.5" customHeight="1" x14ac:dyDescent="0.2">
      <c r="A142" s="12">
        <v>55</v>
      </c>
      <c r="B142" s="6" t="s">
        <v>543</v>
      </c>
      <c r="C142" s="6" t="s">
        <v>547</v>
      </c>
      <c r="D142" s="5" t="s">
        <v>109</v>
      </c>
      <c r="E142" s="5" t="s">
        <v>58</v>
      </c>
      <c r="F142" s="5" t="s">
        <v>59</v>
      </c>
      <c r="G142" s="5">
        <v>36</v>
      </c>
      <c r="H142" s="5">
        <v>18</v>
      </c>
      <c r="I142" s="5">
        <v>18</v>
      </c>
      <c r="J142" s="5" t="s">
        <v>97</v>
      </c>
      <c r="K142" s="5">
        <v>-0.34949945189241782</v>
      </c>
      <c r="L142" s="5">
        <v>0.32851824168448418</v>
      </c>
      <c r="M142" s="5">
        <f>-K142</f>
        <v>0.34949945189241782</v>
      </c>
      <c r="N142" s="7">
        <v>0.34949945189241782</v>
      </c>
      <c r="O142" s="7">
        <f t="shared" si="0"/>
        <v>0.10792423511946515</v>
      </c>
      <c r="P142" s="5">
        <v>643.6</v>
      </c>
      <c r="Q142" s="5">
        <v>32.299999999999997</v>
      </c>
      <c r="R142" s="5"/>
      <c r="S142" s="5">
        <v>655.9</v>
      </c>
      <c r="T142" s="5">
        <v>36.4</v>
      </c>
      <c r="U142" s="5"/>
      <c r="V142" s="5"/>
      <c r="W142" s="8">
        <v>0.5</v>
      </c>
      <c r="X142" s="5" t="s">
        <v>376</v>
      </c>
      <c r="Y142" s="5"/>
      <c r="Z142" s="5" t="s">
        <v>177</v>
      </c>
      <c r="AA142" s="5">
        <v>1</v>
      </c>
      <c r="AB142" s="5">
        <v>0</v>
      </c>
      <c r="AC142" s="5" t="s">
        <v>63</v>
      </c>
      <c r="AD142" s="5"/>
      <c r="AE142" s="5" t="s">
        <v>91</v>
      </c>
      <c r="AF142" s="5" t="s">
        <v>91</v>
      </c>
      <c r="AG142" s="5" t="s">
        <v>354</v>
      </c>
      <c r="AH142" s="5" t="s">
        <v>377</v>
      </c>
      <c r="AI142" s="5" t="s">
        <v>68</v>
      </c>
      <c r="AJ142" s="5" t="s">
        <v>69</v>
      </c>
      <c r="AK142" s="5">
        <v>0</v>
      </c>
      <c r="AL142" s="5"/>
      <c r="AM142" s="5" t="s">
        <v>378</v>
      </c>
      <c r="AN142" s="12" t="s">
        <v>184</v>
      </c>
      <c r="AO142" s="12">
        <v>15</v>
      </c>
      <c r="AP142" s="12">
        <v>0</v>
      </c>
      <c r="AQ142" s="12">
        <v>0</v>
      </c>
      <c r="AR142" s="5">
        <v>2</v>
      </c>
      <c r="AS142" s="5">
        <v>0</v>
      </c>
      <c r="AT142" s="5">
        <v>0</v>
      </c>
      <c r="AU142" s="5"/>
      <c r="AV142" s="5">
        <v>21.3</v>
      </c>
      <c r="AW142" s="5"/>
      <c r="AX142" s="5"/>
      <c r="AY142" s="5">
        <v>0</v>
      </c>
      <c r="AZ142" s="5">
        <v>0</v>
      </c>
      <c r="BA142" s="5">
        <v>0</v>
      </c>
      <c r="BB142" s="11">
        <v>4.2999999999999899E-2</v>
      </c>
      <c r="BC142" s="5" t="s">
        <v>59</v>
      </c>
      <c r="BD142" s="12"/>
      <c r="BE142" s="12"/>
      <c r="BF142" s="12"/>
      <c r="BG142" s="12"/>
      <c r="BH142" s="12"/>
    </row>
    <row r="143" spans="1:60" ht="13.5" customHeight="1" x14ac:dyDescent="0.2">
      <c r="A143" s="12">
        <v>56</v>
      </c>
      <c r="B143" s="6" t="s">
        <v>548</v>
      </c>
      <c r="C143" s="6" t="s">
        <v>549</v>
      </c>
      <c r="D143" s="5" t="s">
        <v>79</v>
      </c>
      <c r="E143" s="5" t="s">
        <v>58</v>
      </c>
      <c r="F143" s="5" t="s">
        <v>59</v>
      </c>
      <c r="G143" s="5">
        <v>14</v>
      </c>
      <c r="H143" s="5">
        <v>14</v>
      </c>
      <c r="I143" s="5">
        <v>14</v>
      </c>
      <c r="J143" s="5" t="s">
        <v>341</v>
      </c>
      <c r="K143" s="5">
        <v>0.73742288964197966</v>
      </c>
      <c r="L143" s="5">
        <v>0.28756482596760319</v>
      </c>
      <c r="M143" s="5">
        <f t="shared" ref="M143:M154" si="29">K143</f>
        <v>0.73742288964197966</v>
      </c>
      <c r="N143" s="7">
        <v>0.73742288964197966</v>
      </c>
      <c r="O143" s="7">
        <f t="shared" si="0"/>
        <v>8.2693529133777907E-2</v>
      </c>
      <c r="P143" s="5">
        <v>12.64</v>
      </c>
      <c r="Q143" s="5">
        <v>3.43</v>
      </c>
      <c r="R143" s="5"/>
      <c r="S143" s="5">
        <v>10.29</v>
      </c>
      <c r="T143" s="5">
        <v>2.13</v>
      </c>
      <c r="U143" s="5"/>
      <c r="V143" s="5">
        <v>3.16</v>
      </c>
      <c r="W143" s="5">
        <v>0.58576976038832751</v>
      </c>
      <c r="X143" s="5" t="s">
        <v>550</v>
      </c>
      <c r="Y143" s="5"/>
      <c r="Z143" s="5" t="s">
        <v>99</v>
      </c>
      <c r="AA143" s="5">
        <v>1</v>
      </c>
      <c r="AB143" s="5">
        <v>0</v>
      </c>
      <c r="AC143" s="5" t="s">
        <v>75</v>
      </c>
      <c r="AD143" s="5"/>
      <c r="AE143" s="5" t="s">
        <v>551</v>
      </c>
      <c r="AF143" s="5" t="s">
        <v>65</v>
      </c>
      <c r="AG143" s="5" t="s">
        <v>175</v>
      </c>
      <c r="AH143" s="5" t="s">
        <v>552</v>
      </c>
      <c r="AI143" s="5" t="s">
        <v>103</v>
      </c>
      <c r="AJ143" s="5" t="s">
        <v>69</v>
      </c>
      <c r="AK143" s="5">
        <v>1</v>
      </c>
      <c r="AL143" s="5"/>
      <c r="AM143" s="5" t="s">
        <v>553</v>
      </c>
      <c r="AN143" s="11" t="s">
        <v>554</v>
      </c>
      <c r="AO143" s="11">
        <v>15</v>
      </c>
      <c r="AP143" s="11">
        <v>0</v>
      </c>
      <c r="AQ143" s="11">
        <v>0</v>
      </c>
      <c r="AR143" s="11">
        <v>1</v>
      </c>
      <c r="AS143" s="11">
        <v>0</v>
      </c>
      <c r="AT143" s="11">
        <v>0</v>
      </c>
      <c r="AU143" s="11">
        <v>28</v>
      </c>
      <c r="AV143" s="11">
        <v>20.67</v>
      </c>
      <c r="AW143" s="11">
        <v>0.36</v>
      </c>
      <c r="AX143" s="11">
        <v>8</v>
      </c>
      <c r="AY143" s="11">
        <v>0</v>
      </c>
      <c r="AZ143" s="11">
        <v>0</v>
      </c>
      <c r="BA143" s="11">
        <v>0</v>
      </c>
      <c r="BB143" s="11">
        <v>0.05</v>
      </c>
      <c r="BC143" s="5" t="s">
        <v>244</v>
      </c>
      <c r="BD143" s="12"/>
      <c r="BE143" s="12"/>
      <c r="BF143" s="12"/>
      <c r="BG143" s="12"/>
      <c r="BH143" s="12"/>
    </row>
    <row r="144" spans="1:60" ht="13.5" customHeight="1" x14ac:dyDescent="0.2">
      <c r="A144" s="12">
        <v>56</v>
      </c>
      <c r="B144" s="6" t="s">
        <v>548</v>
      </c>
      <c r="C144" s="6" t="s">
        <v>555</v>
      </c>
      <c r="D144" s="5" t="s">
        <v>79</v>
      </c>
      <c r="E144" s="5" t="s">
        <v>58</v>
      </c>
      <c r="F144" s="5" t="s">
        <v>59</v>
      </c>
      <c r="G144" s="5">
        <v>14</v>
      </c>
      <c r="H144" s="5">
        <v>14</v>
      </c>
      <c r="I144" s="5">
        <v>14</v>
      </c>
      <c r="J144" s="5" t="s">
        <v>341</v>
      </c>
      <c r="K144" s="5">
        <v>0.73799758463717124</v>
      </c>
      <c r="L144" s="5">
        <v>0.28761747491293221</v>
      </c>
      <c r="M144" s="5">
        <f t="shared" si="29"/>
        <v>0.73799758463717124</v>
      </c>
      <c r="N144" s="7">
        <v>0.73799758463717124</v>
      </c>
      <c r="O144" s="7">
        <f t="shared" si="0"/>
        <v>8.2723811875291195E-2</v>
      </c>
      <c r="P144" s="5">
        <v>15.79</v>
      </c>
      <c r="Q144" s="5">
        <v>2.0099999999999998</v>
      </c>
      <c r="R144" s="5"/>
      <c r="S144" s="5">
        <v>13.5</v>
      </c>
      <c r="T144" s="5">
        <v>3.35</v>
      </c>
      <c r="U144" s="5"/>
      <c r="V144" s="5">
        <v>2.88</v>
      </c>
      <c r="W144" s="5">
        <v>0.47606431003724742</v>
      </c>
      <c r="X144" s="5" t="s">
        <v>526</v>
      </c>
      <c r="Y144" s="5"/>
      <c r="Z144" s="5" t="s">
        <v>99</v>
      </c>
      <c r="AA144" s="5">
        <v>1</v>
      </c>
      <c r="AB144" s="5">
        <v>0</v>
      </c>
      <c r="AC144" s="5" t="s">
        <v>75</v>
      </c>
      <c r="AD144" s="5"/>
      <c r="AE144" s="5" t="s">
        <v>551</v>
      </c>
      <c r="AF144" s="5" t="s">
        <v>65</v>
      </c>
      <c r="AG144" s="5" t="s">
        <v>175</v>
      </c>
      <c r="AH144" s="5" t="s">
        <v>552</v>
      </c>
      <c r="AI144" s="5" t="s">
        <v>103</v>
      </c>
      <c r="AJ144" s="5" t="s">
        <v>69</v>
      </c>
      <c r="AK144" s="5">
        <v>1</v>
      </c>
      <c r="AL144" s="5"/>
      <c r="AM144" s="5" t="s">
        <v>553</v>
      </c>
      <c r="AN144" s="11" t="s">
        <v>554</v>
      </c>
      <c r="AO144" s="11">
        <v>15</v>
      </c>
      <c r="AP144" s="11">
        <v>0</v>
      </c>
      <c r="AQ144" s="11">
        <v>0</v>
      </c>
      <c r="AR144" s="11">
        <v>1</v>
      </c>
      <c r="AS144" s="11">
        <v>0</v>
      </c>
      <c r="AT144" s="11">
        <v>0</v>
      </c>
      <c r="AU144" s="11"/>
      <c r="AV144" s="11">
        <v>20.67</v>
      </c>
      <c r="AW144" s="11"/>
      <c r="AX144" s="11"/>
      <c r="AY144" s="11">
        <v>0</v>
      </c>
      <c r="AZ144" s="11">
        <v>0</v>
      </c>
      <c r="BA144" s="11">
        <v>0</v>
      </c>
      <c r="BB144" s="11">
        <v>0.05</v>
      </c>
      <c r="BC144" s="5" t="s">
        <v>244</v>
      </c>
      <c r="BD144" s="12"/>
      <c r="BE144" s="12"/>
      <c r="BF144" s="12"/>
      <c r="BG144" s="12"/>
      <c r="BH144" s="12"/>
    </row>
    <row r="145" spans="1:60" ht="13.5" customHeight="1" x14ac:dyDescent="0.2">
      <c r="A145" s="12">
        <v>56</v>
      </c>
      <c r="B145" s="6" t="s">
        <v>548</v>
      </c>
      <c r="C145" s="6" t="s">
        <v>556</v>
      </c>
      <c r="D145" s="5" t="s">
        <v>79</v>
      </c>
      <c r="E145" s="5" t="s">
        <v>58</v>
      </c>
      <c r="F145" s="5" t="s">
        <v>59</v>
      </c>
      <c r="G145" s="5">
        <v>14</v>
      </c>
      <c r="H145" s="5">
        <v>14</v>
      </c>
      <c r="I145" s="5">
        <v>14</v>
      </c>
      <c r="J145" s="5" t="s">
        <v>341</v>
      </c>
      <c r="K145" s="5">
        <v>0.26344932116168979</v>
      </c>
      <c r="L145" s="5">
        <v>0.25641984562142339</v>
      </c>
      <c r="M145" s="5">
        <f t="shared" si="29"/>
        <v>0.26344932116168979</v>
      </c>
      <c r="N145" s="7">
        <v>0.26344932116168979</v>
      </c>
      <c r="O145" s="7">
        <f t="shared" si="0"/>
        <v>6.5751137228514611E-2</v>
      </c>
      <c r="P145" s="5">
        <v>12.5</v>
      </c>
      <c r="Q145" s="5">
        <v>3.16</v>
      </c>
      <c r="R145" s="5"/>
      <c r="S145" s="5">
        <v>11.71</v>
      </c>
      <c r="T145" s="5">
        <v>2.27</v>
      </c>
      <c r="U145" s="5"/>
      <c r="V145" s="5">
        <v>1.01</v>
      </c>
      <c r="W145" s="5">
        <v>0.45818193399821477</v>
      </c>
      <c r="X145" s="5" t="s">
        <v>550</v>
      </c>
      <c r="Y145" s="5"/>
      <c r="Z145" s="5" t="s">
        <v>99</v>
      </c>
      <c r="AA145" s="5">
        <v>1</v>
      </c>
      <c r="AB145" s="5">
        <v>0</v>
      </c>
      <c r="AC145" s="5" t="s">
        <v>75</v>
      </c>
      <c r="AD145" s="5"/>
      <c r="AE145" s="5" t="s">
        <v>551</v>
      </c>
      <c r="AF145" s="5" t="s">
        <v>65</v>
      </c>
      <c r="AG145" s="5" t="s">
        <v>354</v>
      </c>
      <c r="AH145" s="5" t="s">
        <v>552</v>
      </c>
      <c r="AI145" s="5" t="s">
        <v>68</v>
      </c>
      <c r="AJ145" s="5" t="s">
        <v>69</v>
      </c>
      <c r="AK145" s="5">
        <v>1</v>
      </c>
      <c r="AL145" s="5"/>
      <c r="AM145" s="5" t="s">
        <v>553</v>
      </c>
      <c r="AN145" s="11" t="s">
        <v>554</v>
      </c>
      <c r="AO145" s="11">
        <v>15</v>
      </c>
      <c r="AP145" s="11">
        <v>0</v>
      </c>
      <c r="AQ145" s="11">
        <v>0</v>
      </c>
      <c r="AR145" s="11">
        <v>1</v>
      </c>
      <c r="AS145" s="11">
        <v>0</v>
      </c>
      <c r="AT145" s="11">
        <v>0</v>
      </c>
      <c r="AU145" s="11"/>
      <c r="AV145" s="11">
        <v>20.67</v>
      </c>
      <c r="AW145" s="11"/>
      <c r="AX145" s="11"/>
      <c r="AY145" s="11">
        <v>0</v>
      </c>
      <c r="AZ145" s="11">
        <v>0</v>
      </c>
      <c r="BA145" s="11">
        <v>0</v>
      </c>
      <c r="BB145" s="11">
        <v>0.05</v>
      </c>
      <c r="BC145" s="5" t="s">
        <v>244</v>
      </c>
      <c r="BD145" s="12"/>
      <c r="BE145" s="12"/>
      <c r="BF145" s="12"/>
      <c r="BG145" s="12"/>
      <c r="BH145" s="12"/>
    </row>
    <row r="146" spans="1:60" ht="13.5" customHeight="1" x14ac:dyDescent="0.2">
      <c r="A146" s="12">
        <v>56</v>
      </c>
      <c r="B146" s="6" t="s">
        <v>548</v>
      </c>
      <c r="C146" s="6" t="s">
        <v>557</v>
      </c>
      <c r="D146" s="5" t="s">
        <v>79</v>
      </c>
      <c r="E146" s="5" t="s">
        <v>58</v>
      </c>
      <c r="F146" s="5" t="s">
        <v>59</v>
      </c>
      <c r="G146" s="5">
        <v>14</v>
      </c>
      <c r="H146" s="5">
        <v>14</v>
      </c>
      <c r="I146" s="5">
        <v>14</v>
      </c>
      <c r="J146" s="5" t="s">
        <v>341</v>
      </c>
      <c r="K146" s="5">
        <v>0.27470535486576231</v>
      </c>
      <c r="L146" s="5">
        <v>0.25684134413303378</v>
      </c>
      <c r="M146" s="5">
        <f t="shared" si="29"/>
        <v>0.27470535486576231</v>
      </c>
      <c r="N146" s="7">
        <v>0.27470535486576231</v>
      </c>
      <c r="O146" s="7">
        <f t="shared" si="0"/>
        <v>6.5967476056063484E-2</v>
      </c>
      <c r="P146" s="5">
        <v>14.86</v>
      </c>
      <c r="Q146" s="5">
        <v>3.13</v>
      </c>
      <c r="R146" s="5"/>
      <c r="S146" s="5">
        <v>14</v>
      </c>
      <c r="T146" s="5">
        <v>2.72</v>
      </c>
      <c r="U146" s="5"/>
      <c r="V146" s="5">
        <v>1.06</v>
      </c>
      <c r="W146" s="5">
        <v>0.46865725788835322</v>
      </c>
      <c r="X146" s="5" t="s">
        <v>526</v>
      </c>
      <c r="Y146" s="5"/>
      <c r="Z146" s="5" t="s">
        <v>99</v>
      </c>
      <c r="AA146" s="5">
        <v>1</v>
      </c>
      <c r="AB146" s="5">
        <v>0</v>
      </c>
      <c r="AC146" s="5" t="s">
        <v>75</v>
      </c>
      <c r="AD146" s="5"/>
      <c r="AE146" s="5" t="s">
        <v>551</v>
      </c>
      <c r="AF146" s="5" t="s">
        <v>65</v>
      </c>
      <c r="AG146" s="5" t="s">
        <v>354</v>
      </c>
      <c r="AH146" s="5" t="s">
        <v>552</v>
      </c>
      <c r="AI146" s="5" t="s">
        <v>68</v>
      </c>
      <c r="AJ146" s="5" t="s">
        <v>69</v>
      </c>
      <c r="AK146" s="5">
        <v>1</v>
      </c>
      <c r="AL146" s="5"/>
      <c r="AM146" s="5" t="s">
        <v>553</v>
      </c>
      <c r="AN146" s="11" t="s">
        <v>554</v>
      </c>
      <c r="AO146" s="11">
        <v>15</v>
      </c>
      <c r="AP146" s="11">
        <v>0</v>
      </c>
      <c r="AQ146" s="11">
        <v>0</v>
      </c>
      <c r="AR146" s="11">
        <v>1</v>
      </c>
      <c r="AS146" s="11">
        <v>0</v>
      </c>
      <c r="AT146" s="11">
        <v>0</v>
      </c>
      <c r="AU146" s="11"/>
      <c r="AV146" s="11">
        <v>20.67</v>
      </c>
      <c r="AW146" s="11"/>
      <c r="AX146" s="11"/>
      <c r="AY146" s="11">
        <v>0</v>
      </c>
      <c r="AZ146" s="11">
        <v>0</v>
      </c>
      <c r="BA146" s="11">
        <v>0</v>
      </c>
      <c r="BB146" s="11">
        <v>0.05</v>
      </c>
      <c r="BC146" s="5" t="s">
        <v>244</v>
      </c>
      <c r="BD146" s="12"/>
      <c r="BE146" s="12"/>
      <c r="BF146" s="12"/>
      <c r="BG146" s="12"/>
      <c r="BH146" s="12"/>
    </row>
    <row r="147" spans="1:60" ht="13.5" customHeight="1" x14ac:dyDescent="0.2">
      <c r="A147" s="12">
        <v>57</v>
      </c>
      <c r="B147" s="6" t="s">
        <v>558</v>
      </c>
      <c r="C147" s="6" t="s">
        <v>559</v>
      </c>
      <c r="D147" s="5" t="s">
        <v>79</v>
      </c>
      <c r="E147" s="5" t="s">
        <v>58</v>
      </c>
      <c r="F147" s="5" t="s">
        <v>59</v>
      </c>
      <c r="G147" s="5">
        <v>18</v>
      </c>
      <c r="H147" s="5">
        <v>18</v>
      </c>
      <c r="I147" s="5">
        <v>18</v>
      </c>
      <c r="J147" s="5" t="s">
        <v>60</v>
      </c>
      <c r="K147" s="5">
        <v>0.14843607700001371</v>
      </c>
      <c r="L147" s="5">
        <v>0.18098063748551371</v>
      </c>
      <c r="M147" s="5">
        <f t="shared" si="29"/>
        <v>0.14843607700001371</v>
      </c>
      <c r="N147" s="7">
        <v>0.14843607700001371</v>
      </c>
      <c r="O147" s="7">
        <f t="shared" si="0"/>
        <v>3.2753991144662931E-2</v>
      </c>
      <c r="P147" s="5">
        <v>42.44</v>
      </c>
      <c r="Q147" s="5">
        <v>6.95</v>
      </c>
      <c r="R147" s="5"/>
      <c r="S147" s="5">
        <v>43.72</v>
      </c>
      <c r="T147" s="5">
        <v>9.02</v>
      </c>
      <c r="U147" s="5"/>
      <c r="V147" s="5"/>
      <c r="W147" s="5">
        <v>0.5</v>
      </c>
      <c r="X147" s="5" t="s">
        <v>560</v>
      </c>
      <c r="Y147" s="5"/>
      <c r="Z147" s="5" t="s">
        <v>177</v>
      </c>
      <c r="AA147" s="5">
        <v>1</v>
      </c>
      <c r="AB147" s="5">
        <v>0</v>
      </c>
      <c r="AC147" s="5" t="s">
        <v>75</v>
      </c>
      <c r="AD147" s="5"/>
      <c r="AE147" s="5" t="s">
        <v>561</v>
      </c>
      <c r="AF147" s="5" t="s">
        <v>65</v>
      </c>
      <c r="AG147" s="5" t="s">
        <v>183</v>
      </c>
      <c r="AH147" s="5"/>
      <c r="AI147" s="5" t="s">
        <v>103</v>
      </c>
      <c r="AJ147" s="5" t="s">
        <v>118</v>
      </c>
      <c r="AK147" s="5">
        <v>1</v>
      </c>
      <c r="AL147" s="5"/>
      <c r="AM147" s="5" t="s">
        <v>562</v>
      </c>
      <c r="AN147" s="11">
        <v>1.76</v>
      </c>
      <c r="AO147" s="11">
        <v>15</v>
      </c>
      <c r="AP147" s="11">
        <v>0</v>
      </c>
      <c r="AQ147" s="11">
        <v>0</v>
      </c>
      <c r="AR147" s="11">
        <v>1</v>
      </c>
      <c r="AS147" s="11">
        <v>1</v>
      </c>
      <c r="AT147" s="11">
        <v>0</v>
      </c>
      <c r="AU147" s="11">
        <v>72</v>
      </c>
      <c r="AV147" s="11">
        <v>20.38</v>
      </c>
      <c r="AW147" s="11">
        <v>1.48</v>
      </c>
      <c r="AX147" s="11">
        <v>0</v>
      </c>
      <c r="AY147" s="11">
        <v>0</v>
      </c>
      <c r="AZ147" s="11">
        <v>0</v>
      </c>
      <c r="BA147" s="11">
        <v>0</v>
      </c>
      <c r="BB147" s="11">
        <v>0.05</v>
      </c>
      <c r="BC147" s="5" t="s">
        <v>563</v>
      </c>
      <c r="BD147" s="12"/>
      <c r="BE147" s="12"/>
      <c r="BF147" s="12"/>
      <c r="BG147" s="12"/>
      <c r="BH147" s="12"/>
    </row>
    <row r="148" spans="1:60" ht="13.5" customHeight="1" x14ac:dyDescent="0.2">
      <c r="A148" s="12">
        <v>57</v>
      </c>
      <c r="B148" s="6" t="s">
        <v>558</v>
      </c>
      <c r="C148" s="6" t="s">
        <v>564</v>
      </c>
      <c r="D148" s="5" t="s">
        <v>79</v>
      </c>
      <c r="E148" s="5" t="s">
        <v>58</v>
      </c>
      <c r="F148" s="5" t="s">
        <v>59</v>
      </c>
      <c r="G148" s="5">
        <v>18</v>
      </c>
      <c r="H148" s="5">
        <v>18</v>
      </c>
      <c r="I148" s="5">
        <v>18</v>
      </c>
      <c r="J148" s="5" t="s">
        <v>60</v>
      </c>
      <c r="K148" s="5">
        <v>9.2979802162908465E-2</v>
      </c>
      <c r="L148" s="5">
        <v>0.17922043676010829</v>
      </c>
      <c r="M148" s="5">
        <f t="shared" si="29"/>
        <v>9.2979802162908465E-2</v>
      </c>
      <c r="N148" s="7">
        <v>9.2979802162908465E-2</v>
      </c>
      <c r="O148" s="7">
        <f t="shared" si="0"/>
        <v>3.2119964952483974E-2</v>
      </c>
      <c r="P148" s="5">
        <v>44.33</v>
      </c>
      <c r="Q148" s="5">
        <v>4.74</v>
      </c>
      <c r="R148" s="5"/>
      <c r="S148" s="5">
        <v>42.72</v>
      </c>
      <c r="T148" s="5">
        <v>6.91</v>
      </c>
      <c r="U148" s="5"/>
      <c r="V148" s="5"/>
      <c r="W148" s="5">
        <v>0.5</v>
      </c>
      <c r="X148" s="5" t="s">
        <v>560</v>
      </c>
      <c r="Y148" s="5"/>
      <c r="Z148" s="5" t="s">
        <v>177</v>
      </c>
      <c r="AA148" s="5">
        <v>1</v>
      </c>
      <c r="AB148" s="5">
        <v>0</v>
      </c>
      <c r="AC148" s="5" t="s">
        <v>75</v>
      </c>
      <c r="AD148" s="5"/>
      <c r="AE148" s="5" t="s">
        <v>561</v>
      </c>
      <c r="AF148" s="5" t="s">
        <v>65</v>
      </c>
      <c r="AG148" s="5" t="s">
        <v>565</v>
      </c>
      <c r="AH148" s="5"/>
      <c r="AI148" s="5" t="s">
        <v>87</v>
      </c>
      <c r="AJ148" s="5" t="s">
        <v>69</v>
      </c>
      <c r="AK148" s="5">
        <v>1</v>
      </c>
      <c r="AL148" s="5"/>
      <c r="AM148" s="5" t="s">
        <v>566</v>
      </c>
      <c r="AN148" s="11">
        <v>1.75</v>
      </c>
      <c r="AO148" s="11">
        <v>15</v>
      </c>
      <c r="AP148" s="11">
        <v>0</v>
      </c>
      <c r="AQ148" s="11">
        <v>0</v>
      </c>
      <c r="AR148" s="11">
        <v>1</v>
      </c>
      <c r="AS148" s="11">
        <v>1</v>
      </c>
      <c r="AT148" s="11">
        <v>1</v>
      </c>
      <c r="AU148" s="11"/>
      <c r="AV148" s="11">
        <v>20.38</v>
      </c>
      <c r="AW148" s="11"/>
      <c r="AX148" s="11"/>
      <c r="AY148" s="11">
        <v>0</v>
      </c>
      <c r="AZ148" s="11">
        <v>0</v>
      </c>
      <c r="BA148" s="11">
        <v>0</v>
      </c>
      <c r="BB148" s="11">
        <v>0.05</v>
      </c>
      <c r="BC148" s="5" t="s">
        <v>563</v>
      </c>
      <c r="BD148" s="12"/>
      <c r="BE148" s="12"/>
      <c r="BF148" s="12"/>
      <c r="BG148" s="12"/>
      <c r="BH148" s="12"/>
    </row>
    <row r="149" spans="1:60" ht="13.5" customHeight="1" x14ac:dyDescent="0.2">
      <c r="A149" s="12">
        <v>57</v>
      </c>
      <c r="B149" s="6" t="s">
        <v>558</v>
      </c>
      <c r="C149" s="6" t="s">
        <v>567</v>
      </c>
      <c r="D149" s="5" t="s">
        <v>79</v>
      </c>
      <c r="E149" s="5" t="s">
        <v>58</v>
      </c>
      <c r="F149" s="5" t="s">
        <v>59</v>
      </c>
      <c r="G149" s="5">
        <v>18</v>
      </c>
      <c r="H149" s="5">
        <v>18</v>
      </c>
      <c r="I149" s="5">
        <v>18</v>
      </c>
      <c r="J149" s="5" t="s">
        <v>60</v>
      </c>
      <c r="K149" s="5">
        <v>0.13248700802943711</v>
      </c>
      <c r="L149" s="5">
        <v>0.17941157493276669</v>
      </c>
      <c r="M149" s="5">
        <f t="shared" si="29"/>
        <v>0.13248700802943711</v>
      </c>
      <c r="N149" s="7">
        <v>0.13248700802943711</v>
      </c>
      <c r="O149" s="7">
        <f t="shared" si="0"/>
        <v>3.2188513219855754E-2</v>
      </c>
      <c r="P149" s="5">
        <v>43.67</v>
      </c>
      <c r="Q149" s="5">
        <v>6.4</v>
      </c>
      <c r="R149" s="5"/>
      <c r="S149" s="5">
        <v>42.72</v>
      </c>
      <c r="T149" s="5">
        <v>6.91</v>
      </c>
      <c r="U149" s="5"/>
      <c r="V149" s="5"/>
      <c r="W149" s="5">
        <v>0.5</v>
      </c>
      <c r="X149" s="5" t="s">
        <v>560</v>
      </c>
      <c r="Y149" s="5"/>
      <c r="Z149" s="5" t="s">
        <v>568</v>
      </c>
      <c r="AA149" s="5">
        <v>1</v>
      </c>
      <c r="AB149" s="5">
        <v>0</v>
      </c>
      <c r="AC149" s="5" t="s">
        <v>75</v>
      </c>
      <c r="AD149" s="5"/>
      <c r="AE149" s="5" t="s">
        <v>561</v>
      </c>
      <c r="AF149" s="5" t="s">
        <v>65</v>
      </c>
      <c r="AG149" s="5" t="s">
        <v>565</v>
      </c>
      <c r="AH149" s="5"/>
      <c r="AI149" s="5" t="s">
        <v>87</v>
      </c>
      <c r="AJ149" s="5" t="s">
        <v>69</v>
      </c>
      <c r="AK149" s="5">
        <v>1</v>
      </c>
      <c r="AL149" s="5"/>
      <c r="AM149" s="5" t="s">
        <v>569</v>
      </c>
      <c r="AN149" s="11">
        <v>1.75</v>
      </c>
      <c r="AO149" s="11">
        <v>15</v>
      </c>
      <c r="AP149" s="11">
        <v>0</v>
      </c>
      <c r="AQ149" s="11">
        <v>0</v>
      </c>
      <c r="AR149" s="11">
        <v>1</v>
      </c>
      <c r="AS149" s="11">
        <v>1</v>
      </c>
      <c r="AT149" s="11">
        <v>1</v>
      </c>
      <c r="AU149" s="11"/>
      <c r="AV149" s="11">
        <v>20.38</v>
      </c>
      <c r="AW149" s="11"/>
      <c r="AX149" s="11"/>
      <c r="AY149" s="11">
        <v>0</v>
      </c>
      <c r="AZ149" s="11">
        <v>0</v>
      </c>
      <c r="BA149" s="11">
        <v>0</v>
      </c>
      <c r="BB149" s="11">
        <v>0.05</v>
      </c>
      <c r="BC149" s="5" t="s">
        <v>563</v>
      </c>
      <c r="BD149" s="12"/>
      <c r="BE149" s="12"/>
      <c r="BF149" s="12"/>
      <c r="BG149" s="12"/>
      <c r="BH149" s="12"/>
    </row>
    <row r="150" spans="1:60" ht="13.5" customHeight="1" x14ac:dyDescent="0.2">
      <c r="A150" s="12">
        <v>57</v>
      </c>
      <c r="B150" s="6" t="s">
        <v>558</v>
      </c>
      <c r="C150" s="6" t="s">
        <v>570</v>
      </c>
      <c r="D150" s="5" t="s">
        <v>79</v>
      </c>
      <c r="E150" s="5" t="s">
        <v>58</v>
      </c>
      <c r="F150" s="5" t="s">
        <v>59</v>
      </c>
      <c r="G150" s="5">
        <v>18</v>
      </c>
      <c r="H150" s="5">
        <v>18</v>
      </c>
      <c r="I150" s="5">
        <v>18</v>
      </c>
      <c r="J150" s="5" t="s">
        <v>60</v>
      </c>
      <c r="K150" s="5">
        <v>0.25534277070848121</v>
      </c>
      <c r="L150" s="5">
        <v>0.18213585188372061</v>
      </c>
      <c r="M150" s="5">
        <f t="shared" si="29"/>
        <v>0.25534277070848121</v>
      </c>
      <c r="N150" s="7">
        <v>0.25534277070848121</v>
      </c>
      <c r="O150" s="7">
        <f t="shared" si="0"/>
        <v>3.317346854140861E-2</v>
      </c>
      <c r="P150" s="5">
        <v>45.06</v>
      </c>
      <c r="Q150" s="5">
        <v>3.06</v>
      </c>
      <c r="R150" s="5"/>
      <c r="S150" s="5">
        <v>42.06</v>
      </c>
      <c r="T150" s="5">
        <v>8.36</v>
      </c>
      <c r="U150" s="5"/>
      <c r="V150" s="5"/>
      <c r="W150" s="5">
        <v>0.5</v>
      </c>
      <c r="X150" s="5" t="s">
        <v>560</v>
      </c>
      <c r="Y150" s="5"/>
      <c r="Z150" s="5" t="s">
        <v>177</v>
      </c>
      <c r="AA150" s="5">
        <v>1</v>
      </c>
      <c r="AB150" s="5">
        <v>0</v>
      </c>
      <c r="AC150" s="5" t="s">
        <v>75</v>
      </c>
      <c r="AD150" s="5"/>
      <c r="AE150" s="5" t="s">
        <v>561</v>
      </c>
      <c r="AF150" s="5" t="s">
        <v>65</v>
      </c>
      <c r="AG150" s="5" t="s">
        <v>384</v>
      </c>
      <c r="AH150" s="5"/>
      <c r="AI150" s="5" t="s">
        <v>87</v>
      </c>
      <c r="AJ150" s="5" t="s">
        <v>104</v>
      </c>
      <c r="AK150" s="5">
        <v>1</v>
      </c>
      <c r="AL150" s="5"/>
      <c r="AM150" s="5" t="s">
        <v>571</v>
      </c>
      <c r="AN150" s="11">
        <v>1.6</v>
      </c>
      <c r="AO150" s="11">
        <v>15</v>
      </c>
      <c r="AP150" s="11">
        <v>0</v>
      </c>
      <c r="AQ150" s="11">
        <v>0</v>
      </c>
      <c r="AR150" s="11">
        <v>1</v>
      </c>
      <c r="AS150" s="11">
        <v>1</v>
      </c>
      <c r="AT150" s="11">
        <v>1</v>
      </c>
      <c r="AU150" s="11"/>
      <c r="AV150" s="11">
        <v>20.38</v>
      </c>
      <c r="AW150" s="11"/>
      <c r="AX150" s="11"/>
      <c r="AY150" s="11">
        <v>0</v>
      </c>
      <c r="AZ150" s="11">
        <v>0</v>
      </c>
      <c r="BA150" s="11">
        <v>0</v>
      </c>
      <c r="BB150" s="11">
        <v>4.5999999999999902E-2</v>
      </c>
      <c r="BC150" s="5" t="s">
        <v>563</v>
      </c>
      <c r="BD150" s="12"/>
      <c r="BE150" s="12"/>
      <c r="BF150" s="12"/>
      <c r="BG150" s="12"/>
      <c r="BH150" s="12"/>
    </row>
    <row r="151" spans="1:60" ht="13.5" customHeight="1" x14ac:dyDescent="0.2">
      <c r="A151" s="12">
        <v>57</v>
      </c>
      <c r="B151" s="6" t="s">
        <v>558</v>
      </c>
      <c r="C151" s="6" t="s">
        <v>572</v>
      </c>
      <c r="D151" s="5" t="s">
        <v>79</v>
      </c>
      <c r="E151" s="5" t="s">
        <v>58</v>
      </c>
      <c r="F151" s="5" t="s">
        <v>59</v>
      </c>
      <c r="G151" s="5">
        <v>18</v>
      </c>
      <c r="H151" s="5">
        <v>18</v>
      </c>
      <c r="I151" s="5">
        <v>18</v>
      </c>
      <c r="J151" s="5" t="s">
        <v>60</v>
      </c>
      <c r="K151" s="5">
        <v>0.32244547161447668</v>
      </c>
      <c r="L151" s="5">
        <v>0.1833225061330799</v>
      </c>
      <c r="M151" s="5">
        <f t="shared" si="29"/>
        <v>0.32244547161447668</v>
      </c>
      <c r="N151" s="7">
        <v>0.32244547161447668</v>
      </c>
      <c r="O151" s="7">
        <f t="shared" si="0"/>
        <v>3.3607141254913118E-2</v>
      </c>
      <c r="P151" s="5">
        <v>43.78</v>
      </c>
      <c r="Q151" s="5">
        <v>4.91</v>
      </c>
      <c r="R151" s="5"/>
      <c r="S151" s="5">
        <v>42.06</v>
      </c>
      <c r="T151" s="5">
        <v>8.36</v>
      </c>
      <c r="U151" s="5"/>
      <c r="V151" s="5"/>
      <c r="W151" s="5">
        <v>0.5</v>
      </c>
      <c r="X151" s="5" t="s">
        <v>560</v>
      </c>
      <c r="Y151" s="5"/>
      <c r="Z151" s="5" t="s">
        <v>568</v>
      </c>
      <c r="AA151" s="5">
        <v>1</v>
      </c>
      <c r="AB151" s="5">
        <v>0</v>
      </c>
      <c r="AC151" s="5" t="s">
        <v>75</v>
      </c>
      <c r="AD151" s="5"/>
      <c r="AE151" s="5" t="s">
        <v>561</v>
      </c>
      <c r="AF151" s="5" t="s">
        <v>65</v>
      </c>
      <c r="AG151" s="5" t="s">
        <v>384</v>
      </c>
      <c r="AH151" s="5"/>
      <c r="AI151" s="5" t="s">
        <v>87</v>
      </c>
      <c r="AJ151" s="5" t="s">
        <v>104</v>
      </c>
      <c r="AK151" s="5">
        <v>1</v>
      </c>
      <c r="AL151" s="5"/>
      <c r="AM151" s="5" t="s">
        <v>573</v>
      </c>
      <c r="AN151" s="11">
        <v>1.6</v>
      </c>
      <c r="AO151" s="11">
        <v>15</v>
      </c>
      <c r="AP151" s="11">
        <v>0</v>
      </c>
      <c r="AQ151" s="11">
        <v>0</v>
      </c>
      <c r="AR151" s="11">
        <v>1</v>
      </c>
      <c r="AS151" s="11">
        <v>1</v>
      </c>
      <c r="AT151" s="11">
        <v>1</v>
      </c>
      <c r="AU151" s="11"/>
      <c r="AV151" s="11">
        <v>20.38</v>
      </c>
      <c r="AW151" s="11"/>
      <c r="AX151" s="11"/>
      <c r="AY151" s="11">
        <v>0</v>
      </c>
      <c r="AZ151" s="11">
        <v>0</v>
      </c>
      <c r="BA151" s="11">
        <v>0</v>
      </c>
      <c r="BB151" s="11">
        <v>4.5999999999999902E-2</v>
      </c>
      <c r="BC151" s="5" t="s">
        <v>563</v>
      </c>
      <c r="BD151" s="12"/>
      <c r="BE151" s="12"/>
      <c r="BF151" s="12"/>
      <c r="BG151" s="12"/>
      <c r="BH151" s="12"/>
    </row>
    <row r="152" spans="1:60" ht="13.5" customHeight="1" x14ac:dyDescent="0.2">
      <c r="A152" s="12">
        <v>57</v>
      </c>
      <c r="B152" s="6" t="s">
        <v>558</v>
      </c>
      <c r="C152" s="6" t="s">
        <v>574</v>
      </c>
      <c r="D152" s="5" t="s">
        <v>79</v>
      </c>
      <c r="E152" s="5" t="s">
        <v>58</v>
      </c>
      <c r="F152" s="5" t="s">
        <v>59</v>
      </c>
      <c r="G152" s="5">
        <v>18</v>
      </c>
      <c r="H152" s="5">
        <v>18</v>
      </c>
      <c r="I152" s="5">
        <v>18</v>
      </c>
      <c r="J152" s="5" t="s">
        <v>60</v>
      </c>
      <c r="K152" s="5">
        <v>8.9796190097866435E-2</v>
      </c>
      <c r="L152" s="5">
        <v>0.17874721174502109</v>
      </c>
      <c r="M152" s="5">
        <f t="shared" si="29"/>
        <v>8.9796190097866435E-2</v>
      </c>
      <c r="N152" s="7">
        <v>8.9796190097866435E-2</v>
      </c>
      <c r="O152" s="7">
        <f t="shared" si="0"/>
        <v>3.1950565706619402E-2</v>
      </c>
      <c r="P152" s="5">
        <v>45.39</v>
      </c>
      <c r="Q152" s="5">
        <v>3.81</v>
      </c>
      <c r="R152" s="5"/>
      <c r="S152" s="5">
        <v>44.22</v>
      </c>
      <c r="T152" s="5">
        <v>5.88</v>
      </c>
      <c r="U152" s="5"/>
      <c r="V152" s="5"/>
      <c r="W152" s="5">
        <v>0.5</v>
      </c>
      <c r="X152" s="5" t="s">
        <v>560</v>
      </c>
      <c r="Y152" s="5"/>
      <c r="Z152" s="5" t="s">
        <v>568</v>
      </c>
      <c r="AA152" s="5">
        <v>1</v>
      </c>
      <c r="AB152" s="5">
        <v>0</v>
      </c>
      <c r="AC152" s="5" t="s">
        <v>75</v>
      </c>
      <c r="AD152" s="5"/>
      <c r="AE152" s="5" t="s">
        <v>561</v>
      </c>
      <c r="AF152" s="5" t="s">
        <v>65</v>
      </c>
      <c r="AG152" s="5" t="s">
        <v>127</v>
      </c>
      <c r="AH152" s="5"/>
      <c r="AI152" s="5" t="s">
        <v>68</v>
      </c>
      <c r="AJ152" s="5" t="s">
        <v>118</v>
      </c>
      <c r="AK152" s="5">
        <v>1</v>
      </c>
      <c r="AL152" s="5"/>
      <c r="AM152" s="5" t="s">
        <v>575</v>
      </c>
      <c r="AN152" s="11">
        <v>1.45</v>
      </c>
      <c r="AO152" s="11">
        <v>15</v>
      </c>
      <c r="AP152" s="11">
        <v>0</v>
      </c>
      <c r="AQ152" s="11">
        <v>0</v>
      </c>
      <c r="AR152" s="11">
        <v>1</v>
      </c>
      <c r="AS152" s="11">
        <v>1</v>
      </c>
      <c r="AT152" s="11">
        <v>1</v>
      </c>
      <c r="AU152" s="11"/>
      <c r="AV152" s="11">
        <v>20.38</v>
      </c>
      <c r="AW152" s="11"/>
      <c r="AX152" s="11"/>
      <c r="AY152" s="11">
        <v>0</v>
      </c>
      <c r="AZ152" s="11">
        <v>0</v>
      </c>
      <c r="BA152" s="11">
        <v>0</v>
      </c>
      <c r="BB152" s="11">
        <v>4.1000000000000002E-2</v>
      </c>
      <c r="BC152" s="5" t="s">
        <v>563</v>
      </c>
      <c r="BD152" s="12"/>
      <c r="BE152" s="12"/>
      <c r="BF152" s="12"/>
      <c r="BG152" s="12"/>
      <c r="BH152" s="12"/>
    </row>
    <row r="153" spans="1:60" ht="13.5" customHeight="1" x14ac:dyDescent="0.2">
      <c r="A153" s="12">
        <v>58</v>
      </c>
      <c r="B153" s="6" t="s">
        <v>576</v>
      </c>
      <c r="C153" s="6" t="s">
        <v>577</v>
      </c>
      <c r="D153" s="5" t="s">
        <v>79</v>
      </c>
      <c r="E153" s="5" t="s">
        <v>160</v>
      </c>
      <c r="F153" s="5" t="s">
        <v>59</v>
      </c>
      <c r="G153" s="5">
        <v>21</v>
      </c>
      <c r="H153" s="5">
        <v>21</v>
      </c>
      <c r="I153" s="5">
        <v>21</v>
      </c>
      <c r="J153" s="5" t="s">
        <v>97</v>
      </c>
      <c r="K153" s="5">
        <v>-0.44854814433396478</v>
      </c>
      <c r="L153" s="5">
        <v>0.22104625979907941</v>
      </c>
      <c r="M153" s="5">
        <f t="shared" si="29"/>
        <v>-0.44854814433396478</v>
      </c>
      <c r="N153" s="7">
        <f t="shared" ref="N153:N154" si="30">L153</f>
        <v>0.22104625979907941</v>
      </c>
      <c r="O153" s="7">
        <f t="shared" si="0"/>
        <v>4.8861448971162111E-2</v>
      </c>
      <c r="P153" s="5">
        <v>90.061538459999994</v>
      </c>
      <c r="Q153" s="5">
        <v>6.4508565549999997</v>
      </c>
      <c r="R153" s="5">
        <v>1.4076923079999999</v>
      </c>
      <c r="S153" s="5">
        <v>92.669230769999999</v>
      </c>
      <c r="T153" s="5">
        <v>3.489807645</v>
      </c>
      <c r="U153" s="5">
        <v>0.76153846150000004</v>
      </c>
      <c r="V153" s="5"/>
      <c r="W153" s="5">
        <v>0.5</v>
      </c>
      <c r="X153" s="5" t="s">
        <v>578</v>
      </c>
      <c r="Y153" s="5"/>
      <c r="Z153" s="5" t="s">
        <v>99</v>
      </c>
      <c r="AA153" s="5">
        <v>1</v>
      </c>
      <c r="AB153" s="5">
        <v>0</v>
      </c>
      <c r="AC153" s="5" t="s">
        <v>75</v>
      </c>
      <c r="AD153" s="5"/>
      <c r="AE153" s="5" t="s">
        <v>208</v>
      </c>
      <c r="AF153" s="5" t="s">
        <v>65</v>
      </c>
      <c r="AG153" s="5" t="s">
        <v>127</v>
      </c>
      <c r="AH153" s="5" t="s">
        <v>136</v>
      </c>
      <c r="AI153" s="5" t="s">
        <v>68</v>
      </c>
      <c r="AJ153" s="5" t="s">
        <v>118</v>
      </c>
      <c r="AK153" s="5">
        <v>0</v>
      </c>
      <c r="AL153" s="5"/>
      <c r="AM153" s="5" t="s">
        <v>137</v>
      </c>
      <c r="AN153" s="11">
        <v>0.52</v>
      </c>
      <c r="AO153" s="11">
        <v>25</v>
      </c>
      <c r="AP153" s="11">
        <v>1</v>
      </c>
      <c r="AQ153" s="11">
        <v>0</v>
      </c>
      <c r="AR153" s="11">
        <v>1</v>
      </c>
      <c r="AS153" s="11">
        <v>1</v>
      </c>
      <c r="AT153" s="11">
        <v>0</v>
      </c>
      <c r="AU153" s="11">
        <v>21</v>
      </c>
      <c r="AV153" s="11">
        <v>65</v>
      </c>
      <c r="AW153" s="11">
        <v>1</v>
      </c>
      <c r="AX153" s="11">
        <v>11</v>
      </c>
      <c r="AY153" s="11">
        <v>0</v>
      </c>
      <c r="AZ153" s="11">
        <v>0</v>
      </c>
      <c r="BA153" s="11">
        <v>0</v>
      </c>
      <c r="BB153" s="11">
        <v>0.52200000000000002</v>
      </c>
      <c r="BC153" s="5" t="s">
        <v>72</v>
      </c>
      <c r="BD153" s="12"/>
      <c r="BE153" s="12"/>
      <c r="BF153" s="12"/>
      <c r="BG153" s="12"/>
      <c r="BH153" s="12"/>
    </row>
    <row r="154" spans="1:60" ht="13.5" customHeight="1" x14ac:dyDescent="0.2">
      <c r="A154" s="12">
        <v>58</v>
      </c>
      <c r="B154" s="6" t="s">
        <v>576</v>
      </c>
      <c r="C154" s="6" t="s">
        <v>579</v>
      </c>
      <c r="D154" s="5" t="s">
        <v>79</v>
      </c>
      <c r="E154" s="5" t="s">
        <v>160</v>
      </c>
      <c r="F154" s="5" t="s">
        <v>59</v>
      </c>
      <c r="G154" s="5">
        <v>21</v>
      </c>
      <c r="H154" s="5">
        <v>21</v>
      </c>
      <c r="I154" s="5">
        <v>21</v>
      </c>
      <c r="J154" s="5" t="s">
        <v>97</v>
      </c>
      <c r="K154" s="5">
        <v>-0.1167602985594184</v>
      </c>
      <c r="L154" s="5">
        <v>0.2107028140885511</v>
      </c>
      <c r="M154" s="5">
        <f t="shared" si="29"/>
        <v>-0.1167602985594184</v>
      </c>
      <c r="N154" s="7">
        <f t="shared" si="30"/>
        <v>0.2107028140885511</v>
      </c>
      <c r="O154" s="7">
        <f t="shared" si="0"/>
        <v>4.4395675864834526E-2</v>
      </c>
      <c r="P154" s="5">
        <v>25.87991718</v>
      </c>
      <c r="Q154" s="5">
        <v>14.42135622</v>
      </c>
      <c r="R154" s="5">
        <v>3.1469979299999999</v>
      </c>
      <c r="S154" s="5">
        <v>27.826086960000001</v>
      </c>
      <c r="T154" s="5">
        <v>17.267676529999999</v>
      </c>
      <c r="U154" s="5">
        <v>3.7681159420000001</v>
      </c>
      <c r="V154" s="5"/>
      <c r="W154" s="5">
        <v>0.5</v>
      </c>
      <c r="X154" s="5" t="s">
        <v>580</v>
      </c>
      <c r="Y154" s="5"/>
      <c r="Z154" s="5" t="s">
        <v>99</v>
      </c>
      <c r="AA154" s="5">
        <v>1</v>
      </c>
      <c r="AB154" s="5">
        <v>0</v>
      </c>
      <c r="AC154" s="5" t="s">
        <v>75</v>
      </c>
      <c r="AD154" s="5"/>
      <c r="AE154" s="5" t="s">
        <v>208</v>
      </c>
      <c r="AF154" s="5" t="s">
        <v>65</v>
      </c>
      <c r="AG154" s="5" t="s">
        <v>127</v>
      </c>
      <c r="AH154" s="5" t="s">
        <v>136</v>
      </c>
      <c r="AI154" s="5" t="s">
        <v>68</v>
      </c>
      <c r="AJ154" s="5" t="s">
        <v>118</v>
      </c>
      <c r="AK154" s="5">
        <v>0</v>
      </c>
      <c r="AL154" s="5"/>
      <c r="AM154" s="5" t="s">
        <v>137</v>
      </c>
      <c r="AN154" s="11">
        <v>0.52</v>
      </c>
      <c r="AO154" s="11">
        <v>25</v>
      </c>
      <c r="AP154" s="11">
        <v>1</v>
      </c>
      <c r="AQ154" s="11">
        <v>0</v>
      </c>
      <c r="AR154" s="11">
        <v>1</v>
      </c>
      <c r="AS154" s="11">
        <v>1</v>
      </c>
      <c r="AT154" s="11">
        <v>0</v>
      </c>
      <c r="AU154" s="11">
        <v>21</v>
      </c>
      <c r="AV154" s="11">
        <v>65</v>
      </c>
      <c r="AW154" s="11">
        <v>1</v>
      </c>
      <c r="AX154" s="11">
        <v>11</v>
      </c>
      <c r="AY154" s="11">
        <v>0</v>
      </c>
      <c r="AZ154" s="11">
        <v>0</v>
      </c>
      <c r="BA154" s="11">
        <v>0</v>
      </c>
      <c r="BB154" s="11">
        <v>0.52200000000000002</v>
      </c>
      <c r="BC154" s="5" t="s">
        <v>72</v>
      </c>
      <c r="BD154" s="12"/>
      <c r="BE154" s="12"/>
      <c r="BF154" s="12"/>
      <c r="BG154" s="12"/>
      <c r="BH154" s="12"/>
    </row>
    <row r="155" spans="1:60" ht="13.5" customHeight="1" x14ac:dyDescent="0.2">
      <c r="A155" s="12">
        <v>59</v>
      </c>
      <c r="B155" s="6" t="s">
        <v>581</v>
      </c>
      <c r="C155" s="6" t="s">
        <v>582</v>
      </c>
      <c r="D155" s="5" t="s">
        <v>79</v>
      </c>
      <c r="E155" s="5" t="s">
        <v>58</v>
      </c>
      <c r="F155" s="5" t="s">
        <v>59</v>
      </c>
      <c r="G155" s="5">
        <v>18</v>
      </c>
      <c r="H155" s="5">
        <v>18</v>
      </c>
      <c r="I155" s="5">
        <v>18</v>
      </c>
      <c r="J155" s="5" t="s">
        <v>60</v>
      </c>
      <c r="K155" s="5">
        <v>-0.4138196866422455</v>
      </c>
      <c r="L155" s="5">
        <v>0.23547540902385861</v>
      </c>
      <c r="M155" s="5">
        <f>-K155</f>
        <v>0.4138196866422455</v>
      </c>
      <c r="N155" s="7">
        <v>0.4138196866422455</v>
      </c>
      <c r="O155" s="7">
        <f t="shared" si="0"/>
        <v>5.5448668254953509E-2</v>
      </c>
      <c r="P155" s="5">
        <v>457.90948275862002</v>
      </c>
      <c r="Q155" s="5">
        <v>33.465657144088318</v>
      </c>
      <c r="R155" s="5">
        <v>7.8879310344829614</v>
      </c>
      <c r="S155" s="5">
        <v>471.29310344827502</v>
      </c>
      <c r="T155" s="5">
        <v>27.430866511549961</v>
      </c>
      <c r="U155" s="5">
        <v>6.4655172413799846</v>
      </c>
      <c r="V155" s="5">
        <v>1.76</v>
      </c>
      <c r="W155" s="5">
        <v>0.45291116972639639</v>
      </c>
      <c r="X155" s="5" t="s">
        <v>583</v>
      </c>
      <c r="Y155" s="5"/>
      <c r="Z155" s="5" t="s">
        <v>99</v>
      </c>
      <c r="AA155" s="5">
        <v>1</v>
      </c>
      <c r="AB155" s="5">
        <v>0</v>
      </c>
      <c r="AC155" s="5" t="s">
        <v>63</v>
      </c>
      <c r="AD155" s="5"/>
      <c r="AE155" s="5" t="s">
        <v>91</v>
      </c>
      <c r="AF155" s="5" t="s">
        <v>91</v>
      </c>
      <c r="AG155" s="5" t="s">
        <v>565</v>
      </c>
      <c r="AH155" s="5" t="s">
        <v>584</v>
      </c>
      <c r="AI155" s="5" t="s">
        <v>87</v>
      </c>
      <c r="AJ155" s="5" t="s">
        <v>69</v>
      </c>
      <c r="AK155" s="5">
        <v>0</v>
      </c>
      <c r="AL155" s="5"/>
      <c r="AM155" s="5" t="s">
        <v>81</v>
      </c>
      <c r="AN155" s="11" t="s">
        <v>129</v>
      </c>
      <c r="AO155" s="11">
        <v>14</v>
      </c>
      <c r="AP155" s="11">
        <v>0</v>
      </c>
      <c r="AQ155" s="11">
        <v>1</v>
      </c>
      <c r="AR155" s="11">
        <v>1</v>
      </c>
      <c r="AS155" s="11">
        <v>1</v>
      </c>
      <c r="AT155" s="11">
        <v>1</v>
      </c>
      <c r="AU155" s="11">
        <v>18</v>
      </c>
      <c r="AV155" s="11">
        <v>26</v>
      </c>
      <c r="AW155" s="11"/>
      <c r="AX155" s="11">
        <v>13</v>
      </c>
      <c r="AY155" s="11">
        <v>0</v>
      </c>
      <c r="AZ155" s="11">
        <v>0</v>
      </c>
      <c r="BA155" s="11">
        <v>0</v>
      </c>
      <c r="BB155" s="11">
        <v>0.04</v>
      </c>
      <c r="BC155" s="5" t="s">
        <v>59</v>
      </c>
      <c r="BD155" s="12"/>
      <c r="BE155" s="12"/>
      <c r="BF155" s="12"/>
      <c r="BG155" s="12"/>
      <c r="BH155" s="12"/>
    </row>
    <row r="156" spans="1:60" ht="13.5" customHeight="1" x14ac:dyDescent="0.2">
      <c r="A156" s="12">
        <v>59</v>
      </c>
      <c r="B156" s="6" t="s">
        <v>581</v>
      </c>
      <c r="C156" s="6" t="s">
        <v>585</v>
      </c>
      <c r="D156" s="5" t="s">
        <v>79</v>
      </c>
      <c r="E156" s="5" t="s">
        <v>58</v>
      </c>
      <c r="F156" s="5" t="s">
        <v>59</v>
      </c>
      <c r="G156" s="5">
        <v>18</v>
      </c>
      <c r="H156" s="5">
        <v>18</v>
      </c>
      <c r="I156" s="5">
        <v>18</v>
      </c>
      <c r="J156" s="5" t="s">
        <v>60</v>
      </c>
      <c r="K156" s="5">
        <v>0.70604482896394538</v>
      </c>
      <c r="L156" s="5">
        <v>0.25404530570529948</v>
      </c>
      <c r="M156" s="5">
        <f>K156</f>
        <v>0.70604482896394538</v>
      </c>
      <c r="N156" s="7">
        <v>0.70604482896394538</v>
      </c>
      <c r="O156" s="7">
        <f t="shared" si="0"/>
        <v>6.4539017350899064E-2</v>
      </c>
      <c r="P156" s="5">
        <v>492.88793103448199</v>
      </c>
      <c r="Q156" s="5">
        <v>30.722570492933471</v>
      </c>
      <c r="R156" s="5">
        <v>7.2413793103449962</v>
      </c>
      <c r="S156" s="5">
        <v>471.29310344827502</v>
      </c>
      <c r="T156" s="5">
        <v>27.430866511549961</v>
      </c>
      <c r="U156" s="5">
        <v>6.4655172413799846</v>
      </c>
      <c r="V156" s="5">
        <v>3.41</v>
      </c>
      <c r="W156" s="5">
        <v>0.57814032387066605</v>
      </c>
      <c r="X156" s="5" t="s">
        <v>583</v>
      </c>
      <c r="Y156" s="5"/>
      <c r="Z156" s="5" t="s">
        <v>173</v>
      </c>
      <c r="AA156" s="5">
        <v>2</v>
      </c>
      <c r="AB156" s="5">
        <v>0</v>
      </c>
      <c r="AC156" s="5" t="s">
        <v>75</v>
      </c>
      <c r="AD156" s="5"/>
      <c r="AE156" s="5" t="s">
        <v>91</v>
      </c>
      <c r="AF156" s="5" t="s">
        <v>91</v>
      </c>
      <c r="AG156" s="5" t="s">
        <v>565</v>
      </c>
      <c r="AH156" s="5" t="s">
        <v>584</v>
      </c>
      <c r="AI156" s="5" t="s">
        <v>87</v>
      </c>
      <c r="AJ156" s="5" t="s">
        <v>69</v>
      </c>
      <c r="AK156" s="5">
        <v>0</v>
      </c>
      <c r="AL156" s="5"/>
      <c r="AM156" s="5" t="s">
        <v>81</v>
      </c>
      <c r="AN156" s="11" t="s">
        <v>129</v>
      </c>
      <c r="AO156" s="11">
        <v>14</v>
      </c>
      <c r="AP156" s="11">
        <v>0</v>
      </c>
      <c r="AQ156" s="11">
        <v>1</v>
      </c>
      <c r="AR156" s="11">
        <v>1</v>
      </c>
      <c r="AS156" s="11">
        <v>2</v>
      </c>
      <c r="AT156" s="11">
        <v>1</v>
      </c>
      <c r="AU156" s="11"/>
      <c r="AV156" s="11">
        <v>26</v>
      </c>
      <c r="AW156" s="11"/>
      <c r="AX156" s="11"/>
      <c r="AY156" s="11">
        <v>0</v>
      </c>
      <c r="AZ156" s="11">
        <v>0</v>
      </c>
      <c r="BA156" s="11">
        <v>0</v>
      </c>
      <c r="BB156" s="11">
        <v>0.04</v>
      </c>
      <c r="BC156" s="5" t="s">
        <v>59</v>
      </c>
      <c r="BD156" s="12"/>
      <c r="BE156" s="12"/>
      <c r="BF156" s="12"/>
      <c r="BG156" s="12"/>
      <c r="BH156" s="12"/>
    </row>
    <row r="157" spans="1:60" ht="13.5" customHeight="1" x14ac:dyDescent="0.2">
      <c r="A157" s="12">
        <v>60</v>
      </c>
      <c r="B157" s="6" t="s">
        <v>586</v>
      </c>
      <c r="C157" s="6" t="s">
        <v>587</v>
      </c>
      <c r="D157" s="5" t="s">
        <v>79</v>
      </c>
      <c r="E157" s="5" t="s">
        <v>58</v>
      </c>
      <c r="F157" s="5" t="s">
        <v>59</v>
      </c>
      <c r="G157" s="5">
        <v>27</v>
      </c>
      <c r="H157" s="5">
        <v>27</v>
      </c>
      <c r="I157" s="5">
        <v>27</v>
      </c>
      <c r="J157" s="5" t="s">
        <v>588</v>
      </c>
      <c r="K157" s="5">
        <v>-0.26552764111440258</v>
      </c>
      <c r="L157" s="5">
        <v>0.15193457096231919</v>
      </c>
      <c r="M157" s="5">
        <f>-K157</f>
        <v>0.26552764111440258</v>
      </c>
      <c r="N157" s="7">
        <v>0.26552764111440258</v>
      </c>
      <c r="O157" s="7">
        <f t="shared" si="0"/>
        <v>2.3084113853504003E-2</v>
      </c>
      <c r="P157" s="5">
        <v>0.77478070175438596</v>
      </c>
      <c r="Q157" s="5">
        <v>9.0021061709168015E-2</v>
      </c>
      <c r="R157" s="5">
        <v>1.7324561403508021E-2</v>
      </c>
      <c r="S157" s="5">
        <v>0.82214912280701702</v>
      </c>
      <c r="T157" s="5">
        <v>9.1160568819415463E-2</v>
      </c>
      <c r="U157" s="5">
        <v>1.7543859649122969E-2</v>
      </c>
      <c r="V157" s="5"/>
      <c r="W157" s="8">
        <v>0.5</v>
      </c>
      <c r="X157" s="5" t="s">
        <v>589</v>
      </c>
      <c r="Y157" s="5"/>
      <c r="Z157" s="5" t="s">
        <v>167</v>
      </c>
      <c r="AA157" s="5">
        <v>2</v>
      </c>
      <c r="AB157" s="5">
        <v>0</v>
      </c>
      <c r="AC157" s="5" t="s">
        <v>63</v>
      </c>
      <c r="AD157" s="5"/>
      <c r="AE157" s="5" t="s">
        <v>590</v>
      </c>
      <c r="AF157" s="5" t="s">
        <v>65</v>
      </c>
      <c r="AG157" s="5" t="s">
        <v>591</v>
      </c>
      <c r="AH157" s="5" t="s">
        <v>592</v>
      </c>
      <c r="AI157" s="5" t="s">
        <v>87</v>
      </c>
      <c r="AJ157" s="5" t="s">
        <v>216</v>
      </c>
      <c r="AK157" s="5">
        <v>0</v>
      </c>
      <c r="AL157" s="5"/>
      <c r="AM157" s="5" t="s">
        <v>593</v>
      </c>
      <c r="AN157" s="11">
        <v>2</v>
      </c>
      <c r="AO157" s="11">
        <v>18.7</v>
      </c>
      <c r="AP157" s="11">
        <v>0</v>
      </c>
      <c r="AQ157" s="11">
        <v>1</v>
      </c>
      <c r="AR157" s="11">
        <v>1</v>
      </c>
      <c r="AS157" s="11">
        <v>2</v>
      </c>
      <c r="AT157" s="11">
        <v>1</v>
      </c>
      <c r="AU157" s="11">
        <v>27</v>
      </c>
      <c r="AV157" s="11">
        <v>25</v>
      </c>
      <c r="AW157" s="11"/>
      <c r="AX157" s="11">
        <v>18</v>
      </c>
      <c r="AY157" s="11">
        <v>0</v>
      </c>
      <c r="AZ157" s="11">
        <v>1</v>
      </c>
      <c r="BA157" s="11">
        <v>0</v>
      </c>
      <c r="BB157" s="11">
        <v>5.7000000000000002E-2</v>
      </c>
      <c r="BC157" s="5" t="s">
        <v>59</v>
      </c>
      <c r="BD157" s="12"/>
      <c r="BE157" s="12"/>
      <c r="BF157" s="12"/>
      <c r="BG157" s="12"/>
      <c r="BH157" s="12"/>
    </row>
    <row r="158" spans="1:60" ht="13.5" customHeight="1" x14ac:dyDescent="0.2">
      <c r="A158" s="12">
        <v>60</v>
      </c>
      <c r="B158" s="6" t="s">
        <v>586</v>
      </c>
      <c r="C158" s="6" t="s">
        <v>594</v>
      </c>
      <c r="D158" s="5" t="s">
        <v>79</v>
      </c>
      <c r="E158" s="5" t="s">
        <v>58</v>
      </c>
      <c r="F158" s="5" t="s">
        <v>59</v>
      </c>
      <c r="G158" s="5">
        <v>27</v>
      </c>
      <c r="H158" s="5">
        <v>27</v>
      </c>
      <c r="I158" s="5">
        <v>27</v>
      </c>
      <c r="J158" s="5" t="s">
        <v>588</v>
      </c>
      <c r="K158" s="5">
        <v>-7.9611227913714833E-2</v>
      </c>
      <c r="L158" s="5">
        <v>0.14972872200575341</v>
      </c>
      <c r="M158" s="5">
        <f t="shared" ref="M158:M162" si="31">K158</f>
        <v>-7.9611227913714833E-2</v>
      </c>
      <c r="N158" s="7">
        <v>-7.9611227913714847E-2</v>
      </c>
      <c r="O158" s="7">
        <f t="shared" si="0"/>
        <v>2.2418690193476185E-2</v>
      </c>
      <c r="P158" s="5">
        <v>0.79271523178807901</v>
      </c>
      <c r="Q158" s="5">
        <v>0.1112641909497898</v>
      </c>
      <c r="R158" s="5">
        <v>2.1412803532009032E-2</v>
      </c>
      <c r="S158" s="5">
        <v>0.80993377483443696</v>
      </c>
      <c r="T158" s="5">
        <v>0.11241124446473411</v>
      </c>
      <c r="U158" s="5">
        <v>2.1633554083885009E-2</v>
      </c>
      <c r="V158" s="5"/>
      <c r="W158" s="8">
        <v>0.5</v>
      </c>
      <c r="X158" s="5" t="s">
        <v>589</v>
      </c>
      <c r="Y158" s="5"/>
      <c r="Z158" s="5" t="s">
        <v>177</v>
      </c>
      <c r="AA158" s="5">
        <v>1</v>
      </c>
      <c r="AB158" s="5">
        <v>0</v>
      </c>
      <c r="AC158" s="5" t="s">
        <v>75</v>
      </c>
      <c r="AD158" s="5"/>
      <c r="AE158" s="5" t="s">
        <v>590</v>
      </c>
      <c r="AF158" s="5" t="s">
        <v>65</v>
      </c>
      <c r="AG158" s="5" t="s">
        <v>591</v>
      </c>
      <c r="AH158" s="5" t="s">
        <v>592</v>
      </c>
      <c r="AI158" s="5" t="s">
        <v>87</v>
      </c>
      <c r="AJ158" s="5" t="s">
        <v>216</v>
      </c>
      <c r="AK158" s="5">
        <v>0</v>
      </c>
      <c r="AL158" s="5"/>
      <c r="AM158" s="5" t="s">
        <v>593</v>
      </c>
      <c r="AN158" s="11">
        <v>2</v>
      </c>
      <c r="AO158" s="11">
        <v>18.7</v>
      </c>
      <c r="AP158" s="11">
        <v>0</v>
      </c>
      <c r="AQ158" s="11">
        <v>1</v>
      </c>
      <c r="AR158" s="11">
        <v>1</v>
      </c>
      <c r="AS158" s="11">
        <v>1</v>
      </c>
      <c r="AT158" s="11">
        <v>1</v>
      </c>
      <c r="AU158" s="11"/>
      <c r="AV158" s="11">
        <v>25</v>
      </c>
      <c r="AW158" s="11"/>
      <c r="AX158" s="11"/>
      <c r="AY158" s="11">
        <v>0</v>
      </c>
      <c r="AZ158" s="11">
        <v>1</v>
      </c>
      <c r="BA158" s="11">
        <v>0</v>
      </c>
      <c r="BB158" s="11">
        <v>5.7000000000000002E-2</v>
      </c>
      <c r="BC158" s="5" t="s">
        <v>59</v>
      </c>
      <c r="BD158" s="12"/>
      <c r="BE158" s="12"/>
      <c r="BF158" s="12"/>
      <c r="BG158" s="12"/>
      <c r="BH158" s="12"/>
    </row>
    <row r="159" spans="1:60" ht="13.5" customHeight="1" x14ac:dyDescent="0.2">
      <c r="A159" s="12">
        <v>61</v>
      </c>
      <c r="B159" s="6" t="s">
        <v>595</v>
      </c>
      <c r="C159" s="6" t="s">
        <v>596</v>
      </c>
      <c r="D159" s="5" t="s">
        <v>79</v>
      </c>
      <c r="E159" s="5" t="s">
        <v>58</v>
      </c>
      <c r="F159" s="5" t="s">
        <v>59</v>
      </c>
      <c r="G159" s="5">
        <v>13</v>
      </c>
      <c r="H159" s="5">
        <v>13</v>
      </c>
      <c r="I159" s="5">
        <v>13</v>
      </c>
      <c r="J159" s="5" t="s">
        <v>171</v>
      </c>
      <c r="K159" s="5">
        <v>1.0737587780867739</v>
      </c>
      <c r="L159" s="5">
        <v>0.33430681716391319</v>
      </c>
      <c r="M159" s="5">
        <f t="shared" si="31"/>
        <v>1.0737587780867739</v>
      </c>
      <c r="N159" s="7">
        <v>1.0737587780867739</v>
      </c>
      <c r="O159" s="7">
        <f t="shared" si="0"/>
        <v>0.11176104800226609</v>
      </c>
      <c r="P159" s="5">
        <v>167.37</v>
      </c>
      <c r="Q159" s="5">
        <v>101.51</v>
      </c>
      <c r="R159" s="5"/>
      <c r="S159" s="5">
        <v>64.010000000000005</v>
      </c>
      <c r="T159" s="5">
        <v>70.569999999999993</v>
      </c>
      <c r="U159" s="5"/>
      <c r="V159" s="5"/>
      <c r="W159" s="8">
        <v>0.5</v>
      </c>
      <c r="X159" s="5" t="s">
        <v>307</v>
      </c>
      <c r="Y159" s="5"/>
      <c r="Z159" s="5" t="s">
        <v>99</v>
      </c>
      <c r="AA159" s="5">
        <v>1</v>
      </c>
      <c r="AB159" s="5">
        <v>0</v>
      </c>
      <c r="AC159" s="5" t="s">
        <v>75</v>
      </c>
      <c r="AD159" s="5"/>
      <c r="AE159" s="5" t="s">
        <v>597</v>
      </c>
      <c r="AF159" s="5" t="s">
        <v>91</v>
      </c>
      <c r="AG159" s="5" t="s">
        <v>598</v>
      </c>
      <c r="AH159" s="5" t="s">
        <v>599</v>
      </c>
      <c r="AI159" s="5" t="s">
        <v>311</v>
      </c>
      <c r="AJ159" s="5" t="s">
        <v>69</v>
      </c>
      <c r="AK159" s="5">
        <v>0</v>
      </c>
      <c r="AL159" s="5"/>
      <c r="AM159" s="5" t="s">
        <v>119</v>
      </c>
      <c r="AN159" s="11">
        <v>1</v>
      </c>
      <c r="AO159" s="11">
        <v>12</v>
      </c>
      <c r="AP159" s="11">
        <v>0</v>
      </c>
      <c r="AQ159" s="11">
        <v>1</v>
      </c>
      <c r="AR159" s="11">
        <v>1</v>
      </c>
      <c r="AS159" s="11">
        <v>0</v>
      </c>
      <c r="AT159" s="11">
        <v>0</v>
      </c>
      <c r="AU159" s="11">
        <v>13</v>
      </c>
      <c r="AV159" s="11">
        <v>22.08</v>
      </c>
      <c r="AW159" s="11">
        <v>0.71</v>
      </c>
      <c r="AX159" s="11">
        <v>6</v>
      </c>
      <c r="AY159" s="11">
        <v>0</v>
      </c>
      <c r="AZ159" s="11">
        <v>0</v>
      </c>
      <c r="BA159" s="11">
        <v>0</v>
      </c>
      <c r="BB159" s="11">
        <v>2.9000000000000001E-2</v>
      </c>
      <c r="BC159" s="5" t="s">
        <v>59</v>
      </c>
      <c r="BD159" s="12"/>
      <c r="BE159" s="12"/>
      <c r="BF159" s="12"/>
      <c r="BG159" s="12"/>
      <c r="BH159" s="12"/>
    </row>
    <row r="160" spans="1:60" ht="13.5" customHeight="1" x14ac:dyDescent="0.2">
      <c r="A160" s="12">
        <v>61</v>
      </c>
      <c r="B160" s="6" t="s">
        <v>595</v>
      </c>
      <c r="C160" s="6" t="s">
        <v>600</v>
      </c>
      <c r="D160" s="5" t="s">
        <v>79</v>
      </c>
      <c r="E160" s="5" t="s">
        <v>58</v>
      </c>
      <c r="F160" s="5" t="s">
        <v>59</v>
      </c>
      <c r="G160" s="5">
        <v>13</v>
      </c>
      <c r="H160" s="5">
        <v>13</v>
      </c>
      <c r="I160" s="5">
        <v>13</v>
      </c>
      <c r="J160" s="5" t="s">
        <v>306</v>
      </c>
      <c r="K160" s="5">
        <v>9.9805544566748436E-2</v>
      </c>
      <c r="L160" s="5">
        <v>0.26038362831575301</v>
      </c>
      <c r="M160" s="5">
        <f t="shared" si="31"/>
        <v>9.9805544566748436E-2</v>
      </c>
      <c r="N160" s="7">
        <v>9.9805544566748436E-2</v>
      </c>
      <c r="O160" s="7">
        <f t="shared" si="0"/>
        <v>6.7799633894876213E-2</v>
      </c>
      <c r="P160" s="5">
        <v>70.45</v>
      </c>
      <c r="Q160" s="5">
        <v>71.19</v>
      </c>
      <c r="R160" s="5"/>
      <c r="S160" s="5">
        <v>62.8</v>
      </c>
      <c r="T160" s="5">
        <v>72.31</v>
      </c>
      <c r="U160" s="5"/>
      <c r="V160" s="5"/>
      <c r="W160" s="8">
        <v>0.5</v>
      </c>
      <c r="X160" s="5" t="s">
        <v>307</v>
      </c>
      <c r="Y160" s="5"/>
      <c r="Z160" s="5" t="s">
        <v>99</v>
      </c>
      <c r="AA160" s="5">
        <v>1</v>
      </c>
      <c r="AB160" s="5">
        <v>0</v>
      </c>
      <c r="AC160" s="5" t="s">
        <v>75</v>
      </c>
      <c r="AD160" s="5"/>
      <c r="AE160" s="5" t="s">
        <v>601</v>
      </c>
      <c r="AF160" s="5" t="s">
        <v>91</v>
      </c>
      <c r="AG160" s="5" t="s">
        <v>598</v>
      </c>
      <c r="AH160" s="5" t="s">
        <v>599</v>
      </c>
      <c r="AI160" s="5" t="s">
        <v>311</v>
      </c>
      <c r="AJ160" s="5" t="s">
        <v>69</v>
      </c>
      <c r="AK160" s="5">
        <v>0</v>
      </c>
      <c r="AL160" s="5"/>
      <c r="AM160" s="5" t="s">
        <v>119</v>
      </c>
      <c r="AN160" s="11">
        <v>1</v>
      </c>
      <c r="AO160" s="11">
        <v>12</v>
      </c>
      <c r="AP160" s="11">
        <v>0</v>
      </c>
      <c r="AQ160" s="11">
        <v>1</v>
      </c>
      <c r="AR160" s="11">
        <v>1</v>
      </c>
      <c r="AS160" s="11">
        <v>0</v>
      </c>
      <c r="AT160" s="11">
        <v>0</v>
      </c>
      <c r="AU160" s="11"/>
      <c r="AV160" s="11">
        <v>22.08</v>
      </c>
      <c r="AW160" s="11"/>
      <c r="AX160" s="11"/>
      <c r="AY160" s="11">
        <v>0</v>
      </c>
      <c r="AZ160" s="11">
        <v>0</v>
      </c>
      <c r="BA160" s="11">
        <v>0</v>
      </c>
      <c r="BB160" s="11">
        <v>2.9000000000000001E-2</v>
      </c>
      <c r="BC160" s="5" t="s">
        <v>59</v>
      </c>
      <c r="BD160" s="12"/>
      <c r="BE160" s="12"/>
      <c r="BF160" s="12"/>
      <c r="BG160" s="12"/>
      <c r="BH160" s="12"/>
    </row>
    <row r="161" spans="1:60" ht="13.5" customHeight="1" x14ac:dyDescent="0.2">
      <c r="A161" s="12">
        <v>62</v>
      </c>
      <c r="B161" s="6" t="s">
        <v>602</v>
      </c>
      <c r="C161" s="6" t="s">
        <v>603</v>
      </c>
      <c r="D161" s="5" t="s">
        <v>79</v>
      </c>
      <c r="E161" s="5" t="s">
        <v>110</v>
      </c>
      <c r="F161" s="5" t="s">
        <v>249</v>
      </c>
      <c r="G161" s="5">
        <v>12</v>
      </c>
      <c r="H161" s="5">
        <v>12</v>
      </c>
      <c r="I161" s="5">
        <v>12</v>
      </c>
      <c r="J161" s="5" t="s">
        <v>97</v>
      </c>
      <c r="K161" s="5">
        <v>1.14658133728973</v>
      </c>
      <c r="L161" s="5">
        <v>0.35621353541255929</v>
      </c>
      <c r="M161" s="5">
        <f t="shared" si="31"/>
        <v>1.14658133728973</v>
      </c>
      <c r="N161" s="7">
        <v>1.14658133728973</v>
      </c>
      <c r="O161" s="7">
        <f t="shared" si="0"/>
        <v>0.12688808281111463</v>
      </c>
      <c r="P161" s="5">
        <v>0.5</v>
      </c>
      <c r="Q161" s="5">
        <v>9.0066641989999994</v>
      </c>
      <c r="R161" s="5">
        <v>2.6</v>
      </c>
      <c r="S161" s="5">
        <v>-10.199999999999999</v>
      </c>
      <c r="T161" s="5">
        <v>8.313843876</v>
      </c>
      <c r="U161" s="5">
        <v>2.4</v>
      </c>
      <c r="V161" s="5"/>
      <c r="W161" s="8">
        <v>0.5</v>
      </c>
      <c r="X161" s="5" t="s">
        <v>604</v>
      </c>
      <c r="Y161" s="5"/>
      <c r="Z161" s="5" t="s">
        <v>99</v>
      </c>
      <c r="AA161" s="5">
        <v>1</v>
      </c>
      <c r="AB161" s="5">
        <v>0</v>
      </c>
      <c r="AC161" s="5" t="s">
        <v>75</v>
      </c>
      <c r="AD161" s="5" t="s">
        <v>436</v>
      </c>
      <c r="AE161" s="5" t="s">
        <v>208</v>
      </c>
      <c r="AF161" s="5" t="s">
        <v>65</v>
      </c>
      <c r="AG161" s="5" t="s">
        <v>127</v>
      </c>
      <c r="AH161" s="5" t="s">
        <v>136</v>
      </c>
      <c r="AI161" s="5" t="s">
        <v>68</v>
      </c>
      <c r="AJ161" s="5" t="s">
        <v>118</v>
      </c>
      <c r="AK161" s="5">
        <v>0</v>
      </c>
      <c r="AL161" s="5"/>
      <c r="AM161" s="5" t="s">
        <v>137</v>
      </c>
      <c r="AN161" s="11">
        <v>0.5</v>
      </c>
      <c r="AO161" s="11">
        <v>25</v>
      </c>
      <c r="AP161" s="11">
        <v>1</v>
      </c>
      <c r="AQ161" s="11">
        <v>0</v>
      </c>
      <c r="AR161" s="11">
        <v>1</v>
      </c>
      <c r="AS161" s="11">
        <v>1</v>
      </c>
      <c r="AT161" s="11">
        <v>0</v>
      </c>
      <c r="AU161" s="11">
        <v>12</v>
      </c>
      <c r="AV161" s="11">
        <v>12.1</v>
      </c>
      <c r="AW161" s="11">
        <v>1.4</v>
      </c>
      <c r="AX161" s="11">
        <v>12</v>
      </c>
      <c r="AY161" s="11">
        <v>0</v>
      </c>
      <c r="AZ161" s="11">
        <v>0</v>
      </c>
      <c r="BA161" s="11">
        <v>0</v>
      </c>
      <c r="BB161" s="11">
        <v>0.497</v>
      </c>
      <c r="BC161" s="5" t="s">
        <v>72</v>
      </c>
      <c r="BD161" s="12"/>
      <c r="BE161" s="12"/>
      <c r="BF161" s="12"/>
      <c r="BG161" s="12"/>
      <c r="BH161" s="12"/>
    </row>
    <row r="162" spans="1:60" ht="13.5" customHeight="1" x14ac:dyDescent="0.2">
      <c r="A162" s="12">
        <v>63</v>
      </c>
      <c r="B162" s="6" t="s">
        <v>605</v>
      </c>
      <c r="C162" s="6" t="s">
        <v>606</v>
      </c>
      <c r="D162" s="5" t="s">
        <v>79</v>
      </c>
      <c r="E162" s="5" t="s">
        <v>58</v>
      </c>
      <c r="F162" s="5" t="s">
        <v>59</v>
      </c>
      <c r="G162" s="5">
        <v>30</v>
      </c>
      <c r="H162" s="5">
        <v>30</v>
      </c>
      <c r="I162" s="5">
        <v>30</v>
      </c>
      <c r="J162" s="5" t="s">
        <v>180</v>
      </c>
      <c r="K162" s="5">
        <v>1.2173913043478271</v>
      </c>
      <c r="L162" s="5">
        <v>0.23731325361274011</v>
      </c>
      <c r="M162" s="5">
        <f t="shared" si="31"/>
        <v>1.2173913043478271</v>
      </c>
      <c r="N162" s="7">
        <v>1.2173913043478271</v>
      </c>
      <c r="O162" s="7">
        <f t="shared" si="0"/>
        <v>5.6317580340264704E-2</v>
      </c>
      <c r="P162" s="5">
        <v>0.3</v>
      </c>
      <c r="Q162" s="5">
        <v>8.0000000000000002E-3</v>
      </c>
      <c r="R162" s="5"/>
      <c r="S162" s="5">
        <v>0.28999999999999998</v>
      </c>
      <c r="T162" s="5">
        <v>8.0000000000000002E-3</v>
      </c>
      <c r="U162" s="5"/>
      <c r="V162" s="5"/>
      <c r="W162" s="8">
        <v>0.5</v>
      </c>
      <c r="X162" s="5" t="s">
        <v>534</v>
      </c>
      <c r="Y162" s="5"/>
      <c r="Z162" s="5" t="s">
        <v>80</v>
      </c>
      <c r="AA162" s="5">
        <v>1</v>
      </c>
      <c r="AB162" s="5">
        <v>0</v>
      </c>
      <c r="AC162" s="5" t="s">
        <v>75</v>
      </c>
      <c r="AD162" s="5"/>
      <c r="AE162" s="5" t="s">
        <v>535</v>
      </c>
      <c r="AF162" s="5" t="s">
        <v>65</v>
      </c>
      <c r="AG162" s="5" t="s">
        <v>536</v>
      </c>
      <c r="AH162" s="5" t="s">
        <v>537</v>
      </c>
      <c r="AI162" s="5" t="s">
        <v>68</v>
      </c>
      <c r="AJ162" s="5" t="s">
        <v>538</v>
      </c>
      <c r="AK162" s="5">
        <v>0</v>
      </c>
      <c r="AL162" s="5"/>
      <c r="AM162" s="5" t="s">
        <v>81</v>
      </c>
      <c r="AN162" s="12" t="s">
        <v>129</v>
      </c>
      <c r="AO162" s="12">
        <v>20</v>
      </c>
      <c r="AP162" s="12">
        <v>0</v>
      </c>
      <c r="AQ162" s="12">
        <v>0</v>
      </c>
      <c r="AR162" s="12">
        <v>1</v>
      </c>
      <c r="AS162" s="12">
        <v>1</v>
      </c>
      <c r="AT162" s="12">
        <v>1</v>
      </c>
      <c r="AU162" s="12">
        <v>30</v>
      </c>
      <c r="AV162" s="12">
        <v>26</v>
      </c>
      <c r="AW162" s="12"/>
      <c r="AX162" s="12">
        <v>16</v>
      </c>
      <c r="AY162" s="12">
        <v>0</v>
      </c>
      <c r="AZ162" s="12">
        <v>1</v>
      </c>
      <c r="BA162" s="12">
        <v>1</v>
      </c>
      <c r="BB162" s="18">
        <v>0.88400000000000001</v>
      </c>
      <c r="BC162" s="5" t="s">
        <v>72</v>
      </c>
      <c r="BD162" s="12"/>
      <c r="BE162" s="12"/>
      <c r="BF162" s="12"/>
      <c r="BG162" s="12"/>
      <c r="BH162" s="12"/>
    </row>
    <row r="163" spans="1:60" ht="13.5" customHeight="1" x14ac:dyDescent="0.2">
      <c r="A163" s="12">
        <v>63</v>
      </c>
      <c r="B163" s="6" t="s">
        <v>605</v>
      </c>
      <c r="C163" s="6" t="s">
        <v>607</v>
      </c>
      <c r="D163" s="5" t="s">
        <v>79</v>
      </c>
      <c r="E163" s="5" t="s">
        <v>58</v>
      </c>
      <c r="F163" s="5" t="s">
        <v>59</v>
      </c>
      <c r="G163" s="5">
        <v>30</v>
      </c>
      <c r="H163" s="5">
        <v>30</v>
      </c>
      <c r="I163" s="5">
        <v>30</v>
      </c>
      <c r="J163" s="5" t="s">
        <v>488</v>
      </c>
      <c r="K163" s="5">
        <v>-1.4227049868477699</v>
      </c>
      <c r="L163" s="5">
        <v>0.25563980884947252</v>
      </c>
      <c r="M163" s="5">
        <f t="shared" ref="M163:M165" si="32">-K163</f>
        <v>1.4227049868477699</v>
      </c>
      <c r="N163" s="7">
        <v>1.4227049868477699</v>
      </c>
      <c r="O163" s="7">
        <f t="shared" si="0"/>
        <v>6.5351711868594842E-2</v>
      </c>
      <c r="P163" s="5">
        <v>197.66</v>
      </c>
      <c r="Q163" s="5">
        <v>29.28</v>
      </c>
      <c r="R163" s="5"/>
      <c r="S163" s="5">
        <v>250.38</v>
      </c>
      <c r="T163" s="5">
        <v>40.32</v>
      </c>
      <c r="U163" s="5"/>
      <c r="V163" s="5"/>
      <c r="W163" s="8">
        <v>0.5</v>
      </c>
      <c r="X163" s="5" t="s">
        <v>534</v>
      </c>
      <c r="Y163" s="5"/>
      <c r="Z163" s="5" t="s">
        <v>80</v>
      </c>
      <c r="AA163" s="5">
        <v>1</v>
      </c>
      <c r="AB163" s="5">
        <v>0</v>
      </c>
      <c r="AC163" s="5" t="s">
        <v>63</v>
      </c>
      <c r="AD163" s="5"/>
      <c r="AE163" s="5" t="s">
        <v>540</v>
      </c>
      <c r="AF163" s="5" t="s">
        <v>65</v>
      </c>
      <c r="AG163" s="5" t="s">
        <v>536</v>
      </c>
      <c r="AH163" s="5" t="s">
        <v>537</v>
      </c>
      <c r="AI163" s="5" t="s">
        <v>68</v>
      </c>
      <c r="AJ163" s="5" t="s">
        <v>538</v>
      </c>
      <c r="AK163" s="5">
        <v>0</v>
      </c>
      <c r="AL163" s="5"/>
      <c r="AM163" s="5" t="s">
        <v>81</v>
      </c>
      <c r="AN163" s="12" t="s">
        <v>129</v>
      </c>
      <c r="AO163" s="12">
        <v>20</v>
      </c>
      <c r="AP163" s="12">
        <v>0</v>
      </c>
      <c r="AQ163" s="12">
        <v>0</v>
      </c>
      <c r="AR163" s="12">
        <v>1</v>
      </c>
      <c r="AS163" s="12">
        <v>1</v>
      </c>
      <c r="AT163" s="12">
        <v>1</v>
      </c>
      <c r="AU163" s="12"/>
      <c r="AV163" s="12">
        <v>26</v>
      </c>
      <c r="AW163" s="12"/>
      <c r="AX163" s="12"/>
      <c r="AY163" s="12">
        <v>0</v>
      </c>
      <c r="AZ163" s="12">
        <v>1</v>
      </c>
      <c r="BA163" s="12">
        <v>1</v>
      </c>
      <c r="BB163" s="18">
        <v>0.88400000000000001</v>
      </c>
      <c r="BC163" s="5" t="s">
        <v>72</v>
      </c>
      <c r="BD163" s="12"/>
      <c r="BE163" s="12"/>
      <c r="BF163" s="12"/>
      <c r="BG163" s="12"/>
      <c r="BH163" s="12"/>
    </row>
    <row r="164" spans="1:60" ht="13.5" customHeight="1" x14ac:dyDescent="0.2">
      <c r="A164" s="12">
        <v>63</v>
      </c>
      <c r="B164" s="6" t="s">
        <v>605</v>
      </c>
      <c r="C164" s="6" t="s">
        <v>608</v>
      </c>
      <c r="D164" s="5" t="s">
        <v>79</v>
      </c>
      <c r="E164" s="5" t="s">
        <v>58</v>
      </c>
      <c r="F164" s="5" t="s">
        <v>59</v>
      </c>
      <c r="G164" s="5">
        <v>30</v>
      </c>
      <c r="H164" s="5">
        <v>30</v>
      </c>
      <c r="I164" s="5">
        <v>30</v>
      </c>
      <c r="J164" s="5" t="s">
        <v>488</v>
      </c>
      <c r="K164" s="5">
        <v>-1.0217741469048189</v>
      </c>
      <c r="L164" s="5">
        <v>0.2213984206431642</v>
      </c>
      <c r="M164" s="5">
        <f t="shared" si="32"/>
        <v>1.0217741469048189</v>
      </c>
      <c r="N164" s="7">
        <v>1.0217741469048189</v>
      </c>
      <c r="O164" s="7">
        <f t="shared" si="0"/>
        <v>4.9017260663287474E-2</v>
      </c>
      <c r="P164" s="5">
        <v>145.72</v>
      </c>
      <c r="Q164" s="5">
        <v>18.14</v>
      </c>
      <c r="R164" s="5"/>
      <c r="S164" s="5">
        <v>169.32</v>
      </c>
      <c r="T164" s="5">
        <v>25.17</v>
      </c>
      <c r="U164" s="5"/>
      <c r="V164" s="5"/>
      <c r="W164" s="8">
        <v>0.5</v>
      </c>
      <c r="X164" s="5" t="s">
        <v>534</v>
      </c>
      <c r="Y164" s="5"/>
      <c r="Z164" s="5" t="s">
        <v>80</v>
      </c>
      <c r="AA164" s="5">
        <v>1</v>
      </c>
      <c r="AB164" s="5">
        <v>0</v>
      </c>
      <c r="AC164" s="5" t="s">
        <v>63</v>
      </c>
      <c r="AD164" s="5"/>
      <c r="AE164" s="5" t="s">
        <v>542</v>
      </c>
      <c r="AF164" s="5" t="s">
        <v>65</v>
      </c>
      <c r="AG164" s="5" t="s">
        <v>536</v>
      </c>
      <c r="AH164" s="5" t="s">
        <v>537</v>
      </c>
      <c r="AI164" s="5" t="s">
        <v>68</v>
      </c>
      <c r="AJ164" s="5" t="s">
        <v>538</v>
      </c>
      <c r="AK164" s="5">
        <v>0</v>
      </c>
      <c r="AL164" s="5"/>
      <c r="AM164" s="5" t="s">
        <v>81</v>
      </c>
      <c r="AN164" s="12" t="s">
        <v>129</v>
      </c>
      <c r="AO164" s="12">
        <v>20</v>
      </c>
      <c r="AP164" s="12">
        <v>0</v>
      </c>
      <c r="AQ164" s="12">
        <v>0</v>
      </c>
      <c r="AR164" s="12">
        <v>1</v>
      </c>
      <c r="AS164" s="12">
        <v>1</v>
      </c>
      <c r="AT164" s="12">
        <v>1</v>
      </c>
      <c r="AU164" s="12"/>
      <c r="AV164" s="12">
        <v>26</v>
      </c>
      <c r="AW164" s="12"/>
      <c r="AX164" s="12"/>
      <c r="AY164" s="12">
        <v>0</v>
      </c>
      <c r="AZ164" s="12">
        <v>1</v>
      </c>
      <c r="BA164" s="12">
        <v>1</v>
      </c>
      <c r="BB164" s="18">
        <v>0.88400000000000001</v>
      </c>
      <c r="BC164" s="5" t="s">
        <v>72</v>
      </c>
      <c r="BD164" s="12"/>
      <c r="BE164" s="12"/>
      <c r="BF164" s="12"/>
      <c r="BG164" s="12"/>
      <c r="BH164" s="12"/>
    </row>
    <row r="165" spans="1:60" ht="13.5" customHeight="1" x14ac:dyDescent="0.2">
      <c r="A165" s="12">
        <v>63</v>
      </c>
      <c r="B165" s="6" t="s">
        <v>605</v>
      </c>
      <c r="C165" s="6" t="s">
        <v>609</v>
      </c>
      <c r="D165" s="5" t="s">
        <v>79</v>
      </c>
      <c r="E165" s="5" t="s">
        <v>58</v>
      </c>
      <c r="F165" s="5" t="s">
        <v>59</v>
      </c>
      <c r="G165" s="5">
        <v>30</v>
      </c>
      <c r="H165" s="5">
        <v>30</v>
      </c>
      <c r="I165" s="5">
        <v>30</v>
      </c>
      <c r="J165" s="5" t="s">
        <v>180</v>
      </c>
      <c r="K165" s="5">
        <v>-1.0626262481056969</v>
      </c>
      <c r="L165" s="5">
        <v>0.22458063791866861</v>
      </c>
      <c r="M165" s="5">
        <f t="shared" si="32"/>
        <v>1.0626262481056969</v>
      </c>
      <c r="N165" s="7">
        <v>1.0626262481056969</v>
      </c>
      <c r="O165" s="7">
        <f t="shared" si="0"/>
        <v>5.0436462927956137E-2</v>
      </c>
      <c r="P165" s="5">
        <v>0.28000000000000003</v>
      </c>
      <c r="Q165" s="5">
        <v>0.01</v>
      </c>
      <c r="R165" s="5"/>
      <c r="S165" s="5">
        <v>0.28999999999999998</v>
      </c>
      <c r="T165" s="5">
        <v>8.0000000000000002E-3</v>
      </c>
      <c r="U165" s="5"/>
      <c r="V165" s="5"/>
      <c r="W165" s="8">
        <v>0.5</v>
      </c>
      <c r="X165" s="5" t="s">
        <v>534</v>
      </c>
      <c r="Y165" s="5"/>
      <c r="Z165" s="5" t="s">
        <v>463</v>
      </c>
      <c r="AA165" s="5">
        <v>2</v>
      </c>
      <c r="AB165" s="5">
        <v>0</v>
      </c>
      <c r="AC165" s="5" t="s">
        <v>63</v>
      </c>
      <c r="AD165" s="5"/>
      <c r="AE165" s="5" t="s">
        <v>535</v>
      </c>
      <c r="AF165" s="5" t="s">
        <v>65</v>
      </c>
      <c r="AG165" s="5" t="s">
        <v>536</v>
      </c>
      <c r="AH165" s="5" t="s">
        <v>537</v>
      </c>
      <c r="AI165" s="5" t="s">
        <v>68</v>
      </c>
      <c r="AJ165" s="5" t="s">
        <v>538</v>
      </c>
      <c r="AK165" s="5">
        <v>0</v>
      </c>
      <c r="AL165" s="5"/>
      <c r="AM165" s="5" t="s">
        <v>81</v>
      </c>
      <c r="AN165" s="12" t="s">
        <v>129</v>
      </c>
      <c r="AO165" s="12">
        <v>20</v>
      </c>
      <c r="AP165" s="12">
        <v>0</v>
      </c>
      <c r="AQ165" s="12">
        <v>0</v>
      </c>
      <c r="AR165" s="12">
        <v>1</v>
      </c>
      <c r="AS165" s="12">
        <v>2</v>
      </c>
      <c r="AT165" s="12">
        <v>1</v>
      </c>
      <c r="AU165" s="12"/>
      <c r="AV165" s="12">
        <v>26</v>
      </c>
      <c r="AW165" s="12"/>
      <c r="AX165" s="12"/>
      <c r="AY165" s="12">
        <v>0</v>
      </c>
      <c r="AZ165" s="12">
        <v>1</v>
      </c>
      <c r="BA165" s="12">
        <v>1</v>
      </c>
      <c r="BB165" s="18">
        <v>0.88400000000000001</v>
      </c>
      <c r="BC165" s="5" t="s">
        <v>72</v>
      </c>
      <c r="BD165" s="12"/>
      <c r="BE165" s="12"/>
      <c r="BF165" s="12"/>
      <c r="BG165" s="12"/>
      <c r="BH165" s="12"/>
    </row>
    <row r="166" spans="1:60" ht="13.5" customHeight="1" x14ac:dyDescent="0.2">
      <c r="A166" s="12">
        <v>63</v>
      </c>
      <c r="B166" s="6" t="s">
        <v>605</v>
      </c>
      <c r="C166" s="6" t="s">
        <v>610</v>
      </c>
      <c r="D166" s="5" t="s">
        <v>79</v>
      </c>
      <c r="E166" s="5" t="s">
        <v>58</v>
      </c>
      <c r="F166" s="5" t="s">
        <v>59</v>
      </c>
      <c r="G166" s="5">
        <v>30</v>
      </c>
      <c r="H166" s="5">
        <v>30</v>
      </c>
      <c r="I166" s="5">
        <v>30</v>
      </c>
      <c r="J166" s="5" t="s">
        <v>488</v>
      </c>
      <c r="K166" s="5">
        <v>0.85363757886028024</v>
      </c>
      <c r="L166" s="5">
        <v>0.2091933056830699</v>
      </c>
      <c r="M166" s="5">
        <f t="shared" ref="M166:M168" si="33">K166</f>
        <v>0.85363757886028024</v>
      </c>
      <c r="N166" s="7">
        <v>0.85363757886028024</v>
      </c>
      <c r="O166" s="7">
        <f t="shared" si="0"/>
        <v>4.3761839142610323E-2</v>
      </c>
      <c r="P166" s="5">
        <v>291</v>
      </c>
      <c r="Q166" s="5">
        <v>50.63</v>
      </c>
      <c r="R166" s="5"/>
      <c r="S166" s="5">
        <v>250.38</v>
      </c>
      <c r="T166" s="5">
        <v>40.32</v>
      </c>
      <c r="U166" s="5"/>
      <c r="V166" s="5"/>
      <c r="W166" s="8">
        <v>0.5</v>
      </c>
      <c r="X166" s="5" t="s">
        <v>534</v>
      </c>
      <c r="Y166" s="5"/>
      <c r="Z166" s="5" t="s">
        <v>463</v>
      </c>
      <c r="AA166" s="5">
        <v>2</v>
      </c>
      <c r="AB166" s="5">
        <v>0</v>
      </c>
      <c r="AC166" s="5" t="s">
        <v>75</v>
      </c>
      <c r="AD166" s="5"/>
      <c r="AE166" s="5" t="s">
        <v>540</v>
      </c>
      <c r="AF166" s="5" t="s">
        <v>65</v>
      </c>
      <c r="AG166" s="5" t="s">
        <v>536</v>
      </c>
      <c r="AH166" s="5" t="s">
        <v>537</v>
      </c>
      <c r="AI166" s="5" t="s">
        <v>68</v>
      </c>
      <c r="AJ166" s="5" t="s">
        <v>538</v>
      </c>
      <c r="AK166" s="5">
        <v>0</v>
      </c>
      <c r="AL166" s="5"/>
      <c r="AM166" s="5" t="s">
        <v>81</v>
      </c>
      <c r="AN166" s="12" t="s">
        <v>129</v>
      </c>
      <c r="AO166" s="12">
        <v>20</v>
      </c>
      <c r="AP166" s="12">
        <v>0</v>
      </c>
      <c r="AQ166" s="12">
        <v>0</v>
      </c>
      <c r="AR166" s="12">
        <v>1</v>
      </c>
      <c r="AS166" s="12">
        <v>2</v>
      </c>
      <c r="AT166" s="12">
        <v>1</v>
      </c>
      <c r="AU166" s="12"/>
      <c r="AV166" s="12">
        <v>26</v>
      </c>
      <c r="AW166" s="12"/>
      <c r="AX166" s="12"/>
      <c r="AY166" s="12">
        <v>0</v>
      </c>
      <c r="AZ166" s="12">
        <v>1</v>
      </c>
      <c r="BA166" s="12">
        <v>1</v>
      </c>
      <c r="BB166" s="18">
        <v>0.88400000000000001</v>
      </c>
      <c r="BC166" s="5" t="s">
        <v>72</v>
      </c>
      <c r="BD166" s="12"/>
      <c r="BE166" s="12"/>
      <c r="BF166" s="12"/>
      <c r="BG166" s="12"/>
      <c r="BH166" s="12"/>
    </row>
    <row r="167" spans="1:60" ht="13.5" customHeight="1" x14ac:dyDescent="0.2">
      <c r="A167" s="12">
        <v>63</v>
      </c>
      <c r="B167" s="6" t="s">
        <v>605</v>
      </c>
      <c r="C167" s="6" t="s">
        <v>611</v>
      </c>
      <c r="D167" s="5" t="s">
        <v>79</v>
      </c>
      <c r="E167" s="5" t="s">
        <v>58</v>
      </c>
      <c r="F167" s="5" t="s">
        <v>59</v>
      </c>
      <c r="G167" s="5">
        <v>30</v>
      </c>
      <c r="H167" s="5">
        <v>30</v>
      </c>
      <c r="I167" s="5">
        <v>30</v>
      </c>
      <c r="J167" s="5" t="s">
        <v>488</v>
      </c>
      <c r="K167" s="5">
        <v>0.65796408981282462</v>
      </c>
      <c r="L167" s="5">
        <v>0.19705878885912009</v>
      </c>
      <c r="M167" s="5">
        <f t="shared" si="33"/>
        <v>0.65796408981282462</v>
      </c>
      <c r="N167" s="7">
        <v>0.65796408981282462</v>
      </c>
      <c r="O167" s="7">
        <f t="shared" si="0"/>
        <v>3.8832166266623273E-2</v>
      </c>
      <c r="P167" s="5">
        <v>188.06</v>
      </c>
      <c r="Q167" s="5">
        <v>29.74</v>
      </c>
      <c r="R167" s="5"/>
      <c r="S167" s="5">
        <v>169.32</v>
      </c>
      <c r="T167" s="5">
        <v>25.17</v>
      </c>
      <c r="U167" s="5"/>
      <c r="V167" s="5"/>
      <c r="W167" s="8">
        <v>0.5</v>
      </c>
      <c r="X167" s="5" t="s">
        <v>534</v>
      </c>
      <c r="Y167" s="5"/>
      <c r="Z167" s="5" t="s">
        <v>463</v>
      </c>
      <c r="AA167" s="5">
        <v>2</v>
      </c>
      <c r="AB167" s="5">
        <v>0</v>
      </c>
      <c r="AC167" s="5" t="s">
        <v>75</v>
      </c>
      <c r="AD167" s="5"/>
      <c r="AE167" s="5" t="s">
        <v>542</v>
      </c>
      <c r="AF167" s="5" t="s">
        <v>65</v>
      </c>
      <c r="AG167" s="5" t="s">
        <v>536</v>
      </c>
      <c r="AH167" s="5" t="s">
        <v>537</v>
      </c>
      <c r="AI167" s="5" t="s">
        <v>68</v>
      </c>
      <c r="AJ167" s="5" t="s">
        <v>538</v>
      </c>
      <c r="AK167" s="5">
        <v>0</v>
      </c>
      <c r="AL167" s="5"/>
      <c r="AM167" s="5" t="s">
        <v>81</v>
      </c>
      <c r="AN167" s="12" t="s">
        <v>129</v>
      </c>
      <c r="AO167" s="12">
        <v>20</v>
      </c>
      <c r="AP167" s="12">
        <v>0</v>
      </c>
      <c r="AQ167" s="12">
        <v>0</v>
      </c>
      <c r="AR167" s="12">
        <v>1</v>
      </c>
      <c r="AS167" s="12">
        <v>2</v>
      </c>
      <c r="AT167" s="12">
        <v>1</v>
      </c>
      <c r="AU167" s="12"/>
      <c r="AV167" s="12">
        <v>26</v>
      </c>
      <c r="AW167" s="12"/>
      <c r="AX167" s="12"/>
      <c r="AY167" s="12">
        <v>0</v>
      </c>
      <c r="AZ167" s="12">
        <v>1</v>
      </c>
      <c r="BA167" s="12">
        <v>1</v>
      </c>
      <c r="BB167" s="18">
        <v>0.88400000000000001</v>
      </c>
      <c r="BC167" s="5" t="s">
        <v>72</v>
      </c>
      <c r="BD167" s="12"/>
      <c r="BE167" s="12"/>
      <c r="BF167" s="12"/>
      <c r="BG167" s="12"/>
      <c r="BH167" s="12"/>
    </row>
    <row r="168" spans="1:60" ht="13.5" customHeight="1" x14ac:dyDescent="0.2">
      <c r="A168" s="12">
        <v>64</v>
      </c>
      <c r="B168" s="6" t="s">
        <v>613</v>
      </c>
      <c r="C168" s="6" t="s">
        <v>614</v>
      </c>
      <c r="D168" s="5" t="s">
        <v>79</v>
      </c>
      <c r="E168" s="5" t="s">
        <v>160</v>
      </c>
      <c r="F168" s="5" t="s">
        <v>59</v>
      </c>
      <c r="G168" s="5">
        <v>42</v>
      </c>
      <c r="H168" s="5">
        <v>42</v>
      </c>
      <c r="I168" s="5">
        <v>42</v>
      </c>
      <c r="J168" s="5" t="s">
        <v>60</v>
      </c>
      <c r="K168" s="5">
        <v>0.74967411751724811</v>
      </c>
      <c r="L168" s="5">
        <v>0.17213882589105209</v>
      </c>
      <c r="M168" s="5">
        <f t="shared" si="33"/>
        <v>0.74967411751724811</v>
      </c>
      <c r="N168" s="7">
        <v>0.74967411751724811</v>
      </c>
      <c r="O168" s="7">
        <f t="shared" si="0"/>
        <v>2.9631775379149943E-2</v>
      </c>
      <c r="P168" s="5">
        <v>86.86</v>
      </c>
      <c r="Q168" s="5">
        <v>7.89</v>
      </c>
      <c r="R168" s="5"/>
      <c r="S168" s="5">
        <v>80.78</v>
      </c>
      <c r="T168" s="5">
        <v>8.0299999999999994</v>
      </c>
      <c r="U168" s="5"/>
      <c r="V168" s="5">
        <v>3.738</v>
      </c>
      <c r="W168" s="5">
        <v>0.123244098163224</v>
      </c>
      <c r="X168" s="5" t="s">
        <v>615</v>
      </c>
      <c r="Y168" s="5"/>
      <c r="Z168" s="5" t="s">
        <v>80</v>
      </c>
      <c r="AA168" s="5">
        <v>1</v>
      </c>
      <c r="AB168" s="5">
        <v>0</v>
      </c>
      <c r="AC168" s="5" t="s">
        <v>75</v>
      </c>
      <c r="AD168" s="5"/>
      <c r="AE168" s="5" t="s">
        <v>236</v>
      </c>
      <c r="AF168" s="5" t="s">
        <v>65</v>
      </c>
      <c r="AG168" s="5" t="s">
        <v>616</v>
      </c>
      <c r="AH168" s="5"/>
      <c r="AI168" s="5" t="s">
        <v>268</v>
      </c>
      <c r="AJ168" s="5" t="s">
        <v>69</v>
      </c>
      <c r="AK168" s="5">
        <v>1</v>
      </c>
      <c r="AL168" s="5"/>
      <c r="AM168" s="5" t="s">
        <v>81</v>
      </c>
      <c r="AN168" s="12" t="s">
        <v>612</v>
      </c>
      <c r="AO168" s="12">
        <v>25</v>
      </c>
      <c r="AP168" s="12">
        <v>1</v>
      </c>
      <c r="AQ168" s="12">
        <v>0</v>
      </c>
      <c r="AR168" s="12">
        <v>1</v>
      </c>
      <c r="AS168" s="12">
        <v>1</v>
      </c>
      <c r="AT168" s="12">
        <v>1</v>
      </c>
      <c r="AU168" s="12">
        <v>42</v>
      </c>
      <c r="AV168" s="12">
        <v>68.8</v>
      </c>
      <c r="AW168" s="12">
        <v>4.4000000000000004</v>
      </c>
      <c r="AX168" s="12">
        <v>20</v>
      </c>
      <c r="AY168" s="12">
        <v>0</v>
      </c>
      <c r="AZ168" s="12">
        <v>1</v>
      </c>
      <c r="BA168" s="12">
        <v>1</v>
      </c>
      <c r="BB168" s="18">
        <v>1.415</v>
      </c>
      <c r="BC168" s="5" t="s">
        <v>617</v>
      </c>
      <c r="BD168" s="12"/>
      <c r="BE168" s="12"/>
      <c r="BF168" s="12"/>
      <c r="BG168" s="12"/>
      <c r="BH168" s="12"/>
    </row>
    <row r="169" spans="1:60" ht="13.5" customHeight="1" x14ac:dyDescent="0.2">
      <c r="A169" s="12">
        <v>64</v>
      </c>
      <c r="B169" s="6" t="s">
        <v>613</v>
      </c>
      <c r="C169" s="6" t="s">
        <v>618</v>
      </c>
      <c r="D169" s="5" t="s">
        <v>79</v>
      </c>
      <c r="E169" s="5" t="s">
        <v>160</v>
      </c>
      <c r="F169" s="5" t="s">
        <v>59</v>
      </c>
      <c r="G169" s="5">
        <v>42</v>
      </c>
      <c r="H169" s="5">
        <v>42</v>
      </c>
      <c r="I169" s="5">
        <v>42</v>
      </c>
      <c r="J169" s="5" t="s">
        <v>60</v>
      </c>
      <c r="K169" s="5">
        <v>-5.0672464581071677E-2</v>
      </c>
      <c r="L169" s="5">
        <v>0.1515642857495211</v>
      </c>
      <c r="M169" s="5">
        <f>-K169</f>
        <v>5.0672464581071677E-2</v>
      </c>
      <c r="N169" s="7">
        <v>5.0672464581071677E-2</v>
      </c>
      <c r="O169" s="7">
        <f t="shared" si="0"/>
        <v>2.2971732714762487E-2</v>
      </c>
      <c r="P169" s="5">
        <v>1.2</v>
      </c>
      <c r="Q169" s="5">
        <v>0.36</v>
      </c>
      <c r="R169" s="5"/>
      <c r="S169" s="5">
        <v>1.22</v>
      </c>
      <c r="T169" s="5">
        <v>0.41</v>
      </c>
      <c r="U169" s="5"/>
      <c r="V169" s="5">
        <v>0.64100000000000001</v>
      </c>
      <c r="W169" s="5">
        <v>0.8699601932430352</v>
      </c>
      <c r="X169" s="5" t="s">
        <v>615</v>
      </c>
      <c r="Y169" s="5"/>
      <c r="Z169" s="5" t="s">
        <v>80</v>
      </c>
      <c r="AA169" s="5">
        <v>1</v>
      </c>
      <c r="AB169" s="5">
        <v>0</v>
      </c>
      <c r="AC169" s="5" t="s">
        <v>63</v>
      </c>
      <c r="AD169" s="5"/>
      <c r="AE169" s="5" t="s">
        <v>91</v>
      </c>
      <c r="AF169" s="5" t="s">
        <v>91</v>
      </c>
      <c r="AG169" s="5" t="s">
        <v>616</v>
      </c>
      <c r="AH169" s="5"/>
      <c r="AI169" s="5" t="s">
        <v>268</v>
      </c>
      <c r="AJ169" s="5" t="s">
        <v>69</v>
      </c>
      <c r="AK169" s="5">
        <v>1</v>
      </c>
      <c r="AL169" s="5"/>
      <c r="AM169" s="5" t="s">
        <v>81</v>
      </c>
      <c r="AN169" s="12" t="s">
        <v>612</v>
      </c>
      <c r="AO169" s="12">
        <v>25</v>
      </c>
      <c r="AP169" s="12">
        <v>1</v>
      </c>
      <c r="AQ169" s="12">
        <v>0</v>
      </c>
      <c r="AR169" s="12">
        <v>1</v>
      </c>
      <c r="AS169" s="12">
        <v>1</v>
      </c>
      <c r="AT169" s="12">
        <v>1</v>
      </c>
      <c r="AU169" s="12"/>
      <c r="AV169" s="12">
        <v>68.8</v>
      </c>
      <c r="AW169" s="12"/>
      <c r="AX169" s="12"/>
      <c r="AY169" s="12">
        <v>0</v>
      </c>
      <c r="AZ169" s="12">
        <v>1</v>
      </c>
      <c r="BA169" s="12">
        <v>1</v>
      </c>
      <c r="BB169" s="18">
        <v>1.415</v>
      </c>
      <c r="BC169" s="5" t="s">
        <v>617</v>
      </c>
      <c r="BD169" s="12"/>
      <c r="BE169" s="12"/>
      <c r="BF169" s="12"/>
      <c r="BG169" s="12"/>
      <c r="BH169" s="12"/>
    </row>
    <row r="170" spans="1:60" ht="13.5" customHeight="1" x14ac:dyDescent="0.2">
      <c r="A170" s="12">
        <v>64</v>
      </c>
      <c r="B170" s="6" t="s">
        <v>613</v>
      </c>
      <c r="C170" s="6" t="s">
        <v>619</v>
      </c>
      <c r="D170" s="5" t="s">
        <v>79</v>
      </c>
      <c r="E170" s="5" t="s">
        <v>160</v>
      </c>
      <c r="F170" s="5" t="s">
        <v>59</v>
      </c>
      <c r="G170" s="5">
        <v>28</v>
      </c>
      <c r="H170" s="5">
        <v>28</v>
      </c>
      <c r="I170" s="5">
        <v>28</v>
      </c>
      <c r="J170" s="5" t="s">
        <v>60</v>
      </c>
      <c r="K170" s="5">
        <v>0.70071434787965203</v>
      </c>
      <c r="L170" s="5">
        <v>0.20617361158243969</v>
      </c>
      <c r="M170" s="5">
        <f>K170</f>
        <v>0.70071434787965203</v>
      </c>
      <c r="N170" s="7">
        <v>0.70071434787965203</v>
      </c>
      <c r="O170" s="7">
        <f t="shared" si="0"/>
        <v>4.2507558112946708E-2</v>
      </c>
      <c r="P170" s="5">
        <v>86.71</v>
      </c>
      <c r="Q170" s="5">
        <v>6.58</v>
      </c>
      <c r="R170" s="5"/>
      <c r="S170" s="5">
        <v>80.38</v>
      </c>
      <c r="T170" s="5">
        <v>9.9700000000000006</v>
      </c>
      <c r="U170" s="5"/>
      <c r="V170" s="5">
        <v>3.101</v>
      </c>
      <c r="W170" s="5">
        <v>0.19836537737638379</v>
      </c>
      <c r="X170" s="5" t="s">
        <v>615</v>
      </c>
      <c r="Y170" s="5"/>
      <c r="Z170" s="5" t="s">
        <v>80</v>
      </c>
      <c r="AA170" s="5">
        <v>1</v>
      </c>
      <c r="AB170" s="5">
        <v>0</v>
      </c>
      <c r="AC170" s="5" t="s">
        <v>75</v>
      </c>
      <c r="AD170" s="5"/>
      <c r="AE170" s="5" t="s">
        <v>236</v>
      </c>
      <c r="AF170" s="5" t="s">
        <v>65</v>
      </c>
      <c r="AG170" s="5" t="s">
        <v>616</v>
      </c>
      <c r="AH170" s="5"/>
      <c r="AI170" s="5" t="s">
        <v>268</v>
      </c>
      <c r="AJ170" s="5" t="s">
        <v>69</v>
      </c>
      <c r="AK170" s="5">
        <v>1</v>
      </c>
      <c r="AL170" s="5"/>
      <c r="AM170" s="5" t="s">
        <v>81</v>
      </c>
      <c r="AN170" s="12" t="s">
        <v>612</v>
      </c>
      <c r="AO170" s="12">
        <v>25</v>
      </c>
      <c r="AP170" s="12">
        <v>1</v>
      </c>
      <c r="AQ170" s="12">
        <v>0</v>
      </c>
      <c r="AR170" s="12">
        <v>1</v>
      </c>
      <c r="AS170" s="12">
        <v>1</v>
      </c>
      <c r="AT170" s="12">
        <v>1</v>
      </c>
      <c r="AU170" s="12">
        <v>28</v>
      </c>
      <c r="AV170" s="12">
        <v>69.599999999999994</v>
      </c>
      <c r="AW170" s="12">
        <v>3.7</v>
      </c>
      <c r="AX170" s="12">
        <v>14</v>
      </c>
      <c r="AY170" s="12">
        <v>0</v>
      </c>
      <c r="AZ170" s="12">
        <v>1</v>
      </c>
      <c r="BA170" s="12">
        <v>1</v>
      </c>
      <c r="BB170" s="18">
        <v>1.415</v>
      </c>
      <c r="BC170" s="5" t="s">
        <v>59</v>
      </c>
      <c r="BD170" s="12"/>
      <c r="BE170" s="12"/>
      <c r="BF170" s="12"/>
      <c r="BG170" s="12"/>
      <c r="BH170" s="12"/>
    </row>
    <row r="171" spans="1:60" ht="13.5" customHeight="1" x14ac:dyDescent="0.2">
      <c r="A171" s="12">
        <v>64</v>
      </c>
      <c r="B171" s="6" t="s">
        <v>613</v>
      </c>
      <c r="C171" s="6" t="s">
        <v>620</v>
      </c>
      <c r="D171" s="5" t="s">
        <v>79</v>
      </c>
      <c r="E171" s="5" t="s">
        <v>160</v>
      </c>
      <c r="F171" s="5" t="s">
        <v>59</v>
      </c>
      <c r="G171" s="5">
        <v>28</v>
      </c>
      <c r="H171" s="5">
        <v>28</v>
      </c>
      <c r="I171" s="5">
        <v>28</v>
      </c>
      <c r="J171" s="5" t="s">
        <v>60</v>
      </c>
      <c r="K171" s="5">
        <v>0.1009575906102357</v>
      </c>
      <c r="L171" s="5">
        <v>0.18417844084815621</v>
      </c>
      <c r="M171" s="5">
        <f>-K171</f>
        <v>-0.1009575906102357</v>
      </c>
      <c r="N171" s="7">
        <v>-0.1009575906102357</v>
      </c>
      <c r="O171" s="7">
        <f t="shared" si="0"/>
        <v>3.3921698073257775E-2</v>
      </c>
      <c r="P171" s="5">
        <v>1.31</v>
      </c>
      <c r="Q171" s="5">
        <v>0.38</v>
      </c>
      <c r="R171" s="5"/>
      <c r="S171" s="5">
        <v>1.27</v>
      </c>
      <c r="T171" s="5">
        <v>0.39</v>
      </c>
      <c r="U171" s="5"/>
      <c r="V171" s="5">
        <v>1.278</v>
      </c>
      <c r="W171" s="5">
        <v>0.9077955468677279</v>
      </c>
      <c r="X171" s="5" t="s">
        <v>615</v>
      </c>
      <c r="Y171" s="5"/>
      <c r="Z171" s="5" t="s">
        <v>80</v>
      </c>
      <c r="AA171" s="5">
        <v>1</v>
      </c>
      <c r="AB171" s="5">
        <v>0</v>
      </c>
      <c r="AC171" s="5" t="s">
        <v>63</v>
      </c>
      <c r="AD171" s="5"/>
      <c r="AE171" s="5" t="s">
        <v>91</v>
      </c>
      <c r="AF171" s="5" t="s">
        <v>91</v>
      </c>
      <c r="AG171" s="5" t="s">
        <v>616</v>
      </c>
      <c r="AH171" s="5"/>
      <c r="AI171" s="5" t="s">
        <v>268</v>
      </c>
      <c r="AJ171" s="5" t="s">
        <v>69</v>
      </c>
      <c r="AK171" s="5">
        <v>1</v>
      </c>
      <c r="AL171" s="5"/>
      <c r="AM171" s="5" t="s">
        <v>81</v>
      </c>
      <c r="AN171" s="12" t="s">
        <v>612</v>
      </c>
      <c r="AO171" s="12">
        <v>25</v>
      </c>
      <c r="AP171" s="12">
        <v>1</v>
      </c>
      <c r="AQ171" s="12">
        <v>0</v>
      </c>
      <c r="AR171" s="12">
        <v>1</v>
      </c>
      <c r="AS171" s="12">
        <v>1</v>
      </c>
      <c r="AT171" s="12">
        <v>1</v>
      </c>
      <c r="AU171" s="12"/>
      <c r="AV171" s="12">
        <v>69.599999999999994</v>
      </c>
      <c r="AW171" s="12"/>
      <c r="AX171" s="12"/>
      <c r="AY171" s="12">
        <v>0</v>
      </c>
      <c r="AZ171" s="12">
        <v>1</v>
      </c>
      <c r="BA171" s="12">
        <v>1</v>
      </c>
      <c r="BB171" s="18">
        <v>1.415</v>
      </c>
      <c r="BC171" s="5" t="s">
        <v>59</v>
      </c>
      <c r="BD171" s="12"/>
      <c r="BE171" s="12"/>
      <c r="BF171" s="12"/>
      <c r="BG171" s="12"/>
      <c r="BH171" s="12"/>
    </row>
    <row r="172" spans="1:60" ht="13.5" customHeight="1" x14ac:dyDescent="0.2">
      <c r="A172" s="12">
        <v>65</v>
      </c>
      <c r="B172" s="6" t="s">
        <v>621</v>
      </c>
      <c r="C172" s="6" t="s">
        <v>622</v>
      </c>
      <c r="D172" s="5" t="s">
        <v>79</v>
      </c>
      <c r="E172" s="5" t="s">
        <v>58</v>
      </c>
      <c r="F172" s="5" t="s">
        <v>59</v>
      </c>
      <c r="G172" s="5">
        <v>30</v>
      </c>
      <c r="H172" s="5">
        <v>30</v>
      </c>
      <c r="I172" s="5">
        <v>30</v>
      </c>
      <c r="J172" s="5" t="s">
        <v>60</v>
      </c>
      <c r="K172" s="5">
        <v>2.8381786214989529E-2</v>
      </c>
      <c r="L172" s="5">
        <v>0.17784912886596371</v>
      </c>
      <c r="M172" s="5">
        <f>K172</f>
        <v>2.8381786214989529E-2</v>
      </c>
      <c r="N172" s="7">
        <v>2.8381786214989529E-2</v>
      </c>
      <c r="O172" s="7">
        <f t="shared" si="0"/>
        <v>3.1630312638382167E-2</v>
      </c>
      <c r="P172" s="5">
        <v>2.2247706422018299</v>
      </c>
      <c r="Q172" s="5">
        <v>1.055245294276032</v>
      </c>
      <c r="R172" s="5">
        <v>0.19266055045871999</v>
      </c>
      <c r="S172" s="5">
        <v>2.1926605504587098</v>
      </c>
      <c r="T172" s="5">
        <v>1.143182402132368</v>
      </c>
      <c r="U172" s="5">
        <v>0.20871559633028</v>
      </c>
      <c r="V172" s="5"/>
      <c r="W172" s="8">
        <v>0.5</v>
      </c>
      <c r="X172" s="5" t="s">
        <v>623</v>
      </c>
      <c r="Y172" s="5"/>
      <c r="Z172" s="5" t="s">
        <v>99</v>
      </c>
      <c r="AA172" s="5">
        <v>1</v>
      </c>
      <c r="AB172" s="5">
        <v>0</v>
      </c>
      <c r="AC172" s="5" t="s">
        <v>75</v>
      </c>
      <c r="AD172" s="5"/>
      <c r="AE172" s="5" t="s">
        <v>357</v>
      </c>
      <c r="AF172" s="5" t="s">
        <v>65</v>
      </c>
      <c r="AG172" s="5" t="s">
        <v>565</v>
      </c>
      <c r="AH172" s="5" t="s">
        <v>624</v>
      </c>
      <c r="AI172" s="5" t="s">
        <v>87</v>
      </c>
      <c r="AJ172" s="5" t="s">
        <v>69</v>
      </c>
      <c r="AK172" s="5">
        <v>0</v>
      </c>
      <c r="AL172" s="5"/>
      <c r="AM172" s="5" t="s">
        <v>81</v>
      </c>
      <c r="AN172" s="12" t="s">
        <v>129</v>
      </c>
      <c r="AO172" s="12">
        <v>15</v>
      </c>
      <c r="AP172" s="12">
        <v>0</v>
      </c>
      <c r="AQ172" s="12">
        <v>0</v>
      </c>
      <c r="AR172" s="12">
        <v>1</v>
      </c>
      <c r="AS172" s="12">
        <v>1</v>
      </c>
      <c r="AT172" s="12">
        <v>1</v>
      </c>
      <c r="AU172" s="12">
        <v>30</v>
      </c>
      <c r="AV172" s="12">
        <v>26.2</v>
      </c>
      <c r="AW172" s="12">
        <v>3</v>
      </c>
      <c r="AX172" s="12">
        <v>15</v>
      </c>
      <c r="AY172" s="12">
        <v>0</v>
      </c>
      <c r="AZ172" s="12">
        <v>0</v>
      </c>
      <c r="BA172" s="12">
        <v>0</v>
      </c>
      <c r="BB172" s="18">
        <v>0.14299999999999999</v>
      </c>
      <c r="BC172" s="5" t="s">
        <v>59</v>
      </c>
      <c r="BD172" s="12"/>
      <c r="BE172" s="12"/>
      <c r="BF172" s="12"/>
      <c r="BG172" s="12"/>
      <c r="BH172" s="12"/>
    </row>
    <row r="173" spans="1:60" ht="13.5" customHeight="1" x14ac:dyDescent="0.2">
      <c r="A173" s="12">
        <v>65</v>
      </c>
      <c r="B173" s="6" t="s">
        <v>621</v>
      </c>
      <c r="C173" s="6" t="s">
        <v>625</v>
      </c>
      <c r="D173" s="5" t="s">
        <v>79</v>
      </c>
      <c r="E173" s="5" t="s">
        <v>58</v>
      </c>
      <c r="F173" s="5" t="s">
        <v>59</v>
      </c>
      <c r="G173" s="5">
        <v>30</v>
      </c>
      <c r="H173" s="5">
        <v>30</v>
      </c>
      <c r="I173" s="5">
        <v>30</v>
      </c>
      <c r="J173" s="5" t="s">
        <v>60</v>
      </c>
      <c r="K173" s="5">
        <v>3.7378104853365658E-2</v>
      </c>
      <c r="L173" s="5">
        <v>0.1778768466869052</v>
      </c>
      <c r="M173" s="5">
        <f>-K173</f>
        <v>-3.7378104853365658E-2</v>
      </c>
      <c r="N173" s="7">
        <v>-3.7378104853365658E-2</v>
      </c>
      <c r="O173" s="7">
        <f t="shared" si="0"/>
        <v>3.1640172587276777E-2</v>
      </c>
      <c r="P173" s="5">
        <v>581.89806678383104</v>
      </c>
      <c r="Q173" s="5">
        <v>165.0868516909236</v>
      </c>
      <c r="R173" s="5">
        <v>30.14059753954291</v>
      </c>
      <c r="S173" s="5">
        <v>575.74692442882201</v>
      </c>
      <c r="T173" s="5">
        <v>154.9794934241306</v>
      </c>
      <c r="U173" s="5">
        <v>28.295254833039959</v>
      </c>
      <c r="V173" s="5"/>
      <c r="W173" s="8">
        <v>0.5</v>
      </c>
      <c r="X173" s="5" t="s">
        <v>623</v>
      </c>
      <c r="Y173" s="5"/>
      <c r="Z173" s="5" t="s">
        <v>99</v>
      </c>
      <c r="AA173" s="5">
        <v>1</v>
      </c>
      <c r="AB173" s="5">
        <v>0</v>
      </c>
      <c r="AC173" s="5" t="s">
        <v>63</v>
      </c>
      <c r="AD173" s="5"/>
      <c r="AE173" s="5" t="s">
        <v>91</v>
      </c>
      <c r="AF173" s="5" t="s">
        <v>91</v>
      </c>
      <c r="AG173" s="5" t="s">
        <v>565</v>
      </c>
      <c r="AH173" s="5" t="s">
        <v>624</v>
      </c>
      <c r="AI173" s="5" t="s">
        <v>87</v>
      </c>
      <c r="AJ173" s="5" t="s">
        <v>69</v>
      </c>
      <c r="AK173" s="5">
        <v>0</v>
      </c>
      <c r="AL173" s="5"/>
      <c r="AM173" s="5" t="s">
        <v>81</v>
      </c>
      <c r="AN173" s="12" t="s">
        <v>129</v>
      </c>
      <c r="AO173" s="12">
        <v>15</v>
      </c>
      <c r="AP173" s="12">
        <v>0</v>
      </c>
      <c r="AQ173" s="12">
        <v>0</v>
      </c>
      <c r="AR173" s="12">
        <v>1</v>
      </c>
      <c r="AS173" s="12">
        <v>1</v>
      </c>
      <c r="AT173" s="12">
        <v>1</v>
      </c>
      <c r="AU173" s="12"/>
      <c r="AV173" s="12">
        <v>26.2</v>
      </c>
      <c r="AW173" s="12"/>
      <c r="AX173" s="12"/>
      <c r="AY173" s="12">
        <v>0</v>
      </c>
      <c r="AZ173" s="12">
        <v>0</v>
      </c>
      <c r="BA173" s="12">
        <v>0</v>
      </c>
      <c r="BB173" s="18">
        <v>0.14299999999999999</v>
      </c>
      <c r="BC173" s="5" t="s">
        <v>59</v>
      </c>
      <c r="BD173" s="12"/>
      <c r="BE173" s="12"/>
      <c r="BF173" s="12"/>
      <c r="BG173" s="12"/>
      <c r="BH173" s="12"/>
    </row>
    <row r="174" spans="1:60" ht="13.5" customHeight="1" x14ac:dyDescent="0.2">
      <c r="A174" s="12">
        <v>66</v>
      </c>
      <c r="B174" s="6" t="s">
        <v>626</v>
      </c>
      <c r="C174" s="6" t="s">
        <v>627</v>
      </c>
      <c r="D174" s="5" t="s">
        <v>79</v>
      </c>
      <c r="E174" s="5" t="s">
        <v>58</v>
      </c>
      <c r="F174" s="5" t="s">
        <v>59</v>
      </c>
      <c r="G174" s="5">
        <v>13</v>
      </c>
      <c r="H174" s="5">
        <v>13</v>
      </c>
      <c r="I174" s="5">
        <v>13</v>
      </c>
      <c r="J174" s="5" t="s">
        <v>233</v>
      </c>
      <c r="K174" s="5">
        <v>0.62411347517730553</v>
      </c>
      <c r="L174" s="5">
        <v>0.28705044882512909</v>
      </c>
      <c r="M174" s="5">
        <f>K174</f>
        <v>0.62411347517730553</v>
      </c>
      <c r="N174" s="7">
        <v>0.62411347517730553</v>
      </c>
      <c r="O174" s="7">
        <f t="shared" si="0"/>
        <v>8.2397960170708051E-2</v>
      </c>
      <c r="P174" s="5">
        <v>0.97</v>
      </c>
      <c r="Q174" s="5">
        <v>0.03</v>
      </c>
      <c r="R174" s="5"/>
      <c r="S174" s="5">
        <v>0.95</v>
      </c>
      <c r="T174" s="5">
        <v>0.03</v>
      </c>
      <c r="U174" s="5"/>
      <c r="V174" s="5"/>
      <c r="W174" s="8">
        <v>0.5</v>
      </c>
      <c r="X174" s="5" t="s">
        <v>628</v>
      </c>
      <c r="Y174" s="5"/>
      <c r="Z174" s="5" t="s">
        <v>99</v>
      </c>
      <c r="AA174" s="5">
        <v>1</v>
      </c>
      <c r="AB174" s="5">
        <v>0</v>
      </c>
      <c r="AC174" s="5" t="s">
        <v>75</v>
      </c>
      <c r="AD174" s="5"/>
      <c r="AE174" s="5" t="s">
        <v>629</v>
      </c>
      <c r="AF174" s="5" t="s">
        <v>65</v>
      </c>
      <c r="AG174" s="5" t="s">
        <v>630</v>
      </c>
      <c r="AH174" s="5" t="s">
        <v>631</v>
      </c>
      <c r="AI174" s="5" t="s">
        <v>68</v>
      </c>
      <c r="AJ174" s="5" t="s">
        <v>216</v>
      </c>
      <c r="AK174" s="5">
        <v>0</v>
      </c>
      <c r="AL174" s="5"/>
      <c r="AM174" s="5" t="s">
        <v>81</v>
      </c>
      <c r="AN174" s="12" t="s">
        <v>129</v>
      </c>
      <c r="AO174" s="12">
        <v>20</v>
      </c>
      <c r="AP174" s="12">
        <v>0</v>
      </c>
      <c r="AQ174" s="12">
        <v>0</v>
      </c>
      <c r="AR174" s="12">
        <v>1</v>
      </c>
      <c r="AS174" s="12">
        <v>0</v>
      </c>
      <c r="AT174" s="12">
        <v>0</v>
      </c>
      <c r="AU174" s="12">
        <v>13</v>
      </c>
      <c r="AV174" s="12">
        <v>25.37</v>
      </c>
      <c r="AW174" s="12">
        <v>2.9</v>
      </c>
      <c r="AX174" s="12">
        <v>7</v>
      </c>
      <c r="AY174" s="12">
        <v>0</v>
      </c>
      <c r="AZ174" s="12">
        <v>1</v>
      </c>
      <c r="BA174" s="12">
        <v>0</v>
      </c>
      <c r="BB174" s="19">
        <v>2.9000000000000001E-2</v>
      </c>
      <c r="BC174" s="5" t="s">
        <v>72</v>
      </c>
      <c r="BD174" s="12"/>
      <c r="BE174" s="12"/>
      <c r="BF174" s="12"/>
      <c r="BG174" s="12"/>
      <c r="BH174" s="12"/>
    </row>
    <row r="175" spans="1:60" ht="13.5" customHeight="1" x14ac:dyDescent="0.2">
      <c r="A175" s="12">
        <v>66</v>
      </c>
      <c r="B175" s="6" t="s">
        <v>626</v>
      </c>
      <c r="C175" s="6" t="s">
        <v>632</v>
      </c>
      <c r="D175" s="5" t="s">
        <v>79</v>
      </c>
      <c r="E175" s="5" t="s">
        <v>58</v>
      </c>
      <c r="F175" s="5" t="s">
        <v>59</v>
      </c>
      <c r="G175" s="5">
        <v>13</v>
      </c>
      <c r="H175" s="5">
        <v>13</v>
      </c>
      <c r="I175" s="5">
        <v>13</v>
      </c>
      <c r="J175" s="5" t="s">
        <v>233</v>
      </c>
      <c r="K175" s="5">
        <v>-0.2957183199692997</v>
      </c>
      <c r="L175" s="5">
        <v>0.26604501204654341</v>
      </c>
      <c r="M175" s="5">
        <f>-K175</f>
        <v>0.2957183199692997</v>
      </c>
      <c r="N175" s="7">
        <v>0.2957183199692997</v>
      </c>
      <c r="O175" s="7">
        <f t="shared" si="0"/>
        <v>7.0779948434845419E-2</v>
      </c>
      <c r="P175" s="5">
        <v>366.49</v>
      </c>
      <c r="Q175" s="5">
        <v>59.94</v>
      </c>
      <c r="R175" s="5"/>
      <c r="S175" s="5">
        <v>391.76</v>
      </c>
      <c r="T175" s="5">
        <v>90.84</v>
      </c>
      <c r="U175" s="5"/>
      <c r="V175" s="5"/>
      <c r="W175" s="8">
        <v>0.5</v>
      </c>
      <c r="X175" s="5" t="s">
        <v>628</v>
      </c>
      <c r="Y175" s="5"/>
      <c r="Z175" s="5" t="s">
        <v>99</v>
      </c>
      <c r="AA175" s="5">
        <v>1</v>
      </c>
      <c r="AB175" s="5">
        <v>0</v>
      </c>
      <c r="AC175" s="5" t="s">
        <v>63</v>
      </c>
      <c r="AD175" s="5"/>
      <c r="AE175" s="5" t="s">
        <v>91</v>
      </c>
      <c r="AF175" s="5" t="s">
        <v>91</v>
      </c>
      <c r="AG175" s="5" t="s">
        <v>630</v>
      </c>
      <c r="AH175" s="5" t="s">
        <v>631</v>
      </c>
      <c r="AI175" s="5" t="s">
        <v>68</v>
      </c>
      <c r="AJ175" s="5" t="s">
        <v>216</v>
      </c>
      <c r="AK175" s="5">
        <v>0</v>
      </c>
      <c r="AL175" s="5"/>
      <c r="AM175" s="5" t="s">
        <v>81</v>
      </c>
      <c r="AN175" s="12" t="s">
        <v>129</v>
      </c>
      <c r="AO175" s="12">
        <v>20</v>
      </c>
      <c r="AP175" s="12">
        <v>0</v>
      </c>
      <c r="AQ175" s="12">
        <v>0</v>
      </c>
      <c r="AR175" s="12">
        <v>1</v>
      </c>
      <c r="AS175" s="12">
        <v>0</v>
      </c>
      <c r="AT175" s="12">
        <v>0</v>
      </c>
      <c r="AU175" s="12">
        <v>13</v>
      </c>
      <c r="AV175" s="12">
        <v>25.37</v>
      </c>
      <c r="AW175" s="12">
        <v>2.9</v>
      </c>
      <c r="AX175" s="12">
        <v>7</v>
      </c>
      <c r="AY175" s="12">
        <v>0</v>
      </c>
      <c r="AZ175" s="12">
        <v>1</v>
      </c>
      <c r="BA175" s="12">
        <v>0</v>
      </c>
      <c r="BB175" s="19">
        <v>2.9000000000000001E-2</v>
      </c>
      <c r="BC175" s="5" t="s">
        <v>72</v>
      </c>
      <c r="BD175" s="12"/>
      <c r="BE175" s="12"/>
      <c r="BF175" s="12"/>
      <c r="BG175" s="12"/>
      <c r="BH175" s="12"/>
    </row>
    <row r="176" spans="1:60" ht="13.5" customHeight="1" x14ac:dyDescent="0.2">
      <c r="A176" s="14">
        <v>67</v>
      </c>
      <c r="B176" s="9" t="s">
        <v>633</v>
      </c>
      <c r="C176" s="9" t="s">
        <v>634</v>
      </c>
      <c r="D176" s="5" t="s">
        <v>79</v>
      </c>
      <c r="E176" s="5" t="s">
        <v>58</v>
      </c>
      <c r="F176" s="5" t="s">
        <v>59</v>
      </c>
      <c r="G176" s="5">
        <v>12</v>
      </c>
      <c r="H176" s="5">
        <v>12</v>
      </c>
      <c r="I176" s="5">
        <v>12</v>
      </c>
      <c r="J176" s="9" t="s">
        <v>97</v>
      </c>
      <c r="K176" s="9">
        <v>-0.1524357035684796</v>
      </c>
      <c r="L176" s="9">
        <v>0.27033173048497777</v>
      </c>
      <c r="M176" s="9">
        <f>K176</f>
        <v>-0.1524357035684796</v>
      </c>
      <c r="N176" s="10">
        <v>-0.1524357035684796</v>
      </c>
      <c r="O176" s="10">
        <f t="shared" si="0"/>
        <v>7.3079244507002664E-2</v>
      </c>
      <c r="P176" s="9">
        <v>3.3</v>
      </c>
      <c r="Q176" s="5">
        <v>3</v>
      </c>
      <c r="R176" s="5"/>
      <c r="S176" s="5">
        <v>3.8</v>
      </c>
      <c r="T176" s="5">
        <v>3.1</v>
      </c>
      <c r="U176" s="5"/>
      <c r="V176" s="5"/>
      <c r="W176" s="8">
        <v>0.5</v>
      </c>
      <c r="X176" s="5" t="s">
        <v>140</v>
      </c>
      <c r="Y176" s="5"/>
      <c r="Z176" s="5" t="s">
        <v>177</v>
      </c>
      <c r="AA176" s="5">
        <v>1</v>
      </c>
      <c r="AB176" s="5">
        <v>0</v>
      </c>
      <c r="AC176" s="5" t="s">
        <v>75</v>
      </c>
      <c r="AD176" s="5"/>
      <c r="AE176" s="5" t="s">
        <v>635</v>
      </c>
      <c r="AF176" s="5" t="s">
        <v>65</v>
      </c>
      <c r="AG176" s="5" t="s">
        <v>127</v>
      </c>
      <c r="AH176" s="5" t="s">
        <v>136</v>
      </c>
      <c r="AI176" s="5" t="s">
        <v>68</v>
      </c>
      <c r="AJ176" s="5" t="s">
        <v>118</v>
      </c>
      <c r="AK176" s="5">
        <v>0</v>
      </c>
      <c r="AL176" s="5">
        <v>5</v>
      </c>
      <c r="AM176" s="5">
        <v>5</v>
      </c>
      <c r="AN176" s="11">
        <v>0.6</v>
      </c>
      <c r="AO176" s="11">
        <v>25</v>
      </c>
      <c r="AP176" s="11">
        <v>1</v>
      </c>
      <c r="AQ176" s="11">
        <v>0</v>
      </c>
      <c r="AR176" s="11">
        <v>1</v>
      </c>
      <c r="AS176" s="11">
        <v>1</v>
      </c>
      <c r="AT176" s="11">
        <v>0</v>
      </c>
      <c r="AU176" s="11">
        <v>12</v>
      </c>
      <c r="AV176" s="11">
        <v>25</v>
      </c>
      <c r="AW176" s="11">
        <v>2.2999999999999901</v>
      </c>
      <c r="AX176" s="11">
        <v>3</v>
      </c>
      <c r="AY176" s="11">
        <v>0</v>
      </c>
      <c r="AZ176" s="11">
        <v>0</v>
      </c>
      <c r="BA176" s="11">
        <v>0</v>
      </c>
      <c r="BB176" s="11">
        <v>0.51700000000000002</v>
      </c>
      <c r="BC176" s="5" t="s">
        <v>72</v>
      </c>
      <c r="BD176" s="12"/>
      <c r="BE176" s="12"/>
      <c r="BF176" s="12"/>
      <c r="BG176" s="12"/>
      <c r="BH176" s="12"/>
    </row>
    <row r="177" spans="1:60" ht="13.5" customHeight="1" x14ac:dyDescent="0.2">
      <c r="A177" s="12">
        <v>68</v>
      </c>
      <c r="B177" s="6" t="s">
        <v>636</v>
      </c>
      <c r="C177" s="6" t="s">
        <v>637</v>
      </c>
      <c r="D177" s="5" t="s">
        <v>79</v>
      </c>
      <c r="E177" s="5" t="s">
        <v>58</v>
      </c>
      <c r="F177" s="5" t="s">
        <v>59</v>
      </c>
      <c r="G177" s="5">
        <v>20</v>
      </c>
      <c r="H177" s="5">
        <v>20</v>
      </c>
      <c r="I177" s="5">
        <v>20</v>
      </c>
      <c r="J177" s="5" t="s">
        <v>341</v>
      </c>
      <c r="K177" s="5">
        <v>-0.37482915754166263</v>
      </c>
      <c r="L177" s="5">
        <v>0.22269356172459229</v>
      </c>
      <c r="M177" s="5">
        <f t="shared" ref="M177:M179" si="34">-K177</f>
        <v>0.37482915754166263</v>
      </c>
      <c r="N177" s="7">
        <v>0.37482915754166263</v>
      </c>
      <c r="O177" s="7">
        <f t="shared" si="0"/>
        <v>4.9592422433584797E-2</v>
      </c>
      <c r="P177" s="5">
        <v>20.1656874265569</v>
      </c>
      <c r="Q177" s="5">
        <v>9.7430553003163549</v>
      </c>
      <c r="R177" s="5">
        <v>2.1786133960047001</v>
      </c>
      <c r="S177" s="5">
        <v>23.6980023501762</v>
      </c>
      <c r="T177" s="5">
        <v>8.1349782119147225</v>
      </c>
      <c r="U177" s="5">
        <v>1.8190364277321009</v>
      </c>
      <c r="V177" s="5"/>
      <c r="W177" s="8">
        <v>0.5</v>
      </c>
      <c r="X177" s="5" t="s">
        <v>638</v>
      </c>
      <c r="Y177" s="5"/>
      <c r="Z177" s="5" t="s">
        <v>99</v>
      </c>
      <c r="AA177" s="5">
        <v>1</v>
      </c>
      <c r="AB177" s="5">
        <v>0</v>
      </c>
      <c r="AC177" s="5" t="s">
        <v>63</v>
      </c>
      <c r="AD177" s="5"/>
      <c r="AE177" s="5" t="s">
        <v>353</v>
      </c>
      <c r="AF177" s="5" t="s">
        <v>91</v>
      </c>
      <c r="AG177" s="5" t="s">
        <v>639</v>
      </c>
      <c r="AH177" s="5" t="s">
        <v>117</v>
      </c>
      <c r="AI177" s="5" t="s">
        <v>68</v>
      </c>
      <c r="AJ177" s="5" t="s">
        <v>69</v>
      </c>
      <c r="AK177" s="5">
        <v>0</v>
      </c>
      <c r="AL177" s="5"/>
      <c r="AM177" s="5" t="s">
        <v>349</v>
      </c>
      <c r="AN177" s="11" t="s">
        <v>137</v>
      </c>
      <c r="AO177" s="11">
        <v>15</v>
      </c>
      <c r="AP177" s="11">
        <v>0</v>
      </c>
      <c r="AQ177" s="11">
        <v>1</v>
      </c>
      <c r="AR177" s="11">
        <v>1</v>
      </c>
      <c r="AS177" s="11">
        <v>0</v>
      </c>
      <c r="AT177" s="11">
        <v>0</v>
      </c>
      <c r="AU177" s="11">
        <v>20</v>
      </c>
      <c r="AV177" s="11">
        <v>20.2</v>
      </c>
      <c r="AW177" s="11">
        <v>12.3</v>
      </c>
      <c r="AX177" s="11">
        <v>10</v>
      </c>
      <c r="AY177" s="11">
        <v>0</v>
      </c>
      <c r="AZ177" s="11">
        <v>0</v>
      </c>
      <c r="BA177" s="11">
        <v>0</v>
      </c>
      <c r="BB177" s="11">
        <v>2.1000000000000001E-2</v>
      </c>
      <c r="BC177" s="5" t="s">
        <v>59</v>
      </c>
      <c r="BD177" s="12"/>
      <c r="BE177" s="12"/>
      <c r="BF177" s="12"/>
      <c r="BG177" s="12"/>
      <c r="BH177" s="12"/>
    </row>
    <row r="178" spans="1:60" ht="13.5" customHeight="1" x14ac:dyDescent="0.2">
      <c r="A178" s="12">
        <v>69</v>
      </c>
      <c r="B178" s="6" t="s">
        <v>640</v>
      </c>
      <c r="C178" s="6" t="s">
        <v>641</v>
      </c>
      <c r="D178" s="5" t="s">
        <v>79</v>
      </c>
      <c r="E178" s="5" t="s">
        <v>58</v>
      </c>
      <c r="F178" s="5" t="s">
        <v>59</v>
      </c>
      <c r="G178" s="5">
        <v>24</v>
      </c>
      <c r="H178" s="5">
        <v>24</v>
      </c>
      <c r="I178" s="5">
        <v>24</v>
      </c>
      <c r="J178" s="5" t="s">
        <v>341</v>
      </c>
      <c r="K178" s="5">
        <v>-0.51997951406837983</v>
      </c>
      <c r="L178" s="5">
        <v>0.21118140965904739</v>
      </c>
      <c r="M178" s="5">
        <f t="shared" si="34"/>
        <v>0.51997951406837983</v>
      </c>
      <c r="N178" s="7">
        <v>0.51997951406837983</v>
      </c>
      <c r="O178" s="7">
        <f t="shared" si="0"/>
        <v>4.4597587785582392E-2</v>
      </c>
      <c r="P178" s="5">
        <v>13.9653414882772</v>
      </c>
      <c r="Q178" s="5">
        <v>7.1911625476204346</v>
      </c>
      <c r="R178" s="5">
        <v>1.4678899082568999</v>
      </c>
      <c r="S178" s="5">
        <v>17.553516819571801</v>
      </c>
      <c r="T178" s="5">
        <v>5.992635456350432</v>
      </c>
      <c r="U178" s="5">
        <v>1.2232415902140981</v>
      </c>
      <c r="V178" s="5">
        <v>5.84</v>
      </c>
      <c r="W178" s="5">
        <v>0.911546534336928</v>
      </c>
      <c r="X178" s="5" t="s">
        <v>638</v>
      </c>
      <c r="Y178" s="5"/>
      <c r="Z178" s="5" t="s">
        <v>177</v>
      </c>
      <c r="AA178" s="5">
        <v>1</v>
      </c>
      <c r="AB178" s="5">
        <v>0</v>
      </c>
      <c r="AC178" s="5" t="s">
        <v>63</v>
      </c>
      <c r="AD178" s="5"/>
      <c r="AE178" s="5" t="s">
        <v>353</v>
      </c>
      <c r="AF178" s="5" t="s">
        <v>91</v>
      </c>
      <c r="AG178" s="5" t="s">
        <v>639</v>
      </c>
      <c r="AH178" s="5" t="s">
        <v>117</v>
      </c>
      <c r="AI178" s="5" t="s">
        <v>68</v>
      </c>
      <c r="AJ178" s="5" t="s">
        <v>69</v>
      </c>
      <c r="AK178" s="5">
        <v>0</v>
      </c>
      <c r="AL178" s="5"/>
      <c r="AM178" s="5" t="s">
        <v>349</v>
      </c>
      <c r="AN178" s="11" t="s">
        <v>137</v>
      </c>
      <c r="AO178" s="11">
        <v>14</v>
      </c>
      <c r="AP178" s="11">
        <v>0</v>
      </c>
      <c r="AQ178" s="11">
        <v>1</v>
      </c>
      <c r="AR178" s="11">
        <v>1</v>
      </c>
      <c r="AS178" s="11">
        <v>0</v>
      </c>
      <c r="AT178" s="11">
        <v>0</v>
      </c>
      <c r="AU178" s="11">
        <v>24</v>
      </c>
      <c r="AV178" s="11">
        <v>23.8</v>
      </c>
      <c r="AW178" s="11">
        <v>3.14</v>
      </c>
      <c r="AX178" s="11">
        <v>13</v>
      </c>
      <c r="AY178" s="11">
        <v>0</v>
      </c>
      <c r="AZ178" s="11">
        <v>0</v>
      </c>
      <c r="BA178" s="11">
        <v>0</v>
      </c>
      <c r="BB178" s="11">
        <v>0.03</v>
      </c>
      <c r="BC178" s="5" t="s">
        <v>59</v>
      </c>
      <c r="BD178" s="12"/>
      <c r="BE178" s="12"/>
      <c r="BF178" s="12"/>
      <c r="BG178" s="12"/>
      <c r="BH178" s="12"/>
    </row>
    <row r="179" spans="1:60" ht="13.5" customHeight="1" x14ac:dyDescent="0.2">
      <c r="A179" s="12">
        <v>69</v>
      </c>
      <c r="B179" s="6" t="s">
        <v>640</v>
      </c>
      <c r="C179" s="6" t="s">
        <v>642</v>
      </c>
      <c r="D179" s="5" t="s">
        <v>79</v>
      </c>
      <c r="E179" s="5" t="s">
        <v>58</v>
      </c>
      <c r="F179" s="5" t="s">
        <v>59</v>
      </c>
      <c r="G179" s="5">
        <v>34</v>
      </c>
      <c r="H179" s="5">
        <v>34</v>
      </c>
      <c r="I179" s="5">
        <v>34</v>
      </c>
      <c r="J179" s="5" t="s">
        <v>341</v>
      </c>
      <c r="K179" s="5">
        <v>-0.40052579240464642</v>
      </c>
      <c r="L179" s="5">
        <v>0.17446838357063801</v>
      </c>
      <c r="M179" s="5">
        <f t="shared" si="34"/>
        <v>0.40052579240464642</v>
      </c>
      <c r="N179" s="7">
        <v>0.40052579240464642</v>
      </c>
      <c r="O179" s="7">
        <f t="shared" si="0"/>
        <v>3.0439216865751271E-2</v>
      </c>
      <c r="P179" s="5">
        <v>14.5917285259809</v>
      </c>
      <c r="Q179" s="5">
        <v>7.9147597300122161</v>
      </c>
      <c r="R179" s="5">
        <v>1.3573700954400001</v>
      </c>
      <c r="S179" s="5">
        <v>18.960763520678601</v>
      </c>
      <c r="T179" s="5">
        <v>12.11947583658236</v>
      </c>
      <c r="U179" s="5">
        <v>2.0784729586426991</v>
      </c>
      <c r="V179" s="5">
        <v>5.12</v>
      </c>
      <c r="W179" s="5">
        <v>0.96310547419961001</v>
      </c>
      <c r="X179" s="5" t="s">
        <v>638</v>
      </c>
      <c r="Y179" s="5"/>
      <c r="Z179" s="5" t="s">
        <v>177</v>
      </c>
      <c r="AA179" s="5">
        <v>1</v>
      </c>
      <c r="AB179" s="5">
        <v>0</v>
      </c>
      <c r="AC179" s="5" t="s">
        <v>63</v>
      </c>
      <c r="AD179" s="5"/>
      <c r="AE179" s="5" t="s">
        <v>353</v>
      </c>
      <c r="AF179" s="5" t="s">
        <v>91</v>
      </c>
      <c r="AG179" s="5" t="s">
        <v>639</v>
      </c>
      <c r="AH179" s="5" t="s">
        <v>117</v>
      </c>
      <c r="AI179" s="5" t="s">
        <v>68</v>
      </c>
      <c r="AJ179" s="5" t="s">
        <v>69</v>
      </c>
      <c r="AK179" s="5">
        <v>0</v>
      </c>
      <c r="AL179" s="5"/>
      <c r="AM179" s="5" t="s">
        <v>349</v>
      </c>
      <c r="AN179" s="11" t="s">
        <v>137</v>
      </c>
      <c r="AO179" s="11">
        <v>14</v>
      </c>
      <c r="AP179" s="11">
        <v>0</v>
      </c>
      <c r="AQ179" s="11">
        <v>1</v>
      </c>
      <c r="AR179" s="11">
        <v>1</v>
      </c>
      <c r="AS179" s="11">
        <v>0</v>
      </c>
      <c r="AT179" s="11">
        <v>0</v>
      </c>
      <c r="AU179" s="11">
        <v>34</v>
      </c>
      <c r="AV179" s="11">
        <v>24.3</v>
      </c>
      <c r="AW179" s="11">
        <v>2.76</v>
      </c>
      <c r="AX179" s="11">
        <v>17</v>
      </c>
      <c r="AY179" s="11">
        <v>0</v>
      </c>
      <c r="AZ179" s="11">
        <v>0</v>
      </c>
      <c r="BA179" s="11">
        <v>0</v>
      </c>
      <c r="BB179" s="11">
        <v>0.03</v>
      </c>
      <c r="BC179" s="5" t="s">
        <v>59</v>
      </c>
      <c r="BD179" s="12"/>
      <c r="BE179" s="12"/>
      <c r="BF179" s="12"/>
      <c r="BG179" s="12"/>
      <c r="BH179" s="12"/>
    </row>
    <row r="180" spans="1:60" ht="13.5" customHeight="1" x14ac:dyDescent="0.2">
      <c r="A180" s="12">
        <v>70</v>
      </c>
      <c r="B180" s="6" t="s">
        <v>643</v>
      </c>
      <c r="C180" s="6" t="s">
        <v>644</v>
      </c>
      <c r="D180" s="5" t="s">
        <v>109</v>
      </c>
      <c r="E180" s="5" t="s">
        <v>58</v>
      </c>
      <c r="F180" s="5" t="s">
        <v>59</v>
      </c>
      <c r="G180" s="5">
        <v>16</v>
      </c>
      <c r="H180" s="5">
        <v>8</v>
      </c>
      <c r="I180" s="5">
        <v>8</v>
      </c>
      <c r="J180" s="5" t="s">
        <v>588</v>
      </c>
      <c r="K180" s="5">
        <v>1.359969754501263</v>
      </c>
      <c r="L180" s="5">
        <v>0.53034753090908215</v>
      </c>
      <c r="M180" s="5">
        <f>K180</f>
        <v>1.359969754501263</v>
      </c>
      <c r="N180" s="7">
        <v>1.359969754501263</v>
      </c>
      <c r="O180" s="7">
        <f t="shared" si="0"/>
        <v>0.28126850354135985</v>
      </c>
      <c r="P180" s="5">
        <v>46.0322580645161</v>
      </c>
      <c r="Q180" s="5">
        <v>9.9907345212808156</v>
      </c>
      <c r="R180" s="5">
        <v>3.5322580645161001</v>
      </c>
      <c r="S180" s="5">
        <v>31.661290322580601</v>
      </c>
      <c r="T180" s="5">
        <v>9.990734521280805</v>
      </c>
      <c r="U180" s="5">
        <v>3.5322580645160961</v>
      </c>
      <c r="V180" s="5"/>
      <c r="W180" s="8">
        <v>0.5</v>
      </c>
      <c r="X180" s="5" t="s">
        <v>645</v>
      </c>
      <c r="Y180" s="5"/>
      <c r="Z180" s="5" t="s">
        <v>213</v>
      </c>
      <c r="AA180" s="5">
        <v>2</v>
      </c>
      <c r="AB180" s="5">
        <v>0</v>
      </c>
      <c r="AC180" s="5" t="s">
        <v>75</v>
      </c>
      <c r="AD180" s="5"/>
      <c r="AE180" s="5" t="s">
        <v>646</v>
      </c>
      <c r="AF180" s="5" t="s">
        <v>65</v>
      </c>
      <c r="AG180" s="5" t="s">
        <v>354</v>
      </c>
      <c r="AH180" s="5" t="s">
        <v>156</v>
      </c>
      <c r="AI180" s="5" t="s">
        <v>68</v>
      </c>
      <c r="AJ180" s="5" t="s">
        <v>69</v>
      </c>
      <c r="AK180" s="5">
        <v>1</v>
      </c>
      <c r="AL180" s="5"/>
      <c r="AM180" s="5" t="s">
        <v>647</v>
      </c>
      <c r="AN180" s="12">
        <v>1</v>
      </c>
      <c r="AO180" s="12">
        <v>15</v>
      </c>
      <c r="AP180" s="12">
        <v>0</v>
      </c>
      <c r="AQ180" s="12">
        <v>1</v>
      </c>
      <c r="AR180" s="12">
        <v>1</v>
      </c>
      <c r="AS180" s="12">
        <v>0</v>
      </c>
      <c r="AT180" s="12">
        <v>0</v>
      </c>
      <c r="AU180" s="12">
        <v>27</v>
      </c>
      <c r="AV180" s="12">
        <v>23.89</v>
      </c>
      <c r="AW180" s="12">
        <v>2.4500000000000002</v>
      </c>
      <c r="AX180" s="12">
        <v>13</v>
      </c>
      <c r="AY180" s="12">
        <v>0</v>
      </c>
      <c r="AZ180" s="12">
        <v>0</v>
      </c>
      <c r="BA180" s="12">
        <v>0</v>
      </c>
      <c r="BB180" s="11">
        <v>0.04</v>
      </c>
      <c r="BC180" s="5" t="s">
        <v>59</v>
      </c>
      <c r="BD180" s="12"/>
      <c r="BE180" s="12"/>
      <c r="BF180" s="12"/>
      <c r="BG180" s="12"/>
      <c r="BH180" s="12"/>
    </row>
    <row r="181" spans="1:60" ht="13.5" customHeight="1" x14ac:dyDescent="0.2">
      <c r="A181" s="12">
        <v>70</v>
      </c>
      <c r="B181" s="6" t="s">
        <v>643</v>
      </c>
      <c r="C181" s="6" t="s">
        <v>648</v>
      </c>
      <c r="D181" s="5" t="s">
        <v>109</v>
      </c>
      <c r="E181" s="5" t="s">
        <v>58</v>
      </c>
      <c r="F181" s="5" t="s">
        <v>59</v>
      </c>
      <c r="G181" s="5">
        <v>16</v>
      </c>
      <c r="H181" s="5">
        <v>8</v>
      </c>
      <c r="I181" s="5">
        <v>8</v>
      </c>
      <c r="J181" s="5" t="s">
        <v>588</v>
      </c>
      <c r="K181" s="5">
        <v>-1.373706822728744E-2</v>
      </c>
      <c r="L181" s="5">
        <v>0.47273350999825908</v>
      </c>
      <c r="M181" s="5">
        <f t="shared" ref="M181:M182" si="35">-K181</f>
        <v>1.373706822728744E-2</v>
      </c>
      <c r="N181" s="7">
        <v>1.373706822728744E-2</v>
      </c>
      <c r="O181" s="7">
        <f t="shared" si="0"/>
        <v>0.22347697147527412</v>
      </c>
      <c r="P181" s="5">
        <v>31.516129032258</v>
      </c>
      <c r="Q181" s="5">
        <v>9.9907345212808156</v>
      </c>
      <c r="R181" s="5">
        <v>3.5322580645161001</v>
      </c>
      <c r="S181" s="5">
        <v>31.661290322580601</v>
      </c>
      <c r="T181" s="5">
        <v>9.990734521280805</v>
      </c>
      <c r="U181" s="5">
        <v>3.5322580645160961</v>
      </c>
      <c r="V181" s="5"/>
      <c r="W181" s="8">
        <v>0.5</v>
      </c>
      <c r="X181" s="5" t="s">
        <v>645</v>
      </c>
      <c r="Y181" s="5"/>
      <c r="Z181" s="5" t="s">
        <v>527</v>
      </c>
      <c r="AA181" s="5">
        <v>1</v>
      </c>
      <c r="AB181" s="5">
        <v>0</v>
      </c>
      <c r="AC181" s="5" t="s">
        <v>63</v>
      </c>
      <c r="AD181" s="5"/>
      <c r="AE181" s="5" t="s">
        <v>646</v>
      </c>
      <c r="AF181" s="5" t="s">
        <v>65</v>
      </c>
      <c r="AG181" s="5" t="s">
        <v>649</v>
      </c>
      <c r="AH181" s="5" t="s">
        <v>650</v>
      </c>
      <c r="AI181" s="5" t="s">
        <v>68</v>
      </c>
      <c r="AJ181" s="5" t="s">
        <v>104</v>
      </c>
      <c r="AK181" s="5">
        <v>1</v>
      </c>
      <c r="AL181" s="5"/>
      <c r="AM181" s="5" t="s">
        <v>647</v>
      </c>
      <c r="AN181" s="12">
        <v>1</v>
      </c>
      <c r="AO181" s="12">
        <v>15</v>
      </c>
      <c r="AP181" s="12">
        <v>0</v>
      </c>
      <c r="AQ181" s="12">
        <v>1</v>
      </c>
      <c r="AR181" s="12">
        <v>1</v>
      </c>
      <c r="AS181" s="12">
        <v>0</v>
      </c>
      <c r="AT181" s="12">
        <v>0</v>
      </c>
      <c r="AU181" s="12"/>
      <c r="AV181" s="12">
        <v>23.89</v>
      </c>
      <c r="AW181" s="12"/>
      <c r="AX181" s="12"/>
      <c r="AY181" s="12">
        <v>0</v>
      </c>
      <c r="AZ181" s="12">
        <v>0</v>
      </c>
      <c r="BA181" s="12">
        <v>0</v>
      </c>
      <c r="BB181" s="11">
        <v>0.04</v>
      </c>
      <c r="BC181" s="5" t="s">
        <v>59</v>
      </c>
      <c r="BD181" s="21"/>
      <c r="BE181" s="21"/>
      <c r="BF181" s="21"/>
      <c r="BG181" s="21"/>
      <c r="BH181" s="21"/>
    </row>
    <row r="182" spans="1:60" ht="13.5" customHeight="1" x14ac:dyDescent="0.2">
      <c r="A182" s="12">
        <v>71</v>
      </c>
      <c r="B182" s="6" t="s">
        <v>651</v>
      </c>
      <c r="C182" s="6" t="s">
        <v>652</v>
      </c>
      <c r="D182" s="5" t="s">
        <v>79</v>
      </c>
      <c r="E182" s="5" t="s">
        <v>58</v>
      </c>
      <c r="F182" s="5" t="s">
        <v>59</v>
      </c>
      <c r="G182" s="5">
        <v>8</v>
      </c>
      <c r="H182" s="5">
        <v>8</v>
      </c>
      <c r="I182" s="5">
        <v>8</v>
      </c>
      <c r="J182" s="5" t="s">
        <v>233</v>
      </c>
      <c r="K182" s="5">
        <v>-8.3130624851806695E-2</v>
      </c>
      <c r="L182" s="5">
        <v>0.31495610947881469</v>
      </c>
      <c r="M182" s="5">
        <f t="shared" si="35"/>
        <v>8.3130624851806695E-2</v>
      </c>
      <c r="N182" s="7">
        <v>8.3130624851806695E-2</v>
      </c>
      <c r="O182" s="7">
        <f t="shared" si="0"/>
        <v>9.9197350898031111E-2</v>
      </c>
      <c r="P182" s="5">
        <v>0.97399999999999998</v>
      </c>
      <c r="Q182" s="5">
        <v>3.6999999999999998E-2</v>
      </c>
      <c r="R182" s="5"/>
      <c r="S182" s="5">
        <v>0.97699999999999998</v>
      </c>
      <c r="T182" s="5">
        <v>0.02</v>
      </c>
      <c r="U182" s="5"/>
      <c r="V182" s="5"/>
      <c r="W182" s="8">
        <v>0.5</v>
      </c>
      <c r="X182" s="5" t="s">
        <v>653</v>
      </c>
      <c r="Y182" s="5"/>
      <c r="Z182" s="5" t="s">
        <v>213</v>
      </c>
      <c r="AA182" s="5">
        <v>2</v>
      </c>
      <c r="AB182" s="5">
        <v>0</v>
      </c>
      <c r="AC182" s="5" t="s">
        <v>63</v>
      </c>
      <c r="AD182" s="5"/>
      <c r="AE182" s="5" t="s">
        <v>654</v>
      </c>
      <c r="AF182" s="5" t="s">
        <v>65</v>
      </c>
      <c r="AG182" s="5" t="s">
        <v>183</v>
      </c>
      <c r="AH182" s="5"/>
      <c r="AI182" s="5" t="s">
        <v>103</v>
      </c>
      <c r="AJ182" s="5" t="s">
        <v>118</v>
      </c>
      <c r="AK182" s="5">
        <v>0</v>
      </c>
      <c r="AL182" s="5"/>
      <c r="AM182" s="5" t="s">
        <v>119</v>
      </c>
      <c r="AN182" s="12" t="s">
        <v>129</v>
      </c>
      <c r="AO182" s="5">
        <v>20</v>
      </c>
      <c r="AP182" s="5">
        <v>0</v>
      </c>
      <c r="AQ182" s="12">
        <v>0</v>
      </c>
      <c r="AR182" s="5">
        <v>1</v>
      </c>
      <c r="AS182" s="5">
        <v>2</v>
      </c>
      <c r="AT182" s="5">
        <v>0</v>
      </c>
      <c r="AU182" s="5">
        <v>8</v>
      </c>
      <c r="AV182" s="5">
        <v>23.4</v>
      </c>
      <c r="AW182" s="5">
        <v>2.65</v>
      </c>
      <c r="AX182" s="5">
        <v>5</v>
      </c>
      <c r="AY182" s="5">
        <v>0</v>
      </c>
      <c r="AZ182" s="5">
        <v>1</v>
      </c>
      <c r="BA182" s="5">
        <v>0</v>
      </c>
      <c r="BB182" s="11">
        <v>0.04</v>
      </c>
      <c r="BC182" s="5" t="s">
        <v>217</v>
      </c>
      <c r="BD182" s="12"/>
      <c r="BE182" s="12"/>
      <c r="BF182" s="12"/>
      <c r="BG182" s="12"/>
      <c r="BH182" s="12"/>
    </row>
    <row r="183" spans="1:60" ht="13.5" customHeight="1" x14ac:dyDescent="0.2">
      <c r="A183" s="12">
        <v>71</v>
      </c>
      <c r="B183" s="6" t="s">
        <v>651</v>
      </c>
      <c r="C183" s="6" t="s">
        <v>655</v>
      </c>
      <c r="D183" s="5" t="s">
        <v>79</v>
      </c>
      <c r="E183" s="5" t="s">
        <v>58</v>
      </c>
      <c r="F183" s="5" t="s">
        <v>59</v>
      </c>
      <c r="G183" s="5">
        <v>8</v>
      </c>
      <c r="H183" s="5">
        <v>8</v>
      </c>
      <c r="I183" s="5">
        <v>8</v>
      </c>
      <c r="J183" s="5" t="s">
        <v>233</v>
      </c>
      <c r="K183" s="5">
        <v>9.1304927653053522E-2</v>
      </c>
      <c r="L183" s="5">
        <v>0.31509755467493478</v>
      </c>
      <c r="M183" s="5">
        <f>K183</f>
        <v>9.1304927653053522E-2</v>
      </c>
      <c r="N183" s="7">
        <v>9.1304927653053522E-2</v>
      </c>
      <c r="O183" s="7">
        <f t="shared" si="0"/>
        <v>9.9286468962123509E-2</v>
      </c>
      <c r="P183" s="5">
        <v>0.55800000000000005</v>
      </c>
      <c r="Q183" s="5">
        <v>5.3999999999999999E-2</v>
      </c>
      <c r="R183" s="5"/>
      <c r="S183" s="5">
        <v>0.55200000000000005</v>
      </c>
      <c r="T183" s="5">
        <v>6.2E-2</v>
      </c>
      <c r="U183" s="5"/>
      <c r="V183" s="5"/>
      <c r="W183" s="8">
        <v>0.5</v>
      </c>
      <c r="X183" s="5" t="s">
        <v>653</v>
      </c>
      <c r="Y183" s="5"/>
      <c r="Z183" s="5" t="s">
        <v>213</v>
      </c>
      <c r="AA183" s="5">
        <v>2</v>
      </c>
      <c r="AB183" s="5">
        <v>0</v>
      </c>
      <c r="AC183" s="5" t="s">
        <v>75</v>
      </c>
      <c r="AD183" s="5"/>
      <c r="AE183" s="5" t="s">
        <v>656</v>
      </c>
      <c r="AF183" s="5" t="s">
        <v>91</v>
      </c>
      <c r="AG183" s="5" t="s">
        <v>183</v>
      </c>
      <c r="AH183" s="5"/>
      <c r="AI183" s="5" t="s">
        <v>103</v>
      </c>
      <c r="AJ183" s="5" t="s">
        <v>118</v>
      </c>
      <c r="AK183" s="5">
        <v>0</v>
      </c>
      <c r="AL183" s="5"/>
      <c r="AM183" s="5" t="s">
        <v>119</v>
      </c>
      <c r="AN183" s="12" t="s">
        <v>129</v>
      </c>
      <c r="AO183" s="5">
        <v>20</v>
      </c>
      <c r="AP183" s="5">
        <v>0</v>
      </c>
      <c r="AQ183" s="12">
        <v>0</v>
      </c>
      <c r="AR183" s="5">
        <v>1</v>
      </c>
      <c r="AS183" s="5">
        <v>2</v>
      </c>
      <c r="AT183" s="5">
        <v>0</v>
      </c>
      <c r="AU183" s="5"/>
      <c r="AV183" s="5">
        <v>23.4</v>
      </c>
      <c r="AW183" s="5"/>
      <c r="AX183" s="5"/>
      <c r="AY183" s="5">
        <v>0</v>
      </c>
      <c r="AZ183" s="5">
        <v>1</v>
      </c>
      <c r="BA183" s="5">
        <v>0</v>
      </c>
      <c r="BB183" s="11">
        <v>0.04</v>
      </c>
      <c r="BC183" s="5" t="s">
        <v>217</v>
      </c>
      <c r="BD183" s="21"/>
      <c r="BE183" s="21"/>
      <c r="BF183" s="21"/>
      <c r="BG183" s="21"/>
      <c r="BH183" s="21"/>
    </row>
    <row r="184" spans="1:60" ht="13.5" customHeight="1" x14ac:dyDescent="0.2">
      <c r="A184" s="12">
        <v>71</v>
      </c>
      <c r="B184" s="6" t="s">
        <v>651</v>
      </c>
      <c r="C184" s="6" t="s">
        <v>657</v>
      </c>
      <c r="D184" s="5" t="s">
        <v>79</v>
      </c>
      <c r="E184" s="5" t="s">
        <v>58</v>
      </c>
      <c r="F184" s="5" t="s">
        <v>59</v>
      </c>
      <c r="G184" s="5">
        <v>8</v>
      </c>
      <c r="H184" s="5">
        <v>8</v>
      </c>
      <c r="I184" s="5">
        <v>8</v>
      </c>
      <c r="J184" s="5" t="s">
        <v>233</v>
      </c>
      <c r="K184" s="5">
        <v>-0.26666666666666689</v>
      </c>
      <c r="L184" s="5">
        <v>0.3212629398844658</v>
      </c>
      <c r="M184" s="5">
        <f>-K184</f>
        <v>0.26666666666666689</v>
      </c>
      <c r="N184" s="7">
        <v>0.26666666666666689</v>
      </c>
      <c r="O184" s="7">
        <f t="shared" si="0"/>
        <v>0.10320987654320989</v>
      </c>
      <c r="P184" s="5">
        <v>0.97599999999999998</v>
      </c>
      <c r="Q184" s="5">
        <v>0.02</v>
      </c>
      <c r="R184" s="5"/>
      <c r="S184" s="5">
        <v>0.98199999999999998</v>
      </c>
      <c r="T184" s="5">
        <v>0.02</v>
      </c>
      <c r="U184" s="5"/>
      <c r="V184" s="5"/>
      <c r="W184" s="8">
        <v>0.5</v>
      </c>
      <c r="X184" s="5" t="s">
        <v>653</v>
      </c>
      <c r="Y184" s="5"/>
      <c r="Z184" s="5" t="s">
        <v>213</v>
      </c>
      <c r="AA184" s="5">
        <v>2</v>
      </c>
      <c r="AB184" s="5">
        <v>0</v>
      </c>
      <c r="AC184" s="5" t="s">
        <v>63</v>
      </c>
      <c r="AD184" s="5"/>
      <c r="AE184" s="5" t="s">
        <v>658</v>
      </c>
      <c r="AF184" s="5" t="s">
        <v>65</v>
      </c>
      <c r="AG184" s="5" t="s">
        <v>183</v>
      </c>
      <c r="AH184" s="5"/>
      <c r="AI184" s="5" t="s">
        <v>103</v>
      </c>
      <c r="AJ184" s="5" t="s">
        <v>118</v>
      </c>
      <c r="AK184" s="5">
        <v>0</v>
      </c>
      <c r="AL184" s="5"/>
      <c r="AM184" s="5" t="s">
        <v>119</v>
      </c>
      <c r="AN184" s="12" t="s">
        <v>129</v>
      </c>
      <c r="AO184" s="5">
        <v>20</v>
      </c>
      <c r="AP184" s="5">
        <v>0</v>
      </c>
      <c r="AQ184" s="12">
        <v>0</v>
      </c>
      <c r="AR184" s="5">
        <v>1</v>
      </c>
      <c r="AS184" s="5">
        <v>2</v>
      </c>
      <c r="AT184" s="5">
        <v>0</v>
      </c>
      <c r="AU184" s="5"/>
      <c r="AV184" s="5">
        <v>23.4</v>
      </c>
      <c r="AW184" s="5"/>
      <c r="AX184" s="5"/>
      <c r="AY184" s="5">
        <v>0</v>
      </c>
      <c r="AZ184" s="5">
        <v>1</v>
      </c>
      <c r="BA184" s="5">
        <v>0</v>
      </c>
      <c r="BB184" s="11">
        <v>0.04</v>
      </c>
      <c r="BC184" s="5" t="s">
        <v>217</v>
      </c>
      <c r="BD184" s="21"/>
      <c r="BE184" s="21"/>
      <c r="BF184" s="21"/>
      <c r="BG184" s="21"/>
      <c r="BH184" s="21"/>
    </row>
    <row r="185" spans="1:60" ht="13.5" customHeight="1" x14ac:dyDescent="0.2">
      <c r="A185" s="12">
        <v>71</v>
      </c>
      <c r="B185" s="6" t="s">
        <v>651</v>
      </c>
      <c r="C185" s="6" t="s">
        <v>659</v>
      </c>
      <c r="D185" s="5" t="s">
        <v>79</v>
      </c>
      <c r="E185" s="5" t="s">
        <v>58</v>
      </c>
      <c r="F185" s="5" t="s">
        <v>59</v>
      </c>
      <c r="G185" s="5">
        <v>8</v>
      </c>
      <c r="H185" s="5">
        <v>8</v>
      </c>
      <c r="I185" s="5">
        <v>8</v>
      </c>
      <c r="J185" s="5" t="s">
        <v>233</v>
      </c>
      <c r="K185" s="5">
        <v>0</v>
      </c>
      <c r="L185" s="5">
        <v>0.31426968052735438</v>
      </c>
      <c r="M185" s="5">
        <f t="shared" ref="M185:M187" si="36">K185</f>
        <v>0</v>
      </c>
      <c r="N185" s="7">
        <v>0</v>
      </c>
      <c r="O185" s="7">
        <f t="shared" si="0"/>
        <v>9.8765432098765385E-2</v>
      </c>
      <c r="P185" s="5">
        <v>0.498</v>
      </c>
      <c r="Q185" s="5">
        <v>5.8999999999999997E-2</v>
      </c>
      <c r="R185" s="5"/>
      <c r="S185" s="5">
        <v>0.498</v>
      </c>
      <c r="T185" s="5">
        <v>5.8999999999999997E-2</v>
      </c>
      <c r="U185" s="5"/>
      <c r="V185" s="5"/>
      <c r="W185" s="8">
        <v>0.5</v>
      </c>
      <c r="X185" s="5" t="s">
        <v>653</v>
      </c>
      <c r="Y185" s="5"/>
      <c r="Z185" s="5" t="s">
        <v>213</v>
      </c>
      <c r="AA185" s="5">
        <v>2</v>
      </c>
      <c r="AB185" s="5">
        <v>0</v>
      </c>
      <c r="AC185" s="5" t="s">
        <v>75</v>
      </c>
      <c r="AD185" s="5"/>
      <c r="AE185" s="5" t="s">
        <v>660</v>
      </c>
      <c r="AF185" s="5" t="s">
        <v>91</v>
      </c>
      <c r="AG185" s="5" t="s">
        <v>183</v>
      </c>
      <c r="AH185" s="5"/>
      <c r="AI185" s="5" t="s">
        <v>103</v>
      </c>
      <c r="AJ185" s="5" t="s">
        <v>118</v>
      </c>
      <c r="AK185" s="5">
        <v>0</v>
      </c>
      <c r="AL185" s="5"/>
      <c r="AM185" s="5" t="s">
        <v>119</v>
      </c>
      <c r="AN185" s="12" t="s">
        <v>129</v>
      </c>
      <c r="AO185" s="5">
        <v>20</v>
      </c>
      <c r="AP185" s="5">
        <v>0</v>
      </c>
      <c r="AQ185" s="12">
        <v>0</v>
      </c>
      <c r="AR185" s="5">
        <v>1</v>
      </c>
      <c r="AS185" s="5">
        <v>2</v>
      </c>
      <c r="AT185" s="5">
        <v>0</v>
      </c>
      <c r="AU185" s="5"/>
      <c r="AV185" s="5">
        <v>23.4</v>
      </c>
      <c r="AW185" s="5"/>
      <c r="AX185" s="5"/>
      <c r="AY185" s="5">
        <v>0</v>
      </c>
      <c r="AZ185" s="5">
        <v>1</v>
      </c>
      <c r="BA185" s="5">
        <v>0</v>
      </c>
      <c r="BB185" s="11">
        <v>0.04</v>
      </c>
      <c r="BC185" s="5" t="s">
        <v>217</v>
      </c>
      <c r="BD185" s="21"/>
      <c r="BE185" s="21"/>
      <c r="BF185" s="21"/>
      <c r="BG185" s="21"/>
      <c r="BH185" s="21"/>
    </row>
    <row r="186" spans="1:60" ht="13.5" customHeight="1" x14ac:dyDescent="0.2">
      <c r="A186" s="12">
        <v>72</v>
      </c>
      <c r="B186" s="6" t="s">
        <v>661</v>
      </c>
      <c r="C186" s="6" t="s">
        <v>662</v>
      </c>
      <c r="D186" s="5" t="s">
        <v>79</v>
      </c>
      <c r="E186" s="5" t="s">
        <v>663</v>
      </c>
      <c r="F186" s="5" t="s">
        <v>59</v>
      </c>
      <c r="G186" s="5">
        <v>10</v>
      </c>
      <c r="H186" s="5">
        <v>10</v>
      </c>
      <c r="I186" s="5">
        <v>10</v>
      </c>
      <c r="J186" s="5" t="s">
        <v>60</v>
      </c>
      <c r="K186" s="5">
        <v>1.441000309860619</v>
      </c>
      <c r="L186" s="5">
        <v>0.43291561693430952</v>
      </c>
      <c r="M186" s="5">
        <f t="shared" si="36"/>
        <v>1.441000309860619</v>
      </c>
      <c r="N186" s="7">
        <v>1.441000309860619</v>
      </c>
      <c r="O186" s="7">
        <f t="shared" si="0"/>
        <v>0.18741593138561383</v>
      </c>
      <c r="P186" s="5">
        <v>1.5324675320000001</v>
      </c>
      <c r="Q186" s="5">
        <v>0.32854832830000003</v>
      </c>
      <c r="R186" s="5">
        <v>0.10389610389999999</v>
      </c>
      <c r="S186" s="5">
        <v>0.95584415580000004</v>
      </c>
      <c r="T186" s="5">
        <v>0.394257994</v>
      </c>
      <c r="U186" s="5">
        <v>0.12467532470000001</v>
      </c>
      <c r="V186" s="5"/>
      <c r="W186" s="8">
        <v>0.5</v>
      </c>
      <c r="X186" s="5" t="s">
        <v>664</v>
      </c>
      <c r="Y186" s="5"/>
      <c r="Z186" s="5" t="s">
        <v>177</v>
      </c>
      <c r="AA186" s="5">
        <v>1</v>
      </c>
      <c r="AB186" s="5">
        <v>0</v>
      </c>
      <c r="AC186" s="5" t="s">
        <v>75</v>
      </c>
      <c r="AD186" s="5"/>
      <c r="AE186" s="5" t="s">
        <v>64</v>
      </c>
      <c r="AF186" s="5" t="s">
        <v>65</v>
      </c>
      <c r="AG186" s="5" t="s">
        <v>665</v>
      </c>
      <c r="AH186" s="5" t="s">
        <v>666</v>
      </c>
      <c r="AI186" s="5" t="s">
        <v>268</v>
      </c>
      <c r="AJ186" s="5" t="s">
        <v>69</v>
      </c>
      <c r="AK186" s="5">
        <v>0</v>
      </c>
      <c r="AL186" s="5"/>
      <c r="AM186" s="5" t="s">
        <v>349</v>
      </c>
      <c r="AN186" s="12">
        <v>1.5</v>
      </c>
      <c r="AO186" s="12">
        <v>20</v>
      </c>
      <c r="AP186" s="12">
        <v>0</v>
      </c>
      <c r="AQ186" s="12">
        <v>0</v>
      </c>
      <c r="AR186" s="12">
        <v>1</v>
      </c>
      <c r="AS186" s="12">
        <v>2</v>
      </c>
      <c r="AT186" s="12">
        <v>1</v>
      </c>
      <c r="AU186" s="12">
        <v>20</v>
      </c>
      <c r="AV186" s="12">
        <v>21</v>
      </c>
      <c r="AW186" s="12"/>
      <c r="AX186" s="12">
        <v>12</v>
      </c>
      <c r="AY186" s="12">
        <v>0</v>
      </c>
      <c r="AZ186" s="12">
        <v>0</v>
      </c>
      <c r="BA186" s="12">
        <v>0</v>
      </c>
      <c r="BB186" s="11">
        <v>0.06</v>
      </c>
      <c r="BC186" s="5" t="s">
        <v>59</v>
      </c>
      <c r="BD186" s="21"/>
      <c r="BE186" s="21"/>
      <c r="BF186" s="21"/>
      <c r="BG186" s="21"/>
      <c r="BH186" s="21"/>
    </row>
    <row r="187" spans="1:60" ht="13.5" customHeight="1" x14ac:dyDescent="0.2">
      <c r="A187" s="12">
        <v>72</v>
      </c>
      <c r="B187" s="6" t="s">
        <v>661</v>
      </c>
      <c r="C187" s="6" t="s">
        <v>667</v>
      </c>
      <c r="D187" s="5" t="s">
        <v>79</v>
      </c>
      <c r="E187" s="5" t="s">
        <v>668</v>
      </c>
      <c r="F187" s="5" t="s">
        <v>59</v>
      </c>
      <c r="G187" s="5">
        <v>10</v>
      </c>
      <c r="H187" s="5">
        <v>10</v>
      </c>
      <c r="I187" s="5">
        <v>10</v>
      </c>
      <c r="J187" s="5" t="s">
        <v>60</v>
      </c>
      <c r="K187" s="5">
        <v>6.5731843549209301E-2</v>
      </c>
      <c r="L187" s="5">
        <v>0.28949589029468581</v>
      </c>
      <c r="M187" s="5">
        <f t="shared" si="36"/>
        <v>6.5731843549209301E-2</v>
      </c>
      <c r="N187" s="7">
        <v>6.5731843549209301E-2</v>
      </c>
      <c r="O187" s="7">
        <f t="shared" si="0"/>
        <v>8.380787049751276E-2</v>
      </c>
      <c r="P187" s="5">
        <v>1.8337662340000001</v>
      </c>
      <c r="Q187" s="5">
        <v>0.42711282680000001</v>
      </c>
      <c r="R187" s="5">
        <v>0.13506493510000001</v>
      </c>
      <c r="S187" s="5">
        <v>1.797402597</v>
      </c>
      <c r="T187" s="5">
        <v>0.55853215820000002</v>
      </c>
      <c r="U187" s="5">
        <v>0.17662337659999999</v>
      </c>
      <c r="V187" s="5"/>
      <c r="W187" s="8">
        <v>0.5</v>
      </c>
      <c r="X187" s="5" t="s">
        <v>664</v>
      </c>
      <c r="Y187" s="5"/>
      <c r="Z187" s="5" t="s">
        <v>177</v>
      </c>
      <c r="AA187" s="5">
        <v>1</v>
      </c>
      <c r="AB187" s="5">
        <v>0</v>
      </c>
      <c r="AC187" s="5" t="s">
        <v>75</v>
      </c>
      <c r="AD187" s="5"/>
      <c r="AE187" s="5" t="s">
        <v>64</v>
      </c>
      <c r="AF187" s="5" t="s">
        <v>65</v>
      </c>
      <c r="AG187" s="5" t="s">
        <v>665</v>
      </c>
      <c r="AH187" s="5" t="s">
        <v>666</v>
      </c>
      <c r="AI187" s="5" t="s">
        <v>268</v>
      </c>
      <c r="AJ187" s="5" t="s">
        <v>69</v>
      </c>
      <c r="AK187" s="5">
        <v>0</v>
      </c>
      <c r="AL187" s="5"/>
      <c r="AM187" s="5" t="s">
        <v>349</v>
      </c>
      <c r="AN187" s="12">
        <v>1.5</v>
      </c>
      <c r="AO187" s="12">
        <v>20</v>
      </c>
      <c r="AP187" s="12">
        <v>0</v>
      </c>
      <c r="AQ187" s="12">
        <v>0</v>
      </c>
      <c r="AR187" s="12">
        <v>1</v>
      </c>
      <c r="AS187" s="12">
        <v>2</v>
      </c>
      <c r="AT187" s="12">
        <v>1</v>
      </c>
      <c r="AU187" s="12"/>
      <c r="AV187" s="12">
        <v>21</v>
      </c>
      <c r="AW187" s="12"/>
      <c r="AX187" s="12"/>
      <c r="AY187" s="12">
        <v>0</v>
      </c>
      <c r="AZ187" s="12">
        <v>0</v>
      </c>
      <c r="BA187" s="12">
        <v>0</v>
      </c>
      <c r="BB187" s="11">
        <v>0.06</v>
      </c>
      <c r="BC187" s="5" t="s">
        <v>59</v>
      </c>
      <c r="BD187" s="21"/>
      <c r="BE187" s="21"/>
      <c r="BF187" s="21"/>
      <c r="BG187" s="21"/>
      <c r="BH187" s="21"/>
    </row>
    <row r="188" spans="1:60" ht="13.5" customHeight="1" x14ac:dyDescent="0.2">
      <c r="A188" s="12">
        <v>72</v>
      </c>
      <c r="B188" s="6" t="s">
        <v>661</v>
      </c>
      <c r="C188" s="6" t="s">
        <v>669</v>
      </c>
      <c r="D188" s="5" t="s">
        <v>79</v>
      </c>
      <c r="E188" s="5" t="s">
        <v>663</v>
      </c>
      <c r="F188" s="5" t="s">
        <v>59</v>
      </c>
      <c r="G188" s="5">
        <v>10</v>
      </c>
      <c r="H188" s="5">
        <v>10</v>
      </c>
      <c r="I188" s="5">
        <v>10</v>
      </c>
      <c r="J188" s="5" t="s">
        <v>60</v>
      </c>
      <c r="K188" s="5">
        <v>0.187009831482951</v>
      </c>
      <c r="L188" s="5">
        <v>0.29213091344165881</v>
      </c>
      <c r="M188" s="5">
        <f t="shared" ref="M188:M189" si="37">-K188</f>
        <v>-0.187009831482951</v>
      </c>
      <c r="N188" s="7">
        <v>-0.187009831482951</v>
      </c>
      <c r="O188" s="7">
        <f t="shared" si="0"/>
        <v>8.5340470588257958E-2</v>
      </c>
      <c r="P188" s="5">
        <v>1.1054461179999999</v>
      </c>
      <c r="Q188" s="5">
        <v>0.41039988170000002</v>
      </c>
      <c r="R188" s="5">
        <v>0.12977983779999999</v>
      </c>
      <c r="S188" s="5">
        <v>1.02433372</v>
      </c>
      <c r="T188" s="5">
        <v>0.38108560450000001</v>
      </c>
      <c r="U188" s="5">
        <v>0.12050984939999999</v>
      </c>
      <c r="V188" s="5"/>
      <c r="W188" s="8">
        <v>0.5</v>
      </c>
      <c r="X188" s="5" t="s">
        <v>664</v>
      </c>
      <c r="Y188" s="5"/>
      <c r="Z188" s="5" t="s">
        <v>242</v>
      </c>
      <c r="AA188" s="5">
        <v>2</v>
      </c>
      <c r="AB188" s="5">
        <v>0</v>
      </c>
      <c r="AC188" s="5" t="s">
        <v>63</v>
      </c>
      <c r="AD188" s="5"/>
      <c r="AE188" s="5" t="s">
        <v>64</v>
      </c>
      <c r="AF188" s="5" t="s">
        <v>65</v>
      </c>
      <c r="AG188" s="5" t="s">
        <v>665</v>
      </c>
      <c r="AH188" s="5" t="s">
        <v>666</v>
      </c>
      <c r="AI188" s="5" t="s">
        <v>268</v>
      </c>
      <c r="AJ188" s="5" t="s">
        <v>69</v>
      </c>
      <c r="AK188" s="5">
        <v>0</v>
      </c>
      <c r="AL188" s="5"/>
      <c r="AM188" s="5" t="s">
        <v>349</v>
      </c>
      <c r="AN188" s="12">
        <v>1.5</v>
      </c>
      <c r="AO188" s="12">
        <v>20</v>
      </c>
      <c r="AP188" s="12">
        <v>0</v>
      </c>
      <c r="AQ188" s="12">
        <v>0</v>
      </c>
      <c r="AR188" s="12">
        <v>1</v>
      </c>
      <c r="AS188" s="12">
        <v>1</v>
      </c>
      <c r="AT188" s="12">
        <v>1</v>
      </c>
      <c r="AU188" s="12">
        <v>20</v>
      </c>
      <c r="AV188" s="12">
        <v>23</v>
      </c>
      <c r="AW188" s="12"/>
      <c r="AX188" s="12">
        <v>12</v>
      </c>
      <c r="AY188" s="12">
        <v>0</v>
      </c>
      <c r="AZ188" s="12">
        <v>0</v>
      </c>
      <c r="BA188" s="12">
        <v>0</v>
      </c>
      <c r="BB188" s="11">
        <v>0.06</v>
      </c>
      <c r="BC188" s="5" t="s">
        <v>59</v>
      </c>
      <c r="BD188" s="21"/>
      <c r="BE188" s="21"/>
      <c r="BF188" s="21"/>
      <c r="BG188" s="21"/>
      <c r="BH188" s="21"/>
    </row>
    <row r="189" spans="1:60" ht="13.5" customHeight="1" x14ac:dyDescent="0.2">
      <c r="A189" s="12">
        <v>72</v>
      </c>
      <c r="B189" s="6" t="s">
        <v>661</v>
      </c>
      <c r="C189" s="6" t="s">
        <v>670</v>
      </c>
      <c r="D189" s="5" t="s">
        <v>79</v>
      </c>
      <c r="E189" s="5" t="s">
        <v>668</v>
      </c>
      <c r="F189" s="5" t="s">
        <v>59</v>
      </c>
      <c r="G189" s="5">
        <v>10</v>
      </c>
      <c r="H189" s="5">
        <v>10</v>
      </c>
      <c r="I189" s="5">
        <v>10</v>
      </c>
      <c r="J189" s="5" t="s">
        <v>60</v>
      </c>
      <c r="K189" s="5">
        <v>-0.24276280539948869</v>
      </c>
      <c r="L189" s="5">
        <v>0.2941743117931363</v>
      </c>
      <c r="M189" s="5">
        <f t="shared" si="37"/>
        <v>0.24276280539948869</v>
      </c>
      <c r="N189" s="7">
        <v>0.24276280539948869</v>
      </c>
      <c r="O189" s="7">
        <f t="shared" si="0"/>
        <v>8.6538525718965364E-2</v>
      </c>
      <c r="P189" s="5">
        <v>1.6292004630000001</v>
      </c>
      <c r="Q189" s="5">
        <v>0.48368557490000003</v>
      </c>
      <c r="R189" s="5">
        <v>0.15295480880000001</v>
      </c>
      <c r="S189" s="5">
        <v>1.7404403239999999</v>
      </c>
      <c r="T189" s="5">
        <v>0.24917135679999999</v>
      </c>
      <c r="U189" s="5">
        <v>7.8794901510000001E-2</v>
      </c>
      <c r="V189" s="5"/>
      <c r="W189" s="8">
        <v>0.5</v>
      </c>
      <c r="X189" s="5" t="s">
        <v>664</v>
      </c>
      <c r="Y189" s="5"/>
      <c r="Z189" s="5" t="s">
        <v>242</v>
      </c>
      <c r="AA189" s="5">
        <v>2</v>
      </c>
      <c r="AB189" s="5">
        <v>0</v>
      </c>
      <c r="AC189" s="5" t="s">
        <v>63</v>
      </c>
      <c r="AD189" s="5"/>
      <c r="AE189" s="5" t="s">
        <v>64</v>
      </c>
      <c r="AF189" s="5" t="s">
        <v>65</v>
      </c>
      <c r="AG189" s="5" t="s">
        <v>665</v>
      </c>
      <c r="AH189" s="5" t="s">
        <v>666</v>
      </c>
      <c r="AI189" s="5" t="s">
        <v>268</v>
      </c>
      <c r="AJ189" s="5" t="s">
        <v>69</v>
      </c>
      <c r="AK189" s="5">
        <v>0</v>
      </c>
      <c r="AL189" s="5"/>
      <c r="AM189" s="5" t="s">
        <v>349</v>
      </c>
      <c r="AN189" s="12">
        <v>1.5</v>
      </c>
      <c r="AO189" s="12">
        <v>20</v>
      </c>
      <c r="AP189" s="12">
        <v>0</v>
      </c>
      <c r="AQ189" s="12">
        <v>0</v>
      </c>
      <c r="AR189" s="12">
        <v>1</v>
      </c>
      <c r="AS189" s="12">
        <v>1</v>
      </c>
      <c r="AT189" s="12">
        <v>1</v>
      </c>
      <c r="AU189" s="12"/>
      <c r="AV189" s="12">
        <v>23</v>
      </c>
      <c r="AW189" s="12"/>
      <c r="AX189" s="12"/>
      <c r="AY189" s="12">
        <v>0</v>
      </c>
      <c r="AZ189" s="12">
        <v>0</v>
      </c>
      <c r="BA189" s="12">
        <v>0</v>
      </c>
      <c r="BB189" s="11">
        <v>0.06</v>
      </c>
      <c r="BC189" s="5" t="s">
        <v>59</v>
      </c>
      <c r="BD189" s="21"/>
      <c r="BE189" s="21"/>
      <c r="BF189" s="21"/>
      <c r="BG189" s="21"/>
      <c r="BH189" s="21"/>
    </row>
    <row r="190" spans="1:60" ht="13.5" customHeight="1" x14ac:dyDescent="0.2">
      <c r="A190" s="12">
        <v>73</v>
      </c>
      <c r="B190" s="6" t="s">
        <v>671</v>
      </c>
      <c r="C190" s="6" t="s">
        <v>672</v>
      </c>
      <c r="D190" s="5" t="s">
        <v>79</v>
      </c>
      <c r="E190" s="5" t="s">
        <v>663</v>
      </c>
      <c r="F190" s="5" t="s">
        <v>59</v>
      </c>
      <c r="G190" s="5">
        <v>12</v>
      </c>
      <c r="H190" s="5">
        <v>12</v>
      </c>
      <c r="I190" s="5">
        <v>12</v>
      </c>
      <c r="J190" s="5" t="s">
        <v>60</v>
      </c>
      <c r="K190" s="5">
        <v>0.64787154677642977</v>
      </c>
      <c r="L190" s="5">
        <v>0.29933278342340891</v>
      </c>
      <c r="M190" s="5">
        <f t="shared" ref="M190:M191" si="38">K190</f>
        <v>0.64787154677642977</v>
      </c>
      <c r="N190" s="7">
        <v>0.64787154677642977</v>
      </c>
      <c r="O190" s="7">
        <f t="shared" si="0"/>
        <v>8.9600115232005423E-2</v>
      </c>
      <c r="P190" s="5">
        <v>3.673</v>
      </c>
      <c r="Q190" s="5">
        <v>0.89027411509040288</v>
      </c>
      <c r="R190" s="5">
        <v>0.25700000000000001</v>
      </c>
      <c r="S190" s="5">
        <v>3.109</v>
      </c>
      <c r="T190" s="5">
        <v>0.69282032302755092</v>
      </c>
      <c r="U190" s="5">
        <v>0.2</v>
      </c>
      <c r="V190" s="5">
        <v>-2.4009999999999998</v>
      </c>
      <c r="W190" s="5">
        <v>0.49484428099497668</v>
      </c>
      <c r="X190" s="5" t="s">
        <v>664</v>
      </c>
      <c r="Y190" s="5"/>
      <c r="Z190" s="5" t="s">
        <v>99</v>
      </c>
      <c r="AA190" s="5">
        <v>1</v>
      </c>
      <c r="AB190" s="5">
        <v>0</v>
      </c>
      <c r="AC190" s="5" t="s">
        <v>75</v>
      </c>
      <c r="AD190" s="5"/>
      <c r="AE190" s="5" t="s">
        <v>164</v>
      </c>
      <c r="AF190" s="5" t="s">
        <v>65</v>
      </c>
      <c r="AG190" s="5" t="s">
        <v>183</v>
      </c>
      <c r="AH190" s="5" t="s">
        <v>673</v>
      </c>
      <c r="AI190" s="5" t="s">
        <v>103</v>
      </c>
      <c r="AJ190" s="5" t="s">
        <v>118</v>
      </c>
      <c r="AK190" s="5">
        <v>0</v>
      </c>
      <c r="AL190" s="5"/>
      <c r="AM190" s="5" t="s">
        <v>81</v>
      </c>
      <c r="AN190" s="12" t="s">
        <v>612</v>
      </c>
      <c r="AO190" s="12">
        <v>20</v>
      </c>
      <c r="AP190" s="12">
        <v>0</v>
      </c>
      <c r="AQ190" s="12">
        <v>1</v>
      </c>
      <c r="AR190" s="12">
        <v>1</v>
      </c>
      <c r="AS190" s="12">
        <v>1</v>
      </c>
      <c r="AT190" s="12">
        <v>1</v>
      </c>
      <c r="AU190" s="12">
        <v>48</v>
      </c>
      <c r="AV190" s="12">
        <v>23</v>
      </c>
      <c r="AW190" s="12"/>
      <c r="AX190" s="12">
        <v>24</v>
      </c>
      <c r="AY190" s="12">
        <v>0</v>
      </c>
      <c r="AZ190" s="12">
        <v>0</v>
      </c>
      <c r="BA190" s="12">
        <v>0</v>
      </c>
      <c r="BB190" s="11">
        <v>0.1</v>
      </c>
      <c r="BC190" s="5" t="s">
        <v>59</v>
      </c>
      <c r="BD190" s="21"/>
      <c r="BE190" s="21"/>
      <c r="BF190" s="21"/>
      <c r="BG190" s="21"/>
      <c r="BH190" s="21"/>
    </row>
    <row r="191" spans="1:60" ht="13.5" customHeight="1" x14ac:dyDescent="0.2">
      <c r="A191" s="12">
        <v>73</v>
      </c>
      <c r="B191" s="6" t="s">
        <v>671</v>
      </c>
      <c r="C191" s="6" t="s">
        <v>674</v>
      </c>
      <c r="D191" s="5" t="s">
        <v>79</v>
      </c>
      <c r="E191" s="5" t="s">
        <v>668</v>
      </c>
      <c r="F191" s="5" t="s">
        <v>59</v>
      </c>
      <c r="G191" s="5">
        <v>12</v>
      </c>
      <c r="H191" s="5">
        <v>12</v>
      </c>
      <c r="I191" s="5">
        <v>12</v>
      </c>
      <c r="J191" s="5" t="s">
        <v>60</v>
      </c>
      <c r="K191" s="5">
        <v>-0.40242386758246779</v>
      </c>
      <c r="L191" s="5">
        <v>0.28081801592591937</v>
      </c>
      <c r="M191" s="5">
        <f t="shared" si="38"/>
        <v>-0.40242386758246779</v>
      </c>
      <c r="N191" s="7">
        <v>-0.40242386758246779</v>
      </c>
      <c r="O191" s="7">
        <f t="shared" si="0"/>
        <v>7.8858758068569901E-2</v>
      </c>
      <c r="P191" s="5">
        <v>5.01</v>
      </c>
      <c r="Q191" s="5">
        <v>1.004589468389949</v>
      </c>
      <c r="R191" s="5">
        <v>0.28999999999999998</v>
      </c>
      <c r="S191" s="5">
        <v>5.4050000000000002</v>
      </c>
      <c r="T191" s="5">
        <v>0.77942286340599476</v>
      </c>
      <c r="U191" s="5">
        <v>0.22500000000000001</v>
      </c>
      <c r="V191" s="5">
        <v>2.0390000000000001</v>
      </c>
      <c r="W191" s="5">
        <v>0.74480173733171773</v>
      </c>
      <c r="X191" s="5" t="s">
        <v>664</v>
      </c>
      <c r="Y191" s="5"/>
      <c r="Z191" s="5" t="s">
        <v>99</v>
      </c>
      <c r="AA191" s="5">
        <v>1</v>
      </c>
      <c r="AB191" s="5">
        <v>0</v>
      </c>
      <c r="AC191" s="5" t="s">
        <v>75</v>
      </c>
      <c r="AD191" s="5"/>
      <c r="AE191" s="5" t="s">
        <v>164</v>
      </c>
      <c r="AF191" s="5" t="s">
        <v>65</v>
      </c>
      <c r="AG191" s="5" t="s">
        <v>183</v>
      </c>
      <c r="AH191" s="5" t="s">
        <v>673</v>
      </c>
      <c r="AI191" s="5" t="s">
        <v>103</v>
      </c>
      <c r="AJ191" s="5" t="s">
        <v>118</v>
      </c>
      <c r="AK191" s="5">
        <v>0</v>
      </c>
      <c r="AL191" s="5"/>
      <c r="AM191" s="5" t="s">
        <v>81</v>
      </c>
      <c r="AN191" s="12" t="s">
        <v>612</v>
      </c>
      <c r="AO191" s="12">
        <v>20</v>
      </c>
      <c r="AP191" s="12">
        <v>0</v>
      </c>
      <c r="AQ191" s="12">
        <v>1</v>
      </c>
      <c r="AR191" s="12">
        <v>1</v>
      </c>
      <c r="AS191" s="12">
        <v>1</v>
      </c>
      <c r="AT191" s="12">
        <v>1</v>
      </c>
      <c r="AU191" s="12"/>
      <c r="AV191" s="12">
        <v>23</v>
      </c>
      <c r="AW191" s="12"/>
      <c r="AX191" s="12"/>
      <c r="AY191" s="12">
        <v>0</v>
      </c>
      <c r="AZ191" s="12">
        <v>0</v>
      </c>
      <c r="BA191" s="12">
        <v>0</v>
      </c>
      <c r="BB191" s="11">
        <v>0.1</v>
      </c>
      <c r="BC191" s="5" t="s">
        <v>59</v>
      </c>
      <c r="BD191" s="21"/>
      <c r="BE191" s="21"/>
      <c r="BF191" s="21"/>
      <c r="BG191" s="21"/>
      <c r="BH191" s="21"/>
    </row>
    <row r="192" spans="1:60" ht="13.5" customHeight="1" x14ac:dyDescent="0.2">
      <c r="A192" s="12">
        <v>73</v>
      </c>
      <c r="B192" s="6" t="s">
        <v>671</v>
      </c>
      <c r="C192" s="6" t="s">
        <v>675</v>
      </c>
      <c r="D192" s="5" t="s">
        <v>79</v>
      </c>
      <c r="E192" s="5" t="s">
        <v>663</v>
      </c>
      <c r="F192" s="5" t="s">
        <v>59</v>
      </c>
      <c r="G192" s="5">
        <v>12</v>
      </c>
      <c r="H192" s="5">
        <v>12</v>
      </c>
      <c r="I192" s="5">
        <v>12</v>
      </c>
      <c r="J192" s="5" t="s">
        <v>60</v>
      </c>
      <c r="K192" s="5">
        <v>0.16504472543888521</v>
      </c>
      <c r="L192" s="5">
        <v>0.27064005815233971</v>
      </c>
      <c r="M192" s="5">
        <f t="shared" ref="M192:M194" si="39">-K192</f>
        <v>-0.16504472543888521</v>
      </c>
      <c r="N192" s="7">
        <v>-0.16504472543888521</v>
      </c>
      <c r="O192" s="7">
        <f t="shared" si="0"/>
        <v>7.3246041076701823E-2</v>
      </c>
      <c r="P192" s="5">
        <v>3.2370000000000001</v>
      </c>
      <c r="Q192" s="5">
        <v>1.004589468389949</v>
      </c>
      <c r="R192" s="5">
        <v>0.28999999999999998</v>
      </c>
      <c r="S192" s="5">
        <v>3.0750000000000002</v>
      </c>
      <c r="T192" s="5">
        <v>0.77942286340599476</v>
      </c>
      <c r="U192" s="5">
        <v>0.22500000000000001</v>
      </c>
      <c r="V192" s="5">
        <v>-0.95499999999999996</v>
      </c>
      <c r="W192" s="5">
        <v>0.81187335642413361</v>
      </c>
      <c r="X192" s="5" t="s">
        <v>664</v>
      </c>
      <c r="Y192" s="5"/>
      <c r="Z192" s="5" t="s">
        <v>242</v>
      </c>
      <c r="AA192" s="5">
        <v>2</v>
      </c>
      <c r="AB192" s="5">
        <v>0</v>
      </c>
      <c r="AC192" s="5" t="s">
        <v>63</v>
      </c>
      <c r="AD192" s="5"/>
      <c r="AE192" s="5" t="s">
        <v>164</v>
      </c>
      <c r="AF192" s="5" t="s">
        <v>65</v>
      </c>
      <c r="AG192" s="5" t="s">
        <v>183</v>
      </c>
      <c r="AH192" s="5" t="s">
        <v>673</v>
      </c>
      <c r="AI192" s="5" t="s">
        <v>103</v>
      </c>
      <c r="AJ192" s="5" t="s">
        <v>118</v>
      </c>
      <c r="AK192" s="5">
        <v>0</v>
      </c>
      <c r="AL192" s="5"/>
      <c r="AM192" s="5" t="s">
        <v>81</v>
      </c>
      <c r="AN192" s="12" t="s">
        <v>612</v>
      </c>
      <c r="AO192" s="12">
        <v>20</v>
      </c>
      <c r="AP192" s="12">
        <v>0</v>
      </c>
      <c r="AQ192" s="12">
        <v>1</v>
      </c>
      <c r="AR192" s="12">
        <v>1</v>
      </c>
      <c r="AS192" s="12">
        <v>2</v>
      </c>
      <c r="AT192" s="12">
        <v>1</v>
      </c>
      <c r="AU192" s="12"/>
      <c r="AV192" s="12">
        <v>23</v>
      </c>
      <c r="AW192" s="12"/>
      <c r="AX192" s="12"/>
      <c r="AY192" s="12">
        <v>0</v>
      </c>
      <c r="AZ192" s="12">
        <v>0</v>
      </c>
      <c r="BA192" s="12">
        <v>0</v>
      </c>
      <c r="BB192" s="11">
        <v>0.1</v>
      </c>
      <c r="BC192" s="5" t="s">
        <v>59</v>
      </c>
      <c r="BD192" s="21"/>
      <c r="BE192" s="21"/>
      <c r="BF192" s="21"/>
      <c r="BG192" s="21"/>
      <c r="BH192" s="21"/>
    </row>
    <row r="193" spans="1:60" ht="13.5" customHeight="1" x14ac:dyDescent="0.2">
      <c r="A193" s="12">
        <v>73</v>
      </c>
      <c r="B193" s="6" t="s">
        <v>671</v>
      </c>
      <c r="C193" s="6" t="s">
        <v>676</v>
      </c>
      <c r="D193" s="5" t="s">
        <v>79</v>
      </c>
      <c r="E193" s="5" t="s">
        <v>668</v>
      </c>
      <c r="F193" s="5" t="s">
        <v>59</v>
      </c>
      <c r="G193" s="5">
        <v>12</v>
      </c>
      <c r="H193" s="5">
        <v>12</v>
      </c>
      <c r="I193" s="5">
        <v>12</v>
      </c>
      <c r="J193" s="5" t="s">
        <v>60</v>
      </c>
      <c r="K193" s="5">
        <v>-0.61358850856720537</v>
      </c>
      <c r="L193" s="5">
        <v>0.29630755997016661</v>
      </c>
      <c r="M193" s="5">
        <f t="shared" si="39"/>
        <v>0.61358850856720537</v>
      </c>
      <c r="N193" s="7">
        <v>0.61358850856720537</v>
      </c>
      <c r="O193" s="7">
        <f t="shared" si="0"/>
        <v>8.7798170095473888E-2</v>
      </c>
      <c r="P193" s="5">
        <v>4.7409999999999997</v>
      </c>
      <c r="Q193" s="5">
        <v>0.93877153770233146</v>
      </c>
      <c r="R193" s="5">
        <v>0.27100000000000002</v>
      </c>
      <c r="S193" s="5">
        <v>5.2990000000000004</v>
      </c>
      <c r="T193" s="5">
        <v>0.70321262787296424</v>
      </c>
      <c r="U193" s="5">
        <v>0.20300000000000001</v>
      </c>
      <c r="V193" s="5">
        <v>2.605</v>
      </c>
      <c r="W193" s="5">
        <v>0.62500572511304731</v>
      </c>
      <c r="X193" s="5" t="s">
        <v>664</v>
      </c>
      <c r="Y193" s="5"/>
      <c r="Z193" s="5" t="s">
        <v>242</v>
      </c>
      <c r="AA193" s="5">
        <v>2</v>
      </c>
      <c r="AB193" s="5">
        <v>0</v>
      </c>
      <c r="AC193" s="5" t="s">
        <v>63</v>
      </c>
      <c r="AD193" s="5"/>
      <c r="AE193" s="5" t="s">
        <v>164</v>
      </c>
      <c r="AF193" s="5" t="s">
        <v>65</v>
      </c>
      <c r="AG193" s="5" t="s">
        <v>183</v>
      </c>
      <c r="AH193" s="5" t="s">
        <v>673</v>
      </c>
      <c r="AI193" s="5" t="s">
        <v>103</v>
      </c>
      <c r="AJ193" s="5" t="s">
        <v>118</v>
      </c>
      <c r="AK193" s="5">
        <v>0</v>
      </c>
      <c r="AL193" s="5"/>
      <c r="AM193" s="5" t="s">
        <v>81</v>
      </c>
      <c r="AN193" s="12" t="s">
        <v>612</v>
      </c>
      <c r="AO193" s="12">
        <v>20</v>
      </c>
      <c r="AP193" s="12">
        <v>0</v>
      </c>
      <c r="AQ193" s="12">
        <v>1</v>
      </c>
      <c r="AR193" s="12">
        <v>1</v>
      </c>
      <c r="AS193" s="12">
        <v>2</v>
      </c>
      <c r="AT193" s="12">
        <v>1</v>
      </c>
      <c r="AU193" s="12"/>
      <c r="AV193" s="12">
        <v>23</v>
      </c>
      <c r="AW193" s="12"/>
      <c r="AX193" s="12"/>
      <c r="AY193" s="12">
        <v>0</v>
      </c>
      <c r="AZ193" s="12">
        <v>0</v>
      </c>
      <c r="BA193" s="12">
        <v>0</v>
      </c>
      <c r="BB193" s="11">
        <v>0.1</v>
      </c>
      <c r="BC193" s="5" t="s">
        <v>59</v>
      </c>
      <c r="BD193" s="21"/>
      <c r="BE193" s="21"/>
      <c r="BF193" s="21"/>
      <c r="BG193" s="21"/>
      <c r="BH193" s="21"/>
    </row>
    <row r="194" spans="1:60" ht="13.5" customHeight="1" x14ac:dyDescent="0.2">
      <c r="A194" s="12">
        <v>74</v>
      </c>
      <c r="B194" s="6" t="s">
        <v>677</v>
      </c>
      <c r="C194" s="6" t="s">
        <v>678</v>
      </c>
      <c r="D194" s="5" t="s">
        <v>79</v>
      </c>
      <c r="E194" s="5" t="s">
        <v>58</v>
      </c>
      <c r="F194" s="5" t="s">
        <v>59</v>
      </c>
      <c r="G194" s="5">
        <v>31</v>
      </c>
      <c r="H194" s="5">
        <v>31</v>
      </c>
      <c r="I194" s="5">
        <v>31</v>
      </c>
      <c r="J194" s="5" t="s">
        <v>180</v>
      </c>
      <c r="K194" s="5">
        <v>6.0458953563847583E-2</v>
      </c>
      <c r="L194" s="5">
        <v>0.17524572819815709</v>
      </c>
      <c r="M194" s="5">
        <f t="shared" si="39"/>
        <v>-6.0458953563847583E-2</v>
      </c>
      <c r="N194" s="7">
        <v>-6.0458953563847583E-2</v>
      </c>
      <c r="O194" s="7">
        <f t="shared" si="0"/>
        <v>3.0711065251702353E-2</v>
      </c>
      <c r="P194" s="5">
        <v>43.8354</v>
      </c>
      <c r="Q194" s="5">
        <v>19.7012</v>
      </c>
      <c r="R194" s="5"/>
      <c r="S194" s="5">
        <v>42.226399999999998</v>
      </c>
      <c r="T194" s="5">
        <v>29.392700000000001</v>
      </c>
      <c r="U194" s="5"/>
      <c r="V194" s="5"/>
      <c r="W194" s="8">
        <v>0.5</v>
      </c>
      <c r="X194" s="5" t="s">
        <v>679</v>
      </c>
      <c r="Y194" s="5"/>
      <c r="Z194" s="5" t="s">
        <v>99</v>
      </c>
      <c r="AA194" s="5">
        <v>1</v>
      </c>
      <c r="AB194" s="5">
        <v>0</v>
      </c>
      <c r="AC194" s="5" t="s">
        <v>63</v>
      </c>
      <c r="AD194" s="5"/>
      <c r="AE194" s="5" t="s">
        <v>680</v>
      </c>
      <c r="AF194" s="5" t="s">
        <v>91</v>
      </c>
      <c r="AG194" s="5" t="s">
        <v>681</v>
      </c>
      <c r="AH194" s="5" t="s">
        <v>682</v>
      </c>
      <c r="AI194" s="5" t="s">
        <v>68</v>
      </c>
      <c r="AJ194" s="5" t="s">
        <v>216</v>
      </c>
      <c r="AK194" s="5">
        <v>1</v>
      </c>
      <c r="AL194" s="5"/>
      <c r="AM194" s="5" t="s">
        <v>683</v>
      </c>
      <c r="AN194" s="12">
        <v>2</v>
      </c>
      <c r="AO194" s="12">
        <v>20</v>
      </c>
      <c r="AP194" s="12">
        <v>0</v>
      </c>
      <c r="AQ194" s="12">
        <v>1</v>
      </c>
      <c r="AR194" s="12">
        <v>1</v>
      </c>
      <c r="AS194" s="12">
        <v>0</v>
      </c>
      <c r="AT194" s="12">
        <v>0</v>
      </c>
      <c r="AU194" s="12">
        <v>31</v>
      </c>
      <c r="AV194" s="12">
        <v>25</v>
      </c>
      <c r="AW194" s="12"/>
      <c r="AX194" s="12">
        <v>9</v>
      </c>
      <c r="AY194" s="12">
        <v>1</v>
      </c>
      <c r="AZ194" s="12">
        <v>0</v>
      </c>
      <c r="BA194" s="12">
        <v>0</v>
      </c>
      <c r="BB194" s="11">
        <v>0.222</v>
      </c>
      <c r="BC194" s="5" t="s">
        <v>59</v>
      </c>
      <c r="BD194" s="21"/>
      <c r="BE194" s="21"/>
      <c r="BF194" s="21"/>
      <c r="BG194" s="21"/>
      <c r="BH194" s="21"/>
    </row>
    <row r="195" spans="1:60" ht="13.5" customHeight="1" x14ac:dyDescent="0.2">
      <c r="A195" s="12">
        <v>75</v>
      </c>
      <c r="B195" s="6" t="s">
        <v>684</v>
      </c>
      <c r="C195" s="6" t="s">
        <v>685</v>
      </c>
      <c r="D195" s="5" t="s">
        <v>109</v>
      </c>
      <c r="E195" s="5" t="s">
        <v>58</v>
      </c>
      <c r="F195" s="5" t="s">
        <v>59</v>
      </c>
      <c r="G195" s="5">
        <v>37</v>
      </c>
      <c r="H195" s="5">
        <v>18</v>
      </c>
      <c r="I195" s="5">
        <v>19</v>
      </c>
      <c r="J195" s="5" t="s">
        <v>233</v>
      </c>
      <c r="K195" s="5">
        <v>-0.1693519631636845</v>
      </c>
      <c r="L195" s="5">
        <v>0.32242076565419731</v>
      </c>
      <c r="M195" s="5">
        <f>K195</f>
        <v>-0.1693519631636845</v>
      </c>
      <c r="N195" s="7">
        <v>-0.1693519631636845</v>
      </c>
      <c r="O195" s="7">
        <f t="shared" si="0"/>
        <v>0.10395515012503882</v>
      </c>
      <c r="P195" s="5">
        <v>0.86</v>
      </c>
      <c r="Q195" s="5">
        <v>0.13</v>
      </c>
      <c r="R195" s="5"/>
      <c r="S195" s="5">
        <v>0.88</v>
      </c>
      <c r="T195" s="5">
        <v>0.1</v>
      </c>
      <c r="U195" s="5"/>
      <c r="V195" s="5"/>
      <c r="W195" s="8">
        <v>0.5</v>
      </c>
      <c r="X195" s="5" t="s">
        <v>686</v>
      </c>
      <c r="Y195" s="5"/>
      <c r="Z195" s="5" t="s">
        <v>99</v>
      </c>
      <c r="AA195" s="5">
        <v>1</v>
      </c>
      <c r="AB195" s="5">
        <v>0</v>
      </c>
      <c r="AC195" s="5" t="s">
        <v>75</v>
      </c>
      <c r="AD195" s="5"/>
      <c r="AE195" s="5" t="s">
        <v>236</v>
      </c>
      <c r="AF195" s="5" t="s">
        <v>65</v>
      </c>
      <c r="AG195" s="5" t="s">
        <v>384</v>
      </c>
      <c r="AH195" s="5" t="s">
        <v>687</v>
      </c>
      <c r="AI195" s="5" t="s">
        <v>87</v>
      </c>
      <c r="AJ195" s="5" t="s">
        <v>104</v>
      </c>
      <c r="AK195" s="5">
        <v>1</v>
      </c>
      <c r="AL195" s="5"/>
      <c r="AM195" s="5" t="s">
        <v>688</v>
      </c>
      <c r="AN195" s="12" t="s">
        <v>71</v>
      </c>
      <c r="AO195" s="12">
        <v>20</v>
      </c>
      <c r="AP195" s="12">
        <v>0</v>
      </c>
      <c r="AQ195" s="12">
        <v>0</v>
      </c>
      <c r="AR195" s="12">
        <v>1</v>
      </c>
      <c r="AS195" s="12">
        <v>1</v>
      </c>
      <c r="AT195" s="12">
        <v>1</v>
      </c>
      <c r="AU195" s="12">
        <v>37</v>
      </c>
      <c r="AV195" s="12">
        <v>25.2</v>
      </c>
      <c r="AW195" s="12">
        <v>3.58</v>
      </c>
      <c r="AX195" s="12">
        <v>15</v>
      </c>
      <c r="AY195" s="12">
        <v>0</v>
      </c>
      <c r="AZ195" s="12">
        <v>0</v>
      </c>
      <c r="BA195" s="12">
        <v>1</v>
      </c>
      <c r="BB195" s="19">
        <v>0.32</v>
      </c>
      <c r="BC195" s="5" t="s">
        <v>72</v>
      </c>
      <c r="BD195" s="21"/>
      <c r="BE195" s="21"/>
      <c r="BF195" s="21"/>
      <c r="BG195" s="21"/>
      <c r="BH195" s="21"/>
    </row>
    <row r="196" spans="1:60" ht="13.5" customHeight="1" x14ac:dyDescent="0.2">
      <c r="A196" s="12">
        <v>75</v>
      </c>
      <c r="B196" s="6" t="s">
        <v>684</v>
      </c>
      <c r="C196" s="6" t="s">
        <v>689</v>
      </c>
      <c r="D196" s="5" t="s">
        <v>109</v>
      </c>
      <c r="E196" s="5" t="s">
        <v>58</v>
      </c>
      <c r="F196" s="5" t="s">
        <v>59</v>
      </c>
      <c r="G196" s="5">
        <v>37</v>
      </c>
      <c r="H196" s="5">
        <v>18</v>
      </c>
      <c r="I196" s="5">
        <v>19</v>
      </c>
      <c r="J196" s="5" t="s">
        <v>233</v>
      </c>
      <c r="K196" s="5">
        <v>-0.21740509130855251</v>
      </c>
      <c r="L196" s="5">
        <v>0.3228100017613984</v>
      </c>
      <c r="M196" s="5">
        <f t="shared" ref="M196:M197" si="40">-K196</f>
        <v>0.21740509130855251</v>
      </c>
      <c r="N196" s="7">
        <v>0.21740509130855251</v>
      </c>
      <c r="O196" s="7">
        <f t="shared" si="0"/>
        <v>0.10420629723719405</v>
      </c>
      <c r="P196" s="5">
        <v>565</v>
      </c>
      <c r="Q196" s="5">
        <v>55</v>
      </c>
      <c r="R196" s="5"/>
      <c r="S196" s="5">
        <v>581</v>
      </c>
      <c r="T196" s="5">
        <v>85</v>
      </c>
      <c r="U196" s="5"/>
      <c r="V196" s="5"/>
      <c r="W196" s="8">
        <v>0.5</v>
      </c>
      <c r="X196" s="5" t="s">
        <v>686</v>
      </c>
      <c r="Y196" s="5"/>
      <c r="Z196" s="5" t="s">
        <v>99</v>
      </c>
      <c r="AA196" s="5">
        <v>1</v>
      </c>
      <c r="AB196" s="5">
        <v>0</v>
      </c>
      <c r="AC196" s="5" t="s">
        <v>63</v>
      </c>
      <c r="AD196" s="5"/>
      <c r="AE196" s="5" t="s">
        <v>91</v>
      </c>
      <c r="AF196" s="5" t="s">
        <v>91</v>
      </c>
      <c r="AG196" s="5" t="s">
        <v>384</v>
      </c>
      <c r="AH196" s="5" t="s">
        <v>687</v>
      </c>
      <c r="AI196" s="5" t="s">
        <v>87</v>
      </c>
      <c r="AJ196" s="5" t="s">
        <v>104</v>
      </c>
      <c r="AK196" s="5">
        <v>1</v>
      </c>
      <c r="AL196" s="5"/>
      <c r="AM196" s="5" t="s">
        <v>688</v>
      </c>
      <c r="AN196" s="12" t="s">
        <v>71</v>
      </c>
      <c r="AO196" s="12">
        <v>20</v>
      </c>
      <c r="AP196" s="12">
        <v>0</v>
      </c>
      <c r="AQ196" s="12">
        <v>0</v>
      </c>
      <c r="AR196" s="12">
        <v>1</v>
      </c>
      <c r="AS196" s="12">
        <v>1</v>
      </c>
      <c r="AT196" s="12">
        <v>1</v>
      </c>
      <c r="AU196" s="12"/>
      <c r="AV196" s="12">
        <v>25.2</v>
      </c>
      <c r="AW196" s="12"/>
      <c r="AX196" s="12"/>
      <c r="AY196" s="12">
        <v>0</v>
      </c>
      <c r="AZ196" s="12">
        <v>0</v>
      </c>
      <c r="BA196" s="12">
        <v>1</v>
      </c>
      <c r="BB196" s="19">
        <v>0.32</v>
      </c>
      <c r="BC196" s="5" t="s">
        <v>72</v>
      </c>
      <c r="BD196" s="21"/>
      <c r="BE196" s="21"/>
      <c r="BF196" s="21"/>
      <c r="BG196" s="21"/>
      <c r="BH196" s="21"/>
    </row>
    <row r="197" spans="1:60" ht="13.5" customHeight="1" x14ac:dyDescent="0.2">
      <c r="A197" s="12">
        <v>76</v>
      </c>
      <c r="B197" s="6" t="s">
        <v>690</v>
      </c>
      <c r="C197" s="6" t="s">
        <v>691</v>
      </c>
      <c r="D197" s="5" t="s">
        <v>79</v>
      </c>
      <c r="E197" s="5" t="s">
        <v>58</v>
      </c>
      <c r="F197" s="5" t="s">
        <v>59</v>
      </c>
      <c r="G197" s="5">
        <v>10</v>
      </c>
      <c r="H197" s="5">
        <v>10</v>
      </c>
      <c r="I197" s="5">
        <v>10</v>
      </c>
      <c r="J197" s="5" t="s">
        <v>60</v>
      </c>
      <c r="K197" s="5">
        <v>-0.49531484010143922</v>
      </c>
      <c r="L197" s="5">
        <v>0.30961052352258572</v>
      </c>
      <c r="M197" s="5">
        <f t="shared" si="40"/>
        <v>0.49531484010143922</v>
      </c>
      <c r="N197" s="7">
        <v>0.49531484010143922</v>
      </c>
      <c r="O197" s="7">
        <f t="shared" si="0"/>
        <v>9.5858676275929602E-2</v>
      </c>
      <c r="P197" s="5">
        <v>0.60616393999999996</v>
      </c>
      <c r="Q197" s="5">
        <v>0.12993840000000001</v>
      </c>
      <c r="R197" s="5"/>
      <c r="S197" s="5">
        <v>0.68442709999999995</v>
      </c>
      <c r="T197" s="5">
        <v>0.15556001999999999</v>
      </c>
      <c r="U197" s="5"/>
      <c r="V197" s="5">
        <v>-2.4300000000000002</v>
      </c>
      <c r="W197" s="5">
        <v>0.75965034786784125</v>
      </c>
      <c r="X197" s="5" t="s">
        <v>692</v>
      </c>
      <c r="Y197" s="5"/>
      <c r="Z197" s="5" t="s">
        <v>177</v>
      </c>
      <c r="AA197" s="5">
        <v>1</v>
      </c>
      <c r="AB197" s="5">
        <v>0</v>
      </c>
      <c r="AC197" s="5" t="s">
        <v>63</v>
      </c>
      <c r="AD197" s="5"/>
      <c r="AE197" s="5" t="s">
        <v>693</v>
      </c>
      <c r="AF197" s="5" t="s">
        <v>91</v>
      </c>
      <c r="AG197" s="5" t="s">
        <v>384</v>
      </c>
      <c r="AH197" s="5" t="s">
        <v>694</v>
      </c>
      <c r="AI197" s="5" t="s">
        <v>87</v>
      </c>
      <c r="AJ197" s="5" t="s">
        <v>104</v>
      </c>
      <c r="AK197" s="5">
        <v>0</v>
      </c>
      <c r="AL197" s="5"/>
      <c r="AM197" s="5" t="s">
        <v>81</v>
      </c>
      <c r="AN197" s="12">
        <v>2</v>
      </c>
      <c r="AO197" s="12">
        <v>26.5</v>
      </c>
      <c r="AP197" s="12">
        <v>1</v>
      </c>
      <c r="AQ197" s="12">
        <v>1</v>
      </c>
      <c r="AR197" s="12">
        <v>1</v>
      </c>
      <c r="AS197" s="12">
        <v>1</v>
      </c>
      <c r="AT197" s="12">
        <v>1</v>
      </c>
      <c r="AU197" s="12">
        <v>10</v>
      </c>
      <c r="AV197" s="12">
        <v>28.6</v>
      </c>
      <c r="AW197" s="12">
        <v>5</v>
      </c>
      <c r="AX197" s="12">
        <v>4</v>
      </c>
      <c r="AY197" s="12">
        <v>0</v>
      </c>
      <c r="AZ197" s="12">
        <v>1</v>
      </c>
      <c r="BA197" s="12">
        <v>0</v>
      </c>
      <c r="BB197" s="11">
        <v>0.05</v>
      </c>
      <c r="BC197" s="5" t="s">
        <v>59</v>
      </c>
      <c r="BD197" s="21"/>
      <c r="BE197" s="21"/>
      <c r="BF197" s="21"/>
      <c r="BG197" s="21"/>
      <c r="BH197" s="21"/>
    </row>
    <row r="198" spans="1:60" ht="13.5" customHeight="1" x14ac:dyDescent="0.2">
      <c r="A198" s="12">
        <v>76</v>
      </c>
      <c r="B198" s="6" t="s">
        <v>690</v>
      </c>
      <c r="C198" s="6" t="s">
        <v>695</v>
      </c>
      <c r="D198" s="5" t="s">
        <v>79</v>
      </c>
      <c r="E198" s="5" t="s">
        <v>58</v>
      </c>
      <c r="F198" s="5" t="s">
        <v>59</v>
      </c>
      <c r="G198" s="5">
        <v>10</v>
      </c>
      <c r="H198" s="5">
        <v>10</v>
      </c>
      <c r="I198" s="5">
        <v>10</v>
      </c>
      <c r="J198" s="5" t="s">
        <v>60</v>
      </c>
      <c r="K198" s="5">
        <v>0.1306883003288779</v>
      </c>
      <c r="L198" s="5">
        <v>0.29059560961383513</v>
      </c>
      <c r="M198" s="5">
        <f t="shared" ref="M198:M205" si="41">K198</f>
        <v>0.1306883003288779</v>
      </c>
      <c r="N198" s="7">
        <v>0.1306883003288779</v>
      </c>
      <c r="O198" s="7">
        <f t="shared" si="0"/>
        <v>8.4445808326836472E-2</v>
      </c>
      <c r="P198" s="5">
        <v>0.70624756</v>
      </c>
      <c r="Q198" s="5">
        <v>0.14957245</v>
      </c>
      <c r="R198" s="5"/>
      <c r="S198" s="5">
        <v>0.68442709999999995</v>
      </c>
      <c r="T198" s="5">
        <v>0.15556001999999999</v>
      </c>
      <c r="U198" s="5"/>
      <c r="V198" s="5">
        <v>0.76</v>
      </c>
      <c r="W198" s="5">
        <v>0.82362862083240851</v>
      </c>
      <c r="X198" s="5" t="s">
        <v>692</v>
      </c>
      <c r="Y198" s="5"/>
      <c r="Z198" s="5" t="s">
        <v>242</v>
      </c>
      <c r="AA198" s="5">
        <v>2</v>
      </c>
      <c r="AB198" s="5">
        <v>0</v>
      </c>
      <c r="AC198" s="5" t="s">
        <v>75</v>
      </c>
      <c r="AD198" s="5"/>
      <c r="AE198" s="5" t="s">
        <v>693</v>
      </c>
      <c r="AF198" s="5" t="s">
        <v>91</v>
      </c>
      <c r="AG198" s="5" t="s">
        <v>384</v>
      </c>
      <c r="AH198" s="5" t="s">
        <v>694</v>
      </c>
      <c r="AI198" s="5" t="s">
        <v>87</v>
      </c>
      <c r="AJ198" s="5" t="s">
        <v>104</v>
      </c>
      <c r="AK198" s="5">
        <v>0</v>
      </c>
      <c r="AL198" s="5"/>
      <c r="AM198" s="5" t="s">
        <v>81</v>
      </c>
      <c r="AN198" s="12">
        <v>2</v>
      </c>
      <c r="AO198" s="12">
        <v>26.5</v>
      </c>
      <c r="AP198" s="12">
        <v>1</v>
      </c>
      <c r="AQ198" s="12">
        <v>1</v>
      </c>
      <c r="AR198" s="12">
        <v>1</v>
      </c>
      <c r="AS198" s="12">
        <v>2</v>
      </c>
      <c r="AT198" s="12">
        <v>1</v>
      </c>
      <c r="AU198" s="12"/>
      <c r="AV198" s="12">
        <v>28.6</v>
      </c>
      <c r="AW198" s="12"/>
      <c r="AX198" s="12"/>
      <c r="AY198" s="12">
        <v>0</v>
      </c>
      <c r="AZ198" s="12">
        <v>1</v>
      </c>
      <c r="BA198" s="12">
        <v>0</v>
      </c>
      <c r="BB198" s="11">
        <v>0.05</v>
      </c>
      <c r="BC198" s="5" t="s">
        <v>59</v>
      </c>
      <c r="BD198" s="21"/>
      <c r="BE198" s="21"/>
      <c r="BF198" s="21"/>
      <c r="BG198" s="21"/>
      <c r="BH198" s="21"/>
    </row>
    <row r="199" spans="1:60" ht="13.5" customHeight="1" x14ac:dyDescent="0.2">
      <c r="A199" s="12">
        <v>77</v>
      </c>
      <c r="B199" s="6" t="s">
        <v>696</v>
      </c>
      <c r="C199" s="6" t="s">
        <v>697</v>
      </c>
      <c r="D199" s="5" t="s">
        <v>109</v>
      </c>
      <c r="E199" s="5" t="s">
        <v>58</v>
      </c>
      <c r="F199" s="5" t="s">
        <v>59</v>
      </c>
      <c r="G199" s="5">
        <v>33</v>
      </c>
      <c r="H199" s="5">
        <v>17</v>
      </c>
      <c r="I199" s="5">
        <v>16</v>
      </c>
      <c r="J199" s="5" t="s">
        <v>60</v>
      </c>
      <c r="K199" s="5">
        <v>0.67679015122526387</v>
      </c>
      <c r="L199" s="9">
        <v>0.2856818543470046</v>
      </c>
      <c r="M199" s="5">
        <f t="shared" si="41"/>
        <v>0.67679015122526387</v>
      </c>
      <c r="N199" s="7">
        <v>0.67679015122526387</v>
      </c>
      <c r="O199" s="10">
        <f t="shared" si="0"/>
        <v>8.1614121903143155E-2</v>
      </c>
      <c r="P199" s="5">
        <v>11.761229314420801</v>
      </c>
      <c r="Q199" s="5">
        <v>6.8231062362467201</v>
      </c>
      <c r="R199" s="5">
        <v>1.6548463356973999</v>
      </c>
      <c r="S199" s="5">
        <v>5.8510638297872299</v>
      </c>
      <c r="T199" s="5">
        <v>9.5508274231678421</v>
      </c>
      <c r="U199" s="5">
        <v>2.387706855791961</v>
      </c>
      <c r="V199" s="5"/>
      <c r="W199" s="8">
        <v>0.5</v>
      </c>
      <c r="X199" s="5" t="s">
        <v>698</v>
      </c>
      <c r="Y199" s="5"/>
      <c r="Z199" s="5" t="s">
        <v>177</v>
      </c>
      <c r="AA199" s="5">
        <v>1</v>
      </c>
      <c r="AB199" s="5">
        <v>0</v>
      </c>
      <c r="AC199" s="5" t="s">
        <v>75</v>
      </c>
      <c r="AD199" s="5"/>
      <c r="AE199" s="5" t="s">
        <v>699</v>
      </c>
      <c r="AF199" s="5" t="s">
        <v>65</v>
      </c>
      <c r="AG199" s="5" t="s">
        <v>700</v>
      </c>
      <c r="AH199" s="5"/>
      <c r="AI199" s="5" t="s">
        <v>87</v>
      </c>
      <c r="AJ199" s="5" t="s">
        <v>216</v>
      </c>
      <c r="AK199" s="5">
        <v>1</v>
      </c>
      <c r="AL199" s="5"/>
      <c r="AM199" s="5" t="s">
        <v>701</v>
      </c>
      <c r="AN199" s="11" t="s">
        <v>429</v>
      </c>
      <c r="AO199" s="11">
        <v>18</v>
      </c>
      <c r="AP199" s="11">
        <v>0</v>
      </c>
      <c r="AQ199" s="11">
        <v>1</v>
      </c>
      <c r="AR199" s="11">
        <v>1</v>
      </c>
      <c r="AS199" s="11">
        <v>2</v>
      </c>
      <c r="AT199" s="11">
        <v>0</v>
      </c>
      <c r="AU199" s="11"/>
      <c r="AV199" s="11">
        <v>28.6</v>
      </c>
      <c r="AW199" s="11"/>
      <c r="AX199" s="11"/>
      <c r="AY199" s="11">
        <v>0</v>
      </c>
      <c r="AZ199" s="11">
        <v>0</v>
      </c>
      <c r="BA199" s="11">
        <v>0</v>
      </c>
      <c r="BB199" s="11">
        <v>2.4E-2</v>
      </c>
      <c r="BC199" s="5" t="s">
        <v>72</v>
      </c>
      <c r="BD199" s="21"/>
      <c r="BE199" s="21"/>
      <c r="BF199" s="21"/>
      <c r="BG199" s="21"/>
      <c r="BH199" s="21"/>
    </row>
    <row r="200" spans="1:60" ht="13.5" customHeight="1" x14ac:dyDescent="0.2">
      <c r="A200" s="12">
        <v>78</v>
      </c>
      <c r="B200" s="6" t="s">
        <v>702</v>
      </c>
      <c r="C200" s="6" t="s">
        <v>703</v>
      </c>
      <c r="D200" s="5" t="s">
        <v>79</v>
      </c>
      <c r="E200" s="5" t="s">
        <v>58</v>
      </c>
      <c r="F200" s="5" t="s">
        <v>59</v>
      </c>
      <c r="G200" s="5">
        <v>15</v>
      </c>
      <c r="H200" s="5">
        <v>15</v>
      </c>
      <c r="I200" s="5">
        <v>15</v>
      </c>
      <c r="J200" s="5" t="s">
        <v>171</v>
      </c>
      <c r="K200" s="5">
        <v>0.12252358391822089</v>
      </c>
      <c r="L200" s="5">
        <v>0.24513809874283021</v>
      </c>
      <c r="M200" s="5">
        <f t="shared" si="41"/>
        <v>0.12252358391822089</v>
      </c>
      <c r="N200" s="7">
        <v>0.12252358391822089</v>
      </c>
      <c r="O200" s="7">
        <f t="shared" si="0"/>
        <v>6.0092687455249573E-2</v>
      </c>
      <c r="P200" s="5">
        <v>0.84242144600000002</v>
      </c>
      <c r="Q200" s="5">
        <v>6.7222201999999995E-2</v>
      </c>
      <c r="R200" s="5"/>
      <c r="S200" s="5">
        <v>0.831752881</v>
      </c>
      <c r="T200" s="5">
        <v>9.1818818999999996E-2</v>
      </c>
      <c r="U200" s="5"/>
      <c r="V200" s="5"/>
      <c r="W200" s="8">
        <v>0.5</v>
      </c>
      <c r="X200" s="5" t="s">
        <v>704</v>
      </c>
      <c r="Y200" s="5"/>
      <c r="Z200" s="5" t="s">
        <v>177</v>
      </c>
      <c r="AA200" s="5">
        <v>1</v>
      </c>
      <c r="AB200" s="5">
        <v>0</v>
      </c>
      <c r="AC200" s="5" t="s">
        <v>75</v>
      </c>
      <c r="AD200" s="5"/>
      <c r="AE200" s="5" t="s">
        <v>705</v>
      </c>
      <c r="AF200" s="5" t="s">
        <v>65</v>
      </c>
      <c r="AG200" s="5" t="s">
        <v>706</v>
      </c>
      <c r="AH200" s="5" t="s">
        <v>673</v>
      </c>
      <c r="AI200" s="5" t="s">
        <v>707</v>
      </c>
      <c r="AJ200" s="5" t="s">
        <v>69</v>
      </c>
      <c r="AK200" s="5">
        <v>0</v>
      </c>
      <c r="AL200" s="5"/>
      <c r="AM200" s="5" t="s">
        <v>708</v>
      </c>
      <c r="AN200" s="11">
        <v>2</v>
      </c>
      <c r="AO200" s="11">
        <v>20</v>
      </c>
      <c r="AP200" s="11">
        <v>0</v>
      </c>
      <c r="AQ200" s="11">
        <v>1</v>
      </c>
      <c r="AR200" s="11">
        <v>1</v>
      </c>
      <c r="AS200" s="11">
        <v>0</v>
      </c>
      <c r="AT200" s="11">
        <v>0</v>
      </c>
      <c r="AU200" s="11">
        <v>15</v>
      </c>
      <c r="AV200" s="11">
        <v>26.2</v>
      </c>
      <c r="AW200" s="11">
        <v>3.34</v>
      </c>
      <c r="AX200" s="11">
        <v>8</v>
      </c>
      <c r="AY200" s="11">
        <v>0</v>
      </c>
      <c r="AZ200" s="11">
        <v>1</v>
      </c>
      <c r="BA200" s="11">
        <v>0</v>
      </c>
      <c r="BB200" s="11">
        <v>0.08</v>
      </c>
      <c r="BC200" s="5" t="s">
        <v>193</v>
      </c>
      <c r="BD200" s="21"/>
      <c r="BE200" s="21"/>
      <c r="BF200" s="21"/>
      <c r="BG200" s="21"/>
      <c r="BH200" s="21"/>
    </row>
    <row r="201" spans="1:60" ht="13.5" customHeight="1" x14ac:dyDescent="0.2">
      <c r="A201" s="12">
        <v>78</v>
      </c>
      <c r="B201" s="6" t="s">
        <v>702</v>
      </c>
      <c r="C201" s="6" t="s">
        <v>709</v>
      </c>
      <c r="D201" s="5" t="s">
        <v>79</v>
      </c>
      <c r="E201" s="5" t="s">
        <v>58</v>
      </c>
      <c r="F201" s="5" t="s">
        <v>59</v>
      </c>
      <c r="G201" s="5">
        <v>15</v>
      </c>
      <c r="H201" s="5">
        <v>15</v>
      </c>
      <c r="I201" s="5">
        <v>15</v>
      </c>
      <c r="J201" s="5" t="s">
        <v>306</v>
      </c>
      <c r="K201" s="5">
        <v>0.41783250760608392</v>
      </c>
      <c r="L201" s="5">
        <v>0.25575721556805331</v>
      </c>
      <c r="M201" s="5">
        <f t="shared" si="41"/>
        <v>0.41783250760608392</v>
      </c>
      <c r="N201" s="7">
        <v>0.41783250760608392</v>
      </c>
      <c r="O201" s="7">
        <f t="shared" si="0"/>
        <v>6.5411753315123694E-2</v>
      </c>
      <c r="P201" s="5">
        <v>1.1687702099999999</v>
      </c>
      <c r="Q201" s="5">
        <v>0.29235775400000003</v>
      </c>
      <c r="R201" s="5"/>
      <c r="S201" s="5">
        <v>1.056813682</v>
      </c>
      <c r="T201" s="5">
        <v>0.13771369</v>
      </c>
      <c r="U201" s="5"/>
      <c r="V201" s="5"/>
      <c r="W201" s="8">
        <v>0.5</v>
      </c>
      <c r="X201" s="5" t="s">
        <v>704</v>
      </c>
      <c r="Y201" s="5"/>
      <c r="Z201" s="5" t="s">
        <v>177</v>
      </c>
      <c r="AA201" s="5">
        <v>1</v>
      </c>
      <c r="AB201" s="5">
        <v>0</v>
      </c>
      <c r="AC201" s="5" t="s">
        <v>75</v>
      </c>
      <c r="AD201" s="5"/>
      <c r="AE201" s="5" t="s">
        <v>710</v>
      </c>
      <c r="AF201" s="5" t="s">
        <v>65</v>
      </c>
      <c r="AG201" s="5" t="s">
        <v>706</v>
      </c>
      <c r="AH201" s="5" t="s">
        <v>673</v>
      </c>
      <c r="AI201" s="5" t="s">
        <v>707</v>
      </c>
      <c r="AJ201" s="5" t="s">
        <v>69</v>
      </c>
      <c r="AK201" s="5">
        <v>0</v>
      </c>
      <c r="AL201" s="5"/>
      <c r="AM201" s="5" t="s">
        <v>708</v>
      </c>
      <c r="AN201" s="11">
        <v>2</v>
      </c>
      <c r="AO201" s="11">
        <v>20</v>
      </c>
      <c r="AP201" s="11">
        <v>0</v>
      </c>
      <c r="AQ201" s="11">
        <v>0</v>
      </c>
      <c r="AR201" s="11">
        <v>1</v>
      </c>
      <c r="AS201" s="11">
        <v>0</v>
      </c>
      <c r="AT201" s="11">
        <v>0</v>
      </c>
      <c r="AU201" s="11"/>
      <c r="AV201" s="11">
        <v>26.2</v>
      </c>
      <c r="AW201" s="11"/>
      <c r="AX201" s="11"/>
      <c r="AY201" s="11">
        <v>0</v>
      </c>
      <c r="AZ201" s="11">
        <v>1</v>
      </c>
      <c r="BA201" s="11">
        <v>0</v>
      </c>
      <c r="BB201" s="11">
        <v>0.08</v>
      </c>
      <c r="BC201" s="5" t="s">
        <v>193</v>
      </c>
      <c r="BD201" s="21"/>
      <c r="BE201" s="21"/>
      <c r="BF201" s="21"/>
      <c r="BG201" s="21"/>
      <c r="BH201" s="21"/>
    </row>
    <row r="202" spans="1:60" ht="13.5" customHeight="1" x14ac:dyDescent="0.2">
      <c r="A202" s="12">
        <v>78</v>
      </c>
      <c r="B202" s="6" t="s">
        <v>702</v>
      </c>
      <c r="C202" s="6" t="s">
        <v>709</v>
      </c>
      <c r="D202" s="5" t="s">
        <v>79</v>
      </c>
      <c r="E202" s="5" t="s">
        <v>58</v>
      </c>
      <c r="F202" s="5" t="s">
        <v>59</v>
      </c>
      <c r="G202" s="5">
        <v>15</v>
      </c>
      <c r="H202" s="5">
        <v>15</v>
      </c>
      <c r="I202" s="5">
        <v>15</v>
      </c>
      <c r="J202" s="5" t="s">
        <v>306</v>
      </c>
      <c r="K202" s="5">
        <v>0.2247539384691852</v>
      </c>
      <c r="L202" s="5">
        <v>0.24754009290744081</v>
      </c>
      <c r="M202" s="5">
        <f t="shared" si="41"/>
        <v>0.2247539384691852</v>
      </c>
      <c r="N202" s="7">
        <v>0.2247539384691852</v>
      </c>
      <c r="O202" s="7">
        <f t="shared" si="0"/>
        <v>6.1276097596624425E-2</v>
      </c>
      <c r="P202" s="5">
        <v>1.156280492</v>
      </c>
      <c r="Q202" s="5">
        <v>0.190287499</v>
      </c>
      <c r="R202" s="5"/>
      <c r="S202" s="5">
        <v>1.108597858</v>
      </c>
      <c r="T202" s="5">
        <v>0.20949601400000001</v>
      </c>
      <c r="U202" s="5"/>
      <c r="V202" s="5"/>
      <c r="W202" s="8">
        <v>0.5</v>
      </c>
      <c r="X202" s="5" t="s">
        <v>704</v>
      </c>
      <c r="Y202" s="5"/>
      <c r="Z202" s="5" t="s">
        <v>177</v>
      </c>
      <c r="AA202" s="5">
        <v>1</v>
      </c>
      <c r="AB202" s="5">
        <v>0</v>
      </c>
      <c r="AC202" s="5" t="s">
        <v>75</v>
      </c>
      <c r="AD202" s="5"/>
      <c r="AE202" s="5" t="s">
        <v>711</v>
      </c>
      <c r="AF202" s="5" t="s">
        <v>65</v>
      </c>
      <c r="AG202" s="5" t="s">
        <v>706</v>
      </c>
      <c r="AH202" s="5" t="s">
        <v>673</v>
      </c>
      <c r="AI202" s="5" t="s">
        <v>707</v>
      </c>
      <c r="AJ202" s="5" t="s">
        <v>69</v>
      </c>
      <c r="AK202" s="5">
        <v>0</v>
      </c>
      <c r="AL202" s="5"/>
      <c r="AM202" s="5" t="s">
        <v>708</v>
      </c>
      <c r="AN202" s="11">
        <v>2</v>
      </c>
      <c r="AO202" s="11">
        <v>20</v>
      </c>
      <c r="AP202" s="11">
        <v>0</v>
      </c>
      <c r="AQ202" s="11">
        <v>0</v>
      </c>
      <c r="AR202" s="11">
        <v>1</v>
      </c>
      <c r="AS202" s="11">
        <v>0</v>
      </c>
      <c r="AT202" s="11">
        <v>0</v>
      </c>
      <c r="AU202" s="11"/>
      <c r="AV202" s="11">
        <v>26.2</v>
      </c>
      <c r="AW202" s="11"/>
      <c r="AX202" s="11"/>
      <c r="AY202" s="11">
        <v>0</v>
      </c>
      <c r="AZ202" s="11">
        <v>1</v>
      </c>
      <c r="BA202" s="11">
        <v>0</v>
      </c>
      <c r="BB202" s="11">
        <v>0.08</v>
      </c>
      <c r="BC202" s="5" t="s">
        <v>193</v>
      </c>
      <c r="BD202" s="21"/>
      <c r="BE202" s="21"/>
      <c r="BF202" s="21"/>
      <c r="BG202" s="21"/>
      <c r="BH202" s="21"/>
    </row>
    <row r="203" spans="1:60" ht="13.5" customHeight="1" x14ac:dyDescent="0.2">
      <c r="A203" s="12">
        <v>79</v>
      </c>
      <c r="B203" s="6" t="s">
        <v>712</v>
      </c>
      <c r="C203" s="6" t="s">
        <v>713</v>
      </c>
      <c r="D203" s="5" t="s">
        <v>79</v>
      </c>
      <c r="E203" s="5" t="s">
        <v>160</v>
      </c>
      <c r="F203" s="5" t="s">
        <v>59</v>
      </c>
      <c r="G203" s="5">
        <v>19</v>
      </c>
      <c r="H203" s="5">
        <v>19</v>
      </c>
      <c r="I203" s="5">
        <v>19</v>
      </c>
      <c r="J203" s="5" t="s">
        <v>97</v>
      </c>
      <c r="K203" s="5">
        <v>0.97363489780876311</v>
      </c>
      <c r="L203" s="5">
        <v>0.27059979917034882</v>
      </c>
      <c r="M203" s="5">
        <f t="shared" si="41"/>
        <v>0.97363489780876311</v>
      </c>
      <c r="N203" s="7">
        <v>0.97363489780876311</v>
      </c>
      <c r="O203" s="7">
        <f t="shared" si="0"/>
        <v>7.322425131103312E-2</v>
      </c>
      <c r="P203" s="5">
        <v>6.1</v>
      </c>
      <c r="Q203" s="5">
        <v>3.4767920499999998</v>
      </c>
      <c r="R203" s="5">
        <v>0.79763079960000005</v>
      </c>
      <c r="S203" s="5">
        <v>2.6</v>
      </c>
      <c r="T203" s="5">
        <v>3.4079446820000001</v>
      </c>
      <c r="U203" s="5">
        <v>0.78183613029999999</v>
      </c>
      <c r="V203" s="5"/>
      <c r="W203" s="8">
        <v>0.5</v>
      </c>
      <c r="X203" s="5" t="s">
        <v>140</v>
      </c>
      <c r="Y203" s="5"/>
      <c r="Z203" s="5" t="s">
        <v>99</v>
      </c>
      <c r="AA203" s="5">
        <v>1</v>
      </c>
      <c r="AB203" s="5">
        <v>0</v>
      </c>
      <c r="AC203" s="5" t="s">
        <v>75</v>
      </c>
      <c r="AD203" s="5" t="s">
        <v>207</v>
      </c>
      <c r="AE203" s="5" t="s">
        <v>208</v>
      </c>
      <c r="AF203" s="5" t="s">
        <v>65</v>
      </c>
      <c r="AG203" s="5" t="s">
        <v>714</v>
      </c>
      <c r="AH203" s="5" t="s">
        <v>136</v>
      </c>
      <c r="AI203" s="5" t="s">
        <v>68</v>
      </c>
      <c r="AJ203" s="5" t="s">
        <v>118</v>
      </c>
      <c r="AK203" s="5">
        <v>0</v>
      </c>
      <c r="AL203" s="5"/>
      <c r="AM203" s="5" t="s">
        <v>137</v>
      </c>
      <c r="AN203" s="11">
        <v>0.52</v>
      </c>
      <c r="AO203" s="11">
        <v>25</v>
      </c>
      <c r="AP203" s="11">
        <v>1</v>
      </c>
      <c r="AQ203" s="11">
        <v>0</v>
      </c>
      <c r="AR203" s="11">
        <v>1</v>
      </c>
      <c r="AS203" s="11">
        <v>1</v>
      </c>
      <c r="AT203" s="11">
        <v>0</v>
      </c>
      <c r="AU203" s="11">
        <v>19</v>
      </c>
      <c r="AV203" s="11">
        <v>73.400000000000006</v>
      </c>
      <c r="AW203" s="11"/>
      <c r="AX203" s="11">
        <v>3</v>
      </c>
      <c r="AY203" s="11">
        <v>0</v>
      </c>
      <c r="AZ203" s="11">
        <v>0</v>
      </c>
      <c r="BA203" s="11">
        <v>0</v>
      </c>
      <c r="BB203" s="19">
        <v>0.51700000000000002</v>
      </c>
      <c r="BC203" s="5" t="s">
        <v>72</v>
      </c>
      <c r="BD203" s="21"/>
      <c r="BE203" s="21"/>
      <c r="BF203" s="21"/>
      <c r="BG203" s="21"/>
      <c r="BH203" s="21"/>
    </row>
    <row r="204" spans="1:60" ht="13.5" customHeight="1" x14ac:dyDescent="0.2">
      <c r="A204" s="12">
        <v>80</v>
      </c>
      <c r="B204" s="6" t="s">
        <v>715</v>
      </c>
      <c r="C204" s="6" t="s">
        <v>716</v>
      </c>
      <c r="D204" s="5" t="s">
        <v>153</v>
      </c>
      <c r="E204" s="5" t="s">
        <v>58</v>
      </c>
      <c r="F204" s="5" t="s">
        <v>59</v>
      </c>
      <c r="G204" s="5">
        <v>16</v>
      </c>
      <c r="H204" s="5">
        <v>16</v>
      </c>
      <c r="I204" s="5">
        <v>16</v>
      </c>
      <c r="J204" s="5" t="s">
        <v>60</v>
      </c>
      <c r="K204" s="5">
        <v>0.50661683537076552</v>
      </c>
      <c r="L204" s="5">
        <v>0.25362630699927519</v>
      </c>
      <c r="M204" s="5">
        <f t="shared" si="41"/>
        <v>0.50661683537076552</v>
      </c>
      <c r="N204" s="7">
        <v>0.50661683537076552</v>
      </c>
      <c r="O204" s="7">
        <f t="shared" si="0"/>
        <v>6.4326303602090587E-2</v>
      </c>
      <c r="P204" s="5">
        <v>3.5416699999999999</v>
      </c>
      <c r="Q204" s="5">
        <v>6.6353600000000004</v>
      </c>
      <c r="R204" s="5">
        <v>1.6588400000000001</v>
      </c>
      <c r="S204" s="5"/>
      <c r="T204" s="5"/>
      <c r="U204" s="5"/>
      <c r="V204" s="5">
        <v>2.13</v>
      </c>
      <c r="W204" s="5">
        <v>0.69555678441560198</v>
      </c>
      <c r="X204" s="5" t="s">
        <v>664</v>
      </c>
      <c r="Y204" s="5"/>
      <c r="Z204" s="5" t="s">
        <v>177</v>
      </c>
      <c r="AA204" s="5">
        <v>1</v>
      </c>
      <c r="AB204" s="5">
        <v>0</v>
      </c>
      <c r="AC204" s="5" t="s">
        <v>75</v>
      </c>
      <c r="AD204" s="5"/>
      <c r="AE204" s="5" t="s">
        <v>236</v>
      </c>
      <c r="AF204" s="5" t="s">
        <v>65</v>
      </c>
      <c r="AG204" s="5" t="s">
        <v>101</v>
      </c>
      <c r="AH204" s="5" t="s">
        <v>717</v>
      </c>
      <c r="AI204" s="5" t="s">
        <v>103</v>
      </c>
      <c r="AJ204" s="5" t="s">
        <v>104</v>
      </c>
      <c r="AK204" s="5">
        <v>0</v>
      </c>
      <c r="AL204" s="5"/>
      <c r="AM204" s="5" t="s">
        <v>105</v>
      </c>
      <c r="AN204" s="11" t="s">
        <v>718</v>
      </c>
      <c r="AO204" s="11">
        <v>12</v>
      </c>
      <c r="AP204" s="11">
        <v>0</v>
      </c>
      <c r="AQ204" s="11">
        <v>1</v>
      </c>
      <c r="AR204" s="11">
        <v>1</v>
      </c>
      <c r="AS204" s="11">
        <v>0</v>
      </c>
      <c r="AT204" s="11">
        <v>0</v>
      </c>
      <c r="AU204" s="11">
        <v>16</v>
      </c>
      <c r="AV204" s="11">
        <v>28.3</v>
      </c>
      <c r="AW204" s="11">
        <v>7.6</v>
      </c>
      <c r="AX204" s="11">
        <v>9</v>
      </c>
      <c r="AY204" s="11">
        <v>0</v>
      </c>
      <c r="AZ204" s="11">
        <v>1</v>
      </c>
      <c r="BA204" s="11">
        <v>0</v>
      </c>
      <c r="BB204" s="11">
        <v>3.5000000000000003E-2</v>
      </c>
      <c r="BC204" s="5" t="s">
        <v>59</v>
      </c>
      <c r="BD204" s="21"/>
      <c r="BE204" s="21"/>
      <c r="BF204" s="21"/>
      <c r="BG204" s="21"/>
      <c r="BH204" s="21"/>
    </row>
    <row r="205" spans="1:60" ht="13.5" customHeight="1" x14ac:dyDescent="0.2">
      <c r="A205" s="12">
        <v>80</v>
      </c>
      <c r="B205" s="6" t="s">
        <v>715</v>
      </c>
      <c r="C205" s="6" t="s">
        <v>719</v>
      </c>
      <c r="D205" s="5" t="s">
        <v>153</v>
      </c>
      <c r="E205" s="5" t="s">
        <v>58</v>
      </c>
      <c r="F205" s="5" t="s">
        <v>59</v>
      </c>
      <c r="G205" s="5">
        <v>16</v>
      </c>
      <c r="H205" s="5">
        <v>16</v>
      </c>
      <c r="I205" s="5">
        <v>16</v>
      </c>
      <c r="J205" s="5" t="s">
        <v>60</v>
      </c>
      <c r="K205" s="5">
        <v>0.54067024046239831</v>
      </c>
      <c r="L205" s="5">
        <v>0.25581398309535119</v>
      </c>
      <c r="M205" s="5">
        <f t="shared" si="41"/>
        <v>0.54067024046239831</v>
      </c>
      <c r="N205" s="7">
        <v>0.54067024046239831</v>
      </c>
      <c r="O205" s="7">
        <f t="shared" si="0"/>
        <v>6.5440793947108625E-2</v>
      </c>
      <c r="P205" s="5">
        <v>0.36041699999999999</v>
      </c>
      <c r="Q205" s="5">
        <v>0.63271599999999995</v>
      </c>
      <c r="R205" s="5">
        <v>0.15817899999999999</v>
      </c>
      <c r="S205" s="5"/>
      <c r="T205" s="5"/>
      <c r="U205" s="5"/>
      <c r="V205" s="5">
        <v>2.2799999999999998</v>
      </c>
      <c r="W205" s="5">
        <v>0.72859131533597066</v>
      </c>
      <c r="X205" s="5" t="s">
        <v>664</v>
      </c>
      <c r="Y205" s="5"/>
      <c r="Z205" s="5" t="s">
        <v>177</v>
      </c>
      <c r="AA205" s="5">
        <v>1</v>
      </c>
      <c r="AB205" s="5">
        <v>0</v>
      </c>
      <c r="AC205" s="5" t="s">
        <v>75</v>
      </c>
      <c r="AD205" s="5"/>
      <c r="AE205" s="5" t="s">
        <v>164</v>
      </c>
      <c r="AF205" s="5" t="s">
        <v>65</v>
      </c>
      <c r="AG205" s="5" t="s">
        <v>101</v>
      </c>
      <c r="AH205" s="5" t="s">
        <v>717</v>
      </c>
      <c r="AI205" s="5" t="s">
        <v>103</v>
      </c>
      <c r="AJ205" s="5" t="s">
        <v>104</v>
      </c>
      <c r="AK205" s="5">
        <v>0</v>
      </c>
      <c r="AL205" s="5"/>
      <c r="AM205" s="5" t="s">
        <v>105</v>
      </c>
      <c r="AN205" s="11" t="s">
        <v>718</v>
      </c>
      <c r="AO205" s="11">
        <v>12</v>
      </c>
      <c r="AP205" s="11">
        <v>0</v>
      </c>
      <c r="AQ205" s="11">
        <v>1</v>
      </c>
      <c r="AR205" s="11">
        <v>1</v>
      </c>
      <c r="AS205" s="11">
        <v>0</v>
      </c>
      <c r="AT205" s="11">
        <v>0</v>
      </c>
      <c r="AU205" s="11"/>
      <c r="AV205" s="11">
        <v>28.3</v>
      </c>
      <c r="AW205" s="11"/>
      <c r="AX205" s="11"/>
      <c r="AY205" s="11">
        <v>0</v>
      </c>
      <c r="AZ205" s="11">
        <v>1</v>
      </c>
      <c r="BA205" s="11">
        <v>0</v>
      </c>
      <c r="BB205" s="11">
        <v>3.5000000000000003E-2</v>
      </c>
      <c r="BC205" s="5" t="s">
        <v>59</v>
      </c>
      <c r="BD205" s="21"/>
      <c r="BE205" s="21"/>
      <c r="BF205" s="21"/>
      <c r="BG205" s="21"/>
      <c r="BH205" s="21"/>
    </row>
    <row r="206" spans="1:60" ht="13.5" customHeight="1" x14ac:dyDescent="0.2">
      <c r="A206" s="12">
        <v>80</v>
      </c>
      <c r="B206" s="6" t="s">
        <v>715</v>
      </c>
      <c r="C206" s="6" t="s">
        <v>720</v>
      </c>
      <c r="D206" s="5" t="s">
        <v>153</v>
      </c>
      <c r="E206" s="5" t="s">
        <v>58</v>
      </c>
      <c r="F206" s="5" t="s">
        <v>59</v>
      </c>
      <c r="G206" s="5">
        <v>16</v>
      </c>
      <c r="H206" s="5">
        <v>16</v>
      </c>
      <c r="I206" s="5">
        <v>16</v>
      </c>
      <c r="J206" s="5" t="s">
        <v>60</v>
      </c>
      <c r="K206" s="5">
        <v>-0.43418072780689149</v>
      </c>
      <c r="L206" s="5">
        <v>0.24939263733272651</v>
      </c>
      <c r="M206" s="5">
        <f t="shared" ref="M206:M207" si="42">-K206</f>
        <v>0.43418072780689149</v>
      </c>
      <c r="N206" s="7">
        <v>0.43418072780689149</v>
      </c>
      <c r="O206" s="7">
        <f t="shared" si="0"/>
        <v>6.2196687555772852E-2</v>
      </c>
      <c r="P206" s="5">
        <v>-3.4375</v>
      </c>
      <c r="Q206" s="5">
        <v>7.51464</v>
      </c>
      <c r="R206" s="5">
        <v>1.87866</v>
      </c>
      <c r="S206" s="5"/>
      <c r="T206" s="5"/>
      <c r="U206" s="5"/>
      <c r="V206" s="5">
        <v>1.83</v>
      </c>
      <c r="W206" s="5">
        <v>0.62560866189315512</v>
      </c>
      <c r="X206" s="5" t="s">
        <v>664</v>
      </c>
      <c r="Y206" s="5"/>
      <c r="Z206" s="5" t="s">
        <v>721</v>
      </c>
      <c r="AA206" s="5">
        <v>2</v>
      </c>
      <c r="AB206" s="5">
        <v>0</v>
      </c>
      <c r="AC206" s="5" t="s">
        <v>63</v>
      </c>
      <c r="AD206" s="5"/>
      <c r="AE206" s="5" t="s">
        <v>236</v>
      </c>
      <c r="AF206" s="5" t="s">
        <v>65</v>
      </c>
      <c r="AG206" s="5" t="s">
        <v>101</v>
      </c>
      <c r="AH206" s="5" t="s">
        <v>717</v>
      </c>
      <c r="AI206" s="5" t="s">
        <v>103</v>
      </c>
      <c r="AJ206" s="5" t="s">
        <v>104</v>
      </c>
      <c r="AK206" s="5">
        <v>0</v>
      </c>
      <c r="AL206" s="5"/>
      <c r="AM206" s="5" t="s">
        <v>168</v>
      </c>
      <c r="AN206" s="11" t="s">
        <v>718</v>
      </c>
      <c r="AO206" s="11">
        <v>12</v>
      </c>
      <c r="AP206" s="11">
        <v>0</v>
      </c>
      <c r="AQ206" s="11">
        <v>1</v>
      </c>
      <c r="AR206" s="11">
        <v>1</v>
      </c>
      <c r="AS206" s="11">
        <v>0</v>
      </c>
      <c r="AT206" s="11">
        <v>0</v>
      </c>
      <c r="AU206" s="11"/>
      <c r="AV206" s="11">
        <v>28.3</v>
      </c>
      <c r="AW206" s="11"/>
      <c r="AX206" s="11"/>
      <c r="AY206" s="11">
        <v>0</v>
      </c>
      <c r="AZ206" s="11">
        <v>1</v>
      </c>
      <c r="BA206" s="11">
        <v>0</v>
      </c>
      <c r="BB206" s="11">
        <v>3.5000000000000003E-2</v>
      </c>
      <c r="BC206" s="5" t="s">
        <v>59</v>
      </c>
      <c r="BD206" s="21"/>
      <c r="BE206" s="21"/>
      <c r="BF206" s="21"/>
      <c r="BG206" s="21"/>
      <c r="BH206" s="21"/>
    </row>
    <row r="207" spans="1:60" ht="13.5" customHeight="1" x14ac:dyDescent="0.2">
      <c r="A207" s="12">
        <v>80</v>
      </c>
      <c r="B207" s="6" t="s">
        <v>715</v>
      </c>
      <c r="C207" s="6" t="s">
        <v>722</v>
      </c>
      <c r="D207" s="5" t="s">
        <v>153</v>
      </c>
      <c r="E207" s="5" t="s">
        <v>58</v>
      </c>
      <c r="F207" s="5" t="s">
        <v>59</v>
      </c>
      <c r="G207" s="5">
        <v>16</v>
      </c>
      <c r="H207" s="5">
        <v>16</v>
      </c>
      <c r="I207" s="5">
        <v>16</v>
      </c>
      <c r="J207" s="5" t="s">
        <v>60</v>
      </c>
      <c r="K207" s="5">
        <v>-0.4220023608367271</v>
      </c>
      <c r="L207" s="5">
        <v>0.24873851040912301</v>
      </c>
      <c r="M207" s="5">
        <f t="shared" si="42"/>
        <v>0.4220023608367271</v>
      </c>
      <c r="N207" s="7">
        <v>0.4220023608367271</v>
      </c>
      <c r="O207" s="7">
        <f t="shared" si="0"/>
        <v>6.1870846560549399E-2</v>
      </c>
      <c r="P207" s="5">
        <v>-0.43125000000000002</v>
      </c>
      <c r="Q207" s="5">
        <v>0.96995200000000004</v>
      </c>
      <c r="R207" s="5">
        <v>0.24248800000000001</v>
      </c>
      <c r="S207" s="5"/>
      <c r="T207" s="5"/>
      <c r="U207" s="5"/>
      <c r="V207" s="5">
        <v>1.79</v>
      </c>
      <c r="W207" s="5">
        <v>0.45699805979350899</v>
      </c>
      <c r="X207" s="5" t="s">
        <v>664</v>
      </c>
      <c r="Y207" s="5"/>
      <c r="Z207" s="5" t="s">
        <v>721</v>
      </c>
      <c r="AA207" s="5">
        <v>2</v>
      </c>
      <c r="AB207" s="5">
        <v>0</v>
      </c>
      <c r="AC207" s="5" t="s">
        <v>63</v>
      </c>
      <c r="AD207" s="5"/>
      <c r="AE207" s="5" t="s">
        <v>164</v>
      </c>
      <c r="AF207" s="5" t="s">
        <v>65</v>
      </c>
      <c r="AG207" s="5" t="s">
        <v>101</v>
      </c>
      <c r="AH207" s="5" t="s">
        <v>717</v>
      </c>
      <c r="AI207" s="5" t="s">
        <v>103</v>
      </c>
      <c r="AJ207" s="5" t="s">
        <v>104</v>
      </c>
      <c r="AK207" s="5">
        <v>0</v>
      </c>
      <c r="AL207" s="5"/>
      <c r="AM207" s="5" t="s">
        <v>168</v>
      </c>
      <c r="AN207" s="11" t="s">
        <v>718</v>
      </c>
      <c r="AO207" s="11">
        <v>12</v>
      </c>
      <c r="AP207" s="11">
        <v>0</v>
      </c>
      <c r="AQ207" s="11">
        <v>1</v>
      </c>
      <c r="AR207" s="11">
        <v>1</v>
      </c>
      <c r="AS207" s="11">
        <v>0</v>
      </c>
      <c r="AT207" s="11">
        <v>0</v>
      </c>
      <c r="AU207" s="11"/>
      <c r="AV207" s="11">
        <v>28.3</v>
      </c>
      <c r="AW207" s="11"/>
      <c r="AX207" s="11"/>
      <c r="AY207" s="11">
        <v>0</v>
      </c>
      <c r="AZ207" s="11">
        <v>1</v>
      </c>
      <c r="BA207" s="11">
        <v>0</v>
      </c>
      <c r="BB207" s="11">
        <v>3.5000000000000003E-2</v>
      </c>
      <c r="BC207" s="5" t="s">
        <v>59</v>
      </c>
      <c r="BD207" s="21"/>
      <c r="BE207" s="21"/>
      <c r="BF207" s="21"/>
      <c r="BG207" s="21"/>
      <c r="BH207" s="21"/>
    </row>
    <row r="208" spans="1:60" ht="13.5" customHeight="1" x14ac:dyDescent="0.2">
      <c r="A208" s="12">
        <v>81</v>
      </c>
      <c r="B208" s="6" t="s">
        <v>723</v>
      </c>
      <c r="C208" s="6" t="s">
        <v>724</v>
      </c>
      <c r="D208" s="5" t="s">
        <v>79</v>
      </c>
      <c r="E208" s="5" t="s">
        <v>58</v>
      </c>
      <c r="F208" s="5" t="s">
        <v>59</v>
      </c>
      <c r="G208" s="5">
        <v>54</v>
      </c>
      <c r="H208" s="5">
        <v>54</v>
      </c>
      <c r="I208" s="5">
        <v>54</v>
      </c>
      <c r="J208" s="5" t="s">
        <v>97</v>
      </c>
      <c r="K208" s="5">
        <v>4.6063959479712827E-2</v>
      </c>
      <c r="L208" s="5">
        <v>0.13422114677303221</v>
      </c>
      <c r="M208" s="5">
        <f>K208</f>
        <v>4.6063959479712827E-2</v>
      </c>
      <c r="N208" s="7">
        <v>4.6063959479712827E-2</v>
      </c>
      <c r="O208" s="7">
        <f t="shared" si="0"/>
        <v>1.8015316241067853E-2</v>
      </c>
      <c r="P208" s="5">
        <v>2.05374280230326</v>
      </c>
      <c r="Q208" s="5">
        <v>0.69112282569889849</v>
      </c>
      <c r="R208" s="5">
        <v>9.4049904030709897E-2</v>
      </c>
      <c r="S208" s="5">
        <v>2.0211132437619899</v>
      </c>
      <c r="T208" s="5">
        <v>0.70522737316217932</v>
      </c>
      <c r="U208" s="5">
        <v>9.5969289827260162E-2</v>
      </c>
      <c r="V208" s="5"/>
      <c r="W208" s="8">
        <v>0.5</v>
      </c>
      <c r="X208" s="5" t="s">
        <v>725</v>
      </c>
      <c r="Y208" s="5"/>
      <c r="Z208" s="5" t="s">
        <v>99</v>
      </c>
      <c r="AA208" s="5">
        <v>1</v>
      </c>
      <c r="AB208" s="5">
        <v>0</v>
      </c>
      <c r="AC208" s="5" t="s">
        <v>75</v>
      </c>
      <c r="AD208" s="5"/>
      <c r="AE208" s="5" t="s">
        <v>64</v>
      </c>
      <c r="AF208" s="5" t="s">
        <v>65</v>
      </c>
      <c r="AG208" s="5" t="s">
        <v>726</v>
      </c>
      <c r="AH208" s="5" t="s">
        <v>117</v>
      </c>
      <c r="AI208" s="5" t="s">
        <v>103</v>
      </c>
      <c r="AJ208" s="5" t="s">
        <v>118</v>
      </c>
      <c r="AK208" s="5">
        <v>0</v>
      </c>
      <c r="AL208" s="5"/>
      <c r="AM208" s="5" t="s">
        <v>727</v>
      </c>
      <c r="AN208" s="11" t="s">
        <v>71</v>
      </c>
      <c r="AO208" s="11">
        <v>30</v>
      </c>
      <c r="AP208" s="11">
        <v>1</v>
      </c>
      <c r="AQ208" s="11">
        <v>1</v>
      </c>
      <c r="AR208" s="11">
        <v>1</v>
      </c>
      <c r="AS208" s="11">
        <v>1</v>
      </c>
      <c r="AT208" s="11">
        <v>0</v>
      </c>
      <c r="AU208" s="11">
        <v>54</v>
      </c>
      <c r="AV208" s="11">
        <v>21.3</v>
      </c>
      <c r="AW208" s="11">
        <v>2.7</v>
      </c>
      <c r="AX208" s="11">
        <v>16</v>
      </c>
      <c r="AY208" s="11">
        <v>0</v>
      </c>
      <c r="AZ208" s="11">
        <v>1</v>
      </c>
      <c r="BA208" s="11">
        <v>0</v>
      </c>
      <c r="BB208" s="11">
        <v>0.08</v>
      </c>
      <c r="BC208" s="5" t="s">
        <v>72</v>
      </c>
      <c r="BD208" s="21"/>
      <c r="BE208" s="21"/>
      <c r="BF208" s="21"/>
      <c r="BG208" s="21"/>
      <c r="BH208" s="21"/>
    </row>
    <row r="209" spans="1:60" ht="13.5" customHeight="1" x14ac:dyDescent="0.2">
      <c r="A209" s="12">
        <v>81</v>
      </c>
      <c r="B209" s="6" t="s">
        <v>723</v>
      </c>
      <c r="C209" s="6" t="s">
        <v>728</v>
      </c>
      <c r="D209" s="5" t="s">
        <v>79</v>
      </c>
      <c r="E209" s="5" t="s">
        <v>58</v>
      </c>
      <c r="F209" s="5" t="s">
        <v>59</v>
      </c>
      <c r="G209" s="5">
        <v>54</v>
      </c>
      <c r="H209" s="5">
        <v>54</v>
      </c>
      <c r="I209" s="5">
        <v>54</v>
      </c>
      <c r="J209" s="5" t="s">
        <v>97</v>
      </c>
      <c r="K209" s="5">
        <v>7.7153555988620972E-3</v>
      </c>
      <c r="L209" s="5">
        <v>0.1341499917996849</v>
      </c>
      <c r="M209" s="5">
        <f>-K209</f>
        <v>-7.7153555988620972E-3</v>
      </c>
      <c r="N209" s="7">
        <v>-7.7153555988620972E-3</v>
      </c>
      <c r="O209" s="7">
        <f t="shared" si="0"/>
        <v>1.7996220299855526E-2</v>
      </c>
      <c r="P209" s="5">
        <v>1.5730612244897899</v>
      </c>
      <c r="Q209" s="5">
        <v>0.40791502655326067</v>
      </c>
      <c r="R209" s="5">
        <v>5.5510204081629988E-2</v>
      </c>
      <c r="S209" s="5">
        <v>1.56979591836734</v>
      </c>
      <c r="T209" s="5">
        <v>0.42591127772475362</v>
      </c>
      <c r="U209" s="5">
        <v>5.7959183673470083E-2</v>
      </c>
      <c r="V209" s="5"/>
      <c r="W209" s="8">
        <v>0.5</v>
      </c>
      <c r="X209" s="5" t="s">
        <v>725</v>
      </c>
      <c r="Y209" s="5"/>
      <c r="Z209" s="5" t="s">
        <v>99</v>
      </c>
      <c r="AA209" s="5">
        <v>1</v>
      </c>
      <c r="AB209" s="5">
        <v>0</v>
      </c>
      <c r="AC209" s="5" t="s">
        <v>63</v>
      </c>
      <c r="AD209" s="5"/>
      <c r="AE209" s="5" t="s">
        <v>729</v>
      </c>
      <c r="AF209" s="5" t="s">
        <v>65</v>
      </c>
      <c r="AG209" s="5" t="s">
        <v>726</v>
      </c>
      <c r="AH209" s="5" t="s">
        <v>117</v>
      </c>
      <c r="AI209" s="5" t="s">
        <v>103</v>
      </c>
      <c r="AJ209" s="5" t="s">
        <v>118</v>
      </c>
      <c r="AK209" s="5">
        <v>0</v>
      </c>
      <c r="AL209" s="5"/>
      <c r="AM209" s="5" t="s">
        <v>727</v>
      </c>
      <c r="AN209" s="11" t="s">
        <v>71</v>
      </c>
      <c r="AO209" s="11">
        <v>30</v>
      </c>
      <c r="AP209" s="11">
        <v>1</v>
      </c>
      <c r="AQ209" s="11">
        <v>1</v>
      </c>
      <c r="AR209" s="11">
        <v>1</v>
      </c>
      <c r="AS209" s="11">
        <v>1</v>
      </c>
      <c r="AT209" s="11">
        <v>0</v>
      </c>
      <c r="AU209" s="11"/>
      <c r="AV209" s="11">
        <v>21.3</v>
      </c>
      <c r="AW209" s="11"/>
      <c r="AX209" s="11"/>
      <c r="AY209" s="11">
        <v>0</v>
      </c>
      <c r="AZ209" s="11">
        <v>1</v>
      </c>
      <c r="BA209" s="11">
        <v>0</v>
      </c>
      <c r="BB209" s="11">
        <v>0.08</v>
      </c>
      <c r="BC209" s="5" t="s">
        <v>72</v>
      </c>
      <c r="BD209" s="21"/>
      <c r="BE209" s="21"/>
      <c r="BF209" s="21"/>
      <c r="BG209" s="21"/>
      <c r="BH209" s="21"/>
    </row>
    <row r="210" spans="1:60" ht="13.5" customHeight="1" x14ac:dyDescent="0.2">
      <c r="A210" s="12">
        <v>82</v>
      </c>
      <c r="B210" s="6" t="s">
        <v>730</v>
      </c>
      <c r="C210" s="6" t="s">
        <v>731</v>
      </c>
      <c r="D210" s="5" t="s">
        <v>79</v>
      </c>
      <c r="E210" s="5" t="s">
        <v>58</v>
      </c>
      <c r="F210" s="5" t="s">
        <v>59</v>
      </c>
      <c r="G210" s="5">
        <v>18</v>
      </c>
      <c r="H210" s="5">
        <v>18</v>
      </c>
      <c r="I210" s="5">
        <v>18</v>
      </c>
      <c r="J210" s="5" t="s">
        <v>233</v>
      </c>
      <c r="K210" s="5">
        <v>0.553841052441848</v>
      </c>
      <c r="L210" s="5">
        <v>0.243335915254312</v>
      </c>
      <c r="M210" s="5">
        <f>K210</f>
        <v>0.553841052441848</v>
      </c>
      <c r="N210" s="7">
        <v>0.553841052441848</v>
      </c>
      <c r="O210" s="7">
        <f t="shared" si="0"/>
        <v>5.9212367652653711E-2</v>
      </c>
      <c r="P210" s="5">
        <v>70.173292558613596</v>
      </c>
      <c r="Q210" s="5">
        <v>8.0873986594426519</v>
      </c>
      <c r="R210" s="5">
        <v>1.9062181447502979</v>
      </c>
      <c r="S210" s="5">
        <v>65.484199796126404</v>
      </c>
      <c r="T210" s="5">
        <v>8.0873986594422309</v>
      </c>
      <c r="U210" s="5">
        <v>1.906218144750198</v>
      </c>
      <c r="V210" s="5"/>
      <c r="W210" s="8">
        <v>0.5</v>
      </c>
      <c r="X210" s="5" t="s">
        <v>732</v>
      </c>
      <c r="Y210" s="5"/>
      <c r="Z210" s="5" t="s">
        <v>80</v>
      </c>
      <c r="AA210" s="5">
        <v>1</v>
      </c>
      <c r="AB210" s="5">
        <v>0</v>
      </c>
      <c r="AC210" s="5" t="s">
        <v>75</v>
      </c>
      <c r="AD210" s="5"/>
      <c r="AE210" s="5" t="s">
        <v>733</v>
      </c>
      <c r="AF210" s="5" t="s">
        <v>65</v>
      </c>
      <c r="AG210" s="5" t="s">
        <v>101</v>
      </c>
      <c r="AH210" s="5" t="s">
        <v>734</v>
      </c>
      <c r="AI210" s="5" t="s">
        <v>103</v>
      </c>
      <c r="AJ210" s="5" t="s">
        <v>104</v>
      </c>
      <c r="AK210" s="5">
        <v>0</v>
      </c>
      <c r="AL210" s="5"/>
      <c r="AM210" s="5" t="s">
        <v>504</v>
      </c>
      <c r="AN210" s="11">
        <v>0.35</v>
      </c>
      <c r="AO210" s="11">
        <v>10</v>
      </c>
      <c r="AP210" s="11">
        <v>0</v>
      </c>
      <c r="AQ210" s="11">
        <v>1</v>
      </c>
      <c r="AR210" s="11">
        <v>1</v>
      </c>
      <c r="AS210" s="11">
        <v>0</v>
      </c>
      <c r="AT210" s="11">
        <v>0</v>
      </c>
      <c r="AU210" s="11">
        <v>18</v>
      </c>
      <c r="AV210" s="11">
        <v>20.66</v>
      </c>
      <c r="AW210" s="11">
        <v>2.5299999999999998</v>
      </c>
      <c r="AX210" s="11">
        <v>8</v>
      </c>
      <c r="AY210" s="11">
        <v>0</v>
      </c>
      <c r="AZ210" s="11">
        <v>0</v>
      </c>
      <c r="BA210" s="11">
        <v>0</v>
      </c>
      <c r="BB210" s="11">
        <v>1.4E-2</v>
      </c>
      <c r="BC210" s="5" t="s">
        <v>59</v>
      </c>
      <c r="BD210" s="21"/>
      <c r="BE210" s="21"/>
      <c r="BF210" s="21"/>
      <c r="BG210" s="21"/>
      <c r="BH210" s="21"/>
    </row>
    <row r="211" spans="1:60" ht="13.5" customHeight="1" x14ac:dyDescent="0.2">
      <c r="A211" s="12">
        <v>82</v>
      </c>
      <c r="B211" s="6" t="s">
        <v>730</v>
      </c>
      <c r="C211" s="6" t="s">
        <v>735</v>
      </c>
      <c r="D211" s="5" t="s">
        <v>79</v>
      </c>
      <c r="E211" s="5" t="s">
        <v>58</v>
      </c>
      <c r="F211" s="5" t="s">
        <v>59</v>
      </c>
      <c r="G211" s="5">
        <v>18</v>
      </c>
      <c r="H211" s="5">
        <v>18</v>
      </c>
      <c r="I211" s="5">
        <v>18</v>
      </c>
      <c r="J211" s="5" t="s">
        <v>233</v>
      </c>
      <c r="K211" s="5">
        <v>5.2834267504051603E-2</v>
      </c>
      <c r="L211" s="5">
        <v>0.22532056077880649</v>
      </c>
      <c r="M211" s="5">
        <f>-K211</f>
        <v>-5.2834267504051603E-2</v>
      </c>
      <c r="N211" s="7">
        <v>-5.2834267504051603E-2</v>
      </c>
      <c r="O211" s="7">
        <f t="shared" si="0"/>
        <v>5.0769355109675833E-2</v>
      </c>
      <c r="P211" s="5">
        <v>65.932721712538196</v>
      </c>
      <c r="Q211" s="5">
        <v>8.1306467806159333</v>
      </c>
      <c r="R211" s="5">
        <v>1.9164118246687001</v>
      </c>
      <c r="S211" s="5">
        <v>65.484199796126404</v>
      </c>
      <c r="T211" s="5">
        <v>8.0873986594422309</v>
      </c>
      <c r="U211" s="5">
        <v>1.906218144750198</v>
      </c>
      <c r="V211" s="5"/>
      <c r="W211" s="8">
        <v>0.5</v>
      </c>
      <c r="X211" s="5" t="s">
        <v>732</v>
      </c>
      <c r="Y211" s="5"/>
      <c r="Z211" s="5" t="s">
        <v>213</v>
      </c>
      <c r="AA211" s="5">
        <v>2</v>
      </c>
      <c r="AB211" s="5">
        <v>0</v>
      </c>
      <c r="AC211" s="5" t="s">
        <v>63</v>
      </c>
      <c r="AD211" s="5"/>
      <c r="AE211" s="5" t="s">
        <v>733</v>
      </c>
      <c r="AF211" s="5" t="s">
        <v>65</v>
      </c>
      <c r="AG211" s="5" t="s">
        <v>101</v>
      </c>
      <c r="AH211" s="5" t="s">
        <v>734</v>
      </c>
      <c r="AI211" s="5" t="s">
        <v>103</v>
      </c>
      <c r="AJ211" s="5" t="s">
        <v>104</v>
      </c>
      <c r="AK211" s="5">
        <v>0</v>
      </c>
      <c r="AL211" s="5"/>
      <c r="AM211" s="5" t="s">
        <v>119</v>
      </c>
      <c r="AN211" s="11">
        <v>0.35</v>
      </c>
      <c r="AO211" s="11">
        <v>10</v>
      </c>
      <c r="AP211" s="11">
        <v>0</v>
      </c>
      <c r="AQ211" s="11">
        <v>1</v>
      </c>
      <c r="AR211" s="11">
        <v>1</v>
      </c>
      <c r="AS211" s="11">
        <v>0</v>
      </c>
      <c r="AT211" s="11">
        <v>0</v>
      </c>
      <c r="AU211" s="11"/>
      <c r="AV211" s="11">
        <v>20.66</v>
      </c>
      <c r="AW211" s="11"/>
      <c r="AX211" s="11"/>
      <c r="AY211" s="11">
        <v>0</v>
      </c>
      <c r="AZ211" s="11">
        <v>0</v>
      </c>
      <c r="BA211" s="11">
        <v>0</v>
      </c>
      <c r="BB211" s="11">
        <v>1.4E-2</v>
      </c>
      <c r="BC211" s="5" t="s">
        <v>59</v>
      </c>
      <c r="BD211" s="21"/>
      <c r="BE211" s="21"/>
      <c r="BF211" s="21"/>
      <c r="BG211" s="21"/>
      <c r="BH211" s="21"/>
    </row>
    <row r="212" spans="1:60" ht="13.5" customHeight="1" x14ac:dyDescent="0.2">
      <c r="A212" s="12">
        <v>82</v>
      </c>
      <c r="B212" s="6" t="s">
        <v>736</v>
      </c>
      <c r="C212" s="6" t="s">
        <v>737</v>
      </c>
      <c r="D212" s="5" t="s">
        <v>79</v>
      </c>
      <c r="E212" s="5" t="s">
        <v>58</v>
      </c>
      <c r="F212" s="5" t="s">
        <v>59</v>
      </c>
      <c r="G212" s="5">
        <v>15</v>
      </c>
      <c r="H212" s="5">
        <v>15</v>
      </c>
      <c r="I212" s="5">
        <v>15</v>
      </c>
      <c r="J212" s="5" t="s">
        <v>233</v>
      </c>
      <c r="K212" s="5">
        <v>-0.29782654885493831</v>
      </c>
      <c r="L212" s="5">
        <v>0.25009793070209951</v>
      </c>
      <c r="M212" s="5">
        <f t="shared" ref="M212:M213" si="43">K212</f>
        <v>-0.29782654885493831</v>
      </c>
      <c r="N212" s="7">
        <v>-0.29782654885493831</v>
      </c>
      <c r="O212" s="7">
        <f t="shared" si="0"/>
        <v>6.2548974941472171E-2</v>
      </c>
      <c r="P212" s="5">
        <v>51.84</v>
      </c>
      <c r="Q212" s="5">
        <v>5.7165234189999996</v>
      </c>
      <c r="R212" s="5">
        <v>1.476</v>
      </c>
      <c r="S212" s="5">
        <v>53.76</v>
      </c>
      <c r="T212" s="5">
        <v>6.4136604213194834</v>
      </c>
      <c r="U212" s="5">
        <v>1.6559999999999999</v>
      </c>
      <c r="V212" s="5"/>
      <c r="W212" s="8">
        <v>0.5</v>
      </c>
      <c r="X212" s="5" t="s">
        <v>732</v>
      </c>
      <c r="Y212" s="5"/>
      <c r="Z212" s="5" t="s">
        <v>527</v>
      </c>
      <c r="AA212" s="5">
        <v>1</v>
      </c>
      <c r="AB212" s="5">
        <v>0</v>
      </c>
      <c r="AC212" s="5" t="s">
        <v>75</v>
      </c>
      <c r="AD212" s="5"/>
      <c r="AE212" s="5" t="s">
        <v>733</v>
      </c>
      <c r="AF212" s="5" t="s">
        <v>65</v>
      </c>
      <c r="AG212" s="5" t="s">
        <v>738</v>
      </c>
      <c r="AH212" s="5" t="s">
        <v>734</v>
      </c>
      <c r="AI212" s="5" t="s">
        <v>87</v>
      </c>
      <c r="AJ212" s="5" t="s">
        <v>118</v>
      </c>
      <c r="AK212" s="5">
        <v>0</v>
      </c>
      <c r="AL212" s="5"/>
      <c r="AM212" s="5" t="s">
        <v>504</v>
      </c>
      <c r="AN212" s="11">
        <v>0.35</v>
      </c>
      <c r="AO212" s="11">
        <v>10</v>
      </c>
      <c r="AP212" s="11">
        <v>0</v>
      </c>
      <c r="AQ212" s="11">
        <v>1</v>
      </c>
      <c r="AR212" s="11">
        <v>1</v>
      </c>
      <c r="AS212" s="11">
        <v>1</v>
      </c>
      <c r="AT212" s="11">
        <v>1</v>
      </c>
      <c r="AU212" s="11">
        <v>15</v>
      </c>
      <c r="AV212" s="11">
        <v>20.260000000000002</v>
      </c>
      <c r="AW212" s="11">
        <v>2.35</v>
      </c>
      <c r="AX212" s="11">
        <v>2</v>
      </c>
      <c r="AY212" s="11">
        <v>0</v>
      </c>
      <c r="AZ212" s="11">
        <v>0</v>
      </c>
      <c r="BA212" s="11">
        <v>0</v>
      </c>
      <c r="BB212" s="11">
        <v>1.4E-2</v>
      </c>
      <c r="BC212" s="5" t="s">
        <v>59</v>
      </c>
      <c r="BD212" s="21"/>
      <c r="BE212" s="21"/>
      <c r="BF212" s="21"/>
      <c r="BG212" s="21"/>
      <c r="BH212" s="21"/>
    </row>
    <row r="213" spans="1:60" ht="13.5" customHeight="1" x14ac:dyDescent="0.2">
      <c r="A213" s="12">
        <v>83</v>
      </c>
      <c r="B213" s="6" t="s">
        <v>739</v>
      </c>
      <c r="C213" s="6" t="s">
        <v>740</v>
      </c>
      <c r="D213" s="5" t="s">
        <v>79</v>
      </c>
      <c r="E213" s="5" t="s">
        <v>58</v>
      </c>
      <c r="F213" s="5" t="s">
        <v>59</v>
      </c>
      <c r="G213" s="5">
        <v>26</v>
      </c>
      <c r="H213" s="5">
        <v>26</v>
      </c>
      <c r="I213" s="5">
        <v>26</v>
      </c>
      <c r="J213" s="5" t="s">
        <v>488</v>
      </c>
      <c r="K213" s="5">
        <v>4.1209435676301108E-2</v>
      </c>
      <c r="L213" s="5">
        <v>0.1902590664810106</v>
      </c>
      <c r="M213" s="5">
        <f t="shared" si="43"/>
        <v>4.1209435676301108E-2</v>
      </c>
      <c r="N213" s="7">
        <v>4.1209435676301108E-2</v>
      </c>
      <c r="O213" s="7">
        <f t="shared" si="0"/>
        <v>3.6198512378225613E-2</v>
      </c>
      <c r="P213" s="5">
        <v>0.13094291920000001</v>
      </c>
      <c r="Q213" s="5">
        <v>9.3450570950000006E-2</v>
      </c>
      <c r="R213" s="5"/>
      <c r="S213" s="5">
        <v>0.12689780840000001</v>
      </c>
      <c r="T213" s="5">
        <v>9.6829982590000002E-2</v>
      </c>
      <c r="U213" s="5"/>
      <c r="V213" s="5"/>
      <c r="W213" s="8">
        <v>0.5</v>
      </c>
      <c r="X213" s="5" t="s">
        <v>741</v>
      </c>
      <c r="Y213" s="5"/>
      <c r="Z213" s="5" t="s">
        <v>213</v>
      </c>
      <c r="AA213" s="5">
        <v>2</v>
      </c>
      <c r="AB213" s="5">
        <v>0</v>
      </c>
      <c r="AC213" s="5" t="s">
        <v>75</v>
      </c>
      <c r="AD213" s="5"/>
      <c r="AE213" s="5" t="s">
        <v>742</v>
      </c>
      <c r="AF213" s="5" t="s">
        <v>91</v>
      </c>
      <c r="AG213" s="5" t="s">
        <v>591</v>
      </c>
      <c r="AH213" s="5"/>
      <c r="AI213" s="5" t="s">
        <v>68</v>
      </c>
      <c r="AJ213" s="5" t="s">
        <v>216</v>
      </c>
      <c r="AK213" s="5">
        <v>0</v>
      </c>
      <c r="AL213" s="5"/>
      <c r="AM213" s="5" t="s">
        <v>81</v>
      </c>
      <c r="AN213" s="12" t="s">
        <v>129</v>
      </c>
      <c r="AO213" s="5">
        <v>20</v>
      </c>
      <c r="AP213" s="5">
        <v>0</v>
      </c>
      <c r="AQ213" s="12">
        <v>1</v>
      </c>
      <c r="AR213" s="5">
        <v>1</v>
      </c>
      <c r="AS213" s="5">
        <v>0</v>
      </c>
      <c r="AT213" s="5">
        <v>0</v>
      </c>
      <c r="AU213" s="5">
        <v>26</v>
      </c>
      <c r="AV213" s="5">
        <v>21.38</v>
      </c>
      <c r="AW213" s="5">
        <v>1.52</v>
      </c>
      <c r="AX213" s="5">
        <v>7</v>
      </c>
      <c r="AY213" s="5">
        <v>0</v>
      </c>
      <c r="AZ213" s="5">
        <v>1</v>
      </c>
      <c r="BA213" s="5">
        <v>0</v>
      </c>
      <c r="BB213" s="11">
        <v>0.04</v>
      </c>
      <c r="BC213" s="5" t="s">
        <v>59</v>
      </c>
      <c r="BD213" s="21"/>
      <c r="BE213" s="21"/>
      <c r="BF213" s="21"/>
      <c r="BG213" s="21"/>
      <c r="BH213" s="21"/>
    </row>
    <row r="214" spans="1:60" ht="13.5" customHeight="1" x14ac:dyDescent="0.2">
      <c r="A214" s="12">
        <v>83</v>
      </c>
      <c r="B214" s="6" t="s">
        <v>739</v>
      </c>
      <c r="C214" s="6" t="s">
        <v>743</v>
      </c>
      <c r="D214" s="5" t="s">
        <v>79</v>
      </c>
      <c r="E214" s="5" t="s">
        <v>58</v>
      </c>
      <c r="F214" s="5" t="s">
        <v>59</v>
      </c>
      <c r="G214" s="5">
        <v>26</v>
      </c>
      <c r="H214" s="5">
        <v>26</v>
      </c>
      <c r="I214" s="5">
        <v>26</v>
      </c>
      <c r="J214" s="5" t="s">
        <v>488</v>
      </c>
      <c r="K214" s="5">
        <v>3.3977395570656231E-2</v>
      </c>
      <c r="L214" s="5">
        <v>0.19023158404190171</v>
      </c>
      <c r="M214" s="5">
        <f>-K214</f>
        <v>-3.3977395570656231E-2</v>
      </c>
      <c r="N214" s="7">
        <v>-3.3977395570656231E-2</v>
      </c>
      <c r="O214" s="7">
        <f t="shared" si="0"/>
        <v>3.6188055567091114E-2</v>
      </c>
      <c r="P214" s="5">
        <v>2.6073946380000001E-2</v>
      </c>
      <c r="Q214" s="5">
        <v>2.4069283470000001E-2</v>
      </c>
      <c r="R214" s="5"/>
      <c r="S214" s="5">
        <v>2.5247303499999998E-2</v>
      </c>
      <c r="T214" s="5">
        <v>2.3083732579999999E-2</v>
      </c>
      <c r="U214" s="5"/>
      <c r="V214" s="5"/>
      <c r="W214" s="8">
        <v>0.5</v>
      </c>
      <c r="X214" s="5" t="s">
        <v>741</v>
      </c>
      <c r="Y214" s="5"/>
      <c r="Z214" s="5" t="s">
        <v>213</v>
      </c>
      <c r="AA214" s="5">
        <v>2</v>
      </c>
      <c r="AB214" s="5">
        <v>0</v>
      </c>
      <c r="AC214" s="5" t="s">
        <v>63</v>
      </c>
      <c r="AD214" s="5"/>
      <c r="AE214" s="5" t="s">
        <v>744</v>
      </c>
      <c r="AF214" s="5" t="s">
        <v>65</v>
      </c>
      <c r="AG214" s="5" t="s">
        <v>591</v>
      </c>
      <c r="AH214" s="5"/>
      <c r="AI214" s="5" t="s">
        <v>68</v>
      </c>
      <c r="AJ214" s="5" t="s">
        <v>216</v>
      </c>
      <c r="AK214" s="5">
        <v>0</v>
      </c>
      <c r="AL214" s="5"/>
      <c r="AM214" s="5" t="s">
        <v>81</v>
      </c>
      <c r="AN214" s="12" t="s">
        <v>129</v>
      </c>
      <c r="AO214" s="5">
        <v>20</v>
      </c>
      <c r="AP214" s="5">
        <v>0</v>
      </c>
      <c r="AQ214" s="12">
        <v>1</v>
      </c>
      <c r="AR214" s="5">
        <v>1</v>
      </c>
      <c r="AS214" s="5">
        <v>0</v>
      </c>
      <c r="AT214" s="5">
        <v>0</v>
      </c>
      <c r="AU214" s="5">
        <v>26</v>
      </c>
      <c r="AV214" s="5">
        <v>21.38</v>
      </c>
      <c r="AW214" s="5">
        <v>1.52</v>
      </c>
      <c r="AX214" s="5">
        <v>7</v>
      </c>
      <c r="AY214" s="5">
        <v>0</v>
      </c>
      <c r="AZ214" s="5">
        <v>1</v>
      </c>
      <c r="BA214" s="5">
        <v>0</v>
      </c>
      <c r="BB214" s="11">
        <v>0.04</v>
      </c>
      <c r="BC214" s="5" t="s">
        <v>59</v>
      </c>
      <c r="BD214" s="21"/>
      <c r="BE214" s="21"/>
      <c r="BF214" s="21"/>
      <c r="BG214" s="21"/>
      <c r="BH214" s="21"/>
    </row>
    <row r="215" spans="1:60" ht="13.5" customHeight="1" x14ac:dyDescent="0.2">
      <c r="A215" s="12"/>
      <c r="B215" s="6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7"/>
      <c r="O215" s="7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12"/>
      <c r="AO215" s="5"/>
      <c r="AP215" s="5"/>
      <c r="AQ215" s="1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15"/>
      <c r="BC215" s="5"/>
      <c r="BD215" s="12"/>
      <c r="BE215" s="12"/>
      <c r="BF215" s="12"/>
      <c r="BG215" s="12"/>
      <c r="BH215" s="12"/>
    </row>
    <row r="216" spans="1:60" ht="13.5" customHeight="1" x14ac:dyDescent="0.2">
      <c r="A216" s="12"/>
      <c r="B216" s="6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7"/>
      <c r="O216" s="7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12"/>
      <c r="AO216" s="5"/>
      <c r="AP216" s="5"/>
      <c r="AQ216" s="1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15"/>
      <c r="BC216" s="5"/>
      <c r="BD216" s="12"/>
      <c r="BE216" s="12"/>
      <c r="BF216" s="12"/>
      <c r="BG216" s="12"/>
      <c r="BH216" s="12"/>
    </row>
    <row r="217" spans="1:60" ht="13.5" customHeight="1" x14ac:dyDescent="0.2">
      <c r="A217" s="12"/>
      <c r="B217" s="6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7"/>
      <c r="O217" s="7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12"/>
      <c r="AO217" s="5"/>
      <c r="AP217" s="5"/>
      <c r="AQ217" s="1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15"/>
      <c r="BC217" s="5"/>
      <c r="BD217" s="12"/>
      <c r="BE217" s="12"/>
      <c r="BF217" s="12"/>
      <c r="BG217" s="12"/>
      <c r="BH217" s="12"/>
    </row>
    <row r="218" spans="1:60" ht="13.5" customHeight="1" x14ac:dyDescent="0.2">
      <c r="A218" s="12"/>
      <c r="B218" s="6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7"/>
      <c r="O218" s="7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12"/>
      <c r="AO218" s="5"/>
      <c r="AP218" s="5"/>
      <c r="AQ218" s="1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15"/>
      <c r="BC218" s="5"/>
      <c r="BD218" s="12"/>
      <c r="BE218" s="12"/>
      <c r="BF218" s="12"/>
      <c r="BG218" s="12"/>
      <c r="BH218" s="12"/>
    </row>
    <row r="219" spans="1:60" ht="13.5" customHeight="1" x14ac:dyDescent="0.2">
      <c r="A219" s="12"/>
      <c r="B219" s="6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7"/>
      <c r="O219" s="7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12"/>
      <c r="AO219" s="5"/>
      <c r="AP219" s="5"/>
      <c r="AQ219" s="1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15"/>
      <c r="BC219" s="5"/>
      <c r="BD219" s="12"/>
      <c r="BE219" s="12"/>
      <c r="BF219" s="12"/>
      <c r="BG219" s="12"/>
      <c r="BH219" s="12"/>
    </row>
    <row r="220" spans="1:60" ht="13.5" customHeight="1" x14ac:dyDescent="0.2">
      <c r="A220" s="12"/>
      <c r="B220" s="6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7"/>
      <c r="O220" s="7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12"/>
      <c r="AO220" s="5"/>
      <c r="AP220" s="5"/>
      <c r="AQ220" s="1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15"/>
      <c r="BC220" s="5"/>
      <c r="BD220" s="12"/>
      <c r="BE220" s="12"/>
      <c r="BF220" s="12"/>
      <c r="BG220" s="12"/>
      <c r="BH220" s="12"/>
    </row>
    <row r="221" spans="1:60" ht="13.5" customHeight="1" x14ac:dyDescent="0.2">
      <c r="A221" s="12"/>
      <c r="B221" s="6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7"/>
      <c r="O221" s="7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12"/>
      <c r="AO221" s="5"/>
      <c r="AP221" s="5"/>
      <c r="AQ221" s="1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15"/>
      <c r="BC221" s="5"/>
      <c r="BD221" s="12"/>
      <c r="BE221" s="12"/>
      <c r="BF221" s="12"/>
      <c r="BG221" s="12"/>
      <c r="BH221" s="12"/>
    </row>
    <row r="222" spans="1:60" ht="13.5" customHeight="1" x14ac:dyDescent="0.2">
      <c r="A222" s="12"/>
      <c r="B222" s="6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7"/>
      <c r="O222" s="7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12"/>
      <c r="AO222" s="5"/>
      <c r="AP222" s="5"/>
      <c r="AQ222" s="1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15"/>
      <c r="BC222" s="5"/>
      <c r="BD222" s="12"/>
      <c r="BE222" s="12"/>
      <c r="BF222" s="12"/>
      <c r="BG222" s="12"/>
      <c r="BH222" s="12"/>
    </row>
    <row r="223" spans="1:60" ht="13.5" customHeight="1" x14ac:dyDescent="0.2">
      <c r="A223" s="12"/>
      <c r="B223" s="6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7"/>
      <c r="O223" s="7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12"/>
      <c r="AO223" s="5"/>
      <c r="AP223" s="5"/>
      <c r="AQ223" s="1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15"/>
      <c r="BC223" s="5"/>
      <c r="BD223" s="12"/>
      <c r="BE223" s="12"/>
      <c r="BF223" s="12"/>
      <c r="BG223" s="12"/>
      <c r="BH223" s="12"/>
    </row>
    <row r="224" spans="1:60" ht="13.5" customHeight="1" x14ac:dyDescent="0.2">
      <c r="A224" s="12"/>
      <c r="B224" s="6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7"/>
      <c r="O224" s="7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12"/>
      <c r="AO224" s="5"/>
      <c r="AP224" s="5"/>
      <c r="AQ224" s="1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15"/>
      <c r="BC224" s="5"/>
      <c r="BD224" s="12"/>
      <c r="BE224" s="12"/>
      <c r="BF224" s="12"/>
      <c r="BG224" s="12"/>
      <c r="BH224" s="12"/>
    </row>
    <row r="225" spans="1:60" ht="13.5" customHeight="1" x14ac:dyDescent="0.2">
      <c r="A225" s="12"/>
      <c r="B225" s="6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7"/>
      <c r="O225" s="7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12"/>
      <c r="AO225" s="5"/>
      <c r="AP225" s="5"/>
      <c r="AQ225" s="1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15"/>
      <c r="BC225" s="5"/>
      <c r="BD225" s="12"/>
      <c r="BE225" s="12"/>
      <c r="BF225" s="12"/>
      <c r="BG225" s="12"/>
      <c r="BH225" s="12"/>
    </row>
    <row r="226" spans="1:60" ht="13.5" customHeight="1" x14ac:dyDescent="0.2">
      <c r="A226" s="12"/>
      <c r="B226" s="6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7"/>
      <c r="O226" s="7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12"/>
      <c r="AO226" s="5"/>
      <c r="AP226" s="5"/>
      <c r="AQ226" s="1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15"/>
      <c r="BC226" s="5"/>
      <c r="BD226" s="12"/>
      <c r="BE226" s="12"/>
      <c r="BF226" s="12"/>
      <c r="BG226" s="12"/>
      <c r="BH226" s="12"/>
    </row>
    <row r="227" spans="1:60" ht="13.5" customHeight="1" x14ac:dyDescent="0.2">
      <c r="A227" s="12"/>
      <c r="B227" s="6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7"/>
      <c r="O227" s="7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12"/>
      <c r="AO227" s="5"/>
      <c r="AP227" s="5"/>
      <c r="AQ227" s="1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15"/>
      <c r="BC227" s="5"/>
      <c r="BD227" s="12"/>
      <c r="BE227" s="12"/>
      <c r="BF227" s="12"/>
      <c r="BG227" s="12"/>
      <c r="BH227" s="12"/>
    </row>
    <row r="228" spans="1:60" ht="13.5" customHeight="1" x14ac:dyDescent="0.2">
      <c r="A228" s="12"/>
      <c r="B228" s="6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7"/>
      <c r="O228" s="7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12"/>
      <c r="AO228" s="5"/>
      <c r="AP228" s="5"/>
      <c r="AQ228" s="1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15"/>
      <c r="BC228" s="5"/>
      <c r="BD228" s="12"/>
      <c r="BE228" s="12"/>
      <c r="BF228" s="12"/>
      <c r="BG228" s="12"/>
      <c r="BH228" s="12"/>
    </row>
    <row r="229" spans="1:60" ht="13.5" customHeight="1" x14ac:dyDescent="0.2">
      <c r="A229" s="12"/>
      <c r="B229" s="6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7"/>
      <c r="O229" s="7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12"/>
      <c r="AO229" s="5"/>
      <c r="AP229" s="5"/>
      <c r="AQ229" s="1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15"/>
      <c r="BC229" s="5"/>
      <c r="BD229" s="12"/>
      <c r="BE229" s="12"/>
      <c r="BF229" s="12"/>
      <c r="BG229" s="12"/>
      <c r="BH229" s="12"/>
    </row>
    <row r="230" spans="1:60" ht="13.5" customHeight="1" x14ac:dyDescent="0.2">
      <c r="A230" s="12"/>
      <c r="B230" s="6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7"/>
      <c r="O230" s="7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12"/>
      <c r="AO230" s="5"/>
      <c r="AP230" s="5"/>
      <c r="AQ230" s="1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15"/>
      <c r="BC230" s="5"/>
      <c r="BD230" s="12"/>
      <c r="BE230" s="12"/>
      <c r="BF230" s="12"/>
      <c r="BG230" s="12"/>
      <c r="BH230" s="12"/>
    </row>
    <row r="231" spans="1:60" ht="13.5" customHeight="1" x14ac:dyDescent="0.2">
      <c r="A231" s="12"/>
      <c r="B231" s="6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7"/>
      <c r="O231" s="7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12"/>
      <c r="AO231" s="5"/>
      <c r="AP231" s="5"/>
      <c r="AQ231" s="1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15"/>
      <c r="BC231" s="5"/>
      <c r="BD231" s="12"/>
      <c r="BE231" s="12"/>
      <c r="BF231" s="12"/>
      <c r="BG231" s="12"/>
      <c r="BH231" s="12"/>
    </row>
    <row r="232" spans="1:60" ht="13.5" customHeight="1" x14ac:dyDescent="0.2">
      <c r="A232" s="12"/>
      <c r="B232" s="6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7"/>
      <c r="O232" s="7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12"/>
      <c r="AO232" s="5"/>
      <c r="AP232" s="5"/>
      <c r="AQ232" s="1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15"/>
      <c r="BC232" s="5"/>
      <c r="BD232" s="12"/>
      <c r="BE232" s="12"/>
      <c r="BF232" s="12"/>
      <c r="BG232" s="12"/>
      <c r="BH232" s="12"/>
    </row>
    <row r="233" spans="1:60" ht="13.5" customHeight="1" x14ac:dyDescent="0.2">
      <c r="A233" s="12"/>
      <c r="B233" s="6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7"/>
      <c r="O233" s="7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12"/>
      <c r="AO233" s="5"/>
      <c r="AP233" s="5"/>
      <c r="AQ233" s="1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15"/>
      <c r="BC233" s="5"/>
      <c r="BD233" s="12"/>
      <c r="BE233" s="12"/>
      <c r="BF233" s="12"/>
      <c r="BG233" s="12"/>
      <c r="BH233" s="12"/>
    </row>
    <row r="234" spans="1:60" ht="13.5" customHeight="1" x14ac:dyDescent="0.2">
      <c r="A234" s="12"/>
      <c r="B234" s="6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7"/>
      <c r="O234" s="7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12"/>
      <c r="AO234" s="5"/>
      <c r="AP234" s="5"/>
      <c r="AQ234" s="1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15"/>
      <c r="BC234" s="5"/>
      <c r="BD234" s="12"/>
      <c r="BE234" s="12"/>
      <c r="BF234" s="12"/>
      <c r="BG234" s="12"/>
      <c r="BH234" s="12"/>
    </row>
    <row r="235" spans="1:60" ht="13.5" customHeight="1" x14ac:dyDescent="0.2">
      <c r="A235" s="12"/>
      <c r="B235" s="6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7"/>
      <c r="O235" s="7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12"/>
      <c r="AO235" s="5"/>
      <c r="AP235" s="5"/>
      <c r="AQ235" s="1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15"/>
      <c r="BC235" s="5"/>
      <c r="BD235" s="12"/>
      <c r="BE235" s="12"/>
      <c r="BF235" s="12"/>
      <c r="BG235" s="12"/>
      <c r="BH235" s="12"/>
    </row>
    <row r="236" spans="1:60" ht="13.5" customHeight="1" x14ac:dyDescent="0.2">
      <c r="A236" s="12"/>
      <c r="B236" s="6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7"/>
      <c r="O236" s="7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12"/>
      <c r="AO236" s="5"/>
      <c r="AP236" s="5"/>
      <c r="AQ236" s="1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15"/>
      <c r="BC236" s="5"/>
      <c r="BD236" s="12"/>
      <c r="BE236" s="12"/>
      <c r="BF236" s="12"/>
      <c r="BG236" s="12"/>
      <c r="BH236" s="12"/>
    </row>
    <row r="237" spans="1:60" ht="13.5" customHeight="1" x14ac:dyDescent="0.2">
      <c r="A237" s="12"/>
      <c r="B237" s="6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7"/>
      <c r="O237" s="7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12"/>
      <c r="AO237" s="5"/>
      <c r="AP237" s="5"/>
      <c r="AQ237" s="1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15"/>
      <c r="BC237" s="5"/>
      <c r="BD237" s="12"/>
      <c r="BE237" s="12"/>
      <c r="BF237" s="12"/>
      <c r="BG237" s="12"/>
      <c r="BH237" s="12"/>
    </row>
    <row r="238" spans="1:60" ht="13.5" customHeight="1" x14ac:dyDescent="0.2">
      <c r="A238" s="12"/>
      <c r="B238" s="6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7"/>
      <c r="O238" s="7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12"/>
      <c r="AO238" s="5"/>
      <c r="AP238" s="5"/>
      <c r="AQ238" s="1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15"/>
      <c r="BC238" s="5"/>
      <c r="BD238" s="12"/>
      <c r="BE238" s="12"/>
      <c r="BF238" s="12"/>
      <c r="BG238" s="12"/>
      <c r="BH238" s="12"/>
    </row>
    <row r="239" spans="1:60" ht="13.5" customHeight="1" x14ac:dyDescent="0.2">
      <c r="A239" s="12"/>
      <c r="B239" s="6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7"/>
      <c r="O239" s="7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12"/>
      <c r="AO239" s="5"/>
      <c r="AP239" s="5"/>
      <c r="AQ239" s="1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15"/>
      <c r="BC239" s="5"/>
      <c r="BD239" s="12"/>
      <c r="BE239" s="12"/>
      <c r="BF239" s="12"/>
      <c r="BG239" s="12"/>
      <c r="BH239" s="12"/>
    </row>
    <row r="240" spans="1:60" ht="13.5" customHeight="1" x14ac:dyDescent="0.2">
      <c r="A240" s="12"/>
      <c r="B240" s="6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7"/>
      <c r="O240" s="7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12"/>
      <c r="AO240" s="5"/>
      <c r="AP240" s="5"/>
      <c r="AQ240" s="1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15"/>
      <c r="BC240" s="5"/>
      <c r="BD240" s="12"/>
      <c r="BE240" s="12"/>
      <c r="BF240" s="12"/>
      <c r="BG240" s="12"/>
      <c r="BH240" s="12"/>
    </row>
    <row r="241" spans="1:60" ht="13.5" customHeight="1" x14ac:dyDescent="0.2">
      <c r="A241" s="12"/>
      <c r="B241" s="6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7"/>
      <c r="O241" s="7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12"/>
      <c r="AO241" s="5"/>
      <c r="AP241" s="5"/>
      <c r="AQ241" s="1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15"/>
      <c r="BC241" s="5"/>
      <c r="BD241" s="12"/>
      <c r="BE241" s="12"/>
      <c r="BF241" s="12"/>
      <c r="BG241" s="12"/>
      <c r="BH241" s="12"/>
    </row>
    <row r="242" spans="1:60" ht="13.5" customHeight="1" x14ac:dyDescent="0.2">
      <c r="A242" s="12"/>
      <c r="B242" s="6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7"/>
      <c r="O242" s="7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12"/>
      <c r="AO242" s="5"/>
      <c r="AP242" s="5"/>
      <c r="AQ242" s="1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15"/>
      <c r="BC242" s="5"/>
      <c r="BD242" s="12"/>
      <c r="BE242" s="12"/>
      <c r="BF242" s="12"/>
      <c r="BG242" s="12"/>
      <c r="BH242" s="12"/>
    </row>
    <row r="243" spans="1:60" ht="13.5" customHeight="1" x14ac:dyDescent="0.2">
      <c r="A243" s="12"/>
      <c r="B243" s="6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7"/>
      <c r="O243" s="7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12"/>
      <c r="AO243" s="5"/>
      <c r="AP243" s="5"/>
      <c r="AQ243" s="1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15"/>
      <c r="BC243" s="5"/>
      <c r="BD243" s="12"/>
      <c r="BE243" s="12"/>
      <c r="BF243" s="12"/>
      <c r="BG243" s="12"/>
      <c r="BH243" s="12"/>
    </row>
    <row r="244" spans="1:60" ht="13.5" customHeight="1" x14ac:dyDescent="0.2">
      <c r="A244" s="12"/>
      <c r="B244" s="6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7"/>
      <c r="O244" s="7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12"/>
      <c r="AO244" s="5"/>
      <c r="AP244" s="5"/>
      <c r="AQ244" s="1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15"/>
      <c r="BC244" s="5"/>
      <c r="BD244" s="12"/>
      <c r="BE244" s="12"/>
      <c r="BF244" s="12"/>
      <c r="BG244" s="12"/>
      <c r="BH244" s="12"/>
    </row>
    <row r="245" spans="1:60" ht="13.5" customHeight="1" x14ac:dyDescent="0.2">
      <c r="A245" s="12"/>
      <c r="B245" s="6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7"/>
      <c r="O245" s="7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12"/>
      <c r="AO245" s="5"/>
      <c r="AP245" s="5"/>
      <c r="AQ245" s="1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15"/>
      <c r="BC245" s="5"/>
      <c r="BD245" s="12"/>
      <c r="BE245" s="12"/>
      <c r="BF245" s="12"/>
      <c r="BG245" s="12"/>
      <c r="BH245" s="12"/>
    </row>
    <row r="246" spans="1:60" ht="13.5" customHeight="1" x14ac:dyDescent="0.2">
      <c r="A246" s="12"/>
      <c r="B246" s="6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7"/>
      <c r="O246" s="7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12"/>
      <c r="AO246" s="5"/>
      <c r="AP246" s="5"/>
      <c r="AQ246" s="1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15"/>
      <c r="BC246" s="5"/>
      <c r="BD246" s="12"/>
      <c r="BE246" s="12"/>
      <c r="BF246" s="12"/>
      <c r="BG246" s="12"/>
      <c r="BH246" s="12"/>
    </row>
    <row r="247" spans="1:60" ht="13.5" customHeight="1" x14ac:dyDescent="0.2">
      <c r="A247" s="12"/>
      <c r="B247" s="6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7"/>
      <c r="O247" s="7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12"/>
      <c r="AO247" s="5"/>
      <c r="AP247" s="5"/>
      <c r="AQ247" s="1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15"/>
      <c r="BC247" s="5"/>
      <c r="BD247" s="12"/>
      <c r="BE247" s="12"/>
      <c r="BF247" s="12"/>
      <c r="BG247" s="12"/>
      <c r="BH247" s="12"/>
    </row>
    <row r="248" spans="1:60" ht="13.5" customHeight="1" x14ac:dyDescent="0.2">
      <c r="A248" s="12"/>
      <c r="B248" s="6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7"/>
      <c r="O248" s="7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12"/>
      <c r="AO248" s="5"/>
      <c r="AP248" s="5"/>
      <c r="AQ248" s="1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15"/>
      <c r="BC248" s="5"/>
      <c r="BD248" s="12"/>
      <c r="BE248" s="12"/>
      <c r="BF248" s="12"/>
      <c r="BG248" s="12"/>
      <c r="BH248" s="12"/>
    </row>
    <row r="249" spans="1:60" ht="13.5" customHeight="1" x14ac:dyDescent="0.2">
      <c r="A249" s="12"/>
      <c r="B249" s="6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7"/>
      <c r="O249" s="7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12"/>
      <c r="AO249" s="5"/>
      <c r="AP249" s="5"/>
      <c r="AQ249" s="1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15"/>
      <c r="BC249" s="5"/>
      <c r="BD249" s="12"/>
      <c r="BE249" s="12"/>
      <c r="BF249" s="12"/>
      <c r="BG249" s="12"/>
      <c r="BH249" s="12"/>
    </row>
    <row r="250" spans="1:60" ht="13.5" customHeight="1" x14ac:dyDescent="0.2">
      <c r="A250" s="12"/>
      <c r="B250" s="6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7"/>
      <c r="O250" s="7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12"/>
      <c r="AO250" s="5"/>
      <c r="AP250" s="5"/>
      <c r="AQ250" s="1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15"/>
      <c r="BC250" s="5"/>
      <c r="BD250" s="12"/>
      <c r="BE250" s="12"/>
      <c r="BF250" s="12"/>
      <c r="BG250" s="12"/>
      <c r="BH250" s="12"/>
    </row>
    <row r="251" spans="1:60" ht="13.5" customHeight="1" x14ac:dyDescent="0.2">
      <c r="A251" s="12"/>
      <c r="B251" s="6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7"/>
      <c r="O251" s="7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12"/>
      <c r="AO251" s="5"/>
      <c r="AP251" s="5"/>
      <c r="AQ251" s="1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15"/>
      <c r="BC251" s="5"/>
      <c r="BD251" s="12"/>
      <c r="BE251" s="12"/>
      <c r="BF251" s="12"/>
      <c r="BG251" s="12"/>
      <c r="BH251" s="12"/>
    </row>
    <row r="252" spans="1:60" ht="13.5" customHeight="1" x14ac:dyDescent="0.2">
      <c r="A252" s="12"/>
      <c r="B252" s="6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7"/>
      <c r="O252" s="7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12"/>
      <c r="AO252" s="5"/>
      <c r="AP252" s="5"/>
      <c r="AQ252" s="1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15"/>
      <c r="BC252" s="5"/>
      <c r="BD252" s="12"/>
      <c r="BE252" s="12"/>
      <c r="BF252" s="12"/>
      <c r="BG252" s="12"/>
      <c r="BH252" s="12"/>
    </row>
    <row r="253" spans="1:60" ht="13.5" customHeight="1" x14ac:dyDescent="0.2">
      <c r="A253" s="12"/>
      <c r="B253" s="6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7"/>
      <c r="O253" s="7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12"/>
      <c r="AO253" s="5"/>
      <c r="AP253" s="5"/>
      <c r="AQ253" s="1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15"/>
      <c r="BC253" s="5"/>
      <c r="BD253" s="12"/>
      <c r="BE253" s="12"/>
      <c r="BF253" s="12"/>
      <c r="BG253" s="12"/>
      <c r="BH253" s="12"/>
    </row>
    <row r="254" spans="1:60" ht="13.5" customHeight="1" x14ac:dyDescent="0.2">
      <c r="A254" s="12"/>
      <c r="B254" s="6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7"/>
      <c r="O254" s="7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12"/>
      <c r="AO254" s="5"/>
      <c r="AP254" s="5"/>
      <c r="AQ254" s="1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15"/>
      <c r="BC254" s="5"/>
      <c r="BD254" s="12"/>
      <c r="BE254" s="12"/>
      <c r="BF254" s="12"/>
      <c r="BG254" s="12"/>
      <c r="BH254" s="12"/>
    </row>
    <row r="255" spans="1:60" ht="13.5" customHeight="1" x14ac:dyDescent="0.2">
      <c r="A255" s="12"/>
      <c r="B255" s="6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7"/>
      <c r="O255" s="7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12"/>
      <c r="AO255" s="5"/>
      <c r="AP255" s="5"/>
      <c r="AQ255" s="1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15"/>
      <c r="BC255" s="5"/>
      <c r="BD255" s="12"/>
      <c r="BE255" s="12"/>
      <c r="BF255" s="12"/>
      <c r="BG255" s="12"/>
      <c r="BH255" s="12"/>
    </row>
    <row r="256" spans="1:60" ht="13.5" customHeight="1" x14ac:dyDescent="0.2">
      <c r="A256" s="12"/>
      <c r="B256" s="6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7"/>
      <c r="O256" s="7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12"/>
      <c r="AO256" s="5"/>
      <c r="AP256" s="5"/>
      <c r="AQ256" s="1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15"/>
      <c r="BC256" s="5"/>
      <c r="BD256" s="12"/>
      <c r="BE256" s="12"/>
      <c r="BF256" s="12"/>
      <c r="BG256" s="12"/>
      <c r="BH256" s="12"/>
    </row>
    <row r="257" spans="1:60" ht="13.5" customHeight="1" x14ac:dyDescent="0.2">
      <c r="A257" s="12"/>
      <c r="B257" s="6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7"/>
      <c r="O257" s="7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12"/>
      <c r="AO257" s="5"/>
      <c r="AP257" s="5"/>
      <c r="AQ257" s="1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15"/>
      <c r="BC257" s="5"/>
      <c r="BD257" s="12"/>
      <c r="BE257" s="12"/>
      <c r="BF257" s="12"/>
      <c r="BG257" s="12"/>
      <c r="BH257" s="12"/>
    </row>
    <row r="258" spans="1:60" ht="13.5" customHeight="1" x14ac:dyDescent="0.2">
      <c r="A258" s="12"/>
      <c r="B258" s="6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7"/>
      <c r="O258" s="7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12"/>
      <c r="AO258" s="5"/>
      <c r="AP258" s="5"/>
      <c r="AQ258" s="1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15"/>
      <c r="BC258" s="5"/>
      <c r="BD258" s="12"/>
      <c r="BE258" s="12"/>
      <c r="BF258" s="12"/>
      <c r="BG258" s="12"/>
      <c r="BH258" s="12"/>
    </row>
    <row r="259" spans="1:60" ht="13.5" customHeight="1" x14ac:dyDescent="0.2">
      <c r="A259" s="12"/>
      <c r="B259" s="6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7"/>
      <c r="O259" s="7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12"/>
      <c r="AO259" s="5"/>
      <c r="AP259" s="5"/>
      <c r="AQ259" s="1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15"/>
      <c r="BC259" s="5"/>
      <c r="BD259" s="12"/>
      <c r="BE259" s="12"/>
      <c r="BF259" s="12"/>
      <c r="BG259" s="12"/>
      <c r="BH259" s="12"/>
    </row>
    <row r="260" spans="1:60" ht="13.5" customHeight="1" x14ac:dyDescent="0.2">
      <c r="A260" s="12"/>
      <c r="B260" s="6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7"/>
      <c r="O260" s="7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12"/>
      <c r="AO260" s="5"/>
      <c r="AP260" s="5"/>
      <c r="AQ260" s="1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15"/>
      <c r="BC260" s="5"/>
      <c r="BD260" s="12"/>
      <c r="BE260" s="12"/>
      <c r="BF260" s="12"/>
      <c r="BG260" s="12"/>
      <c r="BH260" s="12"/>
    </row>
    <row r="261" spans="1:60" ht="13.5" customHeight="1" x14ac:dyDescent="0.2">
      <c r="A261" s="12"/>
      <c r="B261" s="6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7"/>
      <c r="O261" s="7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12"/>
      <c r="AO261" s="5"/>
      <c r="AP261" s="5"/>
      <c r="AQ261" s="1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15"/>
      <c r="BC261" s="5"/>
      <c r="BD261" s="12"/>
      <c r="BE261" s="12"/>
      <c r="BF261" s="12"/>
      <c r="BG261" s="12"/>
      <c r="BH261" s="12"/>
    </row>
    <row r="262" spans="1:60" ht="13.5" customHeight="1" x14ac:dyDescent="0.2">
      <c r="A262" s="12"/>
      <c r="B262" s="6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7"/>
      <c r="O262" s="7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12"/>
      <c r="AO262" s="5"/>
      <c r="AP262" s="5"/>
      <c r="AQ262" s="1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15"/>
      <c r="BC262" s="5"/>
      <c r="BD262" s="12"/>
      <c r="BE262" s="12"/>
      <c r="BF262" s="12"/>
      <c r="BG262" s="12"/>
      <c r="BH262" s="12"/>
    </row>
    <row r="263" spans="1:60" ht="13.5" customHeight="1" x14ac:dyDescent="0.2">
      <c r="A263" s="12"/>
      <c r="B263" s="6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7"/>
      <c r="O263" s="7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12"/>
      <c r="AO263" s="5"/>
      <c r="AP263" s="5"/>
      <c r="AQ263" s="1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15"/>
      <c r="BC263" s="5"/>
      <c r="BD263" s="12"/>
      <c r="BE263" s="12"/>
      <c r="BF263" s="12"/>
      <c r="BG263" s="12"/>
      <c r="BH263" s="12"/>
    </row>
    <row r="264" spans="1:60" ht="13.5" customHeight="1" x14ac:dyDescent="0.2">
      <c r="A264" s="12"/>
      <c r="B264" s="6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7"/>
      <c r="O264" s="7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12"/>
      <c r="AO264" s="5"/>
      <c r="AP264" s="5"/>
      <c r="AQ264" s="1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15"/>
      <c r="BC264" s="5"/>
      <c r="BD264" s="12"/>
      <c r="BE264" s="12"/>
      <c r="BF264" s="12"/>
      <c r="BG264" s="12"/>
      <c r="BH264" s="12"/>
    </row>
    <row r="265" spans="1:60" ht="13.5" customHeight="1" x14ac:dyDescent="0.2">
      <c r="A265" s="12"/>
      <c r="B265" s="6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7"/>
      <c r="O265" s="7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12"/>
      <c r="AO265" s="5"/>
      <c r="AP265" s="5"/>
      <c r="AQ265" s="1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15"/>
      <c r="BC265" s="5"/>
      <c r="BD265" s="12"/>
      <c r="BE265" s="12"/>
      <c r="BF265" s="12"/>
      <c r="BG265" s="12"/>
      <c r="BH265" s="12"/>
    </row>
    <row r="266" spans="1:60" ht="13.5" customHeight="1" x14ac:dyDescent="0.2">
      <c r="A266" s="12"/>
      <c r="B266" s="6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7"/>
      <c r="O266" s="7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12"/>
      <c r="AO266" s="5"/>
      <c r="AP266" s="5"/>
      <c r="AQ266" s="1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15"/>
      <c r="BC266" s="5"/>
      <c r="BD266" s="12"/>
      <c r="BE266" s="12"/>
      <c r="BF266" s="12"/>
      <c r="BG266" s="12"/>
      <c r="BH266" s="12"/>
    </row>
    <row r="267" spans="1:60" ht="13.5" customHeight="1" x14ac:dyDescent="0.2">
      <c r="A267" s="12"/>
      <c r="B267" s="6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7"/>
      <c r="O267" s="7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12"/>
      <c r="AO267" s="5"/>
      <c r="AP267" s="5"/>
      <c r="AQ267" s="1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15"/>
      <c r="BC267" s="5"/>
      <c r="BD267" s="12"/>
      <c r="BE267" s="12"/>
      <c r="BF267" s="12"/>
      <c r="BG267" s="12"/>
      <c r="BH267" s="12"/>
    </row>
    <row r="268" spans="1:60" ht="13.5" customHeight="1" x14ac:dyDescent="0.2">
      <c r="A268" s="12"/>
      <c r="B268" s="6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7"/>
      <c r="O268" s="7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12"/>
      <c r="AO268" s="5"/>
      <c r="AP268" s="5"/>
      <c r="AQ268" s="1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15"/>
      <c r="BC268" s="5"/>
      <c r="BD268" s="12"/>
      <c r="BE268" s="12"/>
      <c r="BF268" s="12"/>
      <c r="BG268" s="12"/>
      <c r="BH268" s="12"/>
    </row>
    <row r="269" spans="1:60" ht="13.5" customHeight="1" x14ac:dyDescent="0.2">
      <c r="A269" s="12"/>
      <c r="B269" s="6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7"/>
      <c r="O269" s="7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12"/>
      <c r="AO269" s="5"/>
      <c r="AP269" s="5"/>
      <c r="AQ269" s="1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15"/>
      <c r="BC269" s="5"/>
      <c r="BD269" s="12"/>
      <c r="BE269" s="12"/>
      <c r="BF269" s="12"/>
      <c r="BG269" s="12"/>
      <c r="BH269" s="12"/>
    </row>
    <row r="270" spans="1:60" ht="13.5" customHeight="1" x14ac:dyDescent="0.2">
      <c r="A270" s="12"/>
      <c r="B270" s="6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7"/>
      <c r="O270" s="7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12"/>
      <c r="AO270" s="5"/>
      <c r="AP270" s="5"/>
      <c r="AQ270" s="1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15"/>
      <c r="BC270" s="5"/>
      <c r="BD270" s="12"/>
      <c r="BE270" s="12"/>
      <c r="BF270" s="12"/>
      <c r="BG270" s="12"/>
      <c r="BH270" s="12"/>
    </row>
    <row r="271" spans="1:60" ht="13.5" customHeight="1" x14ac:dyDescent="0.2">
      <c r="A271" s="12"/>
      <c r="B271" s="6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7"/>
      <c r="O271" s="7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12"/>
      <c r="AO271" s="5"/>
      <c r="AP271" s="5"/>
      <c r="AQ271" s="1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15"/>
      <c r="BC271" s="5"/>
      <c r="BD271" s="12"/>
      <c r="BE271" s="12"/>
      <c r="BF271" s="12"/>
      <c r="BG271" s="12"/>
      <c r="BH271" s="12"/>
    </row>
    <row r="272" spans="1:60" ht="13.5" customHeight="1" x14ac:dyDescent="0.2">
      <c r="A272" s="12"/>
      <c r="B272" s="6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7"/>
      <c r="O272" s="7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12"/>
      <c r="AO272" s="5"/>
      <c r="AP272" s="5"/>
      <c r="AQ272" s="1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15"/>
      <c r="BC272" s="5"/>
      <c r="BD272" s="12"/>
      <c r="BE272" s="12"/>
      <c r="BF272" s="12"/>
      <c r="BG272" s="12"/>
      <c r="BH272" s="12"/>
    </row>
    <row r="273" spans="1:60" ht="13.5" customHeight="1" x14ac:dyDescent="0.2">
      <c r="A273" s="12"/>
      <c r="B273" s="6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7"/>
      <c r="O273" s="7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12"/>
      <c r="AO273" s="5"/>
      <c r="AP273" s="5"/>
      <c r="AQ273" s="1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15"/>
      <c r="BC273" s="5"/>
      <c r="BD273" s="12"/>
      <c r="BE273" s="12"/>
      <c r="BF273" s="12"/>
      <c r="BG273" s="12"/>
      <c r="BH273" s="12"/>
    </row>
    <row r="274" spans="1:60" ht="13.5" customHeight="1" x14ac:dyDescent="0.2">
      <c r="A274" s="12"/>
      <c r="B274" s="6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7"/>
      <c r="O274" s="7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12"/>
      <c r="AO274" s="5"/>
      <c r="AP274" s="5"/>
      <c r="AQ274" s="1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15"/>
      <c r="BC274" s="5"/>
      <c r="BD274" s="12"/>
      <c r="BE274" s="12"/>
      <c r="BF274" s="12"/>
      <c r="BG274" s="12"/>
      <c r="BH274" s="12"/>
    </row>
    <row r="275" spans="1:60" ht="13.5" customHeight="1" x14ac:dyDescent="0.2">
      <c r="A275" s="12"/>
      <c r="B275" s="6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7"/>
      <c r="O275" s="7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12"/>
      <c r="AO275" s="5"/>
      <c r="AP275" s="5"/>
      <c r="AQ275" s="1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15"/>
      <c r="BC275" s="5"/>
      <c r="BD275" s="12"/>
      <c r="BE275" s="12"/>
      <c r="BF275" s="12"/>
      <c r="BG275" s="12"/>
      <c r="BH275" s="12"/>
    </row>
    <row r="276" spans="1:60" ht="13.5" customHeight="1" x14ac:dyDescent="0.2">
      <c r="A276" s="12"/>
      <c r="B276" s="6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7"/>
      <c r="O276" s="7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12"/>
      <c r="AO276" s="5"/>
      <c r="AP276" s="5"/>
      <c r="AQ276" s="1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15"/>
      <c r="BC276" s="5"/>
      <c r="BD276" s="12"/>
      <c r="BE276" s="12"/>
      <c r="BF276" s="12"/>
      <c r="BG276" s="12"/>
      <c r="BH276" s="12"/>
    </row>
    <row r="277" spans="1:60" ht="13.5" customHeight="1" x14ac:dyDescent="0.2">
      <c r="A277" s="12"/>
      <c r="B277" s="6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7"/>
      <c r="O277" s="7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12"/>
      <c r="AO277" s="5"/>
      <c r="AP277" s="5"/>
      <c r="AQ277" s="1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15"/>
      <c r="BC277" s="5"/>
      <c r="BD277" s="12"/>
      <c r="BE277" s="12"/>
      <c r="BF277" s="12"/>
      <c r="BG277" s="12"/>
      <c r="BH277" s="12"/>
    </row>
    <row r="278" spans="1:60" ht="13.5" customHeight="1" x14ac:dyDescent="0.2">
      <c r="A278" s="12"/>
      <c r="B278" s="6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7"/>
      <c r="O278" s="7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12"/>
      <c r="AO278" s="5"/>
      <c r="AP278" s="5"/>
      <c r="AQ278" s="1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15"/>
      <c r="BC278" s="5"/>
      <c r="BD278" s="12"/>
      <c r="BE278" s="12"/>
      <c r="BF278" s="12"/>
      <c r="BG278" s="12"/>
      <c r="BH278" s="12"/>
    </row>
    <row r="279" spans="1:60" ht="13.5" customHeight="1" x14ac:dyDescent="0.2">
      <c r="A279" s="12"/>
      <c r="B279" s="6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7"/>
      <c r="O279" s="7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12"/>
      <c r="AO279" s="5"/>
      <c r="AP279" s="5"/>
      <c r="AQ279" s="1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15"/>
      <c r="BC279" s="5"/>
      <c r="BD279" s="12"/>
      <c r="BE279" s="12"/>
      <c r="BF279" s="12"/>
      <c r="BG279" s="12"/>
      <c r="BH279" s="12"/>
    </row>
    <row r="280" spans="1:60" ht="13.5" customHeight="1" x14ac:dyDescent="0.2">
      <c r="A280" s="12"/>
      <c r="B280" s="6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7"/>
      <c r="O280" s="7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12"/>
      <c r="AO280" s="5"/>
      <c r="AP280" s="5"/>
      <c r="AQ280" s="1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15"/>
      <c r="BC280" s="5"/>
      <c r="BD280" s="12"/>
      <c r="BE280" s="12"/>
      <c r="BF280" s="12"/>
      <c r="BG280" s="12"/>
      <c r="BH280" s="12"/>
    </row>
    <row r="281" spans="1:60" ht="13.5" customHeight="1" x14ac:dyDescent="0.2">
      <c r="A281" s="12"/>
      <c r="B281" s="6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7"/>
      <c r="O281" s="7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12"/>
      <c r="AO281" s="5"/>
      <c r="AP281" s="5"/>
      <c r="AQ281" s="1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15"/>
      <c r="BC281" s="5"/>
      <c r="BD281" s="12"/>
      <c r="BE281" s="12"/>
      <c r="BF281" s="12"/>
      <c r="BG281" s="12"/>
      <c r="BH281" s="12"/>
    </row>
    <row r="282" spans="1:60" ht="13.5" customHeight="1" x14ac:dyDescent="0.2">
      <c r="A282" s="12"/>
      <c r="B282" s="6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7"/>
      <c r="O282" s="7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12"/>
      <c r="AO282" s="5"/>
      <c r="AP282" s="5"/>
      <c r="AQ282" s="1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15"/>
      <c r="BC282" s="5"/>
      <c r="BD282" s="12"/>
      <c r="BE282" s="12"/>
      <c r="BF282" s="12"/>
      <c r="BG282" s="12"/>
      <c r="BH282" s="12"/>
    </row>
    <row r="283" spans="1:60" ht="13.5" customHeight="1" x14ac:dyDescent="0.2">
      <c r="A283" s="12"/>
      <c r="B283" s="6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7"/>
      <c r="O283" s="7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12"/>
      <c r="AO283" s="5"/>
      <c r="AP283" s="5"/>
      <c r="AQ283" s="1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15"/>
      <c r="BC283" s="5"/>
      <c r="BD283" s="12"/>
      <c r="BE283" s="12"/>
      <c r="BF283" s="12"/>
      <c r="BG283" s="12"/>
      <c r="BH283" s="12"/>
    </row>
    <row r="284" spans="1:60" ht="13.5" customHeight="1" x14ac:dyDescent="0.2">
      <c r="A284" s="12"/>
      <c r="B284" s="6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7"/>
      <c r="O284" s="7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12"/>
      <c r="AO284" s="5"/>
      <c r="AP284" s="5"/>
      <c r="AQ284" s="1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15"/>
      <c r="BC284" s="5"/>
      <c r="BD284" s="12"/>
      <c r="BE284" s="12"/>
      <c r="BF284" s="12"/>
      <c r="BG284" s="12"/>
      <c r="BH284" s="12"/>
    </row>
    <row r="285" spans="1:60" ht="13.5" customHeight="1" x14ac:dyDescent="0.2">
      <c r="A285" s="12"/>
      <c r="B285" s="6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7"/>
      <c r="O285" s="7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12"/>
      <c r="AO285" s="5"/>
      <c r="AP285" s="5"/>
      <c r="AQ285" s="1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15"/>
      <c r="BC285" s="5"/>
      <c r="BD285" s="12"/>
      <c r="BE285" s="12"/>
      <c r="BF285" s="12"/>
      <c r="BG285" s="12"/>
      <c r="BH285" s="12"/>
    </row>
    <row r="286" spans="1:60" ht="13.5" customHeight="1" x14ac:dyDescent="0.2">
      <c r="A286" s="12"/>
      <c r="B286" s="6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7"/>
      <c r="O286" s="7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12"/>
      <c r="AO286" s="5"/>
      <c r="AP286" s="5"/>
      <c r="AQ286" s="1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15"/>
      <c r="BC286" s="5"/>
      <c r="BD286" s="12"/>
      <c r="BE286" s="12"/>
      <c r="BF286" s="12"/>
      <c r="BG286" s="12"/>
      <c r="BH286" s="12"/>
    </row>
    <row r="287" spans="1:60" ht="13.5" customHeight="1" x14ac:dyDescent="0.2">
      <c r="A287" s="12"/>
      <c r="B287" s="6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7"/>
      <c r="O287" s="7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12"/>
      <c r="AO287" s="5"/>
      <c r="AP287" s="5"/>
      <c r="AQ287" s="1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15"/>
      <c r="BC287" s="5"/>
      <c r="BD287" s="12"/>
      <c r="BE287" s="12"/>
      <c r="BF287" s="12"/>
      <c r="BG287" s="12"/>
      <c r="BH287" s="12"/>
    </row>
    <row r="288" spans="1:60" ht="13.5" customHeight="1" x14ac:dyDescent="0.2">
      <c r="A288" s="12"/>
      <c r="B288" s="6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7"/>
      <c r="O288" s="7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12"/>
      <c r="AO288" s="5"/>
      <c r="AP288" s="5"/>
      <c r="AQ288" s="1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15"/>
      <c r="BC288" s="5"/>
      <c r="BD288" s="12"/>
      <c r="BE288" s="12"/>
      <c r="BF288" s="12"/>
      <c r="BG288" s="12"/>
      <c r="BH288" s="12"/>
    </row>
    <row r="289" spans="1:60" ht="13.5" customHeight="1" x14ac:dyDescent="0.2">
      <c r="A289" s="12"/>
      <c r="B289" s="6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7"/>
      <c r="O289" s="7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12"/>
      <c r="AO289" s="5"/>
      <c r="AP289" s="5"/>
      <c r="AQ289" s="1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15"/>
      <c r="BC289" s="5"/>
      <c r="BD289" s="12"/>
      <c r="BE289" s="12"/>
      <c r="BF289" s="12"/>
      <c r="BG289" s="12"/>
      <c r="BH289" s="12"/>
    </row>
    <row r="290" spans="1:60" ht="13.5" customHeight="1" x14ac:dyDescent="0.2">
      <c r="A290" s="12"/>
      <c r="B290" s="6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7"/>
      <c r="O290" s="7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12"/>
      <c r="AO290" s="5"/>
      <c r="AP290" s="5"/>
      <c r="AQ290" s="1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15"/>
      <c r="BC290" s="5"/>
      <c r="BD290" s="12"/>
      <c r="BE290" s="12"/>
      <c r="BF290" s="12"/>
      <c r="BG290" s="12"/>
      <c r="BH290" s="12"/>
    </row>
    <row r="291" spans="1:60" ht="13.5" customHeight="1" x14ac:dyDescent="0.2">
      <c r="A291" s="12"/>
      <c r="B291" s="6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7"/>
      <c r="O291" s="7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12"/>
      <c r="AO291" s="5"/>
      <c r="AP291" s="5"/>
      <c r="AQ291" s="1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15"/>
      <c r="BC291" s="5"/>
      <c r="BD291" s="12"/>
      <c r="BE291" s="12"/>
      <c r="BF291" s="12"/>
      <c r="BG291" s="12"/>
      <c r="BH291" s="12"/>
    </row>
    <row r="292" spans="1:60" ht="13.5" customHeight="1" x14ac:dyDescent="0.2">
      <c r="A292" s="12"/>
      <c r="B292" s="6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7"/>
      <c r="O292" s="7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12"/>
      <c r="AO292" s="5"/>
      <c r="AP292" s="5"/>
      <c r="AQ292" s="1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15"/>
      <c r="BC292" s="5"/>
      <c r="BD292" s="12"/>
      <c r="BE292" s="12"/>
      <c r="BF292" s="12"/>
      <c r="BG292" s="12"/>
      <c r="BH292" s="12"/>
    </row>
    <row r="293" spans="1:60" ht="13.5" customHeight="1" x14ac:dyDescent="0.2">
      <c r="A293" s="12"/>
      <c r="B293" s="6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7"/>
      <c r="O293" s="7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12"/>
      <c r="AO293" s="5"/>
      <c r="AP293" s="5"/>
      <c r="AQ293" s="1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15"/>
      <c r="BC293" s="5"/>
      <c r="BD293" s="12"/>
      <c r="BE293" s="12"/>
      <c r="BF293" s="12"/>
      <c r="BG293" s="12"/>
      <c r="BH293" s="12"/>
    </row>
    <row r="294" spans="1:60" ht="13.5" customHeight="1" x14ac:dyDescent="0.2">
      <c r="A294" s="12"/>
      <c r="B294" s="6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7"/>
      <c r="O294" s="7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12"/>
      <c r="AO294" s="5"/>
      <c r="AP294" s="5"/>
      <c r="AQ294" s="1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15"/>
      <c r="BC294" s="5"/>
      <c r="BD294" s="12"/>
      <c r="BE294" s="12"/>
      <c r="BF294" s="12"/>
      <c r="BG294" s="12"/>
      <c r="BH294" s="12"/>
    </row>
    <row r="295" spans="1:60" ht="13.5" customHeight="1" x14ac:dyDescent="0.2">
      <c r="A295" s="12"/>
      <c r="B295" s="6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7"/>
      <c r="O295" s="7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12"/>
      <c r="AO295" s="5"/>
      <c r="AP295" s="5"/>
      <c r="AQ295" s="1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15"/>
      <c r="BC295" s="5"/>
      <c r="BD295" s="12"/>
      <c r="BE295" s="12"/>
      <c r="BF295" s="12"/>
      <c r="BG295" s="12"/>
      <c r="BH295" s="12"/>
    </row>
    <row r="296" spans="1:60" ht="13.5" customHeight="1" x14ac:dyDescent="0.2">
      <c r="A296" s="12"/>
      <c r="B296" s="6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7"/>
      <c r="O296" s="7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12"/>
      <c r="AO296" s="5"/>
      <c r="AP296" s="5"/>
      <c r="AQ296" s="1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15"/>
      <c r="BC296" s="5"/>
      <c r="BD296" s="12"/>
      <c r="BE296" s="12"/>
      <c r="BF296" s="12"/>
      <c r="BG296" s="12"/>
      <c r="BH296" s="12"/>
    </row>
    <row r="297" spans="1:60" ht="13.5" customHeight="1" x14ac:dyDescent="0.2">
      <c r="A297" s="12"/>
      <c r="B297" s="6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7"/>
      <c r="O297" s="7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12"/>
      <c r="AO297" s="5"/>
      <c r="AP297" s="5"/>
      <c r="AQ297" s="1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15"/>
      <c r="BC297" s="5"/>
      <c r="BD297" s="12"/>
      <c r="BE297" s="12"/>
      <c r="BF297" s="12"/>
      <c r="BG297" s="12"/>
      <c r="BH297" s="12"/>
    </row>
    <row r="298" spans="1:60" ht="13.5" customHeight="1" x14ac:dyDescent="0.2">
      <c r="A298" s="12"/>
      <c r="B298" s="6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7"/>
      <c r="O298" s="7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12"/>
      <c r="AO298" s="5"/>
      <c r="AP298" s="5"/>
      <c r="AQ298" s="1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15"/>
      <c r="BC298" s="5"/>
      <c r="BD298" s="12"/>
      <c r="BE298" s="12"/>
      <c r="BF298" s="12"/>
      <c r="BG298" s="12"/>
      <c r="BH298" s="12"/>
    </row>
    <row r="299" spans="1:60" ht="13.5" customHeight="1" x14ac:dyDescent="0.2">
      <c r="A299" s="12"/>
      <c r="B299" s="6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7"/>
      <c r="O299" s="7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12"/>
      <c r="AO299" s="5"/>
      <c r="AP299" s="5"/>
      <c r="AQ299" s="1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15"/>
      <c r="BC299" s="5"/>
      <c r="BD299" s="12"/>
      <c r="BE299" s="12"/>
      <c r="BF299" s="12"/>
      <c r="BG299" s="12"/>
      <c r="BH299" s="12"/>
    </row>
    <row r="300" spans="1:60" ht="13.5" customHeight="1" x14ac:dyDescent="0.2">
      <c r="A300" s="12"/>
      <c r="B300" s="6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7"/>
      <c r="O300" s="7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12"/>
      <c r="AO300" s="5"/>
      <c r="AP300" s="5"/>
      <c r="AQ300" s="1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15"/>
      <c r="BC300" s="5"/>
      <c r="BD300" s="12"/>
      <c r="BE300" s="12"/>
      <c r="BF300" s="12"/>
      <c r="BG300" s="12"/>
      <c r="BH300" s="12"/>
    </row>
    <row r="301" spans="1:60" ht="13.5" customHeight="1" x14ac:dyDescent="0.2">
      <c r="A301" s="12"/>
      <c r="B301" s="6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7"/>
      <c r="O301" s="7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12"/>
      <c r="AO301" s="5"/>
      <c r="AP301" s="5"/>
      <c r="AQ301" s="1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15"/>
      <c r="BC301" s="5"/>
      <c r="BD301" s="12"/>
      <c r="BE301" s="12"/>
      <c r="BF301" s="12"/>
      <c r="BG301" s="12"/>
      <c r="BH301" s="12"/>
    </row>
    <row r="302" spans="1:60" ht="13.5" customHeight="1" x14ac:dyDescent="0.2">
      <c r="A302" s="12"/>
      <c r="B302" s="6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7"/>
      <c r="O302" s="7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12"/>
      <c r="AO302" s="5"/>
      <c r="AP302" s="5"/>
      <c r="AQ302" s="1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15"/>
      <c r="BC302" s="5"/>
      <c r="BD302" s="12"/>
      <c r="BE302" s="12"/>
      <c r="BF302" s="12"/>
      <c r="BG302" s="12"/>
      <c r="BH302" s="12"/>
    </row>
    <row r="303" spans="1:60" ht="13.5" customHeight="1" x14ac:dyDescent="0.2">
      <c r="A303" s="12"/>
      <c r="B303" s="6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7"/>
      <c r="O303" s="7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12"/>
      <c r="AO303" s="5"/>
      <c r="AP303" s="5"/>
      <c r="AQ303" s="1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15"/>
      <c r="BC303" s="5"/>
      <c r="BD303" s="12"/>
      <c r="BE303" s="12"/>
      <c r="BF303" s="12"/>
      <c r="BG303" s="12"/>
      <c r="BH303" s="12"/>
    </row>
    <row r="304" spans="1:60" ht="13.5" customHeight="1" x14ac:dyDescent="0.2">
      <c r="A304" s="12"/>
      <c r="B304" s="6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7"/>
      <c r="O304" s="7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12"/>
      <c r="AO304" s="5"/>
      <c r="AP304" s="5"/>
      <c r="AQ304" s="1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15"/>
      <c r="BC304" s="5"/>
      <c r="BD304" s="12"/>
      <c r="BE304" s="12"/>
      <c r="BF304" s="12"/>
      <c r="BG304" s="12"/>
      <c r="BH304" s="12"/>
    </row>
    <row r="305" spans="1:60" ht="13.5" customHeight="1" x14ac:dyDescent="0.2">
      <c r="A305" s="12"/>
      <c r="B305" s="6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7"/>
      <c r="O305" s="7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12"/>
      <c r="AO305" s="5"/>
      <c r="AP305" s="5"/>
      <c r="AQ305" s="1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15"/>
      <c r="BC305" s="5"/>
      <c r="BD305" s="12"/>
      <c r="BE305" s="12"/>
      <c r="BF305" s="12"/>
      <c r="BG305" s="12"/>
      <c r="BH305" s="12"/>
    </row>
    <row r="306" spans="1:60" ht="13.5" customHeight="1" x14ac:dyDescent="0.2">
      <c r="A306" s="12"/>
      <c r="B306" s="6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7"/>
      <c r="O306" s="7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12"/>
      <c r="AO306" s="5"/>
      <c r="AP306" s="5"/>
      <c r="AQ306" s="1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15"/>
      <c r="BC306" s="5"/>
      <c r="BD306" s="12"/>
      <c r="BE306" s="12"/>
      <c r="BF306" s="12"/>
      <c r="BG306" s="12"/>
      <c r="BH306" s="12"/>
    </row>
    <row r="307" spans="1:60" ht="13.5" customHeight="1" x14ac:dyDescent="0.2">
      <c r="A307" s="12"/>
      <c r="B307" s="6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7"/>
      <c r="O307" s="7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12"/>
      <c r="AO307" s="5"/>
      <c r="AP307" s="5"/>
      <c r="AQ307" s="1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15"/>
      <c r="BC307" s="5"/>
      <c r="BD307" s="12"/>
      <c r="BE307" s="12"/>
      <c r="BF307" s="12"/>
      <c r="BG307" s="12"/>
      <c r="BH307" s="12"/>
    </row>
    <row r="308" spans="1:60" ht="13.5" customHeight="1" x14ac:dyDescent="0.2">
      <c r="A308" s="12"/>
      <c r="B308" s="6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7"/>
      <c r="O308" s="7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12"/>
      <c r="AO308" s="5"/>
      <c r="AP308" s="5"/>
      <c r="AQ308" s="1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15"/>
      <c r="BC308" s="5"/>
      <c r="BD308" s="12"/>
      <c r="BE308" s="12"/>
      <c r="BF308" s="12"/>
      <c r="BG308" s="12"/>
      <c r="BH308" s="12"/>
    </row>
    <row r="309" spans="1:60" ht="13.5" customHeight="1" x14ac:dyDescent="0.2">
      <c r="A309" s="12"/>
      <c r="B309" s="6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7"/>
      <c r="O309" s="7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12"/>
      <c r="AO309" s="5"/>
      <c r="AP309" s="5"/>
      <c r="AQ309" s="1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15"/>
      <c r="BC309" s="5"/>
      <c r="BD309" s="12"/>
      <c r="BE309" s="12"/>
      <c r="BF309" s="12"/>
      <c r="BG309" s="12"/>
      <c r="BH309" s="12"/>
    </row>
    <row r="310" spans="1:60" ht="13.5" customHeight="1" x14ac:dyDescent="0.2">
      <c r="A310" s="12"/>
      <c r="B310" s="6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7"/>
      <c r="O310" s="7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12"/>
      <c r="AO310" s="5"/>
      <c r="AP310" s="5"/>
      <c r="AQ310" s="1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15"/>
      <c r="BC310" s="5"/>
      <c r="BD310" s="12"/>
      <c r="BE310" s="12"/>
      <c r="BF310" s="12"/>
      <c r="BG310" s="12"/>
      <c r="BH310" s="12"/>
    </row>
    <row r="311" spans="1:60" ht="13.5" customHeight="1" x14ac:dyDescent="0.2">
      <c r="A311" s="12"/>
      <c r="B311" s="6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7"/>
      <c r="O311" s="7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12"/>
      <c r="AO311" s="5"/>
      <c r="AP311" s="5"/>
      <c r="AQ311" s="1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15"/>
      <c r="BC311" s="5"/>
      <c r="BD311" s="12"/>
      <c r="BE311" s="12"/>
      <c r="BF311" s="12"/>
      <c r="BG311" s="12"/>
      <c r="BH311" s="12"/>
    </row>
    <row r="312" spans="1:60" ht="13.5" customHeight="1" x14ac:dyDescent="0.2">
      <c r="A312" s="12"/>
      <c r="B312" s="6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"/>
      <c r="O312" s="7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12"/>
      <c r="AO312" s="5"/>
      <c r="AP312" s="5"/>
      <c r="AQ312" s="1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15"/>
      <c r="BC312" s="5"/>
      <c r="BD312" s="12"/>
      <c r="BE312" s="12"/>
      <c r="BF312" s="12"/>
      <c r="BG312" s="12"/>
      <c r="BH312" s="12"/>
    </row>
    <row r="313" spans="1:60" ht="13.5" customHeight="1" x14ac:dyDescent="0.2">
      <c r="A313" s="12"/>
      <c r="B313" s="6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"/>
      <c r="O313" s="7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12"/>
      <c r="AO313" s="5"/>
      <c r="AP313" s="5"/>
      <c r="AQ313" s="1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15"/>
      <c r="BC313" s="5"/>
      <c r="BD313" s="12"/>
      <c r="BE313" s="12"/>
      <c r="BF313" s="12"/>
      <c r="BG313" s="12"/>
      <c r="BH313" s="12"/>
    </row>
    <row r="314" spans="1:60" ht="13.5" customHeight="1" x14ac:dyDescent="0.2">
      <c r="A314" s="12"/>
      <c r="B314" s="6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7"/>
      <c r="O314" s="7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12"/>
      <c r="AO314" s="5"/>
      <c r="AP314" s="5"/>
      <c r="AQ314" s="1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15"/>
      <c r="BC314" s="5"/>
      <c r="BD314" s="12"/>
      <c r="BE314" s="12"/>
      <c r="BF314" s="12"/>
      <c r="BG314" s="12"/>
      <c r="BH314" s="12"/>
    </row>
    <row r="315" spans="1:60" ht="13.5" customHeight="1" x14ac:dyDescent="0.2">
      <c r="A315" s="12"/>
      <c r="B315" s="6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7"/>
      <c r="O315" s="7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12"/>
      <c r="AO315" s="5"/>
      <c r="AP315" s="5"/>
      <c r="AQ315" s="1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15"/>
      <c r="BC315" s="5"/>
      <c r="BD315" s="12"/>
      <c r="BE315" s="12"/>
      <c r="BF315" s="12"/>
      <c r="BG315" s="12"/>
      <c r="BH315" s="12"/>
    </row>
    <row r="316" spans="1:60" ht="13.5" customHeight="1" x14ac:dyDescent="0.2">
      <c r="A316" s="12"/>
      <c r="B316" s="6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7"/>
      <c r="O316" s="7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12"/>
      <c r="AO316" s="5"/>
      <c r="AP316" s="5"/>
      <c r="AQ316" s="1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15"/>
      <c r="BC316" s="5"/>
      <c r="BD316" s="12"/>
      <c r="BE316" s="12"/>
      <c r="BF316" s="12"/>
      <c r="BG316" s="12"/>
      <c r="BH316" s="12"/>
    </row>
    <row r="317" spans="1:60" ht="13.5" customHeight="1" x14ac:dyDescent="0.2">
      <c r="A317" s="12"/>
      <c r="B317" s="6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7"/>
      <c r="O317" s="7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12"/>
      <c r="AO317" s="5"/>
      <c r="AP317" s="5"/>
      <c r="AQ317" s="1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15"/>
      <c r="BC317" s="5"/>
      <c r="BD317" s="12"/>
      <c r="BE317" s="12"/>
      <c r="BF317" s="12"/>
      <c r="BG317" s="12"/>
      <c r="BH317" s="12"/>
    </row>
    <row r="318" spans="1:60" ht="13.5" customHeight="1" x14ac:dyDescent="0.2">
      <c r="A318" s="12"/>
      <c r="B318" s="6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"/>
      <c r="O318" s="7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12"/>
      <c r="AO318" s="5"/>
      <c r="AP318" s="5"/>
      <c r="AQ318" s="1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15"/>
      <c r="BC318" s="5"/>
      <c r="BD318" s="12"/>
      <c r="BE318" s="12"/>
      <c r="BF318" s="12"/>
      <c r="BG318" s="12"/>
      <c r="BH318" s="12"/>
    </row>
    <row r="319" spans="1:60" ht="13.5" customHeight="1" x14ac:dyDescent="0.2">
      <c r="A319" s="12"/>
      <c r="B319" s="6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"/>
      <c r="O319" s="7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12"/>
      <c r="AO319" s="5"/>
      <c r="AP319" s="5"/>
      <c r="AQ319" s="1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15"/>
      <c r="BC319" s="5"/>
      <c r="BD319" s="12"/>
      <c r="BE319" s="12"/>
      <c r="BF319" s="12"/>
      <c r="BG319" s="12"/>
      <c r="BH319" s="12"/>
    </row>
    <row r="320" spans="1:60" ht="13.5" customHeight="1" x14ac:dyDescent="0.2">
      <c r="A320" s="12"/>
      <c r="B320" s="6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7"/>
      <c r="O320" s="7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12"/>
      <c r="AO320" s="5"/>
      <c r="AP320" s="5"/>
      <c r="AQ320" s="1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15"/>
      <c r="BC320" s="5"/>
      <c r="BD320" s="12"/>
      <c r="BE320" s="12"/>
      <c r="BF320" s="12"/>
      <c r="BG320" s="12"/>
      <c r="BH320" s="12"/>
    </row>
    <row r="321" spans="1:60" ht="13.5" customHeight="1" x14ac:dyDescent="0.2">
      <c r="A321" s="12"/>
      <c r="B321" s="6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7"/>
      <c r="O321" s="7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12"/>
      <c r="AO321" s="5"/>
      <c r="AP321" s="5"/>
      <c r="AQ321" s="1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15"/>
      <c r="BC321" s="5"/>
      <c r="BD321" s="12"/>
      <c r="BE321" s="12"/>
      <c r="BF321" s="12"/>
      <c r="BG321" s="12"/>
      <c r="BH321" s="12"/>
    </row>
    <row r="322" spans="1:60" ht="13.5" customHeight="1" x14ac:dyDescent="0.2">
      <c r="A322" s="12"/>
      <c r="B322" s="6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7"/>
      <c r="O322" s="7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12"/>
      <c r="AO322" s="5"/>
      <c r="AP322" s="5"/>
      <c r="AQ322" s="1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15"/>
      <c r="BC322" s="5"/>
      <c r="BD322" s="12"/>
      <c r="BE322" s="12"/>
      <c r="BF322" s="12"/>
      <c r="BG322" s="12"/>
      <c r="BH322" s="12"/>
    </row>
    <row r="323" spans="1:60" ht="13.5" customHeight="1" x14ac:dyDescent="0.2">
      <c r="A323" s="12"/>
      <c r="B323" s="6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7"/>
      <c r="O323" s="7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12"/>
      <c r="AO323" s="5"/>
      <c r="AP323" s="5"/>
      <c r="AQ323" s="1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15"/>
      <c r="BC323" s="5"/>
      <c r="BD323" s="12"/>
      <c r="BE323" s="12"/>
      <c r="BF323" s="12"/>
      <c r="BG323" s="12"/>
      <c r="BH323" s="12"/>
    </row>
    <row r="324" spans="1:60" ht="13.5" customHeight="1" x14ac:dyDescent="0.2">
      <c r="A324" s="12"/>
      <c r="B324" s="6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7"/>
      <c r="O324" s="7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12"/>
      <c r="AO324" s="5"/>
      <c r="AP324" s="5"/>
      <c r="AQ324" s="1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15"/>
      <c r="BC324" s="5"/>
      <c r="BD324" s="12"/>
      <c r="BE324" s="12"/>
      <c r="BF324" s="12"/>
      <c r="BG324" s="12"/>
      <c r="BH324" s="12"/>
    </row>
    <row r="325" spans="1:60" ht="13.5" customHeight="1" x14ac:dyDescent="0.2">
      <c r="A325" s="12"/>
      <c r="B325" s="6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7"/>
      <c r="O325" s="7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12"/>
      <c r="AO325" s="5"/>
      <c r="AP325" s="5"/>
      <c r="AQ325" s="1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15"/>
      <c r="BC325" s="5"/>
      <c r="BD325" s="12"/>
      <c r="BE325" s="12"/>
      <c r="BF325" s="12"/>
      <c r="BG325" s="12"/>
      <c r="BH325" s="12"/>
    </row>
    <row r="326" spans="1:60" ht="13.5" customHeight="1" x14ac:dyDescent="0.2">
      <c r="A326" s="12"/>
      <c r="B326" s="6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7"/>
      <c r="O326" s="7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12"/>
      <c r="AO326" s="5"/>
      <c r="AP326" s="5"/>
      <c r="AQ326" s="1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15"/>
      <c r="BC326" s="5"/>
      <c r="BD326" s="12"/>
      <c r="BE326" s="12"/>
      <c r="BF326" s="12"/>
      <c r="BG326" s="12"/>
      <c r="BH326" s="12"/>
    </row>
    <row r="327" spans="1:60" ht="13.5" customHeight="1" x14ac:dyDescent="0.2">
      <c r="A327" s="12"/>
      <c r="B327" s="6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7"/>
      <c r="O327" s="7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12"/>
      <c r="AO327" s="5"/>
      <c r="AP327" s="5"/>
      <c r="AQ327" s="1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15"/>
      <c r="BC327" s="5"/>
      <c r="BD327" s="12"/>
      <c r="BE327" s="12"/>
      <c r="BF327" s="12"/>
      <c r="BG327" s="12"/>
      <c r="BH327" s="12"/>
    </row>
    <row r="328" spans="1:60" ht="13.5" customHeight="1" x14ac:dyDescent="0.2">
      <c r="A328" s="12"/>
      <c r="B328" s="6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7"/>
      <c r="O328" s="7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12"/>
      <c r="AO328" s="5"/>
      <c r="AP328" s="5"/>
      <c r="AQ328" s="1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15"/>
      <c r="BC328" s="5"/>
      <c r="BD328" s="12"/>
      <c r="BE328" s="12"/>
      <c r="BF328" s="12"/>
      <c r="BG328" s="12"/>
      <c r="BH328" s="12"/>
    </row>
    <row r="329" spans="1:60" ht="13.5" customHeight="1" x14ac:dyDescent="0.2">
      <c r="A329" s="12"/>
      <c r="B329" s="6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7"/>
      <c r="O329" s="7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12"/>
      <c r="AO329" s="5"/>
      <c r="AP329" s="5"/>
      <c r="AQ329" s="1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15"/>
      <c r="BC329" s="5"/>
      <c r="BD329" s="12"/>
      <c r="BE329" s="12"/>
      <c r="BF329" s="12"/>
      <c r="BG329" s="12"/>
      <c r="BH329" s="12"/>
    </row>
    <row r="330" spans="1:60" ht="13.5" customHeight="1" x14ac:dyDescent="0.2">
      <c r="A330" s="12"/>
      <c r="B330" s="6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7"/>
      <c r="O330" s="7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12"/>
      <c r="AO330" s="5"/>
      <c r="AP330" s="5"/>
      <c r="AQ330" s="1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15"/>
      <c r="BC330" s="5"/>
      <c r="BD330" s="12"/>
      <c r="BE330" s="12"/>
      <c r="BF330" s="12"/>
      <c r="BG330" s="12"/>
      <c r="BH330" s="12"/>
    </row>
    <row r="331" spans="1:60" ht="13.5" customHeight="1" x14ac:dyDescent="0.2">
      <c r="A331" s="12"/>
      <c r="B331" s="6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7"/>
      <c r="O331" s="7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12"/>
      <c r="AO331" s="5"/>
      <c r="AP331" s="5"/>
      <c r="AQ331" s="1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15"/>
      <c r="BC331" s="5"/>
      <c r="BD331" s="12"/>
      <c r="BE331" s="12"/>
      <c r="BF331" s="12"/>
      <c r="BG331" s="12"/>
      <c r="BH331" s="12"/>
    </row>
    <row r="332" spans="1:60" ht="13.5" customHeight="1" x14ac:dyDescent="0.2">
      <c r="A332" s="12"/>
      <c r="B332" s="6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7"/>
      <c r="O332" s="7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12"/>
      <c r="AO332" s="5"/>
      <c r="AP332" s="5"/>
      <c r="AQ332" s="1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15"/>
      <c r="BC332" s="5"/>
      <c r="BD332" s="12"/>
      <c r="BE332" s="12"/>
      <c r="BF332" s="12"/>
      <c r="BG332" s="12"/>
      <c r="BH332" s="12"/>
    </row>
    <row r="333" spans="1:60" ht="13.5" customHeight="1" x14ac:dyDescent="0.2">
      <c r="A333" s="12"/>
      <c r="B333" s="6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7"/>
      <c r="O333" s="7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12"/>
      <c r="AO333" s="5"/>
      <c r="AP333" s="5"/>
      <c r="AQ333" s="1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15"/>
      <c r="BC333" s="5"/>
      <c r="BD333" s="12"/>
      <c r="BE333" s="12"/>
      <c r="BF333" s="12"/>
      <c r="BG333" s="12"/>
      <c r="BH333" s="12"/>
    </row>
    <row r="334" spans="1:60" ht="13.5" customHeight="1" x14ac:dyDescent="0.2">
      <c r="A334" s="12"/>
      <c r="B334" s="6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7"/>
      <c r="O334" s="7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12"/>
      <c r="AO334" s="5"/>
      <c r="AP334" s="5"/>
      <c r="AQ334" s="1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15"/>
      <c r="BC334" s="5"/>
      <c r="BD334" s="12"/>
      <c r="BE334" s="12"/>
      <c r="BF334" s="12"/>
      <c r="BG334" s="12"/>
      <c r="BH334" s="12"/>
    </row>
    <row r="335" spans="1:60" ht="13.5" customHeight="1" x14ac:dyDescent="0.2">
      <c r="A335" s="12"/>
      <c r="B335" s="6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7"/>
      <c r="O335" s="7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12"/>
      <c r="AO335" s="5"/>
      <c r="AP335" s="5"/>
      <c r="AQ335" s="1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15"/>
      <c r="BC335" s="5"/>
      <c r="BD335" s="12"/>
      <c r="BE335" s="12"/>
      <c r="BF335" s="12"/>
      <c r="BG335" s="12"/>
      <c r="BH335" s="12"/>
    </row>
    <row r="336" spans="1:60" ht="13.5" customHeight="1" x14ac:dyDescent="0.2">
      <c r="A336" s="12"/>
      <c r="B336" s="6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7"/>
      <c r="O336" s="7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12"/>
      <c r="AO336" s="5"/>
      <c r="AP336" s="5"/>
      <c r="AQ336" s="1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15"/>
      <c r="BC336" s="5"/>
      <c r="BD336" s="12"/>
      <c r="BE336" s="12"/>
      <c r="BF336" s="12"/>
      <c r="BG336" s="12"/>
      <c r="BH336" s="12"/>
    </row>
    <row r="337" spans="1:60" ht="13.5" customHeight="1" x14ac:dyDescent="0.2">
      <c r="A337" s="12"/>
      <c r="B337" s="6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"/>
      <c r="O337" s="7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12"/>
      <c r="AO337" s="5"/>
      <c r="AP337" s="5"/>
      <c r="AQ337" s="1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15"/>
      <c r="BC337" s="5"/>
      <c r="BD337" s="12"/>
      <c r="BE337" s="12"/>
      <c r="BF337" s="12"/>
      <c r="BG337" s="12"/>
      <c r="BH337" s="12"/>
    </row>
    <row r="338" spans="1:60" ht="13.5" customHeight="1" x14ac:dyDescent="0.2">
      <c r="A338" s="12"/>
      <c r="B338" s="6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7"/>
      <c r="O338" s="7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12"/>
      <c r="AO338" s="5"/>
      <c r="AP338" s="5"/>
      <c r="AQ338" s="1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15"/>
      <c r="BC338" s="5"/>
      <c r="BD338" s="12"/>
      <c r="BE338" s="12"/>
      <c r="BF338" s="12"/>
      <c r="BG338" s="12"/>
      <c r="BH338" s="12"/>
    </row>
    <row r="339" spans="1:60" ht="13.5" customHeight="1" x14ac:dyDescent="0.2">
      <c r="A339" s="12"/>
      <c r="B339" s="6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7"/>
      <c r="O339" s="7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12"/>
      <c r="AO339" s="5"/>
      <c r="AP339" s="5"/>
      <c r="AQ339" s="1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15"/>
      <c r="BC339" s="5"/>
      <c r="BD339" s="12"/>
      <c r="BE339" s="12"/>
      <c r="BF339" s="12"/>
      <c r="BG339" s="12"/>
      <c r="BH339" s="12"/>
    </row>
    <row r="340" spans="1:60" ht="13.5" customHeight="1" x14ac:dyDescent="0.2">
      <c r="A340" s="12"/>
      <c r="B340" s="6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7"/>
      <c r="O340" s="7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12"/>
      <c r="AO340" s="5"/>
      <c r="AP340" s="5"/>
      <c r="AQ340" s="1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15"/>
      <c r="BC340" s="5"/>
      <c r="BD340" s="12"/>
      <c r="BE340" s="12"/>
      <c r="BF340" s="12"/>
      <c r="BG340" s="12"/>
      <c r="BH340" s="12"/>
    </row>
    <row r="341" spans="1:60" ht="13.5" customHeight="1" x14ac:dyDescent="0.2">
      <c r="A341" s="12"/>
      <c r="B341" s="6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7"/>
      <c r="O341" s="7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12"/>
      <c r="AO341" s="5"/>
      <c r="AP341" s="5"/>
      <c r="AQ341" s="1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15"/>
      <c r="BC341" s="5"/>
      <c r="BD341" s="12"/>
      <c r="BE341" s="12"/>
      <c r="BF341" s="12"/>
      <c r="BG341" s="12"/>
      <c r="BH341" s="12"/>
    </row>
    <row r="342" spans="1:60" ht="13.5" customHeight="1" x14ac:dyDescent="0.2">
      <c r="A342" s="12"/>
      <c r="B342" s="6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"/>
      <c r="O342" s="7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12"/>
      <c r="AO342" s="5"/>
      <c r="AP342" s="5"/>
      <c r="AQ342" s="1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15"/>
      <c r="BC342" s="5"/>
      <c r="BD342" s="12"/>
      <c r="BE342" s="12"/>
      <c r="BF342" s="12"/>
      <c r="BG342" s="12"/>
      <c r="BH342" s="12"/>
    </row>
    <row r="343" spans="1:60" ht="13.5" customHeight="1" x14ac:dyDescent="0.2">
      <c r="A343" s="12"/>
      <c r="B343" s="6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"/>
      <c r="O343" s="7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12"/>
      <c r="AO343" s="5"/>
      <c r="AP343" s="5"/>
      <c r="AQ343" s="1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15"/>
      <c r="BC343" s="5"/>
      <c r="BD343" s="12"/>
      <c r="BE343" s="12"/>
      <c r="BF343" s="12"/>
      <c r="BG343" s="12"/>
      <c r="BH343" s="12"/>
    </row>
    <row r="344" spans="1:60" ht="13.5" customHeight="1" x14ac:dyDescent="0.2">
      <c r="A344" s="12"/>
      <c r="B344" s="6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"/>
      <c r="O344" s="7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12"/>
      <c r="AO344" s="5"/>
      <c r="AP344" s="5"/>
      <c r="AQ344" s="1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15"/>
      <c r="BC344" s="5"/>
      <c r="BD344" s="12"/>
      <c r="BE344" s="12"/>
      <c r="BF344" s="12"/>
      <c r="BG344" s="12"/>
      <c r="BH344" s="12"/>
    </row>
    <row r="345" spans="1:60" ht="13.5" customHeight="1" x14ac:dyDescent="0.2">
      <c r="A345" s="12"/>
      <c r="B345" s="6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"/>
      <c r="O345" s="7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12"/>
      <c r="AO345" s="5"/>
      <c r="AP345" s="5"/>
      <c r="AQ345" s="1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15"/>
      <c r="BC345" s="5"/>
      <c r="BD345" s="12"/>
      <c r="BE345" s="12"/>
      <c r="BF345" s="12"/>
      <c r="BG345" s="12"/>
      <c r="BH345" s="12"/>
    </row>
    <row r="346" spans="1:60" ht="13.5" customHeight="1" x14ac:dyDescent="0.2">
      <c r="A346" s="12"/>
      <c r="B346" s="6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7"/>
      <c r="O346" s="7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12"/>
      <c r="AO346" s="5"/>
      <c r="AP346" s="5"/>
      <c r="AQ346" s="1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15"/>
      <c r="BC346" s="5"/>
      <c r="BD346" s="12"/>
      <c r="BE346" s="12"/>
      <c r="BF346" s="12"/>
      <c r="BG346" s="12"/>
      <c r="BH346" s="12"/>
    </row>
    <row r="347" spans="1:60" ht="13.5" customHeight="1" x14ac:dyDescent="0.2">
      <c r="A347" s="12"/>
      <c r="B347" s="6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7"/>
      <c r="O347" s="7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12"/>
      <c r="AO347" s="5"/>
      <c r="AP347" s="5"/>
      <c r="AQ347" s="1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15"/>
      <c r="BC347" s="5"/>
      <c r="BD347" s="12"/>
      <c r="BE347" s="12"/>
      <c r="BF347" s="12"/>
      <c r="BG347" s="12"/>
      <c r="BH347" s="12"/>
    </row>
    <row r="348" spans="1:60" ht="13.5" customHeight="1" x14ac:dyDescent="0.2">
      <c r="A348" s="12"/>
      <c r="B348" s="6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7"/>
      <c r="O348" s="7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12"/>
      <c r="AO348" s="5"/>
      <c r="AP348" s="5"/>
      <c r="AQ348" s="1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15"/>
      <c r="BC348" s="5"/>
      <c r="BD348" s="12"/>
      <c r="BE348" s="12"/>
      <c r="BF348" s="12"/>
      <c r="BG348" s="12"/>
      <c r="BH348" s="12"/>
    </row>
    <row r="349" spans="1:60" ht="13.5" customHeight="1" x14ac:dyDescent="0.2">
      <c r="A349" s="12"/>
      <c r="B349" s="6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7"/>
      <c r="O349" s="7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12"/>
      <c r="AO349" s="5"/>
      <c r="AP349" s="5"/>
      <c r="AQ349" s="1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15"/>
      <c r="BC349" s="5"/>
      <c r="BD349" s="12"/>
      <c r="BE349" s="12"/>
      <c r="BF349" s="12"/>
      <c r="BG349" s="12"/>
      <c r="BH349" s="12"/>
    </row>
    <row r="350" spans="1:60" ht="13.5" customHeight="1" x14ac:dyDescent="0.2">
      <c r="A350" s="12"/>
      <c r="B350" s="6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7"/>
      <c r="O350" s="7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12"/>
      <c r="AO350" s="5"/>
      <c r="AP350" s="5"/>
      <c r="AQ350" s="1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15"/>
      <c r="BC350" s="5"/>
      <c r="BD350" s="12"/>
      <c r="BE350" s="12"/>
      <c r="BF350" s="12"/>
      <c r="BG350" s="12"/>
      <c r="BH350" s="12"/>
    </row>
    <row r="351" spans="1:60" ht="13.5" customHeight="1" x14ac:dyDescent="0.2">
      <c r="A351" s="12"/>
      <c r="B351" s="6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7"/>
      <c r="O351" s="7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12"/>
      <c r="AO351" s="5"/>
      <c r="AP351" s="5"/>
      <c r="AQ351" s="1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15"/>
      <c r="BC351" s="5"/>
      <c r="BD351" s="12"/>
      <c r="BE351" s="12"/>
      <c r="BF351" s="12"/>
      <c r="BG351" s="12"/>
      <c r="BH351" s="12"/>
    </row>
    <row r="352" spans="1:60" ht="13.5" customHeight="1" x14ac:dyDescent="0.2">
      <c r="A352" s="12"/>
      <c r="B352" s="6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7"/>
      <c r="O352" s="7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12"/>
      <c r="AO352" s="5"/>
      <c r="AP352" s="5"/>
      <c r="AQ352" s="1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15"/>
      <c r="BC352" s="5"/>
      <c r="BD352" s="12"/>
      <c r="BE352" s="12"/>
      <c r="BF352" s="12"/>
      <c r="BG352" s="12"/>
      <c r="BH352" s="12"/>
    </row>
    <row r="353" spans="1:60" ht="13.5" customHeight="1" x14ac:dyDescent="0.2">
      <c r="A353" s="12"/>
      <c r="B353" s="6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7"/>
      <c r="O353" s="7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12"/>
      <c r="AO353" s="5"/>
      <c r="AP353" s="5"/>
      <c r="AQ353" s="1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15"/>
      <c r="BC353" s="5"/>
      <c r="BD353" s="12"/>
      <c r="BE353" s="12"/>
      <c r="BF353" s="12"/>
      <c r="BG353" s="12"/>
      <c r="BH353" s="12"/>
    </row>
    <row r="354" spans="1:60" ht="13.5" customHeight="1" x14ac:dyDescent="0.2">
      <c r="A354" s="12"/>
      <c r="B354" s="6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7"/>
      <c r="O354" s="7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12"/>
      <c r="AO354" s="5"/>
      <c r="AP354" s="5"/>
      <c r="AQ354" s="1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15"/>
      <c r="BC354" s="5"/>
      <c r="BD354" s="12"/>
      <c r="BE354" s="12"/>
      <c r="BF354" s="12"/>
      <c r="BG354" s="12"/>
      <c r="BH354" s="12"/>
    </row>
    <row r="355" spans="1:60" ht="13.5" customHeight="1" x14ac:dyDescent="0.2">
      <c r="A355" s="12"/>
      <c r="B355" s="6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7"/>
      <c r="O355" s="7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12"/>
      <c r="AO355" s="5"/>
      <c r="AP355" s="5"/>
      <c r="AQ355" s="1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15"/>
      <c r="BC355" s="5"/>
      <c r="BD355" s="12"/>
      <c r="BE355" s="12"/>
      <c r="BF355" s="12"/>
      <c r="BG355" s="12"/>
      <c r="BH355" s="12"/>
    </row>
    <row r="356" spans="1:60" ht="13.5" customHeight="1" x14ac:dyDescent="0.2">
      <c r="A356" s="12"/>
      <c r="B356" s="6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"/>
      <c r="O356" s="7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12"/>
      <c r="AO356" s="5"/>
      <c r="AP356" s="5"/>
      <c r="AQ356" s="1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15"/>
      <c r="BC356" s="5"/>
      <c r="BD356" s="12"/>
      <c r="BE356" s="12"/>
      <c r="BF356" s="12"/>
      <c r="BG356" s="12"/>
      <c r="BH356" s="12"/>
    </row>
    <row r="357" spans="1:60" ht="13.5" customHeight="1" x14ac:dyDescent="0.2">
      <c r="A357" s="12"/>
      <c r="B357" s="6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"/>
      <c r="O357" s="7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12"/>
      <c r="AO357" s="5"/>
      <c r="AP357" s="5"/>
      <c r="AQ357" s="1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15"/>
      <c r="BC357" s="5"/>
      <c r="BD357" s="12"/>
      <c r="BE357" s="12"/>
      <c r="BF357" s="12"/>
      <c r="BG357" s="12"/>
      <c r="BH357" s="12"/>
    </row>
    <row r="358" spans="1:60" ht="13.5" customHeight="1" x14ac:dyDescent="0.2">
      <c r="A358" s="12"/>
      <c r="B358" s="6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"/>
      <c r="O358" s="7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12"/>
      <c r="AO358" s="5"/>
      <c r="AP358" s="5"/>
      <c r="AQ358" s="1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15"/>
      <c r="BC358" s="5"/>
      <c r="BD358" s="12"/>
      <c r="BE358" s="12"/>
      <c r="BF358" s="12"/>
      <c r="BG358" s="12"/>
      <c r="BH358" s="12"/>
    </row>
    <row r="359" spans="1:60" ht="13.5" customHeight="1" x14ac:dyDescent="0.2">
      <c r="A359" s="12"/>
      <c r="B359" s="6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7"/>
      <c r="O359" s="7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12"/>
      <c r="AO359" s="5"/>
      <c r="AP359" s="5"/>
      <c r="AQ359" s="1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15"/>
      <c r="BC359" s="5"/>
      <c r="BD359" s="12"/>
      <c r="BE359" s="12"/>
      <c r="BF359" s="12"/>
      <c r="BG359" s="12"/>
      <c r="BH359" s="12"/>
    </row>
    <row r="360" spans="1:60" ht="13.5" customHeight="1" x14ac:dyDescent="0.2">
      <c r="A360" s="12"/>
      <c r="B360" s="6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7"/>
      <c r="O360" s="7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12"/>
      <c r="AO360" s="5"/>
      <c r="AP360" s="5"/>
      <c r="AQ360" s="1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15"/>
      <c r="BC360" s="5"/>
      <c r="BD360" s="12"/>
      <c r="BE360" s="12"/>
      <c r="BF360" s="12"/>
      <c r="BG360" s="12"/>
      <c r="BH360" s="12"/>
    </row>
    <row r="361" spans="1:60" ht="13.5" customHeight="1" x14ac:dyDescent="0.2">
      <c r="A361" s="12"/>
      <c r="B361" s="6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7"/>
      <c r="O361" s="7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12"/>
      <c r="AO361" s="5"/>
      <c r="AP361" s="5"/>
      <c r="AQ361" s="1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15"/>
      <c r="BC361" s="5"/>
      <c r="BD361" s="12"/>
      <c r="BE361" s="12"/>
      <c r="BF361" s="12"/>
      <c r="BG361" s="12"/>
      <c r="BH361" s="12"/>
    </row>
    <row r="362" spans="1:60" ht="13.5" customHeight="1" x14ac:dyDescent="0.2">
      <c r="A362" s="12"/>
      <c r="B362" s="6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"/>
      <c r="O362" s="7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12"/>
      <c r="AO362" s="5"/>
      <c r="AP362" s="5"/>
      <c r="AQ362" s="1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15"/>
      <c r="BC362" s="5"/>
      <c r="BD362" s="12"/>
      <c r="BE362" s="12"/>
      <c r="BF362" s="12"/>
      <c r="BG362" s="12"/>
      <c r="BH362" s="12"/>
    </row>
    <row r="363" spans="1:60" ht="13.5" customHeight="1" x14ac:dyDescent="0.2">
      <c r="A363" s="12"/>
      <c r="B363" s="6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"/>
      <c r="O363" s="7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12"/>
      <c r="AO363" s="5"/>
      <c r="AP363" s="5"/>
      <c r="AQ363" s="1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15"/>
      <c r="BC363" s="5"/>
      <c r="BD363" s="12"/>
      <c r="BE363" s="12"/>
      <c r="BF363" s="12"/>
      <c r="BG363" s="12"/>
      <c r="BH363" s="12"/>
    </row>
    <row r="364" spans="1:60" ht="13.5" customHeight="1" x14ac:dyDescent="0.2">
      <c r="A364" s="12"/>
      <c r="B364" s="6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"/>
      <c r="O364" s="7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12"/>
      <c r="AO364" s="5"/>
      <c r="AP364" s="5"/>
      <c r="AQ364" s="1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15"/>
      <c r="BC364" s="5"/>
      <c r="BD364" s="12"/>
      <c r="BE364" s="12"/>
      <c r="BF364" s="12"/>
      <c r="BG364" s="12"/>
      <c r="BH364" s="12"/>
    </row>
    <row r="365" spans="1:60" ht="13.5" customHeight="1" x14ac:dyDescent="0.2">
      <c r="A365" s="12"/>
      <c r="B365" s="6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7"/>
      <c r="O365" s="7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12"/>
      <c r="AO365" s="5"/>
      <c r="AP365" s="5"/>
      <c r="AQ365" s="1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15"/>
      <c r="BC365" s="5"/>
      <c r="BD365" s="12"/>
      <c r="BE365" s="12"/>
      <c r="BF365" s="12"/>
      <c r="BG365" s="12"/>
      <c r="BH365" s="12"/>
    </row>
    <row r="366" spans="1:60" ht="13.5" customHeight="1" x14ac:dyDescent="0.2">
      <c r="A366" s="12"/>
      <c r="B366" s="6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"/>
      <c r="O366" s="7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12"/>
      <c r="AO366" s="5"/>
      <c r="AP366" s="5"/>
      <c r="AQ366" s="1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15"/>
      <c r="BC366" s="5"/>
      <c r="BD366" s="12"/>
      <c r="BE366" s="12"/>
      <c r="BF366" s="12"/>
      <c r="BG366" s="12"/>
      <c r="BH366" s="12"/>
    </row>
    <row r="367" spans="1:60" ht="13.5" customHeight="1" x14ac:dyDescent="0.2">
      <c r="A367" s="12"/>
      <c r="B367" s="6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"/>
      <c r="O367" s="7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12"/>
      <c r="AO367" s="5"/>
      <c r="AP367" s="5"/>
      <c r="AQ367" s="1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15"/>
      <c r="BC367" s="5"/>
      <c r="BD367" s="12"/>
      <c r="BE367" s="12"/>
      <c r="BF367" s="12"/>
      <c r="BG367" s="12"/>
      <c r="BH367" s="12"/>
    </row>
    <row r="368" spans="1:60" ht="13.5" customHeight="1" x14ac:dyDescent="0.2">
      <c r="A368" s="12"/>
      <c r="B368" s="6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7"/>
      <c r="O368" s="7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12"/>
      <c r="AO368" s="5"/>
      <c r="AP368" s="5"/>
      <c r="AQ368" s="1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15"/>
      <c r="BC368" s="5"/>
      <c r="BD368" s="12"/>
      <c r="BE368" s="12"/>
      <c r="BF368" s="12"/>
      <c r="BG368" s="12"/>
      <c r="BH368" s="12"/>
    </row>
    <row r="369" spans="1:60" ht="13.5" customHeight="1" x14ac:dyDescent="0.2">
      <c r="A369" s="12"/>
      <c r="B369" s="6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7"/>
      <c r="O369" s="7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12"/>
      <c r="AO369" s="5"/>
      <c r="AP369" s="5"/>
      <c r="AQ369" s="1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15"/>
      <c r="BC369" s="5"/>
      <c r="BD369" s="12"/>
      <c r="BE369" s="12"/>
      <c r="BF369" s="12"/>
      <c r="BG369" s="12"/>
      <c r="BH369" s="12"/>
    </row>
    <row r="370" spans="1:60" ht="13.5" customHeight="1" x14ac:dyDescent="0.2">
      <c r="A370" s="12"/>
      <c r="B370" s="6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7"/>
      <c r="O370" s="7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12"/>
      <c r="AO370" s="5"/>
      <c r="AP370" s="5"/>
      <c r="AQ370" s="1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15"/>
      <c r="BC370" s="5"/>
      <c r="BD370" s="12"/>
      <c r="BE370" s="12"/>
      <c r="BF370" s="12"/>
      <c r="BG370" s="12"/>
      <c r="BH370" s="12"/>
    </row>
    <row r="371" spans="1:60" ht="13.5" customHeight="1" x14ac:dyDescent="0.2">
      <c r="A371" s="12"/>
      <c r="B371" s="6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7"/>
      <c r="O371" s="7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12"/>
      <c r="AO371" s="5"/>
      <c r="AP371" s="5"/>
      <c r="AQ371" s="1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15"/>
      <c r="BC371" s="5"/>
      <c r="BD371" s="12"/>
      <c r="BE371" s="12"/>
      <c r="BF371" s="12"/>
      <c r="BG371" s="12"/>
      <c r="BH371" s="12"/>
    </row>
    <row r="372" spans="1:60" ht="13.5" customHeight="1" x14ac:dyDescent="0.2">
      <c r="A372" s="12"/>
      <c r="B372" s="6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"/>
      <c r="O372" s="7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12"/>
      <c r="AO372" s="5"/>
      <c r="AP372" s="5"/>
      <c r="AQ372" s="1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15"/>
      <c r="BC372" s="5"/>
      <c r="BD372" s="12"/>
      <c r="BE372" s="12"/>
      <c r="BF372" s="12"/>
      <c r="BG372" s="12"/>
      <c r="BH372" s="12"/>
    </row>
    <row r="373" spans="1:60" ht="13.5" customHeight="1" x14ac:dyDescent="0.2">
      <c r="A373" s="12"/>
      <c r="B373" s="6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"/>
      <c r="O373" s="7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12"/>
      <c r="AO373" s="5"/>
      <c r="AP373" s="5"/>
      <c r="AQ373" s="1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15"/>
      <c r="BC373" s="5"/>
      <c r="BD373" s="12"/>
      <c r="BE373" s="12"/>
      <c r="BF373" s="12"/>
      <c r="BG373" s="12"/>
      <c r="BH373" s="12"/>
    </row>
    <row r="374" spans="1:60" ht="13.5" customHeight="1" x14ac:dyDescent="0.2">
      <c r="A374" s="12"/>
      <c r="B374" s="6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7"/>
      <c r="O374" s="7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12"/>
      <c r="AO374" s="5"/>
      <c r="AP374" s="5"/>
      <c r="AQ374" s="1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15"/>
      <c r="BC374" s="5"/>
      <c r="BD374" s="12"/>
      <c r="BE374" s="12"/>
      <c r="BF374" s="12"/>
      <c r="BG374" s="12"/>
      <c r="BH374" s="12"/>
    </row>
    <row r="375" spans="1:60" ht="13.5" customHeight="1" x14ac:dyDescent="0.2">
      <c r="A375" s="12"/>
      <c r="B375" s="6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7"/>
      <c r="O375" s="7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12"/>
      <c r="AO375" s="5"/>
      <c r="AP375" s="5"/>
      <c r="AQ375" s="1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15"/>
      <c r="BC375" s="5"/>
      <c r="BD375" s="12"/>
      <c r="BE375" s="12"/>
      <c r="BF375" s="12"/>
      <c r="BG375" s="12"/>
      <c r="BH375" s="12"/>
    </row>
    <row r="376" spans="1:60" ht="13.5" customHeight="1" x14ac:dyDescent="0.2">
      <c r="A376" s="12"/>
      <c r="B376" s="6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7"/>
      <c r="O376" s="7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12"/>
      <c r="AO376" s="5"/>
      <c r="AP376" s="5"/>
      <c r="AQ376" s="1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15"/>
      <c r="BC376" s="5"/>
      <c r="BD376" s="12"/>
      <c r="BE376" s="12"/>
      <c r="BF376" s="12"/>
      <c r="BG376" s="12"/>
      <c r="BH376" s="12"/>
    </row>
    <row r="377" spans="1:60" ht="13.5" customHeight="1" x14ac:dyDescent="0.2">
      <c r="A377" s="12"/>
      <c r="B377" s="6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7"/>
      <c r="O377" s="7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12"/>
      <c r="AO377" s="5"/>
      <c r="AP377" s="5"/>
      <c r="AQ377" s="1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15"/>
      <c r="BC377" s="5"/>
      <c r="BD377" s="12"/>
      <c r="BE377" s="12"/>
      <c r="BF377" s="12"/>
      <c r="BG377" s="12"/>
      <c r="BH377" s="12"/>
    </row>
    <row r="378" spans="1:60" ht="13.5" customHeight="1" x14ac:dyDescent="0.2">
      <c r="A378" s="12"/>
      <c r="B378" s="6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"/>
      <c r="O378" s="7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12"/>
      <c r="AO378" s="5"/>
      <c r="AP378" s="5"/>
      <c r="AQ378" s="1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15"/>
      <c r="BC378" s="5"/>
      <c r="BD378" s="12"/>
      <c r="BE378" s="12"/>
      <c r="BF378" s="12"/>
      <c r="BG378" s="12"/>
      <c r="BH378" s="12"/>
    </row>
    <row r="379" spans="1:60" ht="13.5" customHeight="1" x14ac:dyDescent="0.2">
      <c r="A379" s="12"/>
      <c r="B379" s="6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7"/>
      <c r="O379" s="7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12"/>
      <c r="AO379" s="5"/>
      <c r="AP379" s="5"/>
      <c r="AQ379" s="1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15"/>
      <c r="BC379" s="5"/>
      <c r="BD379" s="12"/>
      <c r="BE379" s="12"/>
      <c r="BF379" s="12"/>
      <c r="BG379" s="12"/>
      <c r="BH379" s="12"/>
    </row>
    <row r="380" spans="1:60" ht="13.5" customHeight="1" x14ac:dyDescent="0.2">
      <c r="A380" s="12"/>
      <c r="B380" s="6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7"/>
      <c r="O380" s="7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12"/>
      <c r="AO380" s="5"/>
      <c r="AP380" s="5"/>
      <c r="AQ380" s="1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15"/>
      <c r="BC380" s="5"/>
      <c r="BD380" s="12"/>
      <c r="BE380" s="12"/>
      <c r="BF380" s="12"/>
      <c r="BG380" s="12"/>
      <c r="BH380" s="12"/>
    </row>
    <row r="381" spans="1:60" ht="13.5" customHeight="1" x14ac:dyDescent="0.2">
      <c r="A381" s="12"/>
      <c r="B381" s="6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7"/>
      <c r="O381" s="7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12"/>
      <c r="AO381" s="5"/>
      <c r="AP381" s="5"/>
      <c r="AQ381" s="1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15"/>
      <c r="BC381" s="5"/>
      <c r="BD381" s="12"/>
      <c r="BE381" s="12"/>
      <c r="BF381" s="12"/>
      <c r="BG381" s="12"/>
      <c r="BH381" s="12"/>
    </row>
    <row r="382" spans="1:60" ht="13.5" customHeight="1" x14ac:dyDescent="0.2">
      <c r="A382" s="12"/>
      <c r="B382" s="6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7"/>
      <c r="O382" s="7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12"/>
      <c r="AO382" s="5"/>
      <c r="AP382" s="5"/>
      <c r="AQ382" s="1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15"/>
      <c r="BC382" s="5"/>
      <c r="BD382" s="12"/>
      <c r="BE382" s="12"/>
      <c r="BF382" s="12"/>
      <c r="BG382" s="12"/>
      <c r="BH382" s="12"/>
    </row>
    <row r="383" spans="1:60" ht="13.5" customHeight="1" x14ac:dyDescent="0.2">
      <c r="A383" s="12"/>
      <c r="B383" s="6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7"/>
      <c r="O383" s="7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12"/>
      <c r="AO383" s="5"/>
      <c r="AP383" s="5"/>
      <c r="AQ383" s="1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15"/>
      <c r="BC383" s="5"/>
      <c r="BD383" s="12"/>
      <c r="BE383" s="12"/>
      <c r="BF383" s="12"/>
      <c r="BG383" s="12"/>
      <c r="BH383" s="12"/>
    </row>
    <row r="384" spans="1:60" ht="13.5" customHeight="1" x14ac:dyDescent="0.2">
      <c r="A384" s="12"/>
      <c r="B384" s="6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"/>
      <c r="O384" s="7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12"/>
      <c r="AO384" s="5"/>
      <c r="AP384" s="5"/>
      <c r="AQ384" s="1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15"/>
      <c r="BC384" s="5"/>
      <c r="BD384" s="12"/>
      <c r="BE384" s="12"/>
      <c r="BF384" s="12"/>
      <c r="BG384" s="12"/>
      <c r="BH384" s="12"/>
    </row>
    <row r="385" spans="1:60" ht="13.5" customHeight="1" x14ac:dyDescent="0.2">
      <c r="A385" s="12"/>
      <c r="B385" s="6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7"/>
      <c r="O385" s="7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12"/>
      <c r="AO385" s="5"/>
      <c r="AP385" s="5"/>
      <c r="AQ385" s="1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15"/>
      <c r="BC385" s="5"/>
      <c r="BD385" s="12"/>
      <c r="BE385" s="12"/>
      <c r="BF385" s="12"/>
      <c r="BG385" s="12"/>
      <c r="BH385" s="12"/>
    </row>
    <row r="386" spans="1:60" ht="13.5" customHeight="1" x14ac:dyDescent="0.2">
      <c r="A386" s="12"/>
      <c r="B386" s="6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7"/>
      <c r="O386" s="7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12"/>
      <c r="AO386" s="5"/>
      <c r="AP386" s="5"/>
      <c r="AQ386" s="1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15"/>
      <c r="BC386" s="5"/>
      <c r="BD386" s="12"/>
      <c r="BE386" s="12"/>
      <c r="BF386" s="12"/>
      <c r="BG386" s="12"/>
      <c r="BH386" s="12"/>
    </row>
    <row r="387" spans="1:60" ht="13.5" customHeight="1" x14ac:dyDescent="0.2">
      <c r="A387" s="12"/>
      <c r="B387" s="6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7"/>
      <c r="O387" s="7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12"/>
      <c r="AO387" s="5"/>
      <c r="AP387" s="5"/>
      <c r="AQ387" s="1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15"/>
      <c r="BC387" s="5"/>
      <c r="BD387" s="12"/>
      <c r="BE387" s="12"/>
      <c r="BF387" s="12"/>
      <c r="BG387" s="12"/>
      <c r="BH387" s="12"/>
    </row>
    <row r="388" spans="1:60" ht="13.5" customHeight="1" x14ac:dyDescent="0.2">
      <c r="A388" s="12"/>
      <c r="B388" s="6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7"/>
      <c r="O388" s="7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12"/>
      <c r="AO388" s="5"/>
      <c r="AP388" s="5"/>
      <c r="AQ388" s="1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15"/>
      <c r="BC388" s="5"/>
      <c r="BD388" s="12"/>
      <c r="BE388" s="12"/>
      <c r="BF388" s="12"/>
      <c r="BG388" s="12"/>
      <c r="BH388" s="12"/>
    </row>
    <row r="389" spans="1:60" ht="13.5" customHeight="1" x14ac:dyDescent="0.2">
      <c r="A389" s="12"/>
      <c r="B389" s="6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7"/>
      <c r="O389" s="7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12"/>
      <c r="AO389" s="5"/>
      <c r="AP389" s="5"/>
      <c r="AQ389" s="1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15"/>
      <c r="BC389" s="5"/>
      <c r="BD389" s="12"/>
      <c r="BE389" s="12"/>
      <c r="BF389" s="12"/>
      <c r="BG389" s="12"/>
      <c r="BH389" s="12"/>
    </row>
    <row r="390" spans="1:60" ht="13.5" customHeight="1" x14ac:dyDescent="0.2">
      <c r="A390" s="12"/>
      <c r="B390" s="6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"/>
      <c r="O390" s="7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12"/>
      <c r="AO390" s="5"/>
      <c r="AP390" s="5"/>
      <c r="AQ390" s="1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15"/>
      <c r="BC390" s="5"/>
      <c r="BD390" s="12"/>
      <c r="BE390" s="12"/>
      <c r="BF390" s="12"/>
      <c r="BG390" s="12"/>
      <c r="BH390" s="12"/>
    </row>
    <row r="391" spans="1:60" ht="13.5" customHeight="1" x14ac:dyDescent="0.2">
      <c r="A391" s="12"/>
      <c r="B391" s="6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7"/>
      <c r="O391" s="7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12"/>
      <c r="AO391" s="5"/>
      <c r="AP391" s="5"/>
      <c r="AQ391" s="1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15"/>
      <c r="BC391" s="5"/>
      <c r="BD391" s="12"/>
      <c r="BE391" s="12"/>
      <c r="BF391" s="12"/>
      <c r="BG391" s="12"/>
      <c r="BH391" s="12"/>
    </row>
    <row r="392" spans="1:60" ht="13.5" customHeight="1" x14ac:dyDescent="0.2">
      <c r="A392" s="12"/>
      <c r="B392" s="6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7"/>
      <c r="O392" s="7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12"/>
      <c r="AO392" s="5"/>
      <c r="AP392" s="5"/>
      <c r="AQ392" s="1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15"/>
      <c r="BC392" s="5"/>
      <c r="BD392" s="12"/>
      <c r="BE392" s="12"/>
      <c r="BF392" s="12"/>
      <c r="BG392" s="12"/>
      <c r="BH392" s="12"/>
    </row>
    <row r="393" spans="1:60" ht="13.5" customHeight="1" x14ac:dyDescent="0.2">
      <c r="A393" s="12"/>
      <c r="B393" s="6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7"/>
      <c r="O393" s="7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12"/>
      <c r="AO393" s="5"/>
      <c r="AP393" s="5"/>
      <c r="AQ393" s="1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15"/>
      <c r="BC393" s="5"/>
      <c r="BD393" s="12"/>
      <c r="BE393" s="12"/>
      <c r="BF393" s="12"/>
      <c r="BG393" s="12"/>
      <c r="BH393" s="12"/>
    </row>
    <row r="394" spans="1:60" ht="13.5" customHeight="1" x14ac:dyDescent="0.2">
      <c r="A394" s="12"/>
      <c r="B394" s="6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7"/>
      <c r="O394" s="7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12"/>
      <c r="AO394" s="5"/>
      <c r="AP394" s="5"/>
      <c r="AQ394" s="1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15"/>
      <c r="BC394" s="5"/>
      <c r="BD394" s="12"/>
      <c r="BE394" s="12"/>
      <c r="BF394" s="12"/>
      <c r="BG394" s="12"/>
      <c r="BH394" s="12"/>
    </row>
    <row r="395" spans="1:60" ht="13.5" customHeight="1" x14ac:dyDescent="0.2">
      <c r="A395" s="12"/>
      <c r="B395" s="6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7"/>
      <c r="O395" s="7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12"/>
      <c r="AO395" s="5"/>
      <c r="AP395" s="5"/>
      <c r="AQ395" s="1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15"/>
      <c r="BC395" s="5"/>
      <c r="BD395" s="12"/>
      <c r="BE395" s="12"/>
      <c r="BF395" s="12"/>
      <c r="BG395" s="12"/>
      <c r="BH395" s="12"/>
    </row>
    <row r="396" spans="1:60" ht="13.5" customHeight="1" x14ac:dyDescent="0.2">
      <c r="A396" s="12"/>
      <c r="B396" s="6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"/>
      <c r="O396" s="7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12"/>
      <c r="AO396" s="5"/>
      <c r="AP396" s="5"/>
      <c r="AQ396" s="1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15"/>
      <c r="BC396" s="5"/>
      <c r="BD396" s="12"/>
      <c r="BE396" s="12"/>
      <c r="BF396" s="12"/>
      <c r="BG396" s="12"/>
      <c r="BH396" s="12"/>
    </row>
    <row r="397" spans="1:60" ht="13.5" customHeight="1" x14ac:dyDescent="0.2">
      <c r="A397" s="12"/>
      <c r="B397" s="6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7"/>
      <c r="O397" s="7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12"/>
      <c r="AO397" s="5"/>
      <c r="AP397" s="5"/>
      <c r="AQ397" s="1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15"/>
      <c r="BC397" s="5"/>
      <c r="BD397" s="12"/>
      <c r="BE397" s="12"/>
      <c r="BF397" s="12"/>
      <c r="BG397" s="12"/>
      <c r="BH397" s="12"/>
    </row>
    <row r="398" spans="1:60" ht="13.5" customHeight="1" x14ac:dyDescent="0.2">
      <c r="A398" s="12"/>
      <c r="B398" s="6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7"/>
      <c r="O398" s="7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12"/>
      <c r="AO398" s="5"/>
      <c r="AP398" s="5"/>
      <c r="AQ398" s="1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15"/>
      <c r="BC398" s="5"/>
      <c r="BD398" s="12"/>
      <c r="BE398" s="12"/>
      <c r="BF398" s="12"/>
      <c r="BG398" s="12"/>
      <c r="BH398" s="12"/>
    </row>
    <row r="399" spans="1:60" ht="13.5" customHeight="1" x14ac:dyDescent="0.2">
      <c r="A399" s="12"/>
      <c r="B399" s="6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7"/>
      <c r="O399" s="7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12"/>
      <c r="AO399" s="5"/>
      <c r="AP399" s="5"/>
      <c r="AQ399" s="1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15"/>
      <c r="BC399" s="5"/>
      <c r="BD399" s="12"/>
      <c r="BE399" s="12"/>
      <c r="BF399" s="12"/>
      <c r="BG399" s="12"/>
      <c r="BH399" s="12"/>
    </row>
    <row r="400" spans="1:60" ht="13.5" customHeight="1" x14ac:dyDescent="0.2">
      <c r="A400" s="12"/>
      <c r="B400" s="6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7"/>
      <c r="O400" s="7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12"/>
      <c r="AO400" s="5"/>
      <c r="AP400" s="5"/>
      <c r="AQ400" s="1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15"/>
      <c r="BC400" s="5"/>
      <c r="BD400" s="12"/>
      <c r="BE400" s="12"/>
      <c r="BF400" s="12"/>
      <c r="BG400" s="12"/>
      <c r="BH400" s="12"/>
    </row>
    <row r="401" spans="1:60" ht="13.5" customHeight="1" x14ac:dyDescent="0.2">
      <c r="A401" s="12"/>
      <c r="B401" s="6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7"/>
      <c r="O401" s="7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12"/>
      <c r="AO401" s="5"/>
      <c r="AP401" s="5"/>
      <c r="AQ401" s="1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15"/>
      <c r="BC401" s="5"/>
      <c r="BD401" s="12"/>
      <c r="BE401" s="12"/>
      <c r="BF401" s="12"/>
      <c r="BG401" s="12"/>
      <c r="BH401" s="12"/>
    </row>
    <row r="402" spans="1:60" ht="13.5" customHeight="1" x14ac:dyDescent="0.2">
      <c r="A402" s="12"/>
      <c r="B402" s="6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"/>
      <c r="O402" s="7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12"/>
      <c r="AO402" s="5"/>
      <c r="AP402" s="5"/>
      <c r="AQ402" s="1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15"/>
      <c r="BC402" s="5"/>
      <c r="BD402" s="12"/>
      <c r="BE402" s="12"/>
      <c r="BF402" s="12"/>
      <c r="BG402" s="12"/>
      <c r="BH402" s="12"/>
    </row>
    <row r="403" spans="1:60" ht="13.5" customHeight="1" x14ac:dyDescent="0.2">
      <c r="A403" s="12"/>
      <c r="B403" s="6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7"/>
      <c r="O403" s="7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12"/>
      <c r="AO403" s="5"/>
      <c r="AP403" s="5"/>
      <c r="AQ403" s="1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15"/>
      <c r="BC403" s="5"/>
      <c r="BD403" s="12"/>
      <c r="BE403" s="12"/>
      <c r="BF403" s="12"/>
      <c r="BG403" s="12"/>
      <c r="BH403" s="12"/>
    </row>
    <row r="404" spans="1:60" ht="13.5" customHeight="1" x14ac:dyDescent="0.2">
      <c r="A404" s="12"/>
      <c r="B404" s="6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7"/>
      <c r="O404" s="7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12"/>
      <c r="AO404" s="5"/>
      <c r="AP404" s="5"/>
      <c r="AQ404" s="1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15"/>
      <c r="BC404" s="5"/>
      <c r="BD404" s="12"/>
      <c r="BE404" s="12"/>
      <c r="BF404" s="12"/>
      <c r="BG404" s="12"/>
      <c r="BH404" s="12"/>
    </row>
    <row r="405" spans="1:60" ht="13.5" customHeight="1" x14ac:dyDescent="0.2">
      <c r="A405" s="12"/>
      <c r="B405" s="6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7"/>
      <c r="O405" s="7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12"/>
      <c r="AO405" s="5"/>
      <c r="AP405" s="5"/>
      <c r="AQ405" s="1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15"/>
      <c r="BC405" s="5"/>
      <c r="BD405" s="12"/>
      <c r="BE405" s="12"/>
      <c r="BF405" s="12"/>
      <c r="BG405" s="12"/>
      <c r="BH405" s="12"/>
    </row>
    <row r="406" spans="1:60" ht="13.5" customHeight="1" x14ac:dyDescent="0.2">
      <c r="A406" s="12"/>
      <c r="B406" s="6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7"/>
      <c r="O406" s="7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12"/>
      <c r="AO406" s="5"/>
      <c r="AP406" s="5"/>
      <c r="AQ406" s="1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15"/>
      <c r="BC406" s="5"/>
      <c r="BD406" s="12"/>
      <c r="BE406" s="12"/>
      <c r="BF406" s="12"/>
      <c r="BG406" s="12"/>
      <c r="BH406" s="12"/>
    </row>
    <row r="407" spans="1:60" ht="13.5" customHeight="1" x14ac:dyDescent="0.2">
      <c r="A407" s="12"/>
      <c r="B407" s="6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7"/>
      <c r="O407" s="7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12"/>
      <c r="AO407" s="5"/>
      <c r="AP407" s="5"/>
      <c r="AQ407" s="1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15"/>
      <c r="BC407" s="5"/>
      <c r="BD407" s="12"/>
      <c r="BE407" s="12"/>
      <c r="BF407" s="12"/>
      <c r="BG407" s="12"/>
      <c r="BH407" s="12"/>
    </row>
    <row r="408" spans="1:60" ht="13.5" customHeight="1" x14ac:dyDescent="0.2">
      <c r="A408" s="12"/>
      <c r="B408" s="6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7"/>
      <c r="O408" s="7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12"/>
      <c r="AO408" s="5"/>
      <c r="AP408" s="5"/>
      <c r="AQ408" s="1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15"/>
      <c r="BC408" s="5"/>
      <c r="BD408" s="12"/>
      <c r="BE408" s="12"/>
      <c r="BF408" s="12"/>
      <c r="BG408" s="12"/>
      <c r="BH408" s="12"/>
    </row>
    <row r="409" spans="1:60" ht="13.5" customHeight="1" x14ac:dyDescent="0.2">
      <c r="A409" s="12"/>
      <c r="B409" s="6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7"/>
      <c r="O409" s="7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12"/>
      <c r="AO409" s="5"/>
      <c r="AP409" s="5"/>
      <c r="AQ409" s="1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15"/>
      <c r="BC409" s="5"/>
      <c r="BD409" s="12"/>
      <c r="BE409" s="12"/>
      <c r="BF409" s="12"/>
      <c r="BG409" s="12"/>
      <c r="BH409" s="12"/>
    </row>
    <row r="410" spans="1:60" ht="13.5" customHeight="1" x14ac:dyDescent="0.2">
      <c r="A410" s="12"/>
      <c r="B410" s="6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7"/>
      <c r="O410" s="7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12"/>
      <c r="AO410" s="5"/>
      <c r="AP410" s="5"/>
      <c r="AQ410" s="1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15"/>
      <c r="BC410" s="5"/>
      <c r="BD410" s="12"/>
      <c r="BE410" s="12"/>
      <c r="BF410" s="12"/>
      <c r="BG410" s="12"/>
      <c r="BH410" s="12"/>
    </row>
    <row r="411" spans="1:60" ht="13.5" customHeight="1" x14ac:dyDescent="0.2">
      <c r="A411" s="12"/>
      <c r="B411" s="6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7"/>
      <c r="O411" s="7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12"/>
      <c r="AO411" s="5"/>
      <c r="AP411" s="5"/>
      <c r="AQ411" s="1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15"/>
      <c r="BC411" s="5"/>
      <c r="BD411" s="12"/>
      <c r="BE411" s="12"/>
      <c r="BF411" s="12"/>
      <c r="BG411" s="12"/>
      <c r="BH411" s="12"/>
    </row>
    <row r="412" spans="1:60" ht="13.5" customHeight="1" x14ac:dyDescent="0.2">
      <c r="A412" s="12"/>
      <c r="B412" s="6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7"/>
      <c r="O412" s="7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12"/>
      <c r="AO412" s="5"/>
      <c r="AP412" s="5"/>
      <c r="AQ412" s="1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15"/>
      <c r="BC412" s="5"/>
      <c r="BD412" s="12"/>
      <c r="BE412" s="12"/>
      <c r="BF412" s="12"/>
      <c r="BG412" s="12"/>
      <c r="BH412" s="12"/>
    </row>
    <row r="413" spans="1:60" ht="13.5" customHeight="1" x14ac:dyDescent="0.2">
      <c r="A413" s="12"/>
      <c r="B413" s="6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7"/>
      <c r="O413" s="7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12"/>
      <c r="AO413" s="5"/>
      <c r="AP413" s="5"/>
      <c r="AQ413" s="1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15"/>
      <c r="BC413" s="5"/>
      <c r="BD413" s="12"/>
      <c r="BE413" s="12"/>
      <c r="BF413" s="12"/>
      <c r="BG413" s="12"/>
      <c r="BH413" s="12"/>
    </row>
    <row r="414" spans="1:60" ht="13.5" customHeight="1" x14ac:dyDescent="0.2">
      <c r="A414" s="12"/>
      <c r="B414" s="6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"/>
      <c r="O414" s="7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12"/>
      <c r="AO414" s="5"/>
      <c r="AP414" s="5"/>
      <c r="AQ414" s="1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15"/>
      <c r="BC414" s="5"/>
      <c r="BD414" s="12"/>
      <c r="BE414" s="12"/>
      <c r="BF414" s="12"/>
      <c r="BG414" s="12"/>
      <c r="BH414" s="12"/>
    </row>
    <row r="415" spans="1:60" ht="13.5" customHeight="1" x14ac:dyDescent="0.2">
      <c r="A415" s="12"/>
      <c r="B415" s="6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7"/>
      <c r="O415" s="7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12"/>
      <c r="AO415" s="5"/>
      <c r="AP415" s="5"/>
      <c r="AQ415" s="1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15"/>
      <c r="BC415" s="5"/>
      <c r="BD415" s="12"/>
      <c r="BE415" s="12"/>
      <c r="BF415" s="12"/>
      <c r="BG415" s="12"/>
      <c r="BH415" s="12"/>
    </row>
    <row r="416" spans="1:60" ht="13.5" customHeight="1" x14ac:dyDescent="0.2">
      <c r="A416" s="12"/>
      <c r="B416" s="6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7"/>
      <c r="O416" s="7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12"/>
      <c r="AO416" s="5"/>
      <c r="AP416" s="5"/>
      <c r="AQ416" s="1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15"/>
      <c r="BC416" s="5"/>
      <c r="BD416" s="12"/>
      <c r="BE416" s="12"/>
      <c r="BF416" s="12"/>
      <c r="BG416" s="12"/>
      <c r="BH416" s="12"/>
    </row>
    <row r="417" spans="1:60" ht="13.5" customHeight="1" x14ac:dyDescent="0.2">
      <c r="A417" s="12"/>
      <c r="B417" s="6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7"/>
      <c r="O417" s="7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12"/>
      <c r="AO417" s="5"/>
      <c r="AP417" s="5"/>
      <c r="AQ417" s="1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15"/>
      <c r="BC417" s="5"/>
      <c r="BD417" s="12"/>
      <c r="BE417" s="12"/>
      <c r="BF417" s="12"/>
      <c r="BG417" s="12"/>
      <c r="BH417" s="12"/>
    </row>
    <row r="418" spans="1:60" ht="13.5" customHeight="1" x14ac:dyDescent="0.2">
      <c r="A418" s="12"/>
      <c r="B418" s="6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7"/>
      <c r="O418" s="7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12"/>
      <c r="AO418" s="5"/>
      <c r="AP418" s="5"/>
      <c r="AQ418" s="1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15"/>
      <c r="BC418" s="5"/>
      <c r="BD418" s="12"/>
      <c r="BE418" s="12"/>
      <c r="BF418" s="12"/>
      <c r="BG418" s="12"/>
      <c r="BH418" s="12"/>
    </row>
    <row r="419" spans="1:60" ht="13.5" customHeight="1" x14ac:dyDescent="0.2">
      <c r="A419" s="12"/>
      <c r="B419" s="6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7"/>
      <c r="O419" s="7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12"/>
      <c r="AO419" s="5"/>
      <c r="AP419" s="5"/>
      <c r="AQ419" s="1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15"/>
      <c r="BC419" s="5"/>
      <c r="BD419" s="12"/>
      <c r="BE419" s="12"/>
      <c r="BF419" s="12"/>
      <c r="BG419" s="12"/>
      <c r="BH419" s="12"/>
    </row>
    <row r="420" spans="1:60" ht="13.5" customHeight="1" x14ac:dyDescent="0.2">
      <c r="A420" s="12"/>
      <c r="B420" s="6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"/>
      <c r="O420" s="7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12"/>
      <c r="AO420" s="5"/>
      <c r="AP420" s="5"/>
      <c r="AQ420" s="1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15"/>
      <c r="BC420" s="5"/>
      <c r="BD420" s="12"/>
      <c r="BE420" s="12"/>
      <c r="BF420" s="12"/>
      <c r="BG420" s="12"/>
      <c r="BH420" s="12"/>
    </row>
    <row r="421" spans="1:60" ht="13.5" customHeight="1" x14ac:dyDescent="0.2">
      <c r="A421" s="12"/>
      <c r="B421" s="6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"/>
      <c r="O421" s="7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12"/>
      <c r="AO421" s="5"/>
      <c r="AP421" s="5"/>
      <c r="AQ421" s="1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15"/>
      <c r="BC421" s="5"/>
      <c r="BD421" s="12"/>
      <c r="BE421" s="12"/>
      <c r="BF421" s="12"/>
      <c r="BG421" s="12"/>
      <c r="BH421" s="12"/>
    </row>
    <row r="422" spans="1:60" ht="13.5" customHeight="1" x14ac:dyDescent="0.2">
      <c r="A422" s="12"/>
      <c r="B422" s="6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7"/>
      <c r="O422" s="7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12"/>
      <c r="AO422" s="5"/>
      <c r="AP422" s="5"/>
      <c r="AQ422" s="1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15"/>
      <c r="BC422" s="5"/>
      <c r="BD422" s="12"/>
      <c r="BE422" s="12"/>
      <c r="BF422" s="12"/>
      <c r="BG422" s="12"/>
      <c r="BH422" s="12"/>
    </row>
    <row r="423" spans="1:60" ht="13.5" customHeight="1" x14ac:dyDescent="0.2">
      <c r="A423" s="12"/>
      <c r="B423" s="6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7"/>
      <c r="O423" s="7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12"/>
      <c r="AO423" s="5"/>
      <c r="AP423" s="5"/>
      <c r="AQ423" s="1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15"/>
      <c r="BC423" s="5"/>
      <c r="BD423" s="12"/>
      <c r="BE423" s="12"/>
      <c r="BF423" s="12"/>
      <c r="BG423" s="12"/>
      <c r="BH423" s="12"/>
    </row>
    <row r="424" spans="1:60" ht="13.5" customHeight="1" x14ac:dyDescent="0.2">
      <c r="A424" s="12"/>
      <c r="B424" s="6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7"/>
      <c r="O424" s="7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12"/>
      <c r="AO424" s="5"/>
      <c r="AP424" s="5"/>
      <c r="AQ424" s="1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15"/>
      <c r="BC424" s="5"/>
      <c r="BD424" s="12"/>
      <c r="BE424" s="12"/>
      <c r="BF424" s="12"/>
      <c r="BG424" s="12"/>
      <c r="BH424" s="12"/>
    </row>
    <row r="425" spans="1:60" ht="13.5" customHeight="1" x14ac:dyDescent="0.2">
      <c r="A425" s="12"/>
      <c r="B425" s="6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7"/>
      <c r="O425" s="7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12"/>
      <c r="AO425" s="5"/>
      <c r="AP425" s="5"/>
      <c r="AQ425" s="1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15"/>
      <c r="BC425" s="5"/>
      <c r="BD425" s="12"/>
      <c r="BE425" s="12"/>
      <c r="BF425" s="12"/>
      <c r="BG425" s="12"/>
      <c r="BH425" s="12"/>
    </row>
    <row r="426" spans="1:60" ht="13.5" customHeight="1" x14ac:dyDescent="0.2">
      <c r="A426" s="12"/>
      <c r="B426" s="6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"/>
      <c r="O426" s="7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12"/>
      <c r="AO426" s="5"/>
      <c r="AP426" s="5"/>
      <c r="AQ426" s="1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15"/>
      <c r="BC426" s="5"/>
      <c r="BD426" s="12"/>
      <c r="BE426" s="12"/>
      <c r="BF426" s="12"/>
      <c r="BG426" s="12"/>
      <c r="BH426" s="12"/>
    </row>
    <row r="427" spans="1:60" ht="13.5" customHeight="1" x14ac:dyDescent="0.2">
      <c r="A427" s="12"/>
      <c r="B427" s="6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7"/>
      <c r="O427" s="7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12"/>
      <c r="AO427" s="5"/>
      <c r="AP427" s="5"/>
      <c r="AQ427" s="1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15"/>
      <c r="BC427" s="5"/>
      <c r="BD427" s="12"/>
      <c r="BE427" s="12"/>
      <c r="BF427" s="12"/>
      <c r="BG427" s="12"/>
      <c r="BH427" s="12"/>
    </row>
    <row r="428" spans="1:60" ht="13.5" customHeight="1" x14ac:dyDescent="0.2">
      <c r="A428" s="12"/>
      <c r="B428" s="6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7"/>
      <c r="O428" s="7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12"/>
      <c r="AO428" s="5"/>
      <c r="AP428" s="5"/>
      <c r="AQ428" s="1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15"/>
      <c r="BC428" s="5"/>
      <c r="BD428" s="12"/>
      <c r="BE428" s="12"/>
      <c r="BF428" s="12"/>
      <c r="BG428" s="12"/>
      <c r="BH428" s="12"/>
    </row>
    <row r="429" spans="1:60" ht="13.5" customHeight="1" x14ac:dyDescent="0.2">
      <c r="A429" s="12"/>
      <c r="B429" s="6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7"/>
      <c r="O429" s="7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12"/>
      <c r="AO429" s="5"/>
      <c r="AP429" s="5"/>
      <c r="AQ429" s="1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15"/>
      <c r="BC429" s="5"/>
      <c r="BD429" s="12"/>
      <c r="BE429" s="12"/>
      <c r="BF429" s="12"/>
      <c r="BG429" s="12"/>
      <c r="BH429" s="12"/>
    </row>
    <row r="430" spans="1:60" ht="13.5" customHeight="1" x14ac:dyDescent="0.2">
      <c r="A430" s="12"/>
      <c r="B430" s="6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7"/>
      <c r="O430" s="7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12"/>
      <c r="AO430" s="5"/>
      <c r="AP430" s="5"/>
      <c r="AQ430" s="1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15"/>
      <c r="BC430" s="5"/>
      <c r="BD430" s="12"/>
      <c r="BE430" s="12"/>
      <c r="BF430" s="12"/>
      <c r="BG430" s="12"/>
      <c r="BH430" s="12"/>
    </row>
    <row r="431" spans="1:60" ht="13.5" customHeight="1" x14ac:dyDescent="0.2">
      <c r="A431" s="12"/>
      <c r="B431" s="6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7"/>
      <c r="O431" s="7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12"/>
      <c r="AO431" s="5"/>
      <c r="AP431" s="5"/>
      <c r="AQ431" s="1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15"/>
      <c r="BC431" s="5"/>
      <c r="BD431" s="12"/>
      <c r="BE431" s="12"/>
      <c r="BF431" s="12"/>
      <c r="BG431" s="12"/>
      <c r="BH431" s="12"/>
    </row>
    <row r="432" spans="1:60" ht="13.5" customHeight="1" x14ac:dyDescent="0.2">
      <c r="A432" s="12"/>
      <c r="B432" s="6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7"/>
      <c r="O432" s="7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12"/>
      <c r="AO432" s="5"/>
      <c r="AP432" s="5"/>
      <c r="AQ432" s="1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15"/>
      <c r="BC432" s="5"/>
      <c r="BD432" s="12"/>
      <c r="BE432" s="12"/>
      <c r="BF432" s="12"/>
      <c r="BG432" s="12"/>
      <c r="BH432" s="12"/>
    </row>
    <row r="433" spans="1:60" ht="13.5" customHeight="1" x14ac:dyDescent="0.2">
      <c r="A433" s="12"/>
      <c r="B433" s="6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7"/>
      <c r="O433" s="7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12"/>
      <c r="AO433" s="5"/>
      <c r="AP433" s="5"/>
      <c r="AQ433" s="1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15"/>
      <c r="BC433" s="5"/>
      <c r="BD433" s="12"/>
      <c r="BE433" s="12"/>
      <c r="BF433" s="12"/>
      <c r="BG433" s="12"/>
      <c r="BH433" s="12"/>
    </row>
    <row r="434" spans="1:60" ht="13.5" customHeight="1" x14ac:dyDescent="0.2">
      <c r="A434" s="12"/>
      <c r="B434" s="6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"/>
      <c r="O434" s="7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12"/>
      <c r="AO434" s="5"/>
      <c r="AP434" s="5"/>
      <c r="AQ434" s="1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15"/>
      <c r="BC434" s="5"/>
      <c r="BD434" s="12"/>
      <c r="BE434" s="12"/>
      <c r="BF434" s="12"/>
      <c r="BG434" s="12"/>
      <c r="BH434" s="12"/>
    </row>
    <row r="435" spans="1:60" ht="13.5" customHeight="1" x14ac:dyDescent="0.2">
      <c r="A435" s="12"/>
      <c r="B435" s="6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"/>
      <c r="O435" s="7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12"/>
      <c r="AO435" s="5"/>
      <c r="AP435" s="5"/>
      <c r="AQ435" s="1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15"/>
      <c r="BC435" s="5"/>
      <c r="BD435" s="12"/>
      <c r="BE435" s="12"/>
      <c r="BF435" s="12"/>
      <c r="BG435" s="12"/>
      <c r="BH435" s="12"/>
    </row>
    <row r="436" spans="1:60" ht="13.5" customHeight="1" x14ac:dyDescent="0.2">
      <c r="A436" s="12"/>
      <c r="B436" s="6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"/>
      <c r="O436" s="7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12"/>
      <c r="AO436" s="5"/>
      <c r="AP436" s="5"/>
      <c r="AQ436" s="1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15"/>
      <c r="BC436" s="5"/>
      <c r="BD436" s="12"/>
      <c r="BE436" s="12"/>
      <c r="BF436" s="12"/>
      <c r="BG436" s="12"/>
      <c r="BH436" s="12"/>
    </row>
    <row r="437" spans="1:60" ht="13.5" customHeight="1" x14ac:dyDescent="0.2">
      <c r="A437" s="12"/>
      <c r="B437" s="6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"/>
      <c r="O437" s="7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12"/>
      <c r="AO437" s="5"/>
      <c r="AP437" s="5"/>
      <c r="AQ437" s="1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15"/>
      <c r="BC437" s="5"/>
      <c r="BD437" s="12"/>
      <c r="BE437" s="12"/>
      <c r="BF437" s="12"/>
      <c r="BG437" s="12"/>
      <c r="BH437" s="12"/>
    </row>
    <row r="438" spans="1:60" ht="13.5" customHeight="1" x14ac:dyDescent="0.2">
      <c r="A438" s="12"/>
      <c r="B438" s="6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"/>
      <c r="O438" s="7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12"/>
      <c r="AO438" s="5"/>
      <c r="AP438" s="5"/>
      <c r="AQ438" s="1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15"/>
      <c r="BC438" s="5"/>
      <c r="BD438" s="12"/>
      <c r="BE438" s="12"/>
      <c r="BF438" s="12"/>
      <c r="BG438" s="12"/>
      <c r="BH438" s="12"/>
    </row>
    <row r="439" spans="1:60" ht="13.5" customHeight="1" x14ac:dyDescent="0.2">
      <c r="A439" s="12"/>
      <c r="B439" s="6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"/>
      <c r="O439" s="7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12"/>
      <c r="AO439" s="5"/>
      <c r="AP439" s="5"/>
      <c r="AQ439" s="1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15"/>
      <c r="BC439" s="5"/>
      <c r="BD439" s="12"/>
      <c r="BE439" s="12"/>
      <c r="BF439" s="12"/>
      <c r="BG439" s="12"/>
      <c r="BH439" s="12"/>
    </row>
    <row r="440" spans="1:60" ht="13.5" customHeight="1" x14ac:dyDescent="0.2">
      <c r="A440" s="12"/>
      <c r="B440" s="6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"/>
      <c r="O440" s="7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12"/>
      <c r="AO440" s="5"/>
      <c r="AP440" s="5"/>
      <c r="AQ440" s="1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15"/>
      <c r="BC440" s="5"/>
      <c r="BD440" s="12"/>
      <c r="BE440" s="12"/>
      <c r="BF440" s="12"/>
      <c r="BG440" s="12"/>
      <c r="BH440" s="12"/>
    </row>
    <row r="441" spans="1:60" ht="13.5" customHeight="1" x14ac:dyDescent="0.2">
      <c r="A441" s="12"/>
      <c r="B441" s="6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"/>
      <c r="O441" s="7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12"/>
      <c r="AO441" s="5"/>
      <c r="AP441" s="5"/>
      <c r="AQ441" s="1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15"/>
      <c r="BC441" s="5"/>
      <c r="BD441" s="12"/>
      <c r="BE441" s="12"/>
      <c r="BF441" s="12"/>
      <c r="BG441" s="12"/>
      <c r="BH441" s="12"/>
    </row>
    <row r="442" spans="1:60" ht="13.5" customHeight="1" x14ac:dyDescent="0.2">
      <c r="A442" s="12"/>
      <c r="B442" s="6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"/>
      <c r="O442" s="7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12"/>
      <c r="AO442" s="5"/>
      <c r="AP442" s="5"/>
      <c r="AQ442" s="1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15"/>
      <c r="BC442" s="5"/>
      <c r="BD442" s="12"/>
      <c r="BE442" s="12"/>
      <c r="BF442" s="12"/>
      <c r="BG442" s="12"/>
      <c r="BH442" s="12"/>
    </row>
    <row r="443" spans="1:60" ht="13.5" customHeight="1" x14ac:dyDescent="0.2">
      <c r="A443" s="12"/>
      <c r="B443" s="6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"/>
      <c r="O443" s="7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12"/>
      <c r="AO443" s="5"/>
      <c r="AP443" s="5"/>
      <c r="AQ443" s="1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15"/>
      <c r="BC443" s="5"/>
      <c r="BD443" s="12"/>
      <c r="BE443" s="12"/>
      <c r="BF443" s="12"/>
      <c r="BG443" s="12"/>
      <c r="BH443" s="12"/>
    </row>
    <row r="444" spans="1:60" ht="13.5" customHeight="1" x14ac:dyDescent="0.2">
      <c r="A444" s="12"/>
      <c r="B444" s="6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7"/>
      <c r="O444" s="7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12"/>
      <c r="AO444" s="5"/>
      <c r="AP444" s="5"/>
      <c r="AQ444" s="1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15"/>
      <c r="BC444" s="5"/>
      <c r="BD444" s="12"/>
      <c r="BE444" s="12"/>
      <c r="BF444" s="12"/>
      <c r="BG444" s="12"/>
      <c r="BH444" s="12"/>
    </row>
    <row r="445" spans="1:60" ht="13.5" customHeight="1" x14ac:dyDescent="0.2">
      <c r="A445" s="12"/>
      <c r="B445" s="6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"/>
      <c r="O445" s="7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12"/>
      <c r="AO445" s="5"/>
      <c r="AP445" s="5"/>
      <c r="AQ445" s="1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15"/>
      <c r="BC445" s="5"/>
      <c r="BD445" s="12"/>
      <c r="BE445" s="12"/>
      <c r="BF445" s="12"/>
      <c r="BG445" s="12"/>
      <c r="BH445" s="12"/>
    </row>
    <row r="446" spans="1:60" ht="13.5" customHeight="1" x14ac:dyDescent="0.2">
      <c r="A446" s="12"/>
      <c r="B446" s="6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"/>
      <c r="O446" s="7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12"/>
      <c r="AO446" s="5"/>
      <c r="AP446" s="5"/>
      <c r="AQ446" s="1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15"/>
      <c r="BC446" s="5"/>
      <c r="BD446" s="12"/>
      <c r="BE446" s="12"/>
      <c r="BF446" s="12"/>
      <c r="BG446" s="12"/>
      <c r="BH446" s="12"/>
    </row>
    <row r="447" spans="1:60" ht="13.5" customHeight="1" x14ac:dyDescent="0.2">
      <c r="A447" s="12"/>
      <c r="B447" s="6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"/>
      <c r="O447" s="7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12"/>
      <c r="AO447" s="5"/>
      <c r="AP447" s="5"/>
      <c r="AQ447" s="1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15"/>
      <c r="BC447" s="5"/>
      <c r="BD447" s="12"/>
      <c r="BE447" s="12"/>
      <c r="BF447" s="12"/>
      <c r="BG447" s="12"/>
      <c r="BH447" s="12"/>
    </row>
    <row r="448" spans="1:60" ht="13.5" customHeight="1" x14ac:dyDescent="0.2">
      <c r="A448" s="12"/>
      <c r="B448" s="6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7"/>
      <c r="O448" s="7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12"/>
      <c r="AO448" s="5"/>
      <c r="AP448" s="5"/>
      <c r="AQ448" s="1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15"/>
      <c r="BC448" s="5"/>
      <c r="BD448" s="12"/>
      <c r="BE448" s="12"/>
      <c r="BF448" s="12"/>
      <c r="BG448" s="12"/>
      <c r="BH448" s="12"/>
    </row>
    <row r="449" spans="1:60" ht="13.5" customHeight="1" x14ac:dyDescent="0.2">
      <c r="A449" s="12"/>
      <c r="B449" s="6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7"/>
      <c r="O449" s="7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12"/>
      <c r="AO449" s="5"/>
      <c r="AP449" s="5"/>
      <c r="AQ449" s="1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15"/>
      <c r="BC449" s="5"/>
      <c r="BD449" s="12"/>
      <c r="BE449" s="12"/>
      <c r="BF449" s="12"/>
      <c r="BG449" s="12"/>
      <c r="BH449" s="12"/>
    </row>
    <row r="450" spans="1:60" ht="13.5" customHeight="1" x14ac:dyDescent="0.2">
      <c r="A450" s="12"/>
      <c r="B450" s="6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7"/>
      <c r="O450" s="7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12"/>
      <c r="AO450" s="5"/>
      <c r="AP450" s="5"/>
      <c r="AQ450" s="1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15"/>
      <c r="BC450" s="5"/>
      <c r="BD450" s="12"/>
      <c r="BE450" s="12"/>
      <c r="BF450" s="12"/>
      <c r="BG450" s="12"/>
      <c r="BH450" s="12"/>
    </row>
    <row r="451" spans="1:60" ht="13.5" customHeight="1" x14ac:dyDescent="0.2">
      <c r="A451" s="12"/>
      <c r="B451" s="6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7"/>
      <c r="O451" s="7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12"/>
      <c r="AO451" s="5"/>
      <c r="AP451" s="5"/>
      <c r="AQ451" s="1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15"/>
      <c r="BC451" s="5"/>
      <c r="BD451" s="12"/>
      <c r="BE451" s="12"/>
      <c r="BF451" s="12"/>
      <c r="BG451" s="12"/>
      <c r="BH451" s="12"/>
    </row>
    <row r="452" spans="1:60" ht="13.5" customHeight="1" x14ac:dyDescent="0.2">
      <c r="A452" s="12"/>
      <c r="B452" s="6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"/>
      <c r="O452" s="7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12"/>
      <c r="AO452" s="5"/>
      <c r="AP452" s="5"/>
      <c r="AQ452" s="1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15"/>
      <c r="BC452" s="5"/>
      <c r="BD452" s="12"/>
      <c r="BE452" s="12"/>
      <c r="BF452" s="12"/>
      <c r="BG452" s="12"/>
      <c r="BH452" s="12"/>
    </row>
    <row r="453" spans="1:60" ht="13.5" customHeight="1" x14ac:dyDescent="0.2">
      <c r="A453" s="12"/>
      <c r="B453" s="6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"/>
      <c r="O453" s="7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12"/>
      <c r="AO453" s="5"/>
      <c r="AP453" s="5"/>
      <c r="AQ453" s="1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15"/>
      <c r="BC453" s="5"/>
      <c r="BD453" s="12"/>
      <c r="BE453" s="12"/>
      <c r="BF453" s="12"/>
      <c r="BG453" s="12"/>
      <c r="BH453" s="12"/>
    </row>
    <row r="454" spans="1:60" ht="13.5" customHeight="1" x14ac:dyDescent="0.2">
      <c r="A454" s="12"/>
      <c r="B454" s="6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"/>
      <c r="O454" s="7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12"/>
      <c r="AO454" s="5"/>
      <c r="AP454" s="5"/>
      <c r="AQ454" s="1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15"/>
      <c r="BC454" s="5"/>
      <c r="BD454" s="12"/>
      <c r="BE454" s="12"/>
      <c r="BF454" s="12"/>
      <c r="BG454" s="12"/>
      <c r="BH454" s="12"/>
    </row>
    <row r="455" spans="1:60" ht="13.5" customHeight="1" x14ac:dyDescent="0.2">
      <c r="A455" s="12"/>
      <c r="B455" s="6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"/>
      <c r="O455" s="7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12"/>
      <c r="AO455" s="5"/>
      <c r="AP455" s="5"/>
      <c r="AQ455" s="1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15"/>
      <c r="BC455" s="5"/>
      <c r="BD455" s="12"/>
      <c r="BE455" s="12"/>
      <c r="BF455" s="12"/>
      <c r="BG455" s="12"/>
      <c r="BH455" s="12"/>
    </row>
    <row r="456" spans="1:60" ht="13.5" customHeight="1" x14ac:dyDescent="0.2">
      <c r="A456" s="12"/>
      <c r="B456" s="6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7"/>
      <c r="O456" s="7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12"/>
      <c r="AO456" s="5"/>
      <c r="AP456" s="5"/>
      <c r="AQ456" s="1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15"/>
      <c r="BC456" s="5"/>
      <c r="BD456" s="12"/>
      <c r="BE456" s="12"/>
      <c r="BF456" s="12"/>
      <c r="BG456" s="12"/>
      <c r="BH456" s="12"/>
    </row>
    <row r="457" spans="1:60" ht="13.5" customHeight="1" x14ac:dyDescent="0.2">
      <c r="A457" s="12"/>
      <c r="B457" s="6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"/>
      <c r="O457" s="7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12"/>
      <c r="AO457" s="5"/>
      <c r="AP457" s="5"/>
      <c r="AQ457" s="1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15"/>
      <c r="BC457" s="5"/>
      <c r="BD457" s="12"/>
      <c r="BE457" s="12"/>
      <c r="BF457" s="12"/>
      <c r="BG457" s="12"/>
      <c r="BH457" s="12"/>
    </row>
    <row r="458" spans="1:60" ht="13.5" customHeight="1" x14ac:dyDescent="0.2">
      <c r="A458" s="12"/>
      <c r="B458" s="6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"/>
      <c r="O458" s="7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12"/>
      <c r="AO458" s="5"/>
      <c r="AP458" s="5"/>
      <c r="AQ458" s="1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15"/>
      <c r="BC458" s="5"/>
      <c r="BD458" s="12"/>
      <c r="BE458" s="12"/>
      <c r="BF458" s="12"/>
      <c r="BG458" s="12"/>
      <c r="BH458" s="12"/>
    </row>
    <row r="459" spans="1:60" ht="13.5" customHeight="1" x14ac:dyDescent="0.2">
      <c r="A459" s="12"/>
      <c r="B459" s="6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"/>
      <c r="O459" s="7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12"/>
      <c r="AO459" s="5"/>
      <c r="AP459" s="5"/>
      <c r="AQ459" s="1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15"/>
      <c r="BC459" s="5"/>
      <c r="BD459" s="12"/>
      <c r="BE459" s="12"/>
      <c r="BF459" s="12"/>
      <c r="BG459" s="12"/>
      <c r="BH459" s="12"/>
    </row>
    <row r="460" spans="1:60" ht="13.5" customHeight="1" x14ac:dyDescent="0.2">
      <c r="A460" s="12"/>
      <c r="B460" s="6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"/>
      <c r="O460" s="7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12"/>
      <c r="AO460" s="5"/>
      <c r="AP460" s="5"/>
      <c r="AQ460" s="1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15"/>
      <c r="BC460" s="5"/>
      <c r="BD460" s="12"/>
      <c r="BE460" s="12"/>
      <c r="BF460" s="12"/>
      <c r="BG460" s="12"/>
      <c r="BH460" s="12"/>
    </row>
    <row r="461" spans="1:60" ht="13.5" customHeight="1" x14ac:dyDescent="0.2">
      <c r="A461" s="12"/>
      <c r="B461" s="6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"/>
      <c r="O461" s="7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12"/>
      <c r="AO461" s="5"/>
      <c r="AP461" s="5"/>
      <c r="AQ461" s="1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15"/>
      <c r="BC461" s="5"/>
      <c r="BD461" s="12"/>
      <c r="BE461" s="12"/>
      <c r="BF461" s="12"/>
      <c r="BG461" s="12"/>
      <c r="BH461" s="12"/>
    </row>
    <row r="462" spans="1:60" ht="13.5" customHeight="1" x14ac:dyDescent="0.2">
      <c r="A462" s="12"/>
      <c r="B462" s="6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"/>
      <c r="O462" s="7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12"/>
      <c r="AO462" s="5"/>
      <c r="AP462" s="5"/>
      <c r="AQ462" s="1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15"/>
      <c r="BC462" s="5"/>
      <c r="BD462" s="12"/>
      <c r="BE462" s="12"/>
      <c r="BF462" s="12"/>
      <c r="BG462" s="12"/>
      <c r="BH462" s="12"/>
    </row>
    <row r="463" spans="1:60" ht="13.5" customHeight="1" x14ac:dyDescent="0.2">
      <c r="A463" s="12"/>
      <c r="B463" s="6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"/>
      <c r="O463" s="7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12"/>
      <c r="AO463" s="5"/>
      <c r="AP463" s="5"/>
      <c r="AQ463" s="1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15"/>
      <c r="BC463" s="5"/>
      <c r="BD463" s="12"/>
      <c r="BE463" s="12"/>
      <c r="BF463" s="12"/>
      <c r="BG463" s="12"/>
      <c r="BH463" s="12"/>
    </row>
    <row r="464" spans="1:60" ht="13.5" customHeight="1" x14ac:dyDescent="0.2">
      <c r="A464" s="12"/>
      <c r="B464" s="6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"/>
      <c r="O464" s="7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12"/>
      <c r="AO464" s="5"/>
      <c r="AP464" s="5"/>
      <c r="AQ464" s="1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15"/>
      <c r="BC464" s="5"/>
      <c r="BD464" s="12"/>
      <c r="BE464" s="12"/>
      <c r="BF464" s="12"/>
      <c r="BG464" s="12"/>
      <c r="BH464" s="12"/>
    </row>
    <row r="465" spans="1:60" ht="13.5" customHeight="1" x14ac:dyDescent="0.2">
      <c r="A465" s="12"/>
      <c r="B465" s="6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"/>
      <c r="O465" s="7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12"/>
      <c r="AO465" s="5"/>
      <c r="AP465" s="5"/>
      <c r="AQ465" s="1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15"/>
      <c r="BC465" s="5"/>
      <c r="BD465" s="12"/>
      <c r="BE465" s="12"/>
      <c r="BF465" s="12"/>
      <c r="BG465" s="12"/>
      <c r="BH465" s="12"/>
    </row>
    <row r="466" spans="1:60" ht="13.5" customHeight="1" x14ac:dyDescent="0.2">
      <c r="A466" s="12"/>
      <c r="B466" s="6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"/>
      <c r="O466" s="7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12"/>
      <c r="AO466" s="5"/>
      <c r="AP466" s="5"/>
      <c r="AQ466" s="1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15"/>
      <c r="BC466" s="5"/>
      <c r="BD466" s="12"/>
      <c r="BE466" s="12"/>
      <c r="BF466" s="12"/>
      <c r="BG466" s="12"/>
      <c r="BH466" s="12"/>
    </row>
    <row r="467" spans="1:60" ht="13.5" customHeight="1" x14ac:dyDescent="0.2">
      <c r="A467" s="12"/>
      <c r="B467" s="6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"/>
      <c r="O467" s="7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12"/>
      <c r="AO467" s="5"/>
      <c r="AP467" s="5"/>
      <c r="AQ467" s="1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15"/>
      <c r="BC467" s="5"/>
      <c r="BD467" s="12"/>
      <c r="BE467" s="12"/>
      <c r="BF467" s="12"/>
      <c r="BG467" s="12"/>
      <c r="BH467" s="12"/>
    </row>
    <row r="468" spans="1:60" ht="13.5" customHeight="1" x14ac:dyDescent="0.2">
      <c r="A468" s="12"/>
      <c r="B468" s="6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"/>
      <c r="O468" s="7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12"/>
      <c r="AO468" s="5"/>
      <c r="AP468" s="5"/>
      <c r="AQ468" s="1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15"/>
      <c r="BC468" s="5"/>
      <c r="BD468" s="12"/>
      <c r="BE468" s="12"/>
      <c r="BF468" s="12"/>
      <c r="BG468" s="12"/>
      <c r="BH468" s="12"/>
    </row>
    <row r="469" spans="1:60" ht="13.5" customHeight="1" x14ac:dyDescent="0.2">
      <c r="A469" s="12"/>
      <c r="B469" s="6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"/>
      <c r="O469" s="7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12"/>
      <c r="AO469" s="5"/>
      <c r="AP469" s="5"/>
      <c r="AQ469" s="1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15"/>
      <c r="BC469" s="5"/>
      <c r="BD469" s="12"/>
      <c r="BE469" s="12"/>
      <c r="BF469" s="12"/>
      <c r="BG469" s="12"/>
      <c r="BH469" s="12"/>
    </row>
    <row r="470" spans="1:60" ht="13.5" customHeight="1" x14ac:dyDescent="0.2">
      <c r="A470" s="12"/>
      <c r="B470" s="6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"/>
      <c r="O470" s="7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12"/>
      <c r="AO470" s="5"/>
      <c r="AP470" s="5"/>
      <c r="AQ470" s="1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15"/>
      <c r="BC470" s="5"/>
      <c r="BD470" s="12"/>
      <c r="BE470" s="12"/>
      <c r="BF470" s="12"/>
      <c r="BG470" s="12"/>
      <c r="BH470" s="12"/>
    </row>
    <row r="471" spans="1:60" ht="13.5" customHeight="1" x14ac:dyDescent="0.2">
      <c r="A471" s="12"/>
      <c r="B471" s="6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"/>
      <c r="O471" s="7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12"/>
      <c r="AO471" s="5"/>
      <c r="AP471" s="5"/>
      <c r="AQ471" s="1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15"/>
      <c r="BC471" s="5"/>
      <c r="BD471" s="12"/>
      <c r="BE471" s="12"/>
      <c r="BF471" s="12"/>
      <c r="BG471" s="12"/>
      <c r="BH471" s="12"/>
    </row>
    <row r="472" spans="1:60" ht="13.5" customHeight="1" x14ac:dyDescent="0.2">
      <c r="A472" s="12"/>
      <c r="B472" s="6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"/>
      <c r="O472" s="7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12"/>
      <c r="AO472" s="5"/>
      <c r="AP472" s="5"/>
      <c r="AQ472" s="1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15"/>
      <c r="BC472" s="5"/>
      <c r="BD472" s="12"/>
      <c r="BE472" s="12"/>
      <c r="BF472" s="12"/>
      <c r="BG472" s="12"/>
      <c r="BH472" s="12"/>
    </row>
    <row r="473" spans="1:60" ht="13.5" customHeight="1" x14ac:dyDescent="0.2">
      <c r="A473" s="12"/>
      <c r="B473" s="6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"/>
      <c r="O473" s="7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12"/>
      <c r="AO473" s="5"/>
      <c r="AP473" s="5"/>
      <c r="AQ473" s="1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15"/>
      <c r="BC473" s="5"/>
      <c r="BD473" s="12"/>
      <c r="BE473" s="12"/>
      <c r="BF473" s="12"/>
      <c r="BG473" s="12"/>
      <c r="BH473" s="12"/>
    </row>
    <row r="474" spans="1:60" ht="13.5" customHeight="1" x14ac:dyDescent="0.2">
      <c r="A474" s="12"/>
      <c r="B474" s="6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"/>
      <c r="O474" s="7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12"/>
      <c r="AO474" s="5"/>
      <c r="AP474" s="5"/>
      <c r="AQ474" s="1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15"/>
      <c r="BC474" s="5"/>
      <c r="BD474" s="12"/>
      <c r="BE474" s="12"/>
      <c r="BF474" s="12"/>
      <c r="BG474" s="12"/>
      <c r="BH474" s="12"/>
    </row>
    <row r="475" spans="1:60" ht="13.5" customHeight="1" x14ac:dyDescent="0.2">
      <c r="A475" s="12"/>
      <c r="B475" s="6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"/>
      <c r="O475" s="7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12"/>
      <c r="AO475" s="5"/>
      <c r="AP475" s="5"/>
      <c r="AQ475" s="1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15"/>
      <c r="BC475" s="5"/>
      <c r="BD475" s="12"/>
      <c r="BE475" s="12"/>
      <c r="BF475" s="12"/>
      <c r="BG475" s="12"/>
      <c r="BH475" s="12"/>
    </row>
    <row r="476" spans="1:60" ht="13.5" customHeight="1" x14ac:dyDescent="0.2">
      <c r="A476" s="12"/>
      <c r="B476" s="6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"/>
      <c r="O476" s="7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12"/>
      <c r="AO476" s="5"/>
      <c r="AP476" s="5"/>
      <c r="AQ476" s="1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15"/>
      <c r="BC476" s="5"/>
      <c r="BD476" s="12"/>
      <c r="BE476" s="12"/>
      <c r="BF476" s="12"/>
      <c r="BG476" s="12"/>
      <c r="BH476" s="12"/>
    </row>
    <row r="477" spans="1:60" ht="13.5" customHeight="1" x14ac:dyDescent="0.2">
      <c r="A477" s="12"/>
      <c r="B477" s="6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"/>
      <c r="O477" s="7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12"/>
      <c r="AO477" s="5"/>
      <c r="AP477" s="5"/>
      <c r="AQ477" s="1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15"/>
      <c r="BC477" s="5"/>
      <c r="BD477" s="12"/>
      <c r="BE477" s="12"/>
      <c r="BF477" s="12"/>
      <c r="BG477" s="12"/>
      <c r="BH477" s="12"/>
    </row>
    <row r="478" spans="1:60" ht="13.5" customHeight="1" x14ac:dyDescent="0.2">
      <c r="A478" s="12"/>
      <c r="B478" s="6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"/>
      <c r="O478" s="7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12"/>
      <c r="AO478" s="5"/>
      <c r="AP478" s="5"/>
      <c r="AQ478" s="1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15"/>
      <c r="BC478" s="5"/>
      <c r="BD478" s="12"/>
      <c r="BE478" s="12"/>
      <c r="BF478" s="12"/>
      <c r="BG478" s="12"/>
      <c r="BH478" s="12"/>
    </row>
    <row r="479" spans="1:60" ht="13.5" customHeight="1" x14ac:dyDescent="0.2">
      <c r="A479" s="12"/>
      <c r="B479" s="6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"/>
      <c r="O479" s="7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12"/>
      <c r="AO479" s="5"/>
      <c r="AP479" s="5"/>
      <c r="AQ479" s="1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15"/>
      <c r="BC479" s="5"/>
      <c r="BD479" s="12"/>
      <c r="BE479" s="12"/>
      <c r="BF479" s="12"/>
      <c r="BG479" s="12"/>
      <c r="BH479" s="12"/>
    </row>
    <row r="480" spans="1:60" ht="13.5" customHeight="1" x14ac:dyDescent="0.2">
      <c r="A480" s="12"/>
      <c r="B480" s="6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"/>
      <c r="O480" s="7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12"/>
      <c r="AO480" s="5"/>
      <c r="AP480" s="5"/>
      <c r="AQ480" s="1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15"/>
      <c r="BC480" s="5"/>
      <c r="BD480" s="12"/>
      <c r="BE480" s="12"/>
      <c r="BF480" s="12"/>
      <c r="BG480" s="12"/>
      <c r="BH480" s="12"/>
    </row>
    <row r="481" spans="1:60" ht="13.5" customHeight="1" x14ac:dyDescent="0.2">
      <c r="A481" s="12"/>
      <c r="B481" s="6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"/>
      <c r="O481" s="7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12"/>
      <c r="AO481" s="5"/>
      <c r="AP481" s="5"/>
      <c r="AQ481" s="1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15"/>
      <c r="BC481" s="5"/>
      <c r="BD481" s="12"/>
      <c r="BE481" s="12"/>
      <c r="BF481" s="12"/>
      <c r="BG481" s="12"/>
      <c r="BH481" s="12"/>
    </row>
    <row r="482" spans="1:60" ht="13.5" customHeight="1" x14ac:dyDescent="0.2">
      <c r="A482" s="12"/>
      <c r="B482" s="6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"/>
      <c r="O482" s="7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12"/>
      <c r="AO482" s="5"/>
      <c r="AP482" s="5"/>
      <c r="AQ482" s="1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15"/>
      <c r="BC482" s="5"/>
      <c r="BD482" s="12"/>
      <c r="BE482" s="12"/>
      <c r="BF482" s="12"/>
      <c r="BG482" s="12"/>
      <c r="BH482" s="12"/>
    </row>
    <row r="483" spans="1:60" ht="13.5" customHeight="1" x14ac:dyDescent="0.2">
      <c r="A483" s="12"/>
      <c r="B483" s="6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"/>
      <c r="O483" s="7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12"/>
      <c r="AO483" s="5"/>
      <c r="AP483" s="5"/>
      <c r="AQ483" s="1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15"/>
      <c r="BC483" s="5"/>
      <c r="BD483" s="12"/>
      <c r="BE483" s="12"/>
      <c r="BF483" s="12"/>
      <c r="BG483" s="12"/>
      <c r="BH483" s="12"/>
    </row>
    <row r="484" spans="1:60" ht="13.5" customHeight="1" x14ac:dyDescent="0.2">
      <c r="A484" s="12"/>
      <c r="B484" s="6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"/>
      <c r="O484" s="7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12"/>
      <c r="AO484" s="5"/>
      <c r="AP484" s="5"/>
      <c r="AQ484" s="1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15"/>
      <c r="BC484" s="5"/>
      <c r="BD484" s="12"/>
      <c r="BE484" s="12"/>
      <c r="BF484" s="12"/>
      <c r="BG484" s="12"/>
      <c r="BH484" s="12"/>
    </row>
    <row r="485" spans="1:60" ht="13.5" customHeight="1" x14ac:dyDescent="0.2">
      <c r="A485" s="12"/>
      <c r="B485" s="6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"/>
      <c r="O485" s="7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12"/>
      <c r="AO485" s="5"/>
      <c r="AP485" s="5"/>
      <c r="AQ485" s="1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15"/>
      <c r="BC485" s="5"/>
      <c r="BD485" s="12"/>
      <c r="BE485" s="12"/>
      <c r="BF485" s="12"/>
      <c r="BG485" s="12"/>
      <c r="BH485" s="12"/>
    </row>
    <row r="486" spans="1:60" ht="13.5" customHeight="1" x14ac:dyDescent="0.2">
      <c r="A486" s="12"/>
      <c r="B486" s="6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7"/>
      <c r="O486" s="7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12"/>
      <c r="AO486" s="5"/>
      <c r="AP486" s="5"/>
      <c r="AQ486" s="1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15"/>
      <c r="BC486" s="5"/>
      <c r="BD486" s="12"/>
      <c r="BE486" s="12"/>
      <c r="BF486" s="12"/>
      <c r="BG486" s="12"/>
      <c r="BH486" s="12"/>
    </row>
    <row r="487" spans="1:60" ht="13.5" customHeight="1" x14ac:dyDescent="0.2">
      <c r="A487" s="12"/>
      <c r="B487" s="6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"/>
      <c r="O487" s="7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12"/>
      <c r="AO487" s="5"/>
      <c r="AP487" s="5"/>
      <c r="AQ487" s="1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15"/>
      <c r="BC487" s="5"/>
      <c r="BD487" s="12"/>
      <c r="BE487" s="12"/>
      <c r="BF487" s="12"/>
      <c r="BG487" s="12"/>
      <c r="BH487" s="12"/>
    </row>
    <row r="488" spans="1:60" ht="13.5" customHeight="1" x14ac:dyDescent="0.2">
      <c r="A488" s="12"/>
      <c r="B488" s="6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"/>
      <c r="O488" s="7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12"/>
      <c r="AO488" s="5"/>
      <c r="AP488" s="5"/>
      <c r="AQ488" s="1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15"/>
      <c r="BC488" s="5"/>
      <c r="BD488" s="12"/>
      <c r="BE488" s="12"/>
      <c r="BF488" s="12"/>
      <c r="BG488" s="12"/>
      <c r="BH488" s="12"/>
    </row>
    <row r="489" spans="1:60" ht="13.5" customHeight="1" x14ac:dyDescent="0.2">
      <c r="A489" s="12"/>
      <c r="B489" s="6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"/>
      <c r="O489" s="7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12"/>
      <c r="AO489" s="5"/>
      <c r="AP489" s="5"/>
      <c r="AQ489" s="1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15"/>
      <c r="BC489" s="5"/>
      <c r="BD489" s="12"/>
      <c r="BE489" s="12"/>
      <c r="BF489" s="12"/>
      <c r="BG489" s="12"/>
      <c r="BH489" s="12"/>
    </row>
    <row r="490" spans="1:60" ht="13.5" customHeight="1" x14ac:dyDescent="0.2">
      <c r="A490" s="12"/>
      <c r="B490" s="6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"/>
      <c r="O490" s="7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12"/>
      <c r="AO490" s="5"/>
      <c r="AP490" s="5"/>
      <c r="AQ490" s="1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15"/>
      <c r="BC490" s="5"/>
      <c r="BD490" s="12"/>
      <c r="BE490" s="12"/>
      <c r="BF490" s="12"/>
      <c r="BG490" s="12"/>
      <c r="BH490" s="12"/>
    </row>
    <row r="491" spans="1:60" ht="13.5" customHeight="1" x14ac:dyDescent="0.2">
      <c r="A491" s="12"/>
      <c r="B491" s="6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"/>
      <c r="O491" s="7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12"/>
      <c r="AO491" s="5"/>
      <c r="AP491" s="5"/>
      <c r="AQ491" s="1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15"/>
      <c r="BC491" s="5"/>
      <c r="BD491" s="12"/>
      <c r="BE491" s="12"/>
      <c r="BF491" s="12"/>
      <c r="BG491" s="12"/>
      <c r="BH491" s="12"/>
    </row>
    <row r="492" spans="1:60" ht="13.5" customHeight="1" x14ac:dyDescent="0.2">
      <c r="A492" s="12"/>
      <c r="B492" s="6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"/>
      <c r="O492" s="7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12"/>
      <c r="AO492" s="5"/>
      <c r="AP492" s="5"/>
      <c r="AQ492" s="1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15"/>
      <c r="BC492" s="5"/>
      <c r="BD492" s="12"/>
      <c r="BE492" s="12"/>
      <c r="BF492" s="12"/>
      <c r="BG492" s="12"/>
      <c r="BH492" s="12"/>
    </row>
    <row r="493" spans="1:60" ht="13.5" customHeight="1" x14ac:dyDescent="0.2">
      <c r="A493" s="12"/>
      <c r="B493" s="6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7"/>
      <c r="O493" s="7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12"/>
      <c r="AO493" s="5"/>
      <c r="AP493" s="5"/>
      <c r="AQ493" s="1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15"/>
      <c r="BC493" s="5"/>
      <c r="BD493" s="12"/>
      <c r="BE493" s="12"/>
      <c r="BF493" s="12"/>
      <c r="BG493" s="12"/>
      <c r="BH493" s="12"/>
    </row>
    <row r="494" spans="1:60" ht="13.5" customHeight="1" x14ac:dyDescent="0.2">
      <c r="A494" s="12"/>
      <c r="B494" s="6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"/>
      <c r="O494" s="7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12"/>
      <c r="AO494" s="5"/>
      <c r="AP494" s="5"/>
      <c r="AQ494" s="1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15"/>
      <c r="BC494" s="5"/>
      <c r="BD494" s="12"/>
      <c r="BE494" s="12"/>
      <c r="BF494" s="12"/>
      <c r="BG494" s="12"/>
      <c r="BH494" s="12"/>
    </row>
    <row r="495" spans="1:60" ht="13.5" customHeight="1" x14ac:dyDescent="0.2">
      <c r="A495" s="12"/>
      <c r="B495" s="6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"/>
      <c r="O495" s="7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12"/>
      <c r="AO495" s="5"/>
      <c r="AP495" s="5"/>
      <c r="AQ495" s="1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15"/>
      <c r="BC495" s="5"/>
      <c r="BD495" s="12"/>
      <c r="BE495" s="12"/>
      <c r="BF495" s="12"/>
      <c r="BG495" s="12"/>
      <c r="BH495" s="12"/>
    </row>
    <row r="496" spans="1:60" ht="13.5" customHeight="1" x14ac:dyDescent="0.2">
      <c r="A496" s="12"/>
      <c r="B496" s="6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"/>
      <c r="O496" s="7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12"/>
      <c r="AO496" s="5"/>
      <c r="AP496" s="5"/>
      <c r="AQ496" s="1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15"/>
      <c r="BC496" s="5"/>
      <c r="BD496" s="12"/>
      <c r="BE496" s="12"/>
      <c r="BF496" s="12"/>
      <c r="BG496" s="12"/>
      <c r="BH496" s="12"/>
    </row>
    <row r="497" spans="1:60" ht="13.5" customHeight="1" x14ac:dyDescent="0.2">
      <c r="A497" s="12"/>
      <c r="B497" s="6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"/>
      <c r="O497" s="7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12"/>
      <c r="AO497" s="5"/>
      <c r="AP497" s="5"/>
      <c r="AQ497" s="1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15"/>
      <c r="BC497" s="5"/>
      <c r="BD497" s="12"/>
      <c r="BE497" s="12"/>
      <c r="BF497" s="12"/>
      <c r="BG497" s="12"/>
      <c r="BH497" s="12"/>
    </row>
    <row r="498" spans="1:60" ht="13.5" customHeight="1" x14ac:dyDescent="0.2">
      <c r="A498" s="12"/>
      <c r="B498" s="6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"/>
      <c r="O498" s="7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12"/>
      <c r="AO498" s="5"/>
      <c r="AP498" s="5"/>
      <c r="AQ498" s="1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15"/>
      <c r="BC498" s="5"/>
      <c r="BD498" s="12"/>
      <c r="BE498" s="12"/>
      <c r="BF498" s="12"/>
      <c r="BG498" s="12"/>
      <c r="BH498" s="12"/>
    </row>
    <row r="499" spans="1:60" ht="13.5" customHeight="1" x14ac:dyDescent="0.2">
      <c r="A499" s="12"/>
      <c r="B499" s="6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"/>
      <c r="O499" s="7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12"/>
      <c r="AO499" s="5"/>
      <c r="AP499" s="5"/>
      <c r="AQ499" s="1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15"/>
      <c r="BC499" s="5"/>
      <c r="BD499" s="12"/>
      <c r="BE499" s="12"/>
      <c r="BF499" s="12"/>
      <c r="BG499" s="12"/>
      <c r="BH499" s="12"/>
    </row>
    <row r="500" spans="1:60" ht="13.5" customHeight="1" x14ac:dyDescent="0.2">
      <c r="A500" s="12"/>
      <c r="B500" s="6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"/>
      <c r="O500" s="7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12"/>
      <c r="AO500" s="5"/>
      <c r="AP500" s="5"/>
      <c r="AQ500" s="1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15"/>
      <c r="BC500" s="5"/>
      <c r="BD500" s="12"/>
      <c r="BE500" s="12"/>
      <c r="BF500" s="12"/>
      <c r="BG500" s="12"/>
      <c r="BH500" s="12"/>
    </row>
    <row r="501" spans="1:60" ht="13.5" customHeight="1" x14ac:dyDescent="0.2">
      <c r="A501" s="12"/>
      <c r="B501" s="6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"/>
      <c r="O501" s="7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12"/>
      <c r="AO501" s="5"/>
      <c r="AP501" s="5"/>
      <c r="AQ501" s="1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15"/>
      <c r="BC501" s="5"/>
      <c r="BD501" s="12"/>
      <c r="BE501" s="12"/>
      <c r="BF501" s="12"/>
      <c r="BG501" s="12"/>
      <c r="BH501" s="12"/>
    </row>
    <row r="502" spans="1:60" ht="13.5" customHeight="1" x14ac:dyDescent="0.2">
      <c r="A502" s="12"/>
      <c r="B502" s="6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"/>
      <c r="O502" s="7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12"/>
      <c r="AO502" s="5"/>
      <c r="AP502" s="5"/>
      <c r="AQ502" s="1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15"/>
      <c r="BC502" s="5"/>
      <c r="BD502" s="12"/>
      <c r="BE502" s="12"/>
      <c r="BF502" s="12"/>
      <c r="BG502" s="12"/>
      <c r="BH502" s="12"/>
    </row>
    <row r="503" spans="1:60" ht="13.5" customHeight="1" x14ac:dyDescent="0.2">
      <c r="A503" s="12"/>
      <c r="B503" s="6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"/>
      <c r="O503" s="7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12"/>
      <c r="AO503" s="5"/>
      <c r="AP503" s="5"/>
      <c r="AQ503" s="1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15"/>
      <c r="BC503" s="5"/>
      <c r="BD503" s="12"/>
      <c r="BE503" s="12"/>
      <c r="BF503" s="12"/>
      <c r="BG503" s="12"/>
      <c r="BH503" s="12"/>
    </row>
    <row r="504" spans="1:60" ht="13.5" customHeight="1" x14ac:dyDescent="0.2">
      <c r="A504" s="12"/>
      <c r="B504" s="6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7"/>
      <c r="O504" s="7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12"/>
      <c r="AO504" s="5"/>
      <c r="AP504" s="5"/>
      <c r="AQ504" s="1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15"/>
      <c r="BC504" s="5"/>
      <c r="BD504" s="12"/>
      <c r="BE504" s="12"/>
      <c r="BF504" s="12"/>
      <c r="BG504" s="12"/>
      <c r="BH504" s="12"/>
    </row>
    <row r="505" spans="1:60" ht="13.5" customHeight="1" x14ac:dyDescent="0.2">
      <c r="A505" s="12"/>
      <c r="B505" s="6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"/>
      <c r="O505" s="7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12"/>
      <c r="AO505" s="5"/>
      <c r="AP505" s="5"/>
      <c r="AQ505" s="1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15"/>
      <c r="BC505" s="5"/>
      <c r="BD505" s="12"/>
      <c r="BE505" s="12"/>
      <c r="BF505" s="12"/>
      <c r="BG505" s="12"/>
      <c r="BH505" s="12"/>
    </row>
    <row r="506" spans="1:60" ht="13.5" customHeight="1" x14ac:dyDescent="0.2">
      <c r="A506" s="12"/>
      <c r="B506" s="6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"/>
      <c r="O506" s="7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12"/>
      <c r="AO506" s="5"/>
      <c r="AP506" s="5"/>
      <c r="AQ506" s="1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15"/>
      <c r="BC506" s="5"/>
      <c r="BD506" s="12"/>
      <c r="BE506" s="12"/>
      <c r="BF506" s="12"/>
      <c r="BG506" s="12"/>
      <c r="BH506" s="12"/>
    </row>
    <row r="507" spans="1:60" ht="13.5" customHeight="1" x14ac:dyDescent="0.2">
      <c r="A507" s="12"/>
      <c r="B507" s="6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"/>
      <c r="O507" s="7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12"/>
      <c r="AO507" s="5"/>
      <c r="AP507" s="5"/>
      <c r="AQ507" s="1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15"/>
      <c r="BC507" s="5"/>
      <c r="BD507" s="12"/>
      <c r="BE507" s="12"/>
      <c r="BF507" s="12"/>
      <c r="BG507" s="12"/>
      <c r="BH507" s="12"/>
    </row>
    <row r="508" spans="1:60" ht="13.5" customHeight="1" x14ac:dyDescent="0.2">
      <c r="A508" s="12"/>
      <c r="B508" s="6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"/>
      <c r="O508" s="7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12"/>
      <c r="AO508" s="5"/>
      <c r="AP508" s="5"/>
      <c r="AQ508" s="1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15"/>
      <c r="BC508" s="5"/>
      <c r="BD508" s="12"/>
      <c r="BE508" s="12"/>
      <c r="BF508" s="12"/>
      <c r="BG508" s="12"/>
      <c r="BH508" s="12"/>
    </row>
    <row r="509" spans="1:60" ht="13.5" customHeight="1" x14ac:dyDescent="0.2">
      <c r="A509" s="12"/>
      <c r="B509" s="6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"/>
      <c r="O509" s="7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12"/>
      <c r="AO509" s="5"/>
      <c r="AP509" s="5"/>
      <c r="AQ509" s="1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15"/>
      <c r="BC509" s="5"/>
      <c r="BD509" s="12"/>
      <c r="BE509" s="12"/>
      <c r="BF509" s="12"/>
      <c r="BG509" s="12"/>
      <c r="BH509" s="12"/>
    </row>
    <row r="510" spans="1:60" ht="13.5" customHeight="1" x14ac:dyDescent="0.2">
      <c r="A510" s="12"/>
      <c r="B510" s="6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"/>
      <c r="O510" s="7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12"/>
      <c r="AO510" s="5"/>
      <c r="AP510" s="5"/>
      <c r="AQ510" s="1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15"/>
      <c r="BC510" s="5"/>
      <c r="BD510" s="12"/>
      <c r="BE510" s="12"/>
      <c r="BF510" s="12"/>
      <c r="BG510" s="12"/>
      <c r="BH510" s="12"/>
    </row>
    <row r="511" spans="1:60" ht="13.5" customHeight="1" x14ac:dyDescent="0.2">
      <c r="A511" s="12"/>
      <c r="B511" s="6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7"/>
      <c r="O511" s="7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12"/>
      <c r="AO511" s="5"/>
      <c r="AP511" s="5"/>
      <c r="AQ511" s="1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15"/>
      <c r="BC511" s="5"/>
      <c r="BD511" s="12"/>
      <c r="BE511" s="12"/>
      <c r="BF511" s="12"/>
      <c r="BG511" s="12"/>
      <c r="BH511" s="12"/>
    </row>
    <row r="512" spans="1:60" ht="13.5" customHeight="1" x14ac:dyDescent="0.2">
      <c r="A512" s="12"/>
      <c r="B512" s="6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"/>
      <c r="O512" s="7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12"/>
      <c r="AO512" s="5"/>
      <c r="AP512" s="5"/>
      <c r="AQ512" s="1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15"/>
      <c r="BC512" s="5"/>
      <c r="BD512" s="12"/>
      <c r="BE512" s="12"/>
      <c r="BF512" s="12"/>
      <c r="BG512" s="12"/>
      <c r="BH512" s="12"/>
    </row>
    <row r="513" spans="1:60" ht="13.5" customHeight="1" x14ac:dyDescent="0.2">
      <c r="A513" s="12"/>
      <c r="B513" s="6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"/>
      <c r="O513" s="7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12"/>
      <c r="AO513" s="5"/>
      <c r="AP513" s="5"/>
      <c r="AQ513" s="1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15"/>
      <c r="BC513" s="5"/>
      <c r="BD513" s="12"/>
      <c r="BE513" s="12"/>
      <c r="BF513" s="12"/>
      <c r="BG513" s="12"/>
      <c r="BH513" s="12"/>
    </row>
    <row r="514" spans="1:60" ht="13.5" customHeight="1" x14ac:dyDescent="0.2">
      <c r="A514" s="12"/>
      <c r="B514" s="6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"/>
      <c r="O514" s="7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12"/>
      <c r="AO514" s="5"/>
      <c r="AP514" s="5"/>
      <c r="AQ514" s="1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15"/>
      <c r="BC514" s="5"/>
      <c r="BD514" s="12"/>
      <c r="BE514" s="12"/>
      <c r="BF514" s="12"/>
      <c r="BG514" s="12"/>
      <c r="BH514" s="12"/>
    </row>
    <row r="515" spans="1:60" ht="13.5" customHeight="1" x14ac:dyDescent="0.2">
      <c r="A515" s="12"/>
      <c r="B515" s="6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"/>
      <c r="O515" s="7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12"/>
      <c r="AO515" s="5"/>
      <c r="AP515" s="5"/>
      <c r="AQ515" s="1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15"/>
      <c r="BC515" s="5"/>
      <c r="BD515" s="12"/>
      <c r="BE515" s="12"/>
      <c r="BF515" s="12"/>
      <c r="BG515" s="12"/>
      <c r="BH515" s="12"/>
    </row>
    <row r="516" spans="1:60" ht="13.5" customHeight="1" x14ac:dyDescent="0.2">
      <c r="A516" s="12"/>
      <c r="B516" s="6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"/>
      <c r="O516" s="7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12"/>
      <c r="AO516" s="5"/>
      <c r="AP516" s="5"/>
      <c r="AQ516" s="1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15"/>
      <c r="BC516" s="5"/>
      <c r="BD516" s="12"/>
      <c r="BE516" s="12"/>
      <c r="BF516" s="12"/>
      <c r="BG516" s="12"/>
      <c r="BH516" s="12"/>
    </row>
    <row r="517" spans="1:60" ht="13.5" customHeight="1" x14ac:dyDescent="0.2">
      <c r="A517" s="12"/>
      <c r="B517" s="6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"/>
      <c r="O517" s="7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12"/>
      <c r="AO517" s="5"/>
      <c r="AP517" s="5"/>
      <c r="AQ517" s="1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15"/>
      <c r="BC517" s="5"/>
      <c r="BD517" s="12"/>
      <c r="BE517" s="12"/>
      <c r="BF517" s="12"/>
      <c r="BG517" s="12"/>
      <c r="BH517" s="12"/>
    </row>
    <row r="518" spans="1:60" ht="13.5" customHeight="1" x14ac:dyDescent="0.2">
      <c r="A518" s="12"/>
      <c r="B518" s="6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"/>
      <c r="O518" s="7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12"/>
      <c r="AO518" s="5"/>
      <c r="AP518" s="5"/>
      <c r="AQ518" s="1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15"/>
      <c r="BC518" s="5"/>
      <c r="BD518" s="12"/>
      <c r="BE518" s="12"/>
      <c r="BF518" s="12"/>
      <c r="BG518" s="12"/>
      <c r="BH518" s="12"/>
    </row>
    <row r="519" spans="1:60" ht="13.5" customHeight="1" x14ac:dyDescent="0.2">
      <c r="A519" s="12"/>
      <c r="B519" s="6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"/>
      <c r="O519" s="7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12"/>
      <c r="AO519" s="5"/>
      <c r="AP519" s="5"/>
      <c r="AQ519" s="1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15"/>
      <c r="BC519" s="5"/>
      <c r="BD519" s="12"/>
      <c r="BE519" s="12"/>
      <c r="BF519" s="12"/>
      <c r="BG519" s="12"/>
      <c r="BH519" s="12"/>
    </row>
    <row r="520" spans="1:60" ht="13.5" customHeight="1" x14ac:dyDescent="0.2">
      <c r="A520" s="12"/>
      <c r="B520" s="6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"/>
      <c r="O520" s="7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12"/>
      <c r="AO520" s="5"/>
      <c r="AP520" s="5"/>
      <c r="AQ520" s="1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15"/>
      <c r="BC520" s="5"/>
      <c r="BD520" s="12"/>
      <c r="BE520" s="12"/>
      <c r="BF520" s="12"/>
      <c r="BG520" s="12"/>
      <c r="BH520" s="12"/>
    </row>
    <row r="521" spans="1:60" ht="13.5" customHeight="1" x14ac:dyDescent="0.2">
      <c r="A521" s="12"/>
      <c r="B521" s="6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"/>
      <c r="O521" s="7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12"/>
      <c r="AO521" s="5"/>
      <c r="AP521" s="5"/>
      <c r="AQ521" s="1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15"/>
      <c r="BC521" s="5"/>
      <c r="BD521" s="12"/>
      <c r="BE521" s="12"/>
      <c r="BF521" s="12"/>
      <c r="BG521" s="12"/>
      <c r="BH521" s="12"/>
    </row>
    <row r="522" spans="1:60" ht="13.5" customHeight="1" x14ac:dyDescent="0.2">
      <c r="A522" s="12"/>
      <c r="B522" s="6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7"/>
      <c r="O522" s="7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12"/>
      <c r="AO522" s="5"/>
      <c r="AP522" s="5"/>
      <c r="AQ522" s="1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15"/>
      <c r="BC522" s="5"/>
      <c r="BD522" s="12"/>
      <c r="BE522" s="12"/>
      <c r="BF522" s="12"/>
      <c r="BG522" s="12"/>
      <c r="BH522" s="12"/>
    </row>
    <row r="523" spans="1:60" ht="13.5" customHeight="1" x14ac:dyDescent="0.2">
      <c r="A523" s="12"/>
      <c r="B523" s="6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"/>
      <c r="O523" s="7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12"/>
      <c r="AO523" s="5"/>
      <c r="AP523" s="5"/>
      <c r="AQ523" s="1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15"/>
      <c r="BC523" s="5"/>
      <c r="BD523" s="12"/>
      <c r="BE523" s="12"/>
      <c r="BF523" s="12"/>
      <c r="BG523" s="12"/>
      <c r="BH523" s="12"/>
    </row>
    <row r="524" spans="1:60" ht="13.5" customHeight="1" x14ac:dyDescent="0.2">
      <c r="A524" s="12"/>
      <c r="B524" s="6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"/>
      <c r="O524" s="7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12"/>
      <c r="AO524" s="5"/>
      <c r="AP524" s="5"/>
      <c r="AQ524" s="1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15"/>
      <c r="BC524" s="5"/>
      <c r="BD524" s="12"/>
      <c r="BE524" s="12"/>
      <c r="BF524" s="12"/>
      <c r="BG524" s="12"/>
      <c r="BH524" s="12"/>
    </row>
    <row r="525" spans="1:60" ht="13.5" customHeight="1" x14ac:dyDescent="0.2">
      <c r="A525" s="12"/>
      <c r="B525" s="6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"/>
      <c r="O525" s="7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12"/>
      <c r="AO525" s="5"/>
      <c r="AP525" s="5"/>
      <c r="AQ525" s="1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15"/>
      <c r="BC525" s="5"/>
      <c r="BD525" s="12"/>
      <c r="BE525" s="12"/>
      <c r="BF525" s="12"/>
      <c r="BG525" s="12"/>
      <c r="BH525" s="12"/>
    </row>
    <row r="526" spans="1:60" ht="13.5" customHeight="1" x14ac:dyDescent="0.2">
      <c r="A526" s="12"/>
      <c r="B526" s="6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"/>
      <c r="O526" s="7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12"/>
      <c r="AO526" s="5"/>
      <c r="AP526" s="5"/>
      <c r="AQ526" s="1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15"/>
      <c r="BC526" s="5"/>
      <c r="BD526" s="12"/>
      <c r="BE526" s="12"/>
      <c r="BF526" s="12"/>
      <c r="BG526" s="12"/>
      <c r="BH526" s="12"/>
    </row>
    <row r="527" spans="1:60" ht="13.5" customHeight="1" x14ac:dyDescent="0.2">
      <c r="A527" s="12"/>
      <c r="B527" s="6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"/>
      <c r="O527" s="7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12"/>
      <c r="AO527" s="5"/>
      <c r="AP527" s="5"/>
      <c r="AQ527" s="1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15"/>
      <c r="BC527" s="5"/>
      <c r="BD527" s="12"/>
      <c r="BE527" s="12"/>
      <c r="BF527" s="12"/>
      <c r="BG527" s="12"/>
      <c r="BH527" s="12"/>
    </row>
    <row r="528" spans="1:60" ht="13.5" customHeight="1" x14ac:dyDescent="0.2">
      <c r="A528" s="12"/>
      <c r="B528" s="6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"/>
      <c r="O528" s="7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12"/>
      <c r="AO528" s="5"/>
      <c r="AP528" s="5"/>
      <c r="AQ528" s="1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15"/>
      <c r="BC528" s="5"/>
      <c r="BD528" s="12"/>
      <c r="BE528" s="12"/>
      <c r="BF528" s="12"/>
      <c r="BG528" s="12"/>
      <c r="BH528" s="12"/>
    </row>
    <row r="529" spans="1:60" ht="13.5" customHeight="1" x14ac:dyDescent="0.2">
      <c r="A529" s="12"/>
      <c r="B529" s="6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7"/>
      <c r="O529" s="7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12"/>
      <c r="AO529" s="5"/>
      <c r="AP529" s="5"/>
      <c r="AQ529" s="1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15"/>
      <c r="BC529" s="5"/>
      <c r="BD529" s="12"/>
      <c r="BE529" s="12"/>
      <c r="BF529" s="12"/>
      <c r="BG529" s="12"/>
      <c r="BH529" s="12"/>
    </row>
    <row r="530" spans="1:60" ht="13.5" customHeight="1" x14ac:dyDescent="0.2">
      <c r="A530" s="12"/>
      <c r="B530" s="6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"/>
      <c r="O530" s="7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12"/>
      <c r="AO530" s="5"/>
      <c r="AP530" s="5"/>
      <c r="AQ530" s="1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15"/>
      <c r="BC530" s="5"/>
      <c r="BD530" s="12"/>
      <c r="BE530" s="12"/>
      <c r="BF530" s="12"/>
      <c r="BG530" s="12"/>
      <c r="BH530" s="12"/>
    </row>
    <row r="531" spans="1:60" ht="13.5" customHeight="1" x14ac:dyDescent="0.2">
      <c r="A531" s="12"/>
      <c r="B531" s="6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"/>
      <c r="O531" s="7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12"/>
      <c r="AO531" s="5"/>
      <c r="AP531" s="5"/>
      <c r="AQ531" s="1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15"/>
      <c r="BC531" s="5"/>
      <c r="BD531" s="12"/>
      <c r="BE531" s="12"/>
      <c r="BF531" s="12"/>
      <c r="BG531" s="12"/>
      <c r="BH531" s="12"/>
    </row>
    <row r="532" spans="1:60" ht="13.5" customHeight="1" x14ac:dyDescent="0.2">
      <c r="A532" s="12"/>
      <c r="B532" s="6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"/>
      <c r="O532" s="7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12"/>
      <c r="AO532" s="5"/>
      <c r="AP532" s="5"/>
      <c r="AQ532" s="1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15"/>
      <c r="BC532" s="5"/>
      <c r="BD532" s="12"/>
      <c r="BE532" s="12"/>
      <c r="BF532" s="12"/>
      <c r="BG532" s="12"/>
      <c r="BH532" s="12"/>
    </row>
    <row r="533" spans="1:60" ht="13.5" customHeight="1" x14ac:dyDescent="0.2">
      <c r="A533" s="12"/>
      <c r="B533" s="6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"/>
      <c r="O533" s="7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12"/>
      <c r="AO533" s="5"/>
      <c r="AP533" s="5"/>
      <c r="AQ533" s="1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15"/>
      <c r="BC533" s="5"/>
      <c r="BD533" s="12"/>
      <c r="BE533" s="12"/>
      <c r="BF533" s="12"/>
      <c r="BG533" s="12"/>
      <c r="BH533" s="12"/>
    </row>
    <row r="534" spans="1:60" ht="13.5" customHeight="1" x14ac:dyDescent="0.2">
      <c r="A534" s="12"/>
      <c r="B534" s="6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"/>
      <c r="O534" s="7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12"/>
      <c r="AO534" s="5"/>
      <c r="AP534" s="5"/>
      <c r="AQ534" s="1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15"/>
      <c r="BC534" s="5"/>
      <c r="BD534" s="12"/>
      <c r="BE534" s="12"/>
      <c r="BF534" s="12"/>
      <c r="BG534" s="12"/>
      <c r="BH534" s="12"/>
    </row>
    <row r="535" spans="1:60" ht="13.5" customHeight="1" x14ac:dyDescent="0.2">
      <c r="A535" s="12"/>
      <c r="B535" s="6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7"/>
      <c r="O535" s="7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12"/>
      <c r="AO535" s="5"/>
      <c r="AP535" s="5"/>
      <c r="AQ535" s="1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15"/>
      <c r="BC535" s="5"/>
      <c r="BD535" s="12"/>
      <c r="BE535" s="12"/>
      <c r="BF535" s="12"/>
      <c r="BG535" s="12"/>
      <c r="BH535" s="12"/>
    </row>
    <row r="536" spans="1:60" ht="13.5" customHeight="1" x14ac:dyDescent="0.2">
      <c r="A536" s="12"/>
      <c r="B536" s="6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"/>
      <c r="O536" s="7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12"/>
      <c r="AO536" s="5"/>
      <c r="AP536" s="5"/>
      <c r="AQ536" s="1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15"/>
      <c r="BC536" s="5"/>
      <c r="BD536" s="12"/>
      <c r="BE536" s="12"/>
      <c r="BF536" s="12"/>
      <c r="BG536" s="12"/>
      <c r="BH536" s="12"/>
    </row>
    <row r="537" spans="1:60" ht="13.5" customHeight="1" x14ac:dyDescent="0.2">
      <c r="A537" s="12"/>
      <c r="B537" s="6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"/>
      <c r="O537" s="7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12"/>
      <c r="AO537" s="5"/>
      <c r="AP537" s="5"/>
      <c r="AQ537" s="1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15"/>
      <c r="BC537" s="5"/>
      <c r="BD537" s="12"/>
      <c r="BE537" s="12"/>
      <c r="BF537" s="12"/>
      <c r="BG537" s="12"/>
      <c r="BH537" s="12"/>
    </row>
    <row r="538" spans="1:60" ht="13.5" customHeight="1" x14ac:dyDescent="0.2">
      <c r="A538" s="12"/>
      <c r="B538" s="6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"/>
      <c r="O538" s="7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12"/>
      <c r="AO538" s="5"/>
      <c r="AP538" s="5"/>
      <c r="AQ538" s="1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15"/>
      <c r="BC538" s="5"/>
      <c r="BD538" s="12"/>
      <c r="BE538" s="12"/>
      <c r="BF538" s="12"/>
      <c r="BG538" s="12"/>
      <c r="BH538" s="12"/>
    </row>
    <row r="539" spans="1:60" ht="13.5" customHeight="1" x14ac:dyDescent="0.2">
      <c r="A539" s="12"/>
      <c r="B539" s="6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"/>
      <c r="O539" s="7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12"/>
      <c r="AO539" s="5"/>
      <c r="AP539" s="5"/>
      <c r="AQ539" s="1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15"/>
      <c r="BC539" s="5"/>
      <c r="BD539" s="12"/>
      <c r="BE539" s="12"/>
      <c r="BF539" s="12"/>
      <c r="BG539" s="12"/>
      <c r="BH539" s="12"/>
    </row>
    <row r="540" spans="1:60" ht="13.5" customHeight="1" x14ac:dyDescent="0.2">
      <c r="A540" s="12"/>
      <c r="B540" s="6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7"/>
      <c r="O540" s="7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12"/>
      <c r="AO540" s="5"/>
      <c r="AP540" s="5"/>
      <c r="AQ540" s="1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15"/>
      <c r="BC540" s="5"/>
      <c r="BD540" s="12"/>
      <c r="BE540" s="12"/>
      <c r="BF540" s="12"/>
      <c r="BG540" s="12"/>
      <c r="BH540" s="12"/>
    </row>
    <row r="541" spans="1:60" ht="13.5" customHeight="1" x14ac:dyDescent="0.2">
      <c r="A541" s="12"/>
      <c r="B541" s="6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7"/>
      <c r="O541" s="7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12"/>
      <c r="AO541" s="5"/>
      <c r="AP541" s="5"/>
      <c r="AQ541" s="1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15"/>
      <c r="BC541" s="5"/>
      <c r="BD541" s="12"/>
      <c r="BE541" s="12"/>
      <c r="BF541" s="12"/>
      <c r="BG541" s="12"/>
      <c r="BH541" s="12"/>
    </row>
    <row r="542" spans="1:60" ht="13.5" customHeight="1" x14ac:dyDescent="0.2">
      <c r="A542" s="12"/>
      <c r="B542" s="6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"/>
      <c r="O542" s="7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12"/>
      <c r="AO542" s="5"/>
      <c r="AP542" s="5"/>
      <c r="AQ542" s="1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15"/>
      <c r="BC542" s="5"/>
      <c r="BD542" s="12"/>
      <c r="BE542" s="12"/>
      <c r="BF542" s="12"/>
      <c r="BG542" s="12"/>
      <c r="BH542" s="12"/>
    </row>
    <row r="543" spans="1:60" ht="13.5" customHeight="1" x14ac:dyDescent="0.2">
      <c r="A543" s="12"/>
      <c r="B543" s="6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"/>
      <c r="O543" s="7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12"/>
      <c r="AO543" s="5"/>
      <c r="AP543" s="5"/>
      <c r="AQ543" s="1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15"/>
      <c r="BC543" s="5"/>
      <c r="BD543" s="12"/>
      <c r="BE543" s="12"/>
      <c r="BF543" s="12"/>
      <c r="BG543" s="12"/>
      <c r="BH543" s="12"/>
    </row>
    <row r="544" spans="1:60" ht="13.5" customHeight="1" x14ac:dyDescent="0.2">
      <c r="A544" s="12"/>
      <c r="B544" s="6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"/>
      <c r="O544" s="7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12"/>
      <c r="AO544" s="5"/>
      <c r="AP544" s="5"/>
      <c r="AQ544" s="1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15"/>
      <c r="BC544" s="5"/>
      <c r="BD544" s="12"/>
      <c r="BE544" s="12"/>
      <c r="BF544" s="12"/>
      <c r="BG544" s="12"/>
      <c r="BH544" s="12"/>
    </row>
    <row r="545" spans="1:60" ht="13.5" customHeight="1" x14ac:dyDescent="0.2">
      <c r="A545" s="12"/>
      <c r="B545" s="6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"/>
      <c r="O545" s="7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12"/>
      <c r="AO545" s="5"/>
      <c r="AP545" s="5"/>
      <c r="AQ545" s="1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15"/>
      <c r="BC545" s="5"/>
      <c r="BD545" s="12"/>
      <c r="BE545" s="12"/>
      <c r="BF545" s="12"/>
      <c r="BG545" s="12"/>
      <c r="BH545" s="12"/>
    </row>
    <row r="546" spans="1:60" ht="13.5" customHeight="1" x14ac:dyDescent="0.2">
      <c r="A546" s="12"/>
      <c r="B546" s="6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"/>
      <c r="O546" s="7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12"/>
      <c r="AO546" s="5"/>
      <c r="AP546" s="5"/>
      <c r="AQ546" s="1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15"/>
      <c r="BC546" s="5"/>
      <c r="BD546" s="12"/>
      <c r="BE546" s="12"/>
      <c r="BF546" s="12"/>
      <c r="BG546" s="12"/>
      <c r="BH546" s="12"/>
    </row>
    <row r="547" spans="1:60" ht="13.5" customHeight="1" x14ac:dyDescent="0.2">
      <c r="A547" s="12"/>
      <c r="B547" s="6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7"/>
      <c r="O547" s="7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12"/>
      <c r="AO547" s="5"/>
      <c r="AP547" s="5"/>
      <c r="AQ547" s="1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15"/>
      <c r="BC547" s="5"/>
      <c r="BD547" s="12"/>
      <c r="BE547" s="12"/>
      <c r="BF547" s="12"/>
      <c r="BG547" s="12"/>
      <c r="BH547" s="12"/>
    </row>
    <row r="548" spans="1:60" ht="13.5" customHeight="1" x14ac:dyDescent="0.2">
      <c r="A548" s="12"/>
      <c r="B548" s="6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"/>
      <c r="O548" s="7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12"/>
      <c r="AO548" s="5"/>
      <c r="AP548" s="5"/>
      <c r="AQ548" s="1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15"/>
      <c r="BC548" s="5"/>
      <c r="BD548" s="12"/>
      <c r="BE548" s="12"/>
      <c r="BF548" s="12"/>
      <c r="BG548" s="12"/>
      <c r="BH548" s="12"/>
    </row>
    <row r="549" spans="1:60" ht="13.5" customHeight="1" x14ac:dyDescent="0.2">
      <c r="A549" s="12"/>
      <c r="B549" s="6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"/>
      <c r="O549" s="7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12"/>
      <c r="AO549" s="5"/>
      <c r="AP549" s="5"/>
      <c r="AQ549" s="1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15"/>
      <c r="BC549" s="5"/>
      <c r="BD549" s="12"/>
      <c r="BE549" s="12"/>
      <c r="BF549" s="12"/>
      <c r="BG549" s="12"/>
      <c r="BH549" s="12"/>
    </row>
    <row r="550" spans="1:60" ht="13.5" customHeight="1" x14ac:dyDescent="0.2">
      <c r="A550" s="12"/>
      <c r="B550" s="6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"/>
      <c r="O550" s="7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12"/>
      <c r="AO550" s="5"/>
      <c r="AP550" s="5"/>
      <c r="AQ550" s="1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15"/>
      <c r="BC550" s="5"/>
      <c r="BD550" s="12"/>
      <c r="BE550" s="12"/>
      <c r="BF550" s="12"/>
      <c r="BG550" s="12"/>
      <c r="BH550" s="12"/>
    </row>
    <row r="551" spans="1:60" ht="13.5" customHeight="1" x14ac:dyDescent="0.2">
      <c r="A551" s="12"/>
      <c r="B551" s="6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"/>
      <c r="O551" s="7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12"/>
      <c r="AO551" s="5"/>
      <c r="AP551" s="5"/>
      <c r="AQ551" s="1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15"/>
      <c r="BC551" s="5"/>
      <c r="BD551" s="12"/>
      <c r="BE551" s="12"/>
      <c r="BF551" s="12"/>
      <c r="BG551" s="12"/>
      <c r="BH551" s="12"/>
    </row>
    <row r="552" spans="1:60" ht="13.5" customHeight="1" x14ac:dyDescent="0.2">
      <c r="A552" s="12"/>
      <c r="B552" s="6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"/>
      <c r="O552" s="7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12"/>
      <c r="AO552" s="5"/>
      <c r="AP552" s="5"/>
      <c r="AQ552" s="1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15"/>
      <c r="BC552" s="5"/>
      <c r="BD552" s="12"/>
      <c r="BE552" s="12"/>
      <c r="BF552" s="12"/>
      <c r="BG552" s="12"/>
      <c r="BH552" s="12"/>
    </row>
    <row r="553" spans="1:60" ht="13.5" customHeight="1" x14ac:dyDescent="0.2">
      <c r="A553" s="12"/>
      <c r="B553" s="6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7"/>
      <c r="O553" s="7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12"/>
      <c r="AO553" s="5"/>
      <c r="AP553" s="5"/>
      <c r="AQ553" s="1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15"/>
      <c r="BC553" s="5"/>
      <c r="BD553" s="12"/>
      <c r="BE553" s="12"/>
      <c r="BF553" s="12"/>
      <c r="BG553" s="12"/>
      <c r="BH553" s="12"/>
    </row>
    <row r="554" spans="1:60" ht="13.5" customHeight="1" x14ac:dyDescent="0.2">
      <c r="A554" s="12"/>
      <c r="B554" s="6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"/>
      <c r="O554" s="7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12"/>
      <c r="AO554" s="5"/>
      <c r="AP554" s="5"/>
      <c r="AQ554" s="1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15"/>
      <c r="BC554" s="5"/>
      <c r="BD554" s="12"/>
      <c r="BE554" s="12"/>
      <c r="BF554" s="12"/>
      <c r="BG554" s="12"/>
      <c r="BH554" s="12"/>
    </row>
    <row r="555" spans="1:60" ht="13.5" customHeight="1" x14ac:dyDescent="0.2">
      <c r="A555" s="12"/>
      <c r="B555" s="6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"/>
      <c r="O555" s="7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12"/>
      <c r="AO555" s="5"/>
      <c r="AP555" s="5"/>
      <c r="AQ555" s="1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15"/>
      <c r="BC555" s="5"/>
      <c r="BD555" s="12"/>
      <c r="BE555" s="12"/>
      <c r="BF555" s="12"/>
      <c r="BG555" s="12"/>
      <c r="BH555" s="12"/>
    </row>
    <row r="556" spans="1:60" ht="13.5" customHeight="1" x14ac:dyDescent="0.2">
      <c r="A556" s="12"/>
      <c r="B556" s="6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"/>
      <c r="O556" s="7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12"/>
      <c r="AO556" s="5"/>
      <c r="AP556" s="5"/>
      <c r="AQ556" s="1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15"/>
      <c r="BC556" s="5"/>
      <c r="BD556" s="12"/>
      <c r="BE556" s="12"/>
      <c r="BF556" s="12"/>
      <c r="BG556" s="12"/>
      <c r="BH556" s="12"/>
    </row>
    <row r="557" spans="1:60" ht="13.5" customHeight="1" x14ac:dyDescent="0.2">
      <c r="A557" s="12"/>
      <c r="B557" s="6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"/>
      <c r="O557" s="7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12"/>
      <c r="AO557" s="5"/>
      <c r="AP557" s="5"/>
      <c r="AQ557" s="1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15"/>
      <c r="BC557" s="5"/>
      <c r="BD557" s="12"/>
      <c r="BE557" s="12"/>
      <c r="BF557" s="12"/>
      <c r="BG557" s="12"/>
      <c r="BH557" s="12"/>
    </row>
    <row r="558" spans="1:60" ht="13.5" customHeight="1" x14ac:dyDescent="0.2">
      <c r="A558" s="12"/>
      <c r="B558" s="6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7"/>
      <c r="O558" s="7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12"/>
      <c r="AO558" s="5"/>
      <c r="AP558" s="5"/>
      <c r="AQ558" s="1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15"/>
      <c r="BC558" s="5"/>
      <c r="BD558" s="12"/>
      <c r="BE558" s="12"/>
      <c r="BF558" s="12"/>
      <c r="BG558" s="12"/>
      <c r="BH558" s="12"/>
    </row>
    <row r="559" spans="1:60" ht="13.5" customHeight="1" x14ac:dyDescent="0.2">
      <c r="A559" s="12"/>
      <c r="B559" s="6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7"/>
      <c r="O559" s="7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12"/>
      <c r="AO559" s="5"/>
      <c r="AP559" s="5"/>
      <c r="AQ559" s="1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15"/>
      <c r="BC559" s="5"/>
      <c r="BD559" s="12"/>
      <c r="BE559" s="12"/>
      <c r="BF559" s="12"/>
      <c r="BG559" s="12"/>
      <c r="BH559" s="12"/>
    </row>
    <row r="560" spans="1:60" ht="13.5" customHeight="1" x14ac:dyDescent="0.2">
      <c r="A560" s="12"/>
      <c r="B560" s="6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"/>
      <c r="O560" s="7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12"/>
      <c r="AO560" s="5"/>
      <c r="AP560" s="5"/>
      <c r="AQ560" s="1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15"/>
      <c r="BC560" s="5"/>
      <c r="BD560" s="12"/>
      <c r="BE560" s="12"/>
      <c r="BF560" s="12"/>
      <c r="BG560" s="12"/>
      <c r="BH560" s="12"/>
    </row>
    <row r="561" spans="1:60" ht="13.5" customHeight="1" x14ac:dyDescent="0.2">
      <c r="A561" s="12"/>
      <c r="B561" s="6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"/>
      <c r="O561" s="7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12"/>
      <c r="AO561" s="5"/>
      <c r="AP561" s="5"/>
      <c r="AQ561" s="1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15"/>
      <c r="BC561" s="5"/>
      <c r="BD561" s="12"/>
      <c r="BE561" s="12"/>
      <c r="BF561" s="12"/>
      <c r="BG561" s="12"/>
      <c r="BH561" s="12"/>
    </row>
    <row r="562" spans="1:60" ht="13.5" customHeight="1" x14ac:dyDescent="0.2">
      <c r="A562" s="12"/>
      <c r="B562" s="6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"/>
      <c r="O562" s="7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12"/>
      <c r="AO562" s="5"/>
      <c r="AP562" s="5"/>
      <c r="AQ562" s="1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15"/>
      <c r="BC562" s="5"/>
      <c r="BD562" s="12"/>
      <c r="BE562" s="12"/>
      <c r="BF562" s="12"/>
      <c r="BG562" s="12"/>
      <c r="BH562" s="12"/>
    </row>
    <row r="563" spans="1:60" ht="13.5" customHeight="1" x14ac:dyDescent="0.2">
      <c r="A563" s="12"/>
      <c r="B563" s="6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"/>
      <c r="O563" s="7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12"/>
      <c r="AO563" s="5"/>
      <c r="AP563" s="5"/>
      <c r="AQ563" s="1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15"/>
      <c r="BC563" s="5"/>
      <c r="BD563" s="12"/>
      <c r="BE563" s="12"/>
      <c r="BF563" s="12"/>
      <c r="BG563" s="12"/>
      <c r="BH563" s="12"/>
    </row>
    <row r="564" spans="1:60" ht="13.5" customHeight="1" x14ac:dyDescent="0.2">
      <c r="A564" s="12"/>
      <c r="B564" s="6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"/>
      <c r="O564" s="7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12"/>
      <c r="AO564" s="5"/>
      <c r="AP564" s="5"/>
      <c r="AQ564" s="1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15"/>
      <c r="BC564" s="5"/>
      <c r="BD564" s="12"/>
      <c r="BE564" s="12"/>
      <c r="BF564" s="12"/>
      <c r="BG564" s="12"/>
      <c r="BH564" s="12"/>
    </row>
    <row r="565" spans="1:60" ht="13.5" customHeight="1" x14ac:dyDescent="0.2">
      <c r="A565" s="12"/>
      <c r="B565" s="6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7"/>
      <c r="O565" s="7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12"/>
      <c r="AO565" s="5"/>
      <c r="AP565" s="5"/>
      <c r="AQ565" s="1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15"/>
      <c r="BC565" s="5"/>
      <c r="BD565" s="12"/>
      <c r="BE565" s="12"/>
      <c r="BF565" s="12"/>
      <c r="BG565" s="12"/>
      <c r="BH565" s="12"/>
    </row>
    <row r="566" spans="1:60" ht="13.5" customHeight="1" x14ac:dyDescent="0.2">
      <c r="A566" s="12"/>
      <c r="B566" s="6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"/>
      <c r="O566" s="7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12"/>
      <c r="AO566" s="5"/>
      <c r="AP566" s="5"/>
      <c r="AQ566" s="1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15"/>
      <c r="BC566" s="5"/>
      <c r="BD566" s="12"/>
      <c r="BE566" s="12"/>
      <c r="BF566" s="12"/>
      <c r="BG566" s="12"/>
      <c r="BH566" s="12"/>
    </row>
    <row r="567" spans="1:60" ht="13.5" customHeight="1" x14ac:dyDescent="0.2">
      <c r="A567" s="12"/>
      <c r="B567" s="6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"/>
      <c r="O567" s="7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12"/>
      <c r="AO567" s="5"/>
      <c r="AP567" s="5"/>
      <c r="AQ567" s="1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15"/>
      <c r="BC567" s="5"/>
      <c r="BD567" s="12"/>
      <c r="BE567" s="12"/>
      <c r="BF567" s="12"/>
      <c r="BG567" s="12"/>
      <c r="BH567" s="12"/>
    </row>
    <row r="568" spans="1:60" ht="13.5" customHeight="1" x14ac:dyDescent="0.2">
      <c r="A568" s="12"/>
      <c r="B568" s="6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"/>
      <c r="O568" s="7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12"/>
      <c r="AO568" s="5"/>
      <c r="AP568" s="5"/>
      <c r="AQ568" s="1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15"/>
      <c r="BC568" s="5"/>
      <c r="BD568" s="12"/>
      <c r="BE568" s="12"/>
      <c r="BF568" s="12"/>
      <c r="BG568" s="12"/>
      <c r="BH568" s="12"/>
    </row>
    <row r="569" spans="1:60" ht="13.5" customHeight="1" x14ac:dyDescent="0.2">
      <c r="A569" s="12"/>
      <c r="B569" s="6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"/>
      <c r="O569" s="7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12"/>
      <c r="AO569" s="5"/>
      <c r="AP569" s="5"/>
      <c r="AQ569" s="1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15"/>
      <c r="BC569" s="5"/>
      <c r="BD569" s="12"/>
      <c r="BE569" s="12"/>
      <c r="BF569" s="12"/>
      <c r="BG569" s="12"/>
      <c r="BH569" s="12"/>
    </row>
    <row r="570" spans="1:60" ht="13.5" customHeight="1" x14ac:dyDescent="0.2">
      <c r="A570" s="12"/>
      <c r="B570" s="6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"/>
      <c r="O570" s="7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12"/>
      <c r="AO570" s="5"/>
      <c r="AP570" s="5"/>
      <c r="AQ570" s="1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15"/>
      <c r="BC570" s="5"/>
      <c r="BD570" s="12"/>
      <c r="BE570" s="12"/>
      <c r="BF570" s="12"/>
      <c r="BG570" s="12"/>
      <c r="BH570" s="12"/>
    </row>
    <row r="571" spans="1:60" ht="13.5" customHeight="1" x14ac:dyDescent="0.2">
      <c r="A571" s="12"/>
      <c r="B571" s="6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7"/>
      <c r="O571" s="7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12"/>
      <c r="AO571" s="5"/>
      <c r="AP571" s="5"/>
      <c r="AQ571" s="1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15"/>
      <c r="BC571" s="5"/>
      <c r="BD571" s="12"/>
      <c r="BE571" s="12"/>
      <c r="BF571" s="12"/>
      <c r="BG571" s="12"/>
      <c r="BH571" s="12"/>
    </row>
    <row r="572" spans="1:60" ht="13.5" customHeight="1" x14ac:dyDescent="0.2">
      <c r="A572" s="12"/>
      <c r="B572" s="6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"/>
      <c r="O572" s="7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12"/>
      <c r="AO572" s="5"/>
      <c r="AP572" s="5"/>
      <c r="AQ572" s="1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15"/>
      <c r="BC572" s="5"/>
      <c r="BD572" s="12"/>
      <c r="BE572" s="12"/>
      <c r="BF572" s="12"/>
      <c r="BG572" s="12"/>
      <c r="BH572" s="12"/>
    </row>
    <row r="573" spans="1:60" ht="13.5" customHeight="1" x14ac:dyDescent="0.2">
      <c r="A573" s="12"/>
      <c r="B573" s="6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"/>
      <c r="O573" s="7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12"/>
      <c r="AO573" s="5"/>
      <c r="AP573" s="5"/>
      <c r="AQ573" s="1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15"/>
      <c r="BC573" s="5"/>
      <c r="BD573" s="12"/>
      <c r="BE573" s="12"/>
      <c r="BF573" s="12"/>
      <c r="BG573" s="12"/>
      <c r="BH573" s="12"/>
    </row>
    <row r="574" spans="1:60" ht="13.5" customHeight="1" x14ac:dyDescent="0.2">
      <c r="A574" s="12"/>
      <c r="B574" s="6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"/>
      <c r="O574" s="7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12"/>
      <c r="AO574" s="5"/>
      <c r="AP574" s="5"/>
      <c r="AQ574" s="1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15"/>
      <c r="BC574" s="5"/>
      <c r="BD574" s="12"/>
      <c r="BE574" s="12"/>
      <c r="BF574" s="12"/>
      <c r="BG574" s="12"/>
      <c r="BH574" s="12"/>
    </row>
    <row r="575" spans="1:60" ht="13.5" customHeight="1" x14ac:dyDescent="0.2">
      <c r="A575" s="12"/>
      <c r="B575" s="6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"/>
      <c r="O575" s="7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12"/>
      <c r="AO575" s="5"/>
      <c r="AP575" s="5"/>
      <c r="AQ575" s="1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15"/>
      <c r="BC575" s="5"/>
      <c r="BD575" s="12"/>
      <c r="BE575" s="12"/>
      <c r="BF575" s="12"/>
      <c r="BG575" s="12"/>
      <c r="BH575" s="12"/>
    </row>
    <row r="576" spans="1:60" ht="13.5" customHeight="1" x14ac:dyDescent="0.2">
      <c r="A576" s="12"/>
      <c r="B576" s="6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7"/>
      <c r="O576" s="7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12"/>
      <c r="AO576" s="5"/>
      <c r="AP576" s="5"/>
      <c r="AQ576" s="1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15"/>
      <c r="BC576" s="5"/>
      <c r="BD576" s="12"/>
      <c r="BE576" s="12"/>
      <c r="BF576" s="12"/>
      <c r="BG576" s="12"/>
      <c r="BH576" s="12"/>
    </row>
    <row r="577" spans="1:60" ht="13.5" customHeight="1" x14ac:dyDescent="0.2">
      <c r="A577" s="12"/>
      <c r="B577" s="6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"/>
      <c r="O577" s="7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12"/>
      <c r="AO577" s="5"/>
      <c r="AP577" s="5"/>
      <c r="AQ577" s="1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15"/>
      <c r="BC577" s="5"/>
      <c r="BD577" s="12"/>
      <c r="BE577" s="12"/>
      <c r="BF577" s="12"/>
      <c r="BG577" s="12"/>
      <c r="BH577" s="12"/>
    </row>
    <row r="578" spans="1:60" ht="13.5" customHeight="1" x14ac:dyDescent="0.2">
      <c r="A578" s="12"/>
      <c r="B578" s="6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"/>
      <c r="O578" s="7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12"/>
      <c r="AO578" s="5"/>
      <c r="AP578" s="5"/>
      <c r="AQ578" s="1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15"/>
      <c r="BC578" s="5"/>
      <c r="BD578" s="12"/>
      <c r="BE578" s="12"/>
      <c r="BF578" s="12"/>
      <c r="BG578" s="12"/>
      <c r="BH578" s="12"/>
    </row>
    <row r="579" spans="1:60" ht="13.5" customHeight="1" x14ac:dyDescent="0.2">
      <c r="A579" s="12"/>
      <c r="B579" s="6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"/>
      <c r="O579" s="7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12"/>
      <c r="AO579" s="5"/>
      <c r="AP579" s="5"/>
      <c r="AQ579" s="1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15"/>
      <c r="BC579" s="5"/>
      <c r="BD579" s="12"/>
      <c r="BE579" s="12"/>
      <c r="BF579" s="12"/>
      <c r="BG579" s="12"/>
      <c r="BH579" s="12"/>
    </row>
    <row r="580" spans="1:60" ht="13.5" customHeight="1" x14ac:dyDescent="0.2">
      <c r="A580" s="12"/>
      <c r="B580" s="6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"/>
      <c r="O580" s="7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12"/>
      <c r="AO580" s="5"/>
      <c r="AP580" s="5"/>
      <c r="AQ580" s="1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15"/>
      <c r="BC580" s="5"/>
      <c r="BD580" s="12"/>
      <c r="BE580" s="12"/>
      <c r="BF580" s="12"/>
      <c r="BG580" s="12"/>
      <c r="BH580" s="12"/>
    </row>
    <row r="581" spans="1:60" ht="13.5" customHeight="1" x14ac:dyDescent="0.2">
      <c r="A581" s="12"/>
      <c r="B581" s="6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"/>
      <c r="O581" s="7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12"/>
      <c r="AO581" s="5"/>
      <c r="AP581" s="5"/>
      <c r="AQ581" s="1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15"/>
      <c r="BC581" s="5"/>
      <c r="BD581" s="12"/>
      <c r="BE581" s="12"/>
      <c r="BF581" s="12"/>
      <c r="BG581" s="12"/>
      <c r="BH581" s="12"/>
    </row>
    <row r="582" spans="1:60" ht="13.5" customHeight="1" x14ac:dyDescent="0.2">
      <c r="A582" s="12"/>
      <c r="B582" s="6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"/>
      <c r="O582" s="7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12"/>
      <c r="AO582" s="5"/>
      <c r="AP582" s="5"/>
      <c r="AQ582" s="1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15"/>
      <c r="BC582" s="5"/>
      <c r="BD582" s="12"/>
      <c r="BE582" s="12"/>
      <c r="BF582" s="12"/>
      <c r="BG582" s="12"/>
      <c r="BH582" s="12"/>
    </row>
    <row r="583" spans="1:60" ht="13.5" customHeight="1" x14ac:dyDescent="0.2">
      <c r="A583" s="12"/>
      <c r="B583" s="6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7"/>
      <c r="O583" s="7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12"/>
      <c r="AO583" s="5"/>
      <c r="AP583" s="5"/>
      <c r="AQ583" s="1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15"/>
      <c r="BC583" s="5"/>
      <c r="BD583" s="12"/>
      <c r="BE583" s="12"/>
      <c r="BF583" s="12"/>
      <c r="BG583" s="12"/>
      <c r="BH583" s="12"/>
    </row>
    <row r="584" spans="1:60" ht="13.5" customHeight="1" x14ac:dyDescent="0.2">
      <c r="A584" s="12"/>
      <c r="B584" s="6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"/>
      <c r="O584" s="7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12"/>
      <c r="AO584" s="5"/>
      <c r="AP584" s="5"/>
      <c r="AQ584" s="1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15"/>
      <c r="BC584" s="5"/>
      <c r="BD584" s="12"/>
      <c r="BE584" s="12"/>
      <c r="BF584" s="12"/>
      <c r="BG584" s="12"/>
      <c r="BH584" s="12"/>
    </row>
    <row r="585" spans="1:60" ht="13.5" customHeight="1" x14ac:dyDescent="0.2">
      <c r="A585" s="12"/>
      <c r="B585" s="6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"/>
      <c r="O585" s="7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12"/>
      <c r="AO585" s="5"/>
      <c r="AP585" s="5"/>
      <c r="AQ585" s="1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15"/>
      <c r="BC585" s="5"/>
      <c r="BD585" s="12"/>
      <c r="BE585" s="12"/>
      <c r="BF585" s="12"/>
      <c r="BG585" s="12"/>
      <c r="BH585" s="12"/>
    </row>
    <row r="586" spans="1:60" ht="13.5" customHeight="1" x14ac:dyDescent="0.2">
      <c r="A586" s="12"/>
      <c r="B586" s="6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"/>
      <c r="O586" s="7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12"/>
      <c r="AO586" s="5"/>
      <c r="AP586" s="5"/>
      <c r="AQ586" s="1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15"/>
      <c r="BC586" s="5"/>
      <c r="BD586" s="12"/>
      <c r="BE586" s="12"/>
      <c r="BF586" s="12"/>
      <c r="BG586" s="12"/>
      <c r="BH586" s="12"/>
    </row>
    <row r="587" spans="1:60" ht="13.5" customHeight="1" x14ac:dyDescent="0.2">
      <c r="A587" s="12"/>
      <c r="B587" s="6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"/>
      <c r="O587" s="7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12"/>
      <c r="AO587" s="5"/>
      <c r="AP587" s="5"/>
      <c r="AQ587" s="1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15"/>
      <c r="BC587" s="5"/>
      <c r="BD587" s="12"/>
      <c r="BE587" s="12"/>
      <c r="BF587" s="12"/>
      <c r="BG587" s="12"/>
      <c r="BH587" s="12"/>
    </row>
    <row r="588" spans="1:60" ht="13.5" customHeight="1" x14ac:dyDescent="0.2">
      <c r="A588" s="12"/>
      <c r="B588" s="6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"/>
      <c r="O588" s="7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12"/>
      <c r="AO588" s="5"/>
      <c r="AP588" s="5"/>
      <c r="AQ588" s="1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15"/>
      <c r="BC588" s="5"/>
      <c r="BD588" s="12"/>
      <c r="BE588" s="12"/>
      <c r="BF588" s="12"/>
      <c r="BG588" s="12"/>
      <c r="BH588" s="12"/>
    </row>
    <row r="589" spans="1:60" ht="13.5" customHeight="1" x14ac:dyDescent="0.2">
      <c r="A589" s="12"/>
      <c r="B589" s="6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"/>
      <c r="O589" s="7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12"/>
      <c r="AO589" s="5"/>
      <c r="AP589" s="5"/>
      <c r="AQ589" s="1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15"/>
      <c r="BC589" s="5"/>
      <c r="BD589" s="12"/>
      <c r="BE589" s="12"/>
      <c r="BF589" s="12"/>
      <c r="BG589" s="12"/>
      <c r="BH589" s="12"/>
    </row>
    <row r="590" spans="1:60" ht="13.5" customHeight="1" x14ac:dyDescent="0.2">
      <c r="A590" s="12"/>
      <c r="B590" s="6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"/>
      <c r="O590" s="7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12"/>
      <c r="AO590" s="5"/>
      <c r="AP590" s="5"/>
      <c r="AQ590" s="1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15"/>
      <c r="BC590" s="5"/>
      <c r="BD590" s="12"/>
      <c r="BE590" s="12"/>
      <c r="BF590" s="12"/>
      <c r="BG590" s="12"/>
      <c r="BH590" s="12"/>
    </row>
    <row r="591" spans="1:60" ht="13.5" customHeight="1" x14ac:dyDescent="0.2">
      <c r="A591" s="12"/>
      <c r="B591" s="6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"/>
      <c r="O591" s="7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12"/>
      <c r="AO591" s="5"/>
      <c r="AP591" s="5"/>
      <c r="AQ591" s="1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15"/>
      <c r="BC591" s="5"/>
      <c r="BD591" s="12"/>
      <c r="BE591" s="12"/>
      <c r="BF591" s="12"/>
      <c r="BG591" s="12"/>
      <c r="BH591" s="12"/>
    </row>
    <row r="592" spans="1:60" ht="13.5" customHeight="1" x14ac:dyDescent="0.2">
      <c r="A592" s="12"/>
      <c r="B592" s="6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"/>
      <c r="O592" s="7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12"/>
      <c r="AO592" s="5"/>
      <c r="AP592" s="5"/>
      <c r="AQ592" s="1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15"/>
      <c r="BC592" s="5"/>
      <c r="BD592" s="12"/>
      <c r="BE592" s="12"/>
      <c r="BF592" s="12"/>
      <c r="BG592" s="12"/>
      <c r="BH592" s="12"/>
    </row>
    <row r="593" spans="1:60" ht="13.5" customHeight="1" x14ac:dyDescent="0.2">
      <c r="A593" s="12"/>
      <c r="B593" s="6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"/>
      <c r="O593" s="7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12"/>
      <c r="AO593" s="5"/>
      <c r="AP593" s="5"/>
      <c r="AQ593" s="1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15"/>
      <c r="BC593" s="5"/>
      <c r="BD593" s="12"/>
      <c r="BE593" s="12"/>
      <c r="BF593" s="12"/>
      <c r="BG593" s="12"/>
      <c r="BH593" s="12"/>
    </row>
    <row r="594" spans="1:60" ht="13.5" customHeight="1" x14ac:dyDescent="0.2">
      <c r="A594" s="12"/>
      <c r="B594" s="6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7"/>
      <c r="O594" s="7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12"/>
      <c r="AO594" s="5"/>
      <c r="AP594" s="5"/>
      <c r="AQ594" s="1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15"/>
      <c r="BC594" s="5"/>
      <c r="BD594" s="12"/>
      <c r="BE594" s="12"/>
      <c r="BF594" s="12"/>
      <c r="BG594" s="12"/>
      <c r="BH594" s="12"/>
    </row>
    <row r="595" spans="1:60" ht="13.5" customHeight="1" x14ac:dyDescent="0.2">
      <c r="A595" s="12"/>
      <c r="B595" s="6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"/>
      <c r="O595" s="7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12"/>
      <c r="AO595" s="5"/>
      <c r="AP595" s="5"/>
      <c r="AQ595" s="1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15"/>
      <c r="BC595" s="5"/>
      <c r="BD595" s="12"/>
      <c r="BE595" s="12"/>
      <c r="BF595" s="12"/>
      <c r="BG595" s="12"/>
      <c r="BH595" s="12"/>
    </row>
    <row r="596" spans="1:60" ht="13.5" customHeight="1" x14ac:dyDescent="0.2">
      <c r="A596" s="12"/>
      <c r="B596" s="6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"/>
      <c r="O596" s="7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12"/>
      <c r="AO596" s="5"/>
      <c r="AP596" s="5"/>
      <c r="AQ596" s="1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15"/>
      <c r="BC596" s="5"/>
      <c r="BD596" s="12"/>
      <c r="BE596" s="12"/>
      <c r="BF596" s="12"/>
      <c r="BG596" s="12"/>
      <c r="BH596" s="12"/>
    </row>
    <row r="597" spans="1:60" ht="13.5" customHeight="1" x14ac:dyDescent="0.2">
      <c r="A597" s="12"/>
      <c r="B597" s="6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"/>
      <c r="O597" s="7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12"/>
      <c r="AO597" s="5"/>
      <c r="AP597" s="5"/>
      <c r="AQ597" s="1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15"/>
      <c r="BC597" s="5"/>
      <c r="BD597" s="12"/>
      <c r="BE597" s="12"/>
      <c r="BF597" s="12"/>
      <c r="BG597" s="12"/>
      <c r="BH597" s="12"/>
    </row>
    <row r="598" spans="1:60" ht="13.5" customHeight="1" x14ac:dyDescent="0.2">
      <c r="A598" s="12"/>
      <c r="B598" s="6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"/>
      <c r="O598" s="7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12"/>
      <c r="AO598" s="5"/>
      <c r="AP598" s="5"/>
      <c r="AQ598" s="1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15"/>
      <c r="BC598" s="5"/>
      <c r="BD598" s="12"/>
      <c r="BE598" s="12"/>
      <c r="BF598" s="12"/>
      <c r="BG598" s="12"/>
      <c r="BH598" s="12"/>
    </row>
    <row r="599" spans="1:60" ht="13.5" customHeight="1" x14ac:dyDescent="0.2">
      <c r="A599" s="12"/>
      <c r="B599" s="6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"/>
      <c r="O599" s="7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12"/>
      <c r="AO599" s="5"/>
      <c r="AP599" s="5"/>
      <c r="AQ599" s="1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15"/>
      <c r="BC599" s="5"/>
      <c r="BD599" s="12"/>
      <c r="BE599" s="12"/>
      <c r="BF599" s="12"/>
      <c r="BG599" s="12"/>
      <c r="BH599" s="12"/>
    </row>
    <row r="600" spans="1:60" ht="13.5" customHeight="1" x14ac:dyDescent="0.2">
      <c r="A600" s="12"/>
      <c r="B600" s="6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"/>
      <c r="O600" s="7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12"/>
      <c r="AO600" s="5"/>
      <c r="AP600" s="5"/>
      <c r="AQ600" s="1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15"/>
      <c r="BC600" s="5"/>
      <c r="BD600" s="12"/>
      <c r="BE600" s="12"/>
      <c r="BF600" s="12"/>
      <c r="BG600" s="12"/>
      <c r="BH600" s="12"/>
    </row>
    <row r="601" spans="1:60" ht="13.5" customHeight="1" x14ac:dyDescent="0.2">
      <c r="A601" s="12"/>
      <c r="B601" s="6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7"/>
      <c r="O601" s="7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12"/>
      <c r="AO601" s="5"/>
      <c r="AP601" s="5"/>
      <c r="AQ601" s="1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15"/>
      <c r="BC601" s="5"/>
      <c r="BD601" s="12"/>
      <c r="BE601" s="12"/>
      <c r="BF601" s="12"/>
      <c r="BG601" s="12"/>
      <c r="BH601" s="12"/>
    </row>
    <row r="602" spans="1:60" ht="13.5" customHeight="1" x14ac:dyDescent="0.2">
      <c r="A602" s="12"/>
      <c r="B602" s="6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"/>
      <c r="O602" s="7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12"/>
      <c r="AO602" s="5"/>
      <c r="AP602" s="5"/>
      <c r="AQ602" s="1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15"/>
      <c r="BC602" s="5"/>
      <c r="BD602" s="12"/>
      <c r="BE602" s="12"/>
      <c r="BF602" s="12"/>
      <c r="BG602" s="12"/>
      <c r="BH602" s="12"/>
    </row>
    <row r="603" spans="1:60" ht="13.5" customHeight="1" x14ac:dyDescent="0.2">
      <c r="A603" s="12"/>
      <c r="B603" s="6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"/>
      <c r="O603" s="7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12"/>
      <c r="AO603" s="5"/>
      <c r="AP603" s="5"/>
      <c r="AQ603" s="1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15"/>
      <c r="BC603" s="5"/>
      <c r="BD603" s="12"/>
      <c r="BE603" s="12"/>
      <c r="BF603" s="12"/>
      <c r="BG603" s="12"/>
      <c r="BH603" s="12"/>
    </row>
    <row r="604" spans="1:60" ht="13.5" customHeight="1" x14ac:dyDescent="0.2">
      <c r="A604" s="12"/>
      <c r="B604" s="6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"/>
      <c r="O604" s="7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12"/>
      <c r="AO604" s="5"/>
      <c r="AP604" s="5"/>
      <c r="AQ604" s="1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15"/>
      <c r="BC604" s="5"/>
      <c r="BD604" s="12"/>
      <c r="BE604" s="12"/>
      <c r="BF604" s="12"/>
      <c r="BG604" s="12"/>
      <c r="BH604" s="12"/>
    </row>
    <row r="605" spans="1:60" ht="13.5" customHeight="1" x14ac:dyDescent="0.2">
      <c r="A605" s="12"/>
      <c r="B605" s="6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"/>
      <c r="O605" s="7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12"/>
      <c r="AO605" s="5"/>
      <c r="AP605" s="5"/>
      <c r="AQ605" s="1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15"/>
      <c r="BC605" s="5"/>
      <c r="BD605" s="12"/>
      <c r="BE605" s="12"/>
      <c r="BF605" s="12"/>
      <c r="BG605" s="12"/>
      <c r="BH605" s="12"/>
    </row>
    <row r="606" spans="1:60" ht="13.5" customHeight="1" x14ac:dyDescent="0.2">
      <c r="A606" s="12"/>
      <c r="B606" s="6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"/>
      <c r="O606" s="7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12"/>
      <c r="AO606" s="5"/>
      <c r="AP606" s="5"/>
      <c r="AQ606" s="1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15"/>
      <c r="BC606" s="5"/>
      <c r="BD606" s="12"/>
      <c r="BE606" s="12"/>
      <c r="BF606" s="12"/>
      <c r="BG606" s="12"/>
      <c r="BH606" s="12"/>
    </row>
    <row r="607" spans="1:60" ht="13.5" customHeight="1" x14ac:dyDescent="0.2">
      <c r="A607" s="12"/>
      <c r="B607" s="6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"/>
      <c r="O607" s="7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12"/>
      <c r="AO607" s="5"/>
      <c r="AP607" s="5"/>
      <c r="AQ607" s="1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15"/>
      <c r="BC607" s="5"/>
      <c r="BD607" s="12"/>
      <c r="BE607" s="12"/>
      <c r="BF607" s="12"/>
      <c r="BG607" s="12"/>
      <c r="BH607" s="12"/>
    </row>
    <row r="608" spans="1:60" ht="13.5" customHeight="1" x14ac:dyDescent="0.2">
      <c r="A608" s="12"/>
      <c r="B608" s="6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"/>
      <c r="O608" s="7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12"/>
      <c r="AO608" s="5"/>
      <c r="AP608" s="5"/>
      <c r="AQ608" s="1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15"/>
      <c r="BC608" s="5"/>
      <c r="BD608" s="12"/>
      <c r="BE608" s="12"/>
      <c r="BF608" s="12"/>
      <c r="BG608" s="12"/>
      <c r="BH608" s="12"/>
    </row>
    <row r="609" spans="1:60" ht="13.5" customHeight="1" x14ac:dyDescent="0.2">
      <c r="A609" s="12"/>
      <c r="B609" s="6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"/>
      <c r="O609" s="7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12"/>
      <c r="AO609" s="5"/>
      <c r="AP609" s="5"/>
      <c r="AQ609" s="1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15"/>
      <c r="BC609" s="5"/>
      <c r="BD609" s="12"/>
      <c r="BE609" s="12"/>
      <c r="BF609" s="12"/>
      <c r="BG609" s="12"/>
      <c r="BH609" s="12"/>
    </row>
    <row r="610" spans="1:60" ht="13.5" customHeight="1" x14ac:dyDescent="0.2">
      <c r="A610" s="12"/>
      <c r="B610" s="6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"/>
      <c r="O610" s="7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12"/>
      <c r="AO610" s="5"/>
      <c r="AP610" s="5"/>
      <c r="AQ610" s="1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15"/>
      <c r="BC610" s="5"/>
      <c r="BD610" s="12"/>
      <c r="BE610" s="12"/>
      <c r="BF610" s="12"/>
      <c r="BG610" s="12"/>
      <c r="BH610" s="12"/>
    </row>
    <row r="611" spans="1:60" ht="13.5" customHeight="1" x14ac:dyDescent="0.2">
      <c r="A611" s="12"/>
      <c r="B611" s="6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"/>
      <c r="O611" s="7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12"/>
      <c r="AO611" s="5"/>
      <c r="AP611" s="5"/>
      <c r="AQ611" s="1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15"/>
      <c r="BC611" s="5"/>
      <c r="BD611" s="12"/>
      <c r="BE611" s="12"/>
      <c r="BF611" s="12"/>
      <c r="BG611" s="12"/>
      <c r="BH611" s="12"/>
    </row>
    <row r="612" spans="1:60" ht="13.5" customHeight="1" x14ac:dyDescent="0.2">
      <c r="A612" s="12"/>
      <c r="B612" s="6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7"/>
      <c r="O612" s="7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12"/>
      <c r="AO612" s="5"/>
      <c r="AP612" s="5"/>
      <c r="AQ612" s="1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15"/>
      <c r="BC612" s="5"/>
      <c r="BD612" s="12"/>
      <c r="BE612" s="12"/>
      <c r="BF612" s="12"/>
      <c r="BG612" s="12"/>
      <c r="BH612" s="12"/>
    </row>
    <row r="613" spans="1:60" ht="13.5" customHeight="1" x14ac:dyDescent="0.2">
      <c r="A613" s="12"/>
      <c r="B613" s="6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"/>
      <c r="O613" s="7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12"/>
      <c r="AO613" s="5"/>
      <c r="AP613" s="5"/>
      <c r="AQ613" s="1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15"/>
      <c r="BC613" s="5"/>
      <c r="BD613" s="12"/>
      <c r="BE613" s="12"/>
      <c r="BF613" s="12"/>
      <c r="BG613" s="12"/>
      <c r="BH613" s="12"/>
    </row>
    <row r="614" spans="1:60" ht="13.5" customHeight="1" x14ac:dyDescent="0.2">
      <c r="A614" s="12"/>
      <c r="B614" s="6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"/>
      <c r="O614" s="7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12"/>
      <c r="AO614" s="5"/>
      <c r="AP614" s="5"/>
      <c r="AQ614" s="1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15"/>
      <c r="BC614" s="5"/>
      <c r="BD614" s="12"/>
      <c r="BE614" s="12"/>
      <c r="BF614" s="12"/>
      <c r="BG614" s="12"/>
      <c r="BH614" s="12"/>
    </row>
    <row r="615" spans="1:60" ht="13.5" customHeight="1" x14ac:dyDescent="0.2">
      <c r="A615" s="12"/>
      <c r="B615" s="6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"/>
      <c r="O615" s="7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12"/>
      <c r="AO615" s="5"/>
      <c r="AP615" s="5"/>
      <c r="AQ615" s="1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15"/>
      <c r="BC615" s="5"/>
      <c r="BD615" s="12"/>
      <c r="BE615" s="12"/>
      <c r="BF615" s="12"/>
      <c r="BG615" s="12"/>
      <c r="BH615" s="12"/>
    </row>
    <row r="616" spans="1:60" ht="13.5" customHeight="1" x14ac:dyDescent="0.2">
      <c r="A616" s="12"/>
      <c r="B616" s="6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"/>
      <c r="O616" s="7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12"/>
      <c r="AO616" s="5"/>
      <c r="AP616" s="5"/>
      <c r="AQ616" s="1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15"/>
      <c r="BC616" s="5"/>
      <c r="BD616" s="12"/>
      <c r="BE616" s="12"/>
      <c r="BF616" s="12"/>
      <c r="BG616" s="12"/>
      <c r="BH616" s="12"/>
    </row>
    <row r="617" spans="1:60" ht="13.5" customHeight="1" x14ac:dyDescent="0.2">
      <c r="A617" s="12"/>
      <c r="B617" s="6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"/>
      <c r="O617" s="7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12"/>
      <c r="AO617" s="5"/>
      <c r="AP617" s="5"/>
      <c r="AQ617" s="1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15"/>
      <c r="BC617" s="5"/>
      <c r="BD617" s="12"/>
      <c r="BE617" s="12"/>
      <c r="BF617" s="12"/>
      <c r="BG617" s="12"/>
      <c r="BH617" s="12"/>
    </row>
    <row r="618" spans="1:60" ht="13.5" customHeight="1" x14ac:dyDescent="0.2">
      <c r="A618" s="12"/>
      <c r="B618" s="6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7"/>
      <c r="O618" s="7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12"/>
      <c r="AO618" s="5"/>
      <c r="AP618" s="5"/>
      <c r="AQ618" s="1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15"/>
      <c r="BC618" s="5"/>
      <c r="BD618" s="12"/>
      <c r="BE618" s="12"/>
      <c r="BF618" s="12"/>
      <c r="BG618" s="12"/>
      <c r="BH618" s="12"/>
    </row>
    <row r="619" spans="1:60" ht="13.5" customHeight="1" x14ac:dyDescent="0.2">
      <c r="A619" s="12"/>
      <c r="B619" s="6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7"/>
      <c r="O619" s="7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12"/>
      <c r="AO619" s="5"/>
      <c r="AP619" s="5"/>
      <c r="AQ619" s="1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15"/>
      <c r="BC619" s="5"/>
      <c r="BD619" s="12"/>
      <c r="BE619" s="12"/>
      <c r="BF619" s="12"/>
      <c r="BG619" s="12"/>
      <c r="BH619" s="12"/>
    </row>
    <row r="620" spans="1:60" ht="13.5" customHeight="1" x14ac:dyDescent="0.2">
      <c r="A620" s="12"/>
      <c r="B620" s="6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7"/>
      <c r="O620" s="7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12"/>
      <c r="AO620" s="5"/>
      <c r="AP620" s="5"/>
      <c r="AQ620" s="1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15"/>
      <c r="BC620" s="5"/>
      <c r="BD620" s="12"/>
      <c r="BE620" s="12"/>
      <c r="BF620" s="12"/>
      <c r="BG620" s="12"/>
      <c r="BH620" s="12"/>
    </row>
    <row r="621" spans="1:60" ht="13.5" customHeight="1" x14ac:dyDescent="0.2">
      <c r="A621" s="12"/>
      <c r="B621" s="6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7"/>
      <c r="O621" s="7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12"/>
      <c r="AO621" s="5"/>
      <c r="AP621" s="5"/>
      <c r="AQ621" s="1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15"/>
      <c r="BC621" s="5"/>
      <c r="BD621" s="12"/>
      <c r="BE621" s="12"/>
      <c r="BF621" s="12"/>
      <c r="BG621" s="12"/>
      <c r="BH621" s="12"/>
    </row>
    <row r="622" spans="1:60" ht="13.5" customHeight="1" x14ac:dyDescent="0.2">
      <c r="A622" s="12"/>
      <c r="B622" s="6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7"/>
      <c r="O622" s="7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12"/>
      <c r="AO622" s="5"/>
      <c r="AP622" s="5"/>
      <c r="AQ622" s="1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15"/>
      <c r="BC622" s="5"/>
      <c r="BD622" s="12"/>
      <c r="BE622" s="12"/>
      <c r="BF622" s="12"/>
      <c r="BG622" s="12"/>
      <c r="BH622" s="12"/>
    </row>
    <row r="623" spans="1:60" ht="13.5" customHeight="1" x14ac:dyDescent="0.2">
      <c r="A623" s="12"/>
      <c r="B623" s="6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7"/>
      <c r="O623" s="7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12"/>
      <c r="AO623" s="5"/>
      <c r="AP623" s="5"/>
      <c r="AQ623" s="1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15"/>
      <c r="BC623" s="5"/>
      <c r="BD623" s="12"/>
      <c r="BE623" s="12"/>
      <c r="BF623" s="12"/>
      <c r="BG623" s="12"/>
      <c r="BH623" s="12"/>
    </row>
    <row r="624" spans="1:60" ht="13.5" customHeight="1" x14ac:dyDescent="0.2">
      <c r="A624" s="12"/>
      <c r="B624" s="6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7"/>
      <c r="O624" s="7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12"/>
      <c r="AO624" s="5"/>
      <c r="AP624" s="5"/>
      <c r="AQ624" s="1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15"/>
      <c r="BC624" s="5"/>
      <c r="BD624" s="12"/>
      <c r="BE624" s="12"/>
      <c r="BF624" s="12"/>
      <c r="BG624" s="12"/>
      <c r="BH624" s="12"/>
    </row>
    <row r="625" spans="1:60" ht="13.5" customHeight="1" x14ac:dyDescent="0.2">
      <c r="A625" s="12"/>
      <c r="B625" s="6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7"/>
      <c r="O625" s="7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12"/>
      <c r="AO625" s="5"/>
      <c r="AP625" s="5"/>
      <c r="AQ625" s="1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15"/>
      <c r="BC625" s="5"/>
      <c r="BD625" s="12"/>
      <c r="BE625" s="12"/>
      <c r="BF625" s="12"/>
      <c r="BG625" s="12"/>
      <c r="BH625" s="12"/>
    </row>
    <row r="626" spans="1:60" ht="13.5" customHeight="1" x14ac:dyDescent="0.2">
      <c r="A626" s="12"/>
      <c r="B626" s="6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7"/>
      <c r="O626" s="7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12"/>
      <c r="AO626" s="5"/>
      <c r="AP626" s="5"/>
      <c r="AQ626" s="1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15"/>
      <c r="BC626" s="5"/>
      <c r="BD626" s="12"/>
      <c r="BE626" s="12"/>
      <c r="BF626" s="12"/>
      <c r="BG626" s="12"/>
      <c r="BH626" s="12"/>
    </row>
    <row r="627" spans="1:60" ht="13.5" customHeight="1" x14ac:dyDescent="0.2">
      <c r="A627" s="12"/>
      <c r="B627" s="6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7"/>
      <c r="O627" s="7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12"/>
      <c r="AO627" s="5"/>
      <c r="AP627" s="5"/>
      <c r="AQ627" s="1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15"/>
      <c r="BC627" s="5"/>
      <c r="BD627" s="12"/>
      <c r="BE627" s="12"/>
      <c r="BF627" s="12"/>
      <c r="BG627" s="12"/>
      <c r="BH627" s="12"/>
    </row>
    <row r="628" spans="1:60" ht="13.5" customHeight="1" x14ac:dyDescent="0.2">
      <c r="A628" s="12"/>
      <c r="B628" s="6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7"/>
      <c r="O628" s="7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12"/>
      <c r="AO628" s="5"/>
      <c r="AP628" s="5"/>
      <c r="AQ628" s="1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15"/>
      <c r="BC628" s="5"/>
      <c r="BD628" s="12"/>
      <c r="BE628" s="12"/>
      <c r="BF628" s="12"/>
      <c r="BG628" s="12"/>
      <c r="BH628" s="12"/>
    </row>
    <row r="629" spans="1:60" ht="13.5" customHeight="1" x14ac:dyDescent="0.2">
      <c r="A629" s="12"/>
      <c r="B629" s="6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7"/>
      <c r="O629" s="7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12"/>
      <c r="AO629" s="5"/>
      <c r="AP629" s="5"/>
      <c r="AQ629" s="1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15"/>
      <c r="BC629" s="5"/>
      <c r="BD629" s="12"/>
      <c r="BE629" s="12"/>
      <c r="BF629" s="12"/>
      <c r="BG629" s="12"/>
      <c r="BH629" s="12"/>
    </row>
    <row r="630" spans="1:60" ht="13.5" customHeight="1" x14ac:dyDescent="0.2">
      <c r="A630" s="12"/>
      <c r="B630" s="6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7"/>
      <c r="O630" s="7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12"/>
      <c r="AO630" s="5"/>
      <c r="AP630" s="5"/>
      <c r="AQ630" s="1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15"/>
      <c r="BC630" s="5"/>
      <c r="BD630" s="12"/>
      <c r="BE630" s="12"/>
      <c r="BF630" s="12"/>
      <c r="BG630" s="12"/>
      <c r="BH630" s="12"/>
    </row>
    <row r="631" spans="1:60" ht="13.5" customHeight="1" x14ac:dyDescent="0.2">
      <c r="A631" s="12"/>
      <c r="B631" s="6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7"/>
      <c r="O631" s="7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12"/>
      <c r="AO631" s="5"/>
      <c r="AP631" s="5"/>
      <c r="AQ631" s="1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15"/>
      <c r="BC631" s="5"/>
      <c r="BD631" s="12"/>
      <c r="BE631" s="12"/>
      <c r="BF631" s="12"/>
      <c r="BG631" s="12"/>
      <c r="BH631" s="12"/>
    </row>
    <row r="632" spans="1:60" ht="13.5" customHeight="1" x14ac:dyDescent="0.2">
      <c r="A632" s="12"/>
      <c r="B632" s="6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7"/>
      <c r="O632" s="7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12"/>
      <c r="AO632" s="5"/>
      <c r="AP632" s="5"/>
      <c r="AQ632" s="1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15"/>
      <c r="BC632" s="5"/>
      <c r="BD632" s="12"/>
      <c r="BE632" s="12"/>
      <c r="BF632" s="12"/>
      <c r="BG632" s="12"/>
      <c r="BH632" s="12"/>
    </row>
    <row r="633" spans="1:60" ht="13.5" customHeight="1" x14ac:dyDescent="0.2">
      <c r="A633" s="12"/>
      <c r="B633" s="6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7"/>
      <c r="O633" s="7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12"/>
      <c r="AO633" s="5"/>
      <c r="AP633" s="5"/>
      <c r="AQ633" s="1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15"/>
      <c r="BC633" s="5"/>
      <c r="BD633" s="12"/>
      <c r="BE633" s="12"/>
      <c r="BF633" s="12"/>
      <c r="BG633" s="12"/>
      <c r="BH633" s="12"/>
    </row>
    <row r="634" spans="1:60" ht="13.5" customHeight="1" x14ac:dyDescent="0.2">
      <c r="A634" s="12"/>
      <c r="B634" s="6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7"/>
      <c r="O634" s="7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12"/>
      <c r="AO634" s="5"/>
      <c r="AP634" s="5"/>
      <c r="AQ634" s="1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15"/>
      <c r="BC634" s="5"/>
      <c r="BD634" s="12"/>
      <c r="BE634" s="12"/>
      <c r="BF634" s="12"/>
      <c r="BG634" s="12"/>
      <c r="BH634" s="12"/>
    </row>
    <row r="635" spans="1:60" ht="13.5" customHeight="1" x14ac:dyDescent="0.2">
      <c r="A635" s="12"/>
      <c r="B635" s="6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7"/>
      <c r="O635" s="7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12"/>
      <c r="AO635" s="5"/>
      <c r="AP635" s="5"/>
      <c r="AQ635" s="1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15"/>
      <c r="BC635" s="5"/>
      <c r="BD635" s="12"/>
      <c r="BE635" s="12"/>
      <c r="BF635" s="12"/>
      <c r="BG635" s="12"/>
      <c r="BH635" s="12"/>
    </row>
    <row r="636" spans="1:60" ht="13.5" customHeight="1" x14ac:dyDescent="0.2">
      <c r="A636" s="12"/>
      <c r="B636" s="6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7"/>
      <c r="O636" s="7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12"/>
      <c r="AO636" s="5"/>
      <c r="AP636" s="5"/>
      <c r="AQ636" s="1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15"/>
      <c r="BC636" s="5"/>
      <c r="BD636" s="12"/>
      <c r="BE636" s="12"/>
      <c r="BF636" s="12"/>
      <c r="BG636" s="12"/>
      <c r="BH636" s="12"/>
    </row>
    <row r="637" spans="1:60" ht="13.5" customHeight="1" x14ac:dyDescent="0.2">
      <c r="A637" s="12"/>
      <c r="B637" s="6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7"/>
      <c r="O637" s="7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12"/>
      <c r="AO637" s="5"/>
      <c r="AP637" s="5"/>
      <c r="AQ637" s="1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15"/>
      <c r="BC637" s="5"/>
      <c r="BD637" s="12"/>
      <c r="BE637" s="12"/>
      <c r="BF637" s="12"/>
      <c r="BG637" s="12"/>
      <c r="BH637" s="12"/>
    </row>
    <row r="638" spans="1:60" ht="13.5" customHeight="1" x14ac:dyDescent="0.2">
      <c r="A638" s="12"/>
      <c r="B638" s="6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7"/>
      <c r="O638" s="7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12"/>
      <c r="AO638" s="5"/>
      <c r="AP638" s="5"/>
      <c r="AQ638" s="1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15"/>
      <c r="BC638" s="5"/>
      <c r="BD638" s="12"/>
      <c r="BE638" s="12"/>
      <c r="BF638" s="12"/>
      <c r="BG638" s="12"/>
      <c r="BH638" s="12"/>
    </row>
    <row r="639" spans="1:60" ht="13.5" customHeight="1" x14ac:dyDescent="0.2">
      <c r="A639" s="12"/>
      <c r="B639" s="6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7"/>
      <c r="O639" s="7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12"/>
      <c r="AO639" s="5"/>
      <c r="AP639" s="5"/>
      <c r="AQ639" s="1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15"/>
      <c r="BC639" s="5"/>
      <c r="BD639" s="12"/>
      <c r="BE639" s="12"/>
      <c r="BF639" s="12"/>
      <c r="BG639" s="12"/>
      <c r="BH639" s="12"/>
    </row>
    <row r="640" spans="1:60" ht="13.5" customHeight="1" x14ac:dyDescent="0.2">
      <c r="A640" s="12"/>
      <c r="B640" s="6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7"/>
      <c r="O640" s="7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12"/>
      <c r="AO640" s="5"/>
      <c r="AP640" s="5"/>
      <c r="AQ640" s="1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15"/>
      <c r="BC640" s="5"/>
      <c r="BD640" s="12"/>
      <c r="BE640" s="12"/>
      <c r="BF640" s="12"/>
      <c r="BG640" s="12"/>
      <c r="BH640" s="12"/>
    </row>
    <row r="641" spans="1:60" ht="13.5" customHeight="1" x14ac:dyDescent="0.2">
      <c r="A641" s="12"/>
      <c r="B641" s="6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7"/>
      <c r="O641" s="7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12"/>
      <c r="AO641" s="5"/>
      <c r="AP641" s="5"/>
      <c r="AQ641" s="1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15"/>
      <c r="BC641" s="5"/>
      <c r="BD641" s="12"/>
      <c r="BE641" s="12"/>
      <c r="BF641" s="12"/>
      <c r="BG641" s="12"/>
      <c r="BH641" s="12"/>
    </row>
    <row r="642" spans="1:60" ht="13.5" customHeight="1" x14ac:dyDescent="0.2">
      <c r="A642" s="12"/>
      <c r="B642" s="6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7"/>
      <c r="O642" s="7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12"/>
      <c r="AO642" s="5"/>
      <c r="AP642" s="5"/>
      <c r="AQ642" s="1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15"/>
      <c r="BC642" s="5"/>
      <c r="BD642" s="12"/>
      <c r="BE642" s="12"/>
      <c r="BF642" s="12"/>
      <c r="BG642" s="12"/>
      <c r="BH642" s="12"/>
    </row>
    <row r="643" spans="1:60" ht="13.5" customHeight="1" x14ac:dyDescent="0.2">
      <c r="A643" s="12"/>
      <c r="B643" s="6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7"/>
      <c r="O643" s="7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12"/>
      <c r="AO643" s="5"/>
      <c r="AP643" s="5"/>
      <c r="AQ643" s="1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15"/>
      <c r="BC643" s="5"/>
      <c r="BD643" s="12"/>
      <c r="BE643" s="12"/>
      <c r="BF643" s="12"/>
      <c r="BG643" s="12"/>
      <c r="BH643" s="12"/>
    </row>
    <row r="644" spans="1:60" ht="13.5" customHeight="1" x14ac:dyDescent="0.2">
      <c r="A644" s="12"/>
      <c r="B644" s="6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7"/>
      <c r="O644" s="7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12"/>
      <c r="AO644" s="5"/>
      <c r="AP644" s="5"/>
      <c r="AQ644" s="1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15"/>
      <c r="BC644" s="5"/>
      <c r="BD644" s="12"/>
      <c r="BE644" s="12"/>
      <c r="BF644" s="12"/>
      <c r="BG644" s="12"/>
      <c r="BH644" s="12"/>
    </row>
    <row r="645" spans="1:60" ht="13.5" customHeight="1" x14ac:dyDescent="0.2">
      <c r="A645" s="12"/>
      <c r="B645" s="6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7"/>
      <c r="O645" s="7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12"/>
      <c r="AO645" s="5"/>
      <c r="AP645" s="5"/>
      <c r="AQ645" s="1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15"/>
      <c r="BC645" s="5"/>
      <c r="BD645" s="12"/>
      <c r="BE645" s="12"/>
      <c r="BF645" s="12"/>
      <c r="BG645" s="12"/>
      <c r="BH645" s="12"/>
    </row>
    <row r="646" spans="1:60" ht="13.5" customHeight="1" x14ac:dyDescent="0.2">
      <c r="A646" s="12"/>
      <c r="B646" s="6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7"/>
      <c r="O646" s="7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12"/>
      <c r="AO646" s="5"/>
      <c r="AP646" s="5"/>
      <c r="AQ646" s="1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15"/>
      <c r="BC646" s="5"/>
      <c r="BD646" s="12"/>
      <c r="BE646" s="12"/>
      <c r="BF646" s="12"/>
      <c r="BG646" s="12"/>
      <c r="BH646" s="12"/>
    </row>
    <row r="647" spans="1:60" ht="13.5" customHeight="1" x14ac:dyDescent="0.2">
      <c r="A647" s="12"/>
      <c r="B647" s="6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7"/>
      <c r="O647" s="7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12"/>
      <c r="AO647" s="5"/>
      <c r="AP647" s="5"/>
      <c r="AQ647" s="1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15"/>
      <c r="BC647" s="5"/>
      <c r="BD647" s="12"/>
      <c r="BE647" s="12"/>
      <c r="BF647" s="12"/>
      <c r="BG647" s="12"/>
      <c r="BH647" s="12"/>
    </row>
    <row r="648" spans="1:60" ht="13.5" customHeight="1" x14ac:dyDescent="0.2">
      <c r="A648" s="12"/>
      <c r="B648" s="6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7"/>
      <c r="O648" s="7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12"/>
      <c r="AO648" s="5"/>
      <c r="AP648" s="5"/>
      <c r="AQ648" s="1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15"/>
      <c r="BC648" s="5"/>
      <c r="BD648" s="12"/>
      <c r="BE648" s="12"/>
      <c r="BF648" s="12"/>
      <c r="BG648" s="12"/>
      <c r="BH648" s="12"/>
    </row>
    <row r="649" spans="1:60" ht="13.5" customHeight="1" x14ac:dyDescent="0.2">
      <c r="A649" s="12"/>
      <c r="B649" s="6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7"/>
      <c r="O649" s="7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12"/>
      <c r="AO649" s="5"/>
      <c r="AP649" s="5"/>
      <c r="AQ649" s="1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15"/>
      <c r="BC649" s="5"/>
      <c r="BD649" s="12"/>
      <c r="BE649" s="12"/>
      <c r="BF649" s="12"/>
      <c r="BG649" s="12"/>
      <c r="BH649" s="12"/>
    </row>
    <row r="650" spans="1:60" ht="13.5" customHeight="1" x14ac:dyDescent="0.2">
      <c r="A650" s="12"/>
      <c r="B650" s="6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7"/>
      <c r="O650" s="7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12"/>
      <c r="AO650" s="5"/>
      <c r="AP650" s="5"/>
      <c r="AQ650" s="1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15"/>
      <c r="BC650" s="5"/>
      <c r="BD650" s="12"/>
      <c r="BE650" s="12"/>
      <c r="BF650" s="12"/>
      <c r="BG650" s="12"/>
      <c r="BH650" s="12"/>
    </row>
    <row r="651" spans="1:60" ht="13.5" customHeight="1" x14ac:dyDescent="0.2">
      <c r="A651" s="12"/>
      <c r="B651" s="6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7"/>
      <c r="O651" s="7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12"/>
      <c r="AO651" s="5"/>
      <c r="AP651" s="5"/>
      <c r="AQ651" s="1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15"/>
      <c r="BC651" s="5"/>
      <c r="BD651" s="12"/>
      <c r="BE651" s="12"/>
      <c r="BF651" s="12"/>
      <c r="BG651" s="12"/>
      <c r="BH651" s="12"/>
    </row>
    <row r="652" spans="1:60" ht="13.5" customHeight="1" x14ac:dyDescent="0.2">
      <c r="A652" s="12"/>
      <c r="B652" s="6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7"/>
      <c r="O652" s="7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12"/>
      <c r="AO652" s="5"/>
      <c r="AP652" s="5"/>
      <c r="AQ652" s="1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15"/>
      <c r="BC652" s="5"/>
      <c r="BD652" s="12"/>
      <c r="BE652" s="12"/>
      <c r="BF652" s="12"/>
      <c r="BG652" s="12"/>
      <c r="BH652" s="12"/>
    </row>
    <row r="653" spans="1:60" ht="13.5" customHeight="1" x14ac:dyDescent="0.2">
      <c r="A653" s="12"/>
      <c r="B653" s="6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7"/>
      <c r="O653" s="7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12"/>
      <c r="AO653" s="5"/>
      <c r="AP653" s="5"/>
      <c r="AQ653" s="1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15"/>
      <c r="BC653" s="5"/>
      <c r="BD653" s="12"/>
      <c r="BE653" s="12"/>
      <c r="BF653" s="12"/>
      <c r="BG653" s="12"/>
      <c r="BH653" s="12"/>
    </row>
    <row r="654" spans="1:60" ht="13.5" customHeight="1" x14ac:dyDescent="0.2">
      <c r="A654" s="12"/>
      <c r="B654" s="6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7"/>
      <c r="O654" s="7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12"/>
      <c r="AO654" s="5"/>
      <c r="AP654" s="5"/>
      <c r="AQ654" s="1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15"/>
      <c r="BC654" s="5"/>
      <c r="BD654" s="12"/>
      <c r="BE654" s="12"/>
      <c r="BF654" s="12"/>
      <c r="BG654" s="12"/>
      <c r="BH654" s="12"/>
    </row>
    <row r="655" spans="1:60" ht="13.5" customHeight="1" x14ac:dyDescent="0.2">
      <c r="A655" s="12"/>
      <c r="B655" s="6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7"/>
      <c r="O655" s="7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12"/>
      <c r="AO655" s="5"/>
      <c r="AP655" s="5"/>
      <c r="AQ655" s="1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15"/>
      <c r="BC655" s="5"/>
      <c r="BD655" s="12"/>
      <c r="BE655" s="12"/>
      <c r="BF655" s="12"/>
      <c r="BG655" s="12"/>
      <c r="BH655" s="12"/>
    </row>
    <row r="656" spans="1:60" ht="13.5" customHeight="1" x14ac:dyDescent="0.2">
      <c r="A656" s="12"/>
      <c r="B656" s="6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7"/>
      <c r="O656" s="7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12"/>
      <c r="AO656" s="5"/>
      <c r="AP656" s="5"/>
      <c r="AQ656" s="1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15"/>
      <c r="BC656" s="5"/>
      <c r="BD656" s="12"/>
      <c r="BE656" s="12"/>
      <c r="BF656" s="12"/>
      <c r="BG656" s="12"/>
      <c r="BH656" s="12"/>
    </row>
    <row r="657" spans="1:60" ht="13.5" customHeight="1" x14ac:dyDescent="0.2">
      <c r="A657" s="12"/>
      <c r="B657" s="6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7"/>
      <c r="O657" s="7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12"/>
      <c r="AO657" s="5"/>
      <c r="AP657" s="5"/>
      <c r="AQ657" s="1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15"/>
      <c r="BC657" s="5"/>
      <c r="BD657" s="12"/>
      <c r="BE657" s="12"/>
      <c r="BF657" s="12"/>
      <c r="BG657" s="12"/>
      <c r="BH657" s="12"/>
    </row>
    <row r="658" spans="1:60" ht="13.5" customHeight="1" x14ac:dyDescent="0.2">
      <c r="A658" s="12"/>
      <c r="B658" s="6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7"/>
      <c r="O658" s="7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12"/>
      <c r="AO658" s="5"/>
      <c r="AP658" s="5"/>
      <c r="AQ658" s="1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15"/>
      <c r="BC658" s="5"/>
      <c r="BD658" s="12"/>
      <c r="BE658" s="12"/>
      <c r="BF658" s="12"/>
      <c r="BG658" s="12"/>
      <c r="BH658" s="12"/>
    </row>
    <row r="659" spans="1:60" ht="13.5" customHeight="1" x14ac:dyDescent="0.2">
      <c r="A659" s="12"/>
      <c r="B659" s="6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7"/>
      <c r="O659" s="7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12"/>
      <c r="AO659" s="5"/>
      <c r="AP659" s="5"/>
      <c r="AQ659" s="1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15"/>
      <c r="BC659" s="5"/>
      <c r="BD659" s="12"/>
      <c r="BE659" s="12"/>
      <c r="BF659" s="12"/>
      <c r="BG659" s="12"/>
      <c r="BH659" s="12"/>
    </row>
    <row r="660" spans="1:60" ht="13.5" customHeight="1" x14ac:dyDescent="0.2">
      <c r="A660" s="12"/>
      <c r="B660" s="6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7"/>
      <c r="O660" s="7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12"/>
      <c r="AO660" s="5"/>
      <c r="AP660" s="5"/>
      <c r="AQ660" s="1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15"/>
      <c r="BC660" s="5"/>
      <c r="BD660" s="12"/>
      <c r="BE660" s="12"/>
      <c r="BF660" s="12"/>
      <c r="BG660" s="12"/>
      <c r="BH660" s="12"/>
    </row>
    <row r="661" spans="1:60" ht="13.5" customHeight="1" x14ac:dyDescent="0.2">
      <c r="A661" s="12"/>
      <c r="B661" s="6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7"/>
      <c r="O661" s="7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12"/>
      <c r="AO661" s="5"/>
      <c r="AP661" s="5"/>
      <c r="AQ661" s="1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15"/>
      <c r="BC661" s="5"/>
      <c r="BD661" s="12"/>
      <c r="BE661" s="12"/>
      <c r="BF661" s="12"/>
      <c r="BG661" s="12"/>
      <c r="BH661" s="12"/>
    </row>
    <row r="662" spans="1:60" ht="13.5" customHeight="1" x14ac:dyDescent="0.2">
      <c r="A662" s="12"/>
      <c r="B662" s="6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7"/>
      <c r="O662" s="7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12"/>
      <c r="AO662" s="5"/>
      <c r="AP662" s="5"/>
      <c r="AQ662" s="1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15"/>
      <c r="BC662" s="5"/>
      <c r="BD662" s="12"/>
      <c r="BE662" s="12"/>
      <c r="BF662" s="12"/>
      <c r="BG662" s="12"/>
      <c r="BH662" s="12"/>
    </row>
    <row r="663" spans="1:60" ht="13.5" customHeight="1" x14ac:dyDescent="0.2">
      <c r="A663" s="12"/>
      <c r="B663" s="6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7"/>
      <c r="O663" s="7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12"/>
      <c r="AO663" s="5"/>
      <c r="AP663" s="5"/>
      <c r="AQ663" s="1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15"/>
      <c r="BC663" s="5"/>
      <c r="BD663" s="12"/>
      <c r="BE663" s="12"/>
      <c r="BF663" s="12"/>
      <c r="BG663" s="12"/>
      <c r="BH663" s="12"/>
    </row>
    <row r="664" spans="1:60" ht="13.5" customHeight="1" x14ac:dyDescent="0.2">
      <c r="A664" s="12"/>
      <c r="B664" s="6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7"/>
      <c r="O664" s="7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12"/>
      <c r="AO664" s="5"/>
      <c r="AP664" s="5"/>
      <c r="AQ664" s="1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15"/>
      <c r="BC664" s="5"/>
      <c r="BD664" s="12"/>
      <c r="BE664" s="12"/>
      <c r="BF664" s="12"/>
      <c r="BG664" s="12"/>
      <c r="BH664" s="12"/>
    </row>
    <row r="665" spans="1:60" ht="13.5" customHeight="1" x14ac:dyDescent="0.2">
      <c r="A665" s="12"/>
      <c r="B665" s="6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7"/>
      <c r="O665" s="7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12"/>
      <c r="AO665" s="5"/>
      <c r="AP665" s="5"/>
      <c r="AQ665" s="1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15"/>
      <c r="BC665" s="5"/>
      <c r="BD665" s="12"/>
      <c r="BE665" s="12"/>
      <c r="BF665" s="12"/>
      <c r="BG665" s="12"/>
      <c r="BH665" s="12"/>
    </row>
    <row r="666" spans="1:60" ht="13.5" customHeight="1" x14ac:dyDescent="0.2">
      <c r="A666" s="12"/>
      <c r="B666" s="6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7"/>
      <c r="O666" s="7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12"/>
      <c r="AO666" s="5"/>
      <c r="AP666" s="5"/>
      <c r="AQ666" s="1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15"/>
      <c r="BC666" s="5"/>
      <c r="BD666" s="12"/>
      <c r="BE666" s="12"/>
      <c r="BF666" s="12"/>
      <c r="BG666" s="12"/>
      <c r="BH666" s="12"/>
    </row>
    <row r="667" spans="1:60" ht="13.5" customHeight="1" x14ac:dyDescent="0.2">
      <c r="A667" s="12"/>
      <c r="B667" s="6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7"/>
      <c r="O667" s="7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12"/>
      <c r="AO667" s="5"/>
      <c r="AP667" s="5"/>
      <c r="AQ667" s="1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15"/>
      <c r="BC667" s="5"/>
      <c r="BD667" s="12"/>
      <c r="BE667" s="12"/>
      <c r="BF667" s="12"/>
      <c r="BG667" s="12"/>
      <c r="BH667" s="12"/>
    </row>
    <row r="668" spans="1:60" ht="13.5" customHeight="1" x14ac:dyDescent="0.2">
      <c r="A668" s="12"/>
      <c r="B668" s="6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7"/>
      <c r="O668" s="7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12"/>
      <c r="AO668" s="5"/>
      <c r="AP668" s="5"/>
      <c r="AQ668" s="1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15"/>
      <c r="BC668" s="5"/>
      <c r="BD668" s="12"/>
      <c r="BE668" s="12"/>
      <c r="BF668" s="12"/>
      <c r="BG668" s="12"/>
      <c r="BH668" s="12"/>
    </row>
    <row r="669" spans="1:60" ht="13.5" customHeight="1" x14ac:dyDescent="0.2">
      <c r="A669" s="12"/>
      <c r="B669" s="6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7"/>
      <c r="O669" s="7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12"/>
      <c r="AO669" s="5"/>
      <c r="AP669" s="5"/>
      <c r="AQ669" s="1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15"/>
      <c r="BC669" s="5"/>
      <c r="BD669" s="12"/>
      <c r="BE669" s="12"/>
      <c r="BF669" s="12"/>
      <c r="BG669" s="12"/>
      <c r="BH669" s="12"/>
    </row>
    <row r="670" spans="1:60" ht="13.5" customHeight="1" x14ac:dyDescent="0.2">
      <c r="A670" s="12"/>
      <c r="B670" s="6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7"/>
      <c r="O670" s="7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12"/>
      <c r="AO670" s="5"/>
      <c r="AP670" s="5"/>
      <c r="AQ670" s="1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15"/>
      <c r="BC670" s="5"/>
      <c r="BD670" s="12"/>
      <c r="BE670" s="12"/>
      <c r="BF670" s="12"/>
      <c r="BG670" s="12"/>
      <c r="BH670" s="12"/>
    </row>
    <row r="671" spans="1:60" ht="13.5" customHeight="1" x14ac:dyDescent="0.2">
      <c r="A671" s="12"/>
      <c r="B671" s="6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7"/>
      <c r="O671" s="7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12"/>
      <c r="AO671" s="5"/>
      <c r="AP671" s="5"/>
      <c r="AQ671" s="1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15"/>
      <c r="BC671" s="5"/>
      <c r="BD671" s="12"/>
      <c r="BE671" s="12"/>
      <c r="BF671" s="12"/>
      <c r="BG671" s="12"/>
      <c r="BH671" s="12"/>
    </row>
    <row r="672" spans="1:60" ht="13.5" customHeight="1" x14ac:dyDescent="0.2">
      <c r="A672" s="12"/>
      <c r="B672" s="6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7"/>
      <c r="O672" s="7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12"/>
      <c r="AO672" s="5"/>
      <c r="AP672" s="5"/>
      <c r="AQ672" s="1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15"/>
      <c r="BC672" s="5"/>
      <c r="BD672" s="12"/>
      <c r="BE672" s="12"/>
      <c r="BF672" s="12"/>
      <c r="BG672" s="12"/>
      <c r="BH672" s="12"/>
    </row>
    <row r="673" spans="1:60" ht="13.5" customHeight="1" x14ac:dyDescent="0.2">
      <c r="A673" s="12"/>
      <c r="B673" s="6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7"/>
      <c r="O673" s="7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12"/>
      <c r="AO673" s="5"/>
      <c r="AP673" s="5"/>
      <c r="AQ673" s="1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15"/>
      <c r="BC673" s="5"/>
      <c r="BD673" s="12"/>
      <c r="BE673" s="12"/>
      <c r="BF673" s="12"/>
      <c r="BG673" s="12"/>
      <c r="BH673" s="12"/>
    </row>
    <row r="674" spans="1:60" ht="13.5" customHeight="1" x14ac:dyDescent="0.2">
      <c r="A674" s="12"/>
      <c r="B674" s="6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7"/>
      <c r="O674" s="7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12"/>
      <c r="AO674" s="5"/>
      <c r="AP674" s="5"/>
      <c r="AQ674" s="1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15"/>
      <c r="BC674" s="5"/>
      <c r="BD674" s="12"/>
      <c r="BE674" s="12"/>
      <c r="BF674" s="12"/>
      <c r="BG674" s="12"/>
      <c r="BH674" s="12"/>
    </row>
    <row r="675" spans="1:60" ht="13.5" customHeight="1" x14ac:dyDescent="0.2">
      <c r="A675" s="12"/>
      <c r="B675" s="6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7"/>
      <c r="O675" s="7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12"/>
      <c r="AO675" s="5"/>
      <c r="AP675" s="5"/>
      <c r="AQ675" s="1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15"/>
      <c r="BC675" s="5"/>
      <c r="BD675" s="12"/>
      <c r="BE675" s="12"/>
      <c r="BF675" s="12"/>
      <c r="BG675" s="12"/>
      <c r="BH675" s="12"/>
    </row>
    <row r="676" spans="1:60" ht="13.5" customHeight="1" x14ac:dyDescent="0.2">
      <c r="A676" s="12"/>
      <c r="B676" s="6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7"/>
      <c r="O676" s="7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12"/>
      <c r="AO676" s="5"/>
      <c r="AP676" s="5"/>
      <c r="AQ676" s="1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15"/>
      <c r="BC676" s="5"/>
      <c r="BD676" s="12"/>
      <c r="BE676" s="12"/>
      <c r="BF676" s="12"/>
      <c r="BG676" s="12"/>
      <c r="BH676" s="12"/>
    </row>
    <row r="677" spans="1:60" ht="13.5" customHeight="1" x14ac:dyDescent="0.2">
      <c r="A677" s="12"/>
      <c r="B677" s="6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7"/>
      <c r="O677" s="7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12"/>
      <c r="AO677" s="5"/>
      <c r="AP677" s="5"/>
      <c r="AQ677" s="1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15"/>
      <c r="BC677" s="5"/>
      <c r="BD677" s="12"/>
      <c r="BE677" s="12"/>
      <c r="BF677" s="12"/>
      <c r="BG677" s="12"/>
      <c r="BH677" s="12"/>
    </row>
    <row r="678" spans="1:60" ht="13.5" customHeight="1" x14ac:dyDescent="0.2">
      <c r="A678" s="12"/>
      <c r="B678" s="6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7"/>
      <c r="O678" s="7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12"/>
      <c r="AO678" s="5"/>
      <c r="AP678" s="5"/>
      <c r="AQ678" s="1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15"/>
      <c r="BC678" s="5"/>
      <c r="BD678" s="12"/>
      <c r="BE678" s="12"/>
      <c r="BF678" s="12"/>
      <c r="BG678" s="12"/>
      <c r="BH678" s="12"/>
    </row>
    <row r="679" spans="1:60" ht="13.5" customHeight="1" x14ac:dyDescent="0.2">
      <c r="A679" s="12"/>
      <c r="B679" s="6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7"/>
      <c r="O679" s="7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12"/>
      <c r="AO679" s="5"/>
      <c r="AP679" s="5"/>
      <c r="AQ679" s="1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15"/>
      <c r="BC679" s="5"/>
      <c r="BD679" s="12"/>
      <c r="BE679" s="12"/>
      <c r="BF679" s="12"/>
      <c r="BG679" s="12"/>
      <c r="BH679" s="12"/>
    </row>
    <row r="680" spans="1:60" ht="13.5" customHeight="1" x14ac:dyDescent="0.2">
      <c r="A680" s="12"/>
      <c r="B680" s="6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7"/>
      <c r="O680" s="7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12"/>
      <c r="AO680" s="5"/>
      <c r="AP680" s="5"/>
      <c r="AQ680" s="1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15"/>
      <c r="BC680" s="5"/>
      <c r="BD680" s="12"/>
      <c r="BE680" s="12"/>
      <c r="BF680" s="12"/>
      <c r="BG680" s="12"/>
      <c r="BH680" s="12"/>
    </row>
    <row r="681" spans="1:60" ht="13.5" customHeight="1" x14ac:dyDescent="0.2">
      <c r="A681" s="12"/>
      <c r="B681" s="6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7"/>
      <c r="O681" s="7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12"/>
      <c r="AO681" s="5"/>
      <c r="AP681" s="5"/>
      <c r="AQ681" s="1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15"/>
      <c r="BC681" s="5"/>
      <c r="BD681" s="12"/>
      <c r="BE681" s="12"/>
      <c r="BF681" s="12"/>
      <c r="BG681" s="12"/>
      <c r="BH681" s="12"/>
    </row>
    <row r="682" spans="1:60" ht="13.5" customHeight="1" x14ac:dyDescent="0.2">
      <c r="A682" s="12"/>
      <c r="B682" s="6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7"/>
      <c r="O682" s="7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12"/>
      <c r="AO682" s="5"/>
      <c r="AP682" s="5"/>
      <c r="AQ682" s="1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15"/>
      <c r="BC682" s="5"/>
      <c r="BD682" s="12"/>
      <c r="BE682" s="12"/>
      <c r="BF682" s="12"/>
      <c r="BG682" s="12"/>
      <c r="BH682" s="12"/>
    </row>
    <row r="683" spans="1:60" ht="13.5" customHeight="1" x14ac:dyDescent="0.2">
      <c r="A683" s="12"/>
      <c r="B683" s="6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7"/>
      <c r="O683" s="7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12"/>
      <c r="AO683" s="5"/>
      <c r="AP683" s="5"/>
      <c r="AQ683" s="1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15"/>
      <c r="BC683" s="5"/>
      <c r="BD683" s="12"/>
      <c r="BE683" s="12"/>
      <c r="BF683" s="12"/>
      <c r="BG683" s="12"/>
      <c r="BH683" s="12"/>
    </row>
    <row r="684" spans="1:60" ht="13.5" customHeight="1" x14ac:dyDescent="0.2">
      <c r="A684" s="12"/>
      <c r="B684" s="6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7"/>
      <c r="O684" s="7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12"/>
      <c r="AO684" s="5"/>
      <c r="AP684" s="5"/>
      <c r="AQ684" s="1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15"/>
      <c r="BC684" s="5"/>
      <c r="BD684" s="12"/>
      <c r="BE684" s="12"/>
      <c r="BF684" s="12"/>
      <c r="BG684" s="12"/>
      <c r="BH684" s="12"/>
    </row>
    <row r="685" spans="1:60" ht="13.5" customHeight="1" x14ac:dyDescent="0.2">
      <c r="A685" s="12"/>
      <c r="B685" s="6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7"/>
      <c r="O685" s="7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12"/>
      <c r="AO685" s="5"/>
      <c r="AP685" s="5"/>
      <c r="AQ685" s="1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15"/>
      <c r="BC685" s="5"/>
      <c r="BD685" s="12"/>
      <c r="BE685" s="12"/>
      <c r="BF685" s="12"/>
      <c r="BG685" s="12"/>
      <c r="BH685" s="12"/>
    </row>
    <row r="686" spans="1:60" ht="13.5" customHeight="1" x14ac:dyDescent="0.2">
      <c r="A686" s="12"/>
      <c r="B686" s="6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7"/>
      <c r="O686" s="7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12"/>
      <c r="AO686" s="5"/>
      <c r="AP686" s="5"/>
      <c r="AQ686" s="1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15"/>
      <c r="BC686" s="5"/>
      <c r="BD686" s="12"/>
      <c r="BE686" s="12"/>
      <c r="BF686" s="12"/>
      <c r="BG686" s="12"/>
      <c r="BH686" s="12"/>
    </row>
    <row r="687" spans="1:60" ht="13.5" customHeight="1" x14ac:dyDescent="0.2">
      <c r="A687" s="12"/>
      <c r="B687" s="6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7"/>
      <c r="O687" s="7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12"/>
      <c r="AO687" s="5"/>
      <c r="AP687" s="5"/>
      <c r="AQ687" s="1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15"/>
      <c r="BC687" s="5"/>
      <c r="BD687" s="12"/>
      <c r="BE687" s="12"/>
      <c r="BF687" s="12"/>
      <c r="BG687" s="12"/>
      <c r="BH687" s="12"/>
    </row>
    <row r="688" spans="1:60" ht="13.5" customHeight="1" x14ac:dyDescent="0.2">
      <c r="A688" s="12"/>
      <c r="B688" s="6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7"/>
      <c r="O688" s="7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12"/>
      <c r="AO688" s="5"/>
      <c r="AP688" s="5"/>
      <c r="AQ688" s="1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15"/>
      <c r="BC688" s="5"/>
      <c r="BD688" s="12"/>
      <c r="BE688" s="12"/>
      <c r="BF688" s="12"/>
      <c r="BG688" s="12"/>
      <c r="BH688" s="12"/>
    </row>
    <row r="689" spans="1:60" ht="13.5" customHeight="1" x14ac:dyDescent="0.2">
      <c r="A689" s="12"/>
      <c r="B689" s="6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7"/>
      <c r="O689" s="7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12"/>
      <c r="AO689" s="5"/>
      <c r="AP689" s="5"/>
      <c r="AQ689" s="1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15"/>
      <c r="BC689" s="5"/>
      <c r="BD689" s="12"/>
      <c r="BE689" s="12"/>
      <c r="BF689" s="12"/>
      <c r="BG689" s="12"/>
      <c r="BH689" s="12"/>
    </row>
    <row r="690" spans="1:60" ht="13.5" customHeight="1" x14ac:dyDescent="0.2">
      <c r="A690" s="12"/>
      <c r="B690" s="6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7"/>
      <c r="O690" s="7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12"/>
      <c r="AO690" s="5"/>
      <c r="AP690" s="5"/>
      <c r="AQ690" s="1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15"/>
      <c r="BC690" s="5"/>
      <c r="BD690" s="12"/>
      <c r="BE690" s="12"/>
      <c r="BF690" s="12"/>
      <c r="BG690" s="12"/>
      <c r="BH690" s="12"/>
    </row>
    <row r="691" spans="1:60" ht="13.5" customHeight="1" x14ac:dyDescent="0.2">
      <c r="A691" s="12"/>
      <c r="B691" s="6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7"/>
      <c r="O691" s="7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12"/>
      <c r="AO691" s="5"/>
      <c r="AP691" s="5"/>
      <c r="AQ691" s="1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15"/>
      <c r="BC691" s="5"/>
      <c r="BD691" s="12"/>
      <c r="BE691" s="12"/>
      <c r="BF691" s="12"/>
      <c r="BG691" s="12"/>
      <c r="BH691" s="12"/>
    </row>
    <row r="692" spans="1:60" ht="13.5" customHeight="1" x14ac:dyDescent="0.2">
      <c r="A692" s="12"/>
      <c r="B692" s="6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7"/>
      <c r="O692" s="7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12"/>
      <c r="AO692" s="5"/>
      <c r="AP692" s="5"/>
      <c r="AQ692" s="1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15"/>
      <c r="BC692" s="5"/>
      <c r="BD692" s="12"/>
      <c r="BE692" s="12"/>
      <c r="BF692" s="12"/>
      <c r="BG692" s="12"/>
      <c r="BH692" s="12"/>
    </row>
    <row r="693" spans="1:60" ht="13.5" customHeight="1" x14ac:dyDescent="0.2">
      <c r="A693" s="12"/>
      <c r="B693" s="6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7"/>
      <c r="O693" s="7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12"/>
      <c r="AO693" s="5"/>
      <c r="AP693" s="5"/>
      <c r="AQ693" s="1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15"/>
      <c r="BC693" s="5"/>
      <c r="BD693" s="12"/>
      <c r="BE693" s="12"/>
      <c r="BF693" s="12"/>
      <c r="BG693" s="12"/>
      <c r="BH693" s="12"/>
    </row>
    <row r="694" spans="1:60" ht="13.5" customHeight="1" x14ac:dyDescent="0.2">
      <c r="A694" s="12"/>
      <c r="B694" s="6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7"/>
      <c r="O694" s="7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12"/>
      <c r="AO694" s="5"/>
      <c r="AP694" s="5"/>
      <c r="AQ694" s="1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15"/>
      <c r="BC694" s="5"/>
      <c r="BD694" s="12"/>
      <c r="BE694" s="12"/>
      <c r="BF694" s="12"/>
      <c r="BG694" s="12"/>
      <c r="BH694" s="12"/>
    </row>
    <row r="695" spans="1:60" ht="13.5" customHeight="1" x14ac:dyDescent="0.2">
      <c r="A695" s="12"/>
      <c r="B695" s="6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7"/>
      <c r="O695" s="7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12"/>
      <c r="AO695" s="5"/>
      <c r="AP695" s="5"/>
      <c r="AQ695" s="1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15"/>
      <c r="BC695" s="5"/>
      <c r="BD695" s="12"/>
      <c r="BE695" s="12"/>
      <c r="BF695" s="12"/>
      <c r="BG695" s="12"/>
      <c r="BH695" s="12"/>
    </row>
    <row r="696" spans="1:60" ht="13.5" customHeight="1" x14ac:dyDescent="0.2">
      <c r="A696" s="12"/>
      <c r="B696" s="6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7"/>
      <c r="O696" s="7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12"/>
      <c r="AO696" s="5"/>
      <c r="AP696" s="5"/>
      <c r="AQ696" s="1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15"/>
      <c r="BC696" s="5"/>
      <c r="BD696" s="12"/>
      <c r="BE696" s="12"/>
      <c r="BF696" s="12"/>
      <c r="BG696" s="12"/>
      <c r="BH696" s="12"/>
    </row>
    <row r="697" spans="1:60" ht="13.5" customHeight="1" x14ac:dyDescent="0.2">
      <c r="A697" s="12"/>
      <c r="B697" s="6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7"/>
      <c r="O697" s="7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12"/>
      <c r="AO697" s="5"/>
      <c r="AP697" s="5"/>
      <c r="AQ697" s="1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15"/>
      <c r="BC697" s="5"/>
      <c r="BD697" s="12"/>
      <c r="BE697" s="12"/>
      <c r="BF697" s="12"/>
      <c r="BG697" s="12"/>
      <c r="BH697" s="12"/>
    </row>
    <row r="698" spans="1:60" ht="13.5" customHeight="1" x14ac:dyDescent="0.2">
      <c r="A698" s="12"/>
      <c r="B698" s="6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7"/>
      <c r="O698" s="7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12"/>
      <c r="AO698" s="5"/>
      <c r="AP698" s="5"/>
      <c r="AQ698" s="1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15"/>
      <c r="BC698" s="5"/>
      <c r="BD698" s="12"/>
      <c r="BE698" s="12"/>
      <c r="BF698" s="12"/>
      <c r="BG698" s="12"/>
      <c r="BH698" s="12"/>
    </row>
    <row r="699" spans="1:60" ht="13.5" customHeight="1" x14ac:dyDescent="0.2">
      <c r="A699" s="12"/>
      <c r="B699" s="6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7"/>
      <c r="O699" s="7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12"/>
      <c r="AO699" s="5"/>
      <c r="AP699" s="5"/>
      <c r="AQ699" s="1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15"/>
      <c r="BC699" s="5"/>
      <c r="BD699" s="12"/>
      <c r="BE699" s="12"/>
      <c r="BF699" s="12"/>
      <c r="BG699" s="12"/>
      <c r="BH699" s="12"/>
    </row>
    <row r="700" spans="1:60" ht="13.5" customHeight="1" x14ac:dyDescent="0.2">
      <c r="A700" s="12"/>
      <c r="B700" s="6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7"/>
      <c r="O700" s="7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12"/>
      <c r="AO700" s="5"/>
      <c r="AP700" s="5"/>
      <c r="AQ700" s="1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15"/>
      <c r="BC700" s="5"/>
      <c r="BD700" s="12"/>
      <c r="BE700" s="12"/>
      <c r="BF700" s="12"/>
      <c r="BG700" s="12"/>
      <c r="BH700" s="12"/>
    </row>
    <row r="701" spans="1:60" ht="13.5" customHeight="1" x14ac:dyDescent="0.2">
      <c r="A701" s="12"/>
      <c r="B701" s="6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7"/>
      <c r="O701" s="7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12"/>
      <c r="AO701" s="5"/>
      <c r="AP701" s="5"/>
      <c r="AQ701" s="1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15"/>
      <c r="BC701" s="5"/>
      <c r="BD701" s="12"/>
      <c r="BE701" s="12"/>
      <c r="BF701" s="12"/>
      <c r="BG701" s="12"/>
      <c r="BH701" s="12"/>
    </row>
    <row r="702" spans="1:60" ht="13.5" customHeight="1" x14ac:dyDescent="0.2">
      <c r="A702" s="12"/>
      <c r="B702" s="6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7"/>
      <c r="O702" s="7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12"/>
      <c r="AO702" s="5"/>
      <c r="AP702" s="5"/>
      <c r="AQ702" s="1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15"/>
      <c r="BC702" s="5"/>
      <c r="BD702" s="12"/>
      <c r="BE702" s="12"/>
      <c r="BF702" s="12"/>
      <c r="BG702" s="12"/>
      <c r="BH702" s="12"/>
    </row>
    <row r="703" spans="1:60" ht="13.5" customHeight="1" x14ac:dyDescent="0.2">
      <c r="A703" s="12"/>
      <c r="B703" s="6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7"/>
      <c r="O703" s="7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12"/>
      <c r="AO703" s="5"/>
      <c r="AP703" s="5"/>
      <c r="AQ703" s="1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15"/>
      <c r="BC703" s="5"/>
      <c r="BD703" s="12"/>
      <c r="BE703" s="12"/>
      <c r="BF703" s="12"/>
      <c r="BG703" s="12"/>
      <c r="BH703" s="12"/>
    </row>
    <row r="704" spans="1:60" ht="13.5" customHeight="1" x14ac:dyDescent="0.2">
      <c r="A704" s="12"/>
      <c r="B704" s="6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7"/>
      <c r="O704" s="7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12"/>
      <c r="AO704" s="5"/>
      <c r="AP704" s="5"/>
      <c r="AQ704" s="1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15"/>
      <c r="BC704" s="5"/>
      <c r="BD704" s="12"/>
      <c r="BE704" s="12"/>
      <c r="BF704" s="12"/>
      <c r="BG704" s="12"/>
      <c r="BH704" s="12"/>
    </row>
    <row r="705" spans="1:60" ht="13.5" customHeight="1" x14ac:dyDescent="0.2">
      <c r="A705" s="12"/>
      <c r="B705" s="6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7"/>
      <c r="O705" s="7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12"/>
      <c r="AO705" s="5"/>
      <c r="AP705" s="5"/>
      <c r="AQ705" s="1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15"/>
      <c r="BC705" s="5"/>
      <c r="BD705" s="12"/>
      <c r="BE705" s="12"/>
      <c r="BF705" s="12"/>
      <c r="BG705" s="12"/>
      <c r="BH705" s="12"/>
    </row>
    <row r="706" spans="1:60" ht="13.5" customHeight="1" x14ac:dyDescent="0.2">
      <c r="A706" s="12"/>
      <c r="B706" s="6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7"/>
      <c r="O706" s="7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12"/>
      <c r="AO706" s="5"/>
      <c r="AP706" s="5"/>
      <c r="AQ706" s="1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15"/>
      <c r="BC706" s="5"/>
      <c r="BD706" s="12"/>
      <c r="BE706" s="12"/>
      <c r="BF706" s="12"/>
      <c r="BG706" s="12"/>
      <c r="BH706" s="12"/>
    </row>
    <row r="707" spans="1:60" ht="13.5" customHeight="1" x14ac:dyDescent="0.2">
      <c r="A707" s="12"/>
      <c r="B707" s="6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7"/>
      <c r="O707" s="7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12"/>
      <c r="AO707" s="5"/>
      <c r="AP707" s="5"/>
      <c r="AQ707" s="1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15"/>
      <c r="BC707" s="5"/>
      <c r="BD707" s="12"/>
      <c r="BE707" s="12"/>
      <c r="BF707" s="12"/>
      <c r="BG707" s="12"/>
      <c r="BH707" s="12"/>
    </row>
    <row r="708" spans="1:60" ht="13.5" customHeight="1" x14ac:dyDescent="0.2">
      <c r="A708" s="12"/>
      <c r="B708" s="6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7"/>
      <c r="O708" s="7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12"/>
      <c r="AO708" s="5"/>
      <c r="AP708" s="5"/>
      <c r="AQ708" s="1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15"/>
      <c r="BC708" s="5"/>
      <c r="BD708" s="12"/>
      <c r="BE708" s="12"/>
      <c r="BF708" s="12"/>
      <c r="BG708" s="12"/>
      <c r="BH708" s="12"/>
    </row>
    <row r="709" spans="1:60" ht="13.5" customHeight="1" x14ac:dyDescent="0.2">
      <c r="A709" s="12"/>
      <c r="B709" s="6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7"/>
      <c r="O709" s="7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12"/>
      <c r="AO709" s="5"/>
      <c r="AP709" s="5"/>
      <c r="AQ709" s="1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15"/>
      <c r="BC709" s="5"/>
      <c r="BD709" s="12"/>
      <c r="BE709" s="12"/>
      <c r="BF709" s="12"/>
      <c r="BG709" s="12"/>
      <c r="BH709" s="12"/>
    </row>
    <row r="710" spans="1:60" ht="13.5" customHeight="1" x14ac:dyDescent="0.2">
      <c r="A710" s="12"/>
      <c r="B710" s="6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7"/>
      <c r="O710" s="7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12"/>
      <c r="AO710" s="5"/>
      <c r="AP710" s="5"/>
      <c r="AQ710" s="1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15"/>
      <c r="BC710" s="5"/>
      <c r="BD710" s="12"/>
      <c r="BE710" s="12"/>
      <c r="BF710" s="12"/>
      <c r="BG710" s="12"/>
      <c r="BH710" s="12"/>
    </row>
    <row r="711" spans="1:60" ht="13.5" customHeight="1" x14ac:dyDescent="0.2">
      <c r="A711" s="12"/>
      <c r="B711" s="6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7"/>
      <c r="O711" s="7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12"/>
      <c r="AO711" s="5"/>
      <c r="AP711" s="5"/>
      <c r="AQ711" s="1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15"/>
      <c r="BC711" s="5"/>
      <c r="BD711" s="12"/>
      <c r="BE711" s="12"/>
      <c r="BF711" s="12"/>
      <c r="BG711" s="12"/>
      <c r="BH711" s="12"/>
    </row>
    <row r="712" spans="1:60" ht="13.5" customHeight="1" x14ac:dyDescent="0.2">
      <c r="A712" s="12"/>
      <c r="B712" s="6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7"/>
      <c r="O712" s="7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12"/>
      <c r="AO712" s="5"/>
      <c r="AP712" s="5"/>
      <c r="AQ712" s="1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15"/>
      <c r="BC712" s="5"/>
      <c r="BD712" s="12"/>
      <c r="BE712" s="12"/>
      <c r="BF712" s="12"/>
      <c r="BG712" s="12"/>
      <c r="BH712" s="12"/>
    </row>
    <row r="713" spans="1:60" ht="13.5" customHeight="1" x14ac:dyDescent="0.2">
      <c r="A713" s="12"/>
      <c r="B713" s="6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7"/>
      <c r="O713" s="7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12"/>
      <c r="AO713" s="5"/>
      <c r="AP713" s="5"/>
      <c r="AQ713" s="1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15"/>
      <c r="BC713" s="5"/>
      <c r="BD713" s="12"/>
      <c r="BE713" s="12"/>
      <c r="BF713" s="12"/>
      <c r="BG713" s="12"/>
      <c r="BH713" s="12"/>
    </row>
    <row r="714" spans="1:60" ht="13.5" customHeight="1" x14ac:dyDescent="0.2">
      <c r="A714" s="12"/>
      <c r="B714" s="6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7"/>
      <c r="O714" s="7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12"/>
      <c r="AO714" s="5"/>
      <c r="AP714" s="5"/>
      <c r="AQ714" s="1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15"/>
      <c r="BC714" s="5"/>
      <c r="BD714" s="12"/>
      <c r="BE714" s="12"/>
      <c r="BF714" s="12"/>
      <c r="BG714" s="12"/>
      <c r="BH714" s="12"/>
    </row>
    <row r="715" spans="1:60" ht="13.5" customHeight="1" x14ac:dyDescent="0.2">
      <c r="A715" s="12"/>
      <c r="B715" s="6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7"/>
      <c r="O715" s="7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12"/>
      <c r="AO715" s="5"/>
      <c r="AP715" s="5"/>
      <c r="AQ715" s="1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15"/>
      <c r="BC715" s="5"/>
      <c r="BD715" s="12"/>
      <c r="BE715" s="12"/>
      <c r="BF715" s="12"/>
      <c r="BG715" s="12"/>
      <c r="BH715" s="12"/>
    </row>
    <row r="716" spans="1:60" ht="13.5" customHeight="1" x14ac:dyDescent="0.2">
      <c r="A716" s="12"/>
      <c r="B716" s="6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7"/>
      <c r="O716" s="7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12"/>
      <c r="AO716" s="5"/>
      <c r="AP716" s="5"/>
      <c r="AQ716" s="1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15"/>
      <c r="BC716" s="5"/>
      <c r="BD716" s="12"/>
      <c r="BE716" s="12"/>
      <c r="BF716" s="12"/>
      <c r="BG716" s="12"/>
      <c r="BH716" s="12"/>
    </row>
    <row r="717" spans="1:60" ht="13.5" customHeight="1" x14ac:dyDescent="0.2">
      <c r="A717" s="12"/>
      <c r="B717" s="6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7"/>
      <c r="O717" s="7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12"/>
      <c r="AO717" s="5"/>
      <c r="AP717" s="5"/>
      <c r="AQ717" s="1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15"/>
      <c r="BC717" s="5"/>
      <c r="BD717" s="12"/>
      <c r="BE717" s="12"/>
      <c r="BF717" s="12"/>
      <c r="BG717" s="12"/>
      <c r="BH717" s="12"/>
    </row>
    <row r="718" spans="1:60" ht="13.5" customHeight="1" x14ac:dyDescent="0.2">
      <c r="A718" s="12"/>
      <c r="B718" s="6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7"/>
      <c r="O718" s="7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12"/>
      <c r="AO718" s="5"/>
      <c r="AP718" s="5"/>
      <c r="AQ718" s="1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15"/>
      <c r="BC718" s="5"/>
      <c r="BD718" s="12"/>
      <c r="BE718" s="12"/>
      <c r="BF718" s="12"/>
      <c r="BG718" s="12"/>
      <c r="BH718" s="12"/>
    </row>
    <row r="719" spans="1:60" ht="13.5" customHeight="1" x14ac:dyDescent="0.2">
      <c r="A719" s="12"/>
      <c r="B719" s="6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7"/>
      <c r="O719" s="7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12"/>
      <c r="AO719" s="5"/>
      <c r="AP719" s="5"/>
      <c r="AQ719" s="1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15"/>
      <c r="BC719" s="5"/>
      <c r="BD719" s="12"/>
      <c r="BE719" s="12"/>
      <c r="BF719" s="12"/>
      <c r="BG719" s="12"/>
      <c r="BH719" s="12"/>
    </row>
    <row r="720" spans="1:60" ht="13.5" customHeight="1" x14ac:dyDescent="0.2">
      <c r="A720" s="12"/>
      <c r="B720" s="6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7"/>
      <c r="O720" s="7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12"/>
      <c r="AO720" s="5"/>
      <c r="AP720" s="5"/>
      <c r="AQ720" s="1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15"/>
      <c r="BC720" s="5"/>
      <c r="BD720" s="12"/>
      <c r="BE720" s="12"/>
      <c r="BF720" s="12"/>
      <c r="BG720" s="12"/>
      <c r="BH720" s="12"/>
    </row>
    <row r="721" spans="1:60" ht="13.5" customHeight="1" x14ac:dyDescent="0.2">
      <c r="A721" s="12"/>
      <c r="B721" s="6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7"/>
      <c r="O721" s="7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12"/>
      <c r="AO721" s="5"/>
      <c r="AP721" s="5"/>
      <c r="AQ721" s="1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15"/>
      <c r="BC721" s="5"/>
      <c r="BD721" s="12"/>
      <c r="BE721" s="12"/>
      <c r="BF721" s="12"/>
      <c r="BG721" s="12"/>
      <c r="BH721" s="12"/>
    </row>
    <row r="722" spans="1:60" ht="13.5" customHeight="1" x14ac:dyDescent="0.2">
      <c r="A722" s="12"/>
      <c r="B722" s="6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7"/>
      <c r="O722" s="7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12"/>
      <c r="AO722" s="5"/>
      <c r="AP722" s="5"/>
      <c r="AQ722" s="1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15"/>
      <c r="BC722" s="5"/>
      <c r="BD722" s="12"/>
      <c r="BE722" s="12"/>
      <c r="BF722" s="12"/>
      <c r="BG722" s="12"/>
      <c r="BH722" s="12"/>
    </row>
    <row r="723" spans="1:60" ht="13.5" customHeight="1" x14ac:dyDescent="0.2">
      <c r="A723" s="12"/>
      <c r="B723" s="6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7"/>
      <c r="O723" s="7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12"/>
      <c r="AO723" s="5"/>
      <c r="AP723" s="5"/>
      <c r="AQ723" s="1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15"/>
      <c r="BC723" s="5"/>
      <c r="BD723" s="12"/>
      <c r="BE723" s="12"/>
      <c r="BF723" s="12"/>
      <c r="BG723" s="12"/>
      <c r="BH723" s="12"/>
    </row>
    <row r="724" spans="1:60" ht="13.5" customHeight="1" x14ac:dyDescent="0.2">
      <c r="A724" s="12"/>
      <c r="B724" s="6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7"/>
      <c r="O724" s="7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12"/>
      <c r="AO724" s="5"/>
      <c r="AP724" s="5"/>
      <c r="AQ724" s="1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15"/>
      <c r="BC724" s="5"/>
      <c r="BD724" s="12"/>
      <c r="BE724" s="12"/>
      <c r="BF724" s="12"/>
      <c r="BG724" s="12"/>
      <c r="BH724" s="12"/>
    </row>
    <row r="725" spans="1:60" ht="13.5" customHeight="1" x14ac:dyDescent="0.2">
      <c r="A725" s="12"/>
      <c r="B725" s="6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7"/>
      <c r="O725" s="7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12"/>
      <c r="AO725" s="5"/>
      <c r="AP725" s="5"/>
      <c r="AQ725" s="1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15"/>
      <c r="BC725" s="5"/>
      <c r="BD725" s="12"/>
      <c r="BE725" s="12"/>
      <c r="BF725" s="12"/>
      <c r="BG725" s="12"/>
      <c r="BH725" s="12"/>
    </row>
    <row r="726" spans="1:60" ht="13.5" customHeight="1" x14ac:dyDescent="0.2">
      <c r="A726" s="12"/>
      <c r="B726" s="6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7"/>
      <c r="O726" s="7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12"/>
      <c r="AO726" s="5"/>
      <c r="AP726" s="5"/>
      <c r="AQ726" s="1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15"/>
      <c r="BC726" s="5"/>
      <c r="BD726" s="12"/>
      <c r="BE726" s="12"/>
      <c r="BF726" s="12"/>
      <c r="BG726" s="12"/>
      <c r="BH726" s="12"/>
    </row>
    <row r="727" spans="1:60" ht="13.5" customHeight="1" x14ac:dyDescent="0.2">
      <c r="A727" s="12"/>
      <c r="B727" s="6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7"/>
      <c r="O727" s="7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12"/>
      <c r="AO727" s="5"/>
      <c r="AP727" s="5"/>
      <c r="AQ727" s="1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15"/>
      <c r="BC727" s="5"/>
      <c r="BD727" s="12"/>
      <c r="BE727" s="12"/>
      <c r="BF727" s="12"/>
      <c r="BG727" s="12"/>
      <c r="BH727" s="12"/>
    </row>
    <row r="728" spans="1:60" ht="13.5" customHeight="1" x14ac:dyDescent="0.2">
      <c r="A728" s="12"/>
      <c r="B728" s="6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7"/>
      <c r="O728" s="7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12"/>
      <c r="AO728" s="5"/>
      <c r="AP728" s="5"/>
      <c r="AQ728" s="1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15"/>
      <c r="BC728" s="5"/>
      <c r="BD728" s="12"/>
      <c r="BE728" s="12"/>
      <c r="BF728" s="12"/>
      <c r="BG728" s="12"/>
      <c r="BH728" s="12"/>
    </row>
    <row r="729" spans="1:60" ht="13.5" customHeight="1" x14ac:dyDescent="0.2">
      <c r="A729" s="12"/>
      <c r="B729" s="6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7"/>
      <c r="O729" s="7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12"/>
      <c r="AO729" s="5"/>
      <c r="AP729" s="5"/>
      <c r="AQ729" s="1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15"/>
      <c r="BC729" s="5"/>
      <c r="BD729" s="12"/>
      <c r="BE729" s="12"/>
      <c r="BF729" s="12"/>
      <c r="BG729" s="12"/>
      <c r="BH729" s="12"/>
    </row>
    <row r="730" spans="1:60" ht="13.5" customHeight="1" x14ac:dyDescent="0.2">
      <c r="A730" s="12"/>
      <c r="B730" s="6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7"/>
      <c r="O730" s="7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12"/>
      <c r="AO730" s="5"/>
      <c r="AP730" s="5"/>
      <c r="AQ730" s="1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15"/>
      <c r="BC730" s="5"/>
      <c r="BD730" s="12"/>
      <c r="BE730" s="12"/>
      <c r="BF730" s="12"/>
      <c r="BG730" s="12"/>
      <c r="BH730" s="12"/>
    </row>
    <row r="731" spans="1:60" ht="13.5" customHeight="1" x14ac:dyDescent="0.2">
      <c r="A731" s="12"/>
      <c r="B731" s="6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7"/>
      <c r="O731" s="7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12"/>
      <c r="AO731" s="5"/>
      <c r="AP731" s="5"/>
      <c r="AQ731" s="1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15"/>
      <c r="BC731" s="5"/>
      <c r="BD731" s="12"/>
      <c r="BE731" s="12"/>
      <c r="BF731" s="12"/>
      <c r="BG731" s="12"/>
      <c r="BH731" s="12"/>
    </row>
    <row r="732" spans="1:60" ht="13.5" customHeight="1" x14ac:dyDescent="0.2">
      <c r="A732" s="12"/>
      <c r="B732" s="6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7"/>
      <c r="O732" s="7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12"/>
      <c r="AO732" s="5"/>
      <c r="AP732" s="5"/>
      <c r="AQ732" s="1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15"/>
      <c r="BC732" s="5"/>
      <c r="BD732" s="12"/>
      <c r="BE732" s="12"/>
      <c r="BF732" s="12"/>
      <c r="BG732" s="12"/>
      <c r="BH732" s="12"/>
    </row>
    <row r="733" spans="1:60" ht="13.5" customHeight="1" x14ac:dyDescent="0.2">
      <c r="A733" s="12"/>
      <c r="B733" s="6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7"/>
      <c r="O733" s="7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12"/>
      <c r="AO733" s="5"/>
      <c r="AP733" s="5"/>
      <c r="AQ733" s="1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15"/>
      <c r="BC733" s="5"/>
      <c r="BD733" s="12"/>
      <c r="BE733" s="12"/>
      <c r="BF733" s="12"/>
      <c r="BG733" s="12"/>
      <c r="BH733" s="12"/>
    </row>
    <row r="734" spans="1:60" ht="13.5" customHeight="1" x14ac:dyDescent="0.2">
      <c r="A734" s="12"/>
      <c r="B734" s="6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7"/>
      <c r="O734" s="7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12"/>
      <c r="AO734" s="5"/>
      <c r="AP734" s="5"/>
      <c r="AQ734" s="1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15"/>
      <c r="BC734" s="5"/>
      <c r="BD734" s="12"/>
      <c r="BE734" s="12"/>
      <c r="BF734" s="12"/>
      <c r="BG734" s="12"/>
      <c r="BH734" s="12"/>
    </row>
    <row r="735" spans="1:60" ht="13.5" customHeight="1" x14ac:dyDescent="0.2">
      <c r="A735" s="12"/>
      <c r="B735" s="6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7"/>
      <c r="O735" s="7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12"/>
      <c r="AO735" s="5"/>
      <c r="AP735" s="5"/>
      <c r="AQ735" s="1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15"/>
      <c r="BC735" s="5"/>
      <c r="BD735" s="12"/>
      <c r="BE735" s="12"/>
      <c r="BF735" s="12"/>
      <c r="BG735" s="12"/>
      <c r="BH735" s="12"/>
    </row>
    <row r="736" spans="1:60" ht="13.5" customHeight="1" x14ac:dyDescent="0.2">
      <c r="A736" s="12"/>
      <c r="B736" s="6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7"/>
      <c r="O736" s="7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12"/>
      <c r="AO736" s="5"/>
      <c r="AP736" s="5"/>
      <c r="AQ736" s="1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15"/>
      <c r="BC736" s="5"/>
      <c r="BD736" s="12"/>
      <c r="BE736" s="12"/>
      <c r="BF736" s="12"/>
      <c r="BG736" s="12"/>
      <c r="BH736" s="12"/>
    </row>
    <row r="737" spans="1:60" ht="13.5" customHeight="1" x14ac:dyDescent="0.2">
      <c r="A737" s="12"/>
      <c r="B737" s="6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7"/>
      <c r="O737" s="7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12"/>
      <c r="AO737" s="5"/>
      <c r="AP737" s="5"/>
      <c r="AQ737" s="1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15"/>
      <c r="BC737" s="5"/>
      <c r="BD737" s="12"/>
      <c r="BE737" s="12"/>
      <c r="BF737" s="12"/>
      <c r="BG737" s="12"/>
      <c r="BH737" s="12"/>
    </row>
    <row r="738" spans="1:60" ht="13.5" customHeight="1" x14ac:dyDescent="0.2">
      <c r="A738" s="12"/>
      <c r="B738" s="6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7"/>
      <c r="O738" s="7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12"/>
      <c r="AO738" s="5"/>
      <c r="AP738" s="5"/>
      <c r="AQ738" s="1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15"/>
      <c r="BC738" s="5"/>
      <c r="BD738" s="12"/>
      <c r="BE738" s="12"/>
      <c r="BF738" s="12"/>
      <c r="BG738" s="12"/>
      <c r="BH738" s="12"/>
    </row>
    <row r="739" spans="1:60" ht="13.5" customHeight="1" x14ac:dyDescent="0.2">
      <c r="A739" s="12"/>
      <c r="B739" s="6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7"/>
      <c r="O739" s="7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12"/>
      <c r="AO739" s="5"/>
      <c r="AP739" s="5"/>
      <c r="AQ739" s="1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15"/>
      <c r="BC739" s="5"/>
      <c r="BD739" s="12"/>
      <c r="BE739" s="12"/>
      <c r="BF739" s="12"/>
      <c r="BG739" s="12"/>
      <c r="BH739" s="12"/>
    </row>
    <row r="740" spans="1:60" ht="13.5" customHeight="1" x14ac:dyDescent="0.2">
      <c r="A740" s="12"/>
      <c r="B740" s="6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7"/>
      <c r="O740" s="7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12"/>
      <c r="AO740" s="5"/>
      <c r="AP740" s="5"/>
      <c r="AQ740" s="1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15"/>
      <c r="BC740" s="5"/>
      <c r="BD740" s="12"/>
      <c r="BE740" s="12"/>
      <c r="BF740" s="12"/>
      <c r="BG740" s="12"/>
      <c r="BH740" s="12"/>
    </row>
    <row r="741" spans="1:60" ht="13.5" customHeight="1" x14ac:dyDescent="0.2">
      <c r="A741" s="12"/>
      <c r="B741" s="6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7"/>
      <c r="O741" s="7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12"/>
      <c r="AO741" s="5"/>
      <c r="AP741" s="5"/>
      <c r="AQ741" s="1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15"/>
      <c r="BC741" s="5"/>
      <c r="BD741" s="12"/>
      <c r="BE741" s="12"/>
      <c r="BF741" s="12"/>
      <c r="BG741" s="12"/>
      <c r="BH741" s="12"/>
    </row>
    <row r="742" spans="1:60" ht="13.5" customHeight="1" x14ac:dyDescent="0.2">
      <c r="A742" s="12"/>
      <c r="B742" s="6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7"/>
      <c r="O742" s="7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12"/>
      <c r="AO742" s="5"/>
      <c r="AP742" s="5"/>
      <c r="AQ742" s="1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15"/>
      <c r="BC742" s="5"/>
      <c r="BD742" s="12"/>
      <c r="BE742" s="12"/>
      <c r="BF742" s="12"/>
      <c r="BG742" s="12"/>
      <c r="BH742" s="12"/>
    </row>
    <row r="743" spans="1:60" ht="13.5" customHeight="1" x14ac:dyDescent="0.2">
      <c r="A743" s="12"/>
      <c r="B743" s="6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7"/>
      <c r="O743" s="7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12"/>
      <c r="AO743" s="5"/>
      <c r="AP743" s="5"/>
      <c r="AQ743" s="1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15"/>
      <c r="BC743" s="5"/>
      <c r="BD743" s="12"/>
      <c r="BE743" s="12"/>
      <c r="BF743" s="12"/>
      <c r="BG743" s="12"/>
      <c r="BH743" s="12"/>
    </row>
    <row r="744" spans="1:60" ht="13.5" customHeight="1" x14ac:dyDescent="0.2">
      <c r="A744" s="12"/>
      <c r="B744" s="6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7"/>
      <c r="O744" s="7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12"/>
      <c r="AO744" s="5"/>
      <c r="AP744" s="5"/>
      <c r="AQ744" s="1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15"/>
      <c r="BC744" s="5"/>
      <c r="BD744" s="12"/>
      <c r="BE744" s="12"/>
      <c r="BF744" s="12"/>
      <c r="BG744" s="12"/>
      <c r="BH744" s="12"/>
    </row>
    <row r="745" spans="1:60" ht="13.5" customHeight="1" x14ac:dyDescent="0.2">
      <c r="A745" s="12"/>
      <c r="B745" s="6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7"/>
      <c r="O745" s="7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12"/>
      <c r="AO745" s="5"/>
      <c r="AP745" s="5"/>
      <c r="AQ745" s="1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15"/>
      <c r="BC745" s="5"/>
      <c r="BD745" s="12"/>
      <c r="BE745" s="12"/>
      <c r="BF745" s="12"/>
      <c r="BG745" s="12"/>
      <c r="BH745" s="12"/>
    </row>
    <row r="746" spans="1:60" ht="13.5" customHeight="1" x14ac:dyDescent="0.2">
      <c r="A746" s="12"/>
      <c r="B746" s="6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7"/>
      <c r="O746" s="7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12"/>
      <c r="AO746" s="5"/>
      <c r="AP746" s="5"/>
      <c r="AQ746" s="1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15"/>
      <c r="BC746" s="5"/>
      <c r="BD746" s="12"/>
      <c r="BE746" s="12"/>
      <c r="BF746" s="12"/>
      <c r="BG746" s="12"/>
      <c r="BH746" s="12"/>
    </row>
    <row r="747" spans="1:60" ht="13.5" customHeight="1" x14ac:dyDescent="0.2">
      <c r="A747" s="12"/>
      <c r="B747" s="6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7"/>
      <c r="O747" s="7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12"/>
      <c r="AO747" s="5"/>
      <c r="AP747" s="5"/>
      <c r="AQ747" s="1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15"/>
      <c r="BC747" s="5"/>
      <c r="BD747" s="12"/>
      <c r="BE747" s="12"/>
      <c r="BF747" s="12"/>
      <c r="BG747" s="12"/>
      <c r="BH747" s="12"/>
    </row>
    <row r="748" spans="1:60" ht="13.5" customHeight="1" x14ac:dyDescent="0.2">
      <c r="A748" s="12"/>
      <c r="B748" s="6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7"/>
      <c r="O748" s="7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12"/>
      <c r="AO748" s="5"/>
      <c r="AP748" s="5"/>
      <c r="AQ748" s="1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15"/>
      <c r="BC748" s="5"/>
      <c r="BD748" s="12"/>
      <c r="BE748" s="12"/>
      <c r="BF748" s="12"/>
      <c r="BG748" s="12"/>
      <c r="BH748" s="12"/>
    </row>
    <row r="749" spans="1:60" ht="13.5" customHeight="1" x14ac:dyDescent="0.2">
      <c r="A749" s="12"/>
      <c r="B749" s="6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7"/>
      <c r="O749" s="7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12"/>
      <c r="AO749" s="5"/>
      <c r="AP749" s="5"/>
      <c r="AQ749" s="1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15"/>
      <c r="BC749" s="5"/>
      <c r="BD749" s="12"/>
      <c r="BE749" s="12"/>
      <c r="BF749" s="12"/>
      <c r="BG749" s="12"/>
      <c r="BH749" s="12"/>
    </row>
    <row r="750" spans="1:60" ht="13.5" customHeight="1" x14ac:dyDescent="0.2">
      <c r="A750" s="12"/>
      <c r="B750" s="6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7"/>
      <c r="O750" s="7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12"/>
      <c r="AO750" s="5"/>
      <c r="AP750" s="5"/>
      <c r="AQ750" s="1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15"/>
      <c r="BC750" s="5"/>
      <c r="BD750" s="12"/>
      <c r="BE750" s="12"/>
      <c r="BF750" s="12"/>
      <c r="BG750" s="12"/>
      <c r="BH750" s="12"/>
    </row>
    <row r="751" spans="1:60" ht="13.5" customHeight="1" x14ac:dyDescent="0.2">
      <c r="A751" s="12"/>
      <c r="B751" s="6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7"/>
      <c r="O751" s="7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12"/>
      <c r="AO751" s="5"/>
      <c r="AP751" s="5"/>
      <c r="AQ751" s="1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15"/>
      <c r="BC751" s="5"/>
      <c r="BD751" s="12"/>
      <c r="BE751" s="12"/>
      <c r="BF751" s="12"/>
      <c r="BG751" s="12"/>
      <c r="BH751" s="12"/>
    </row>
    <row r="752" spans="1:60" ht="13.5" customHeight="1" x14ac:dyDescent="0.2">
      <c r="A752" s="12"/>
      <c r="B752" s="6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7"/>
      <c r="O752" s="7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12"/>
      <c r="AO752" s="5"/>
      <c r="AP752" s="5"/>
      <c r="AQ752" s="1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15"/>
      <c r="BC752" s="5"/>
      <c r="BD752" s="12"/>
      <c r="BE752" s="12"/>
      <c r="BF752" s="12"/>
      <c r="BG752" s="12"/>
      <c r="BH752" s="12"/>
    </row>
    <row r="753" spans="1:60" ht="13.5" customHeight="1" x14ac:dyDescent="0.2">
      <c r="A753" s="12"/>
      <c r="B753" s="6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7"/>
      <c r="O753" s="7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12"/>
      <c r="AO753" s="5"/>
      <c r="AP753" s="5"/>
      <c r="AQ753" s="1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15"/>
      <c r="BC753" s="5"/>
      <c r="BD753" s="12"/>
      <c r="BE753" s="12"/>
      <c r="BF753" s="12"/>
      <c r="BG753" s="12"/>
      <c r="BH753" s="12"/>
    </row>
    <row r="754" spans="1:60" ht="13.5" customHeight="1" x14ac:dyDescent="0.2">
      <c r="A754" s="12"/>
      <c r="B754" s="6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7"/>
      <c r="O754" s="7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12"/>
      <c r="AO754" s="5"/>
      <c r="AP754" s="5"/>
      <c r="AQ754" s="1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15"/>
      <c r="BC754" s="5"/>
      <c r="BD754" s="12"/>
      <c r="BE754" s="12"/>
      <c r="BF754" s="12"/>
      <c r="BG754" s="12"/>
      <c r="BH754" s="12"/>
    </row>
    <row r="755" spans="1:60" ht="13.5" customHeight="1" x14ac:dyDescent="0.2">
      <c r="A755" s="12"/>
      <c r="B755" s="6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7"/>
      <c r="O755" s="7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12"/>
      <c r="AO755" s="5"/>
      <c r="AP755" s="5"/>
      <c r="AQ755" s="1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15"/>
      <c r="BC755" s="5"/>
      <c r="BD755" s="12"/>
      <c r="BE755" s="12"/>
      <c r="BF755" s="12"/>
      <c r="BG755" s="12"/>
      <c r="BH755" s="12"/>
    </row>
    <row r="756" spans="1:60" ht="13.5" customHeight="1" x14ac:dyDescent="0.2">
      <c r="A756" s="12"/>
      <c r="B756" s="6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7"/>
      <c r="O756" s="7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12"/>
      <c r="AO756" s="5"/>
      <c r="AP756" s="5"/>
      <c r="AQ756" s="1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15"/>
      <c r="BC756" s="5"/>
      <c r="BD756" s="12"/>
      <c r="BE756" s="12"/>
      <c r="BF756" s="12"/>
      <c r="BG756" s="12"/>
      <c r="BH756" s="12"/>
    </row>
    <row r="757" spans="1:60" ht="13.5" customHeight="1" x14ac:dyDescent="0.2">
      <c r="A757" s="12"/>
      <c r="B757" s="6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7"/>
      <c r="O757" s="7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12"/>
      <c r="AO757" s="5"/>
      <c r="AP757" s="5"/>
      <c r="AQ757" s="1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15"/>
      <c r="BC757" s="5"/>
      <c r="BD757" s="12"/>
      <c r="BE757" s="12"/>
      <c r="BF757" s="12"/>
      <c r="BG757" s="12"/>
      <c r="BH757" s="12"/>
    </row>
    <row r="758" spans="1:60" ht="13.5" customHeight="1" x14ac:dyDescent="0.2">
      <c r="A758" s="12"/>
      <c r="B758" s="6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7"/>
      <c r="O758" s="7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12"/>
      <c r="AO758" s="5"/>
      <c r="AP758" s="5"/>
      <c r="AQ758" s="1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15"/>
      <c r="BC758" s="5"/>
      <c r="BD758" s="12"/>
      <c r="BE758" s="12"/>
      <c r="BF758" s="12"/>
      <c r="BG758" s="12"/>
      <c r="BH758" s="12"/>
    </row>
    <row r="759" spans="1:60" ht="13.5" customHeight="1" x14ac:dyDescent="0.2">
      <c r="A759" s="12"/>
      <c r="B759" s="6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7"/>
      <c r="O759" s="7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12"/>
      <c r="AO759" s="5"/>
      <c r="AP759" s="5"/>
      <c r="AQ759" s="1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15"/>
      <c r="BC759" s="5"/>
      <c r="BD759" s="12"/>
      <c r="BE759" s="12"/>
      <c r="BF759" s="12"/>
      <c r="BG759" s="12"/>
      <c r="BH759" s="12"/>
    </row>
    <row r="760" spans="1:60" ht="13.5" customHeight="1" x14ac:dyDescent="0.2">
      <c r="A760" s="12"/>
      <c r="B760" s="6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7"/>
      <c r="O760" s="7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12"/>
      <c r="AO760" s="5"/>
      <c r="AP760" s="5"/>
      <c r="AQ760" s="1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15"/>
      <c r="BC760" s="5"/>
      <c r="BD760" s="12"/>
      <c r="BE760" s="12"/>
      <c r="BF760" s="12"/>
      <c r="BG760" s="12"/>
      <c r="BH760" s="12"/>
    </row>
    <row r="761" spans="1:60" ht="13.5" customHeight="1" x14ac:dyDescent="0.2">
      <c r="A761" s="12"/>
      <c r="B761" s="6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7"/>
      <c r="O761" s="7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12"/>
      <c r="AO761" s="5"/>
      <c r="AP761" s="5"/>
      <c r="AQ761" s="1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15"/>
      <c r="BC761" s="5"/>
      <c r="BD761" s="12"/>
      <c r="BE761" s="12"/>
      <c r="BF761" s="12"/>
      <c r="BG761" s="12"/>
      <c r="BH761" s="12"/>
    </row>
    <row r="762" spans="1:60" ht="13.5" customHeight="1" x14ac:dyDescent="0.2">
      <c r="A762" s="12"/>
      <c r="B762" s="6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7"/>
      <c r="O762" s="7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12"/>
      <c r="AO762" s="5"/>
      <c r="AP762" s="5"/>
      <c r="AQ762" s="1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15"/>
      <c r="BC762" s="5"/>
      <c r="BD762" s="12"/>
      <c r="BE762" s="12"/>
      <c r="BF762" s="12"/>
      <c r="BG762" s="12"/>
      <c r="BH762" s="12"/>
    </row>
    <row r="763" spans="1:60" ht="13.5" customHeight="1" x14ac:dyDescent="0.2">
      <c r="A763" s="12"/>
      <c r="B763" s="6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7"/>
      <c r="O763" s="7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12"/>
      <c r="AO763" s="5"/>
      <c r="AP763" s="5"/>
      <c r="AQ763" s="1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15"/>
      <c r="BC763" s="5"/>
      <c r="BD763" s="12"/>
      <c r="BE763" s="12"/>
      <c r="BF763" s="12"/>
      <c r="BG763" s="12"/>
      <c r="BH763" s="12"/>
    </row>
    <row r="764" spans="1:60" ht="13.5" customHeight="1" x14ac:dyDescent="0.2">
      <c r="A764" s="12"/>
      <c r="B764" s="6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7"/>
      <c r="O764" s="7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12"/>
      <c r="AO764" s="5"/>
      <c r="AP764" s="5"/>
      <c r="AQ764" s="1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15"/>
      <c r="BC764" s="5"/>
      <c r="BD764" s="12"/>
      <c r="BE764" s="12"/>
      <c r="BF764" s="12"/>
      <c r="BG764" s="12"/>
      <c r="BH764" s="12"/>
    </row>
    <row r="765" spans="1:60" ht="13.5" customHeight="1" x14ac:dyDescent="0.2">
      <c r="A765" s="12"/>
      <c r="B765" s="6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7"/>
      <c r="O765" s="7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12"/>
      <c r="AO765" s="5"/>
      <c r="AP765" s="5"/>
      <c r="AQ765" s="1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15"/>
      <c r="BC765" s="5"/>
      <c r="BD765" s="12"/>
      <c r="BE765" s="12"/>
      <c r="BF765" s="12"/>
      <c r="BG765" s="12"/>
      <c r="BH765" s="12"/>
    </row>
    <row r="766" spans="1:60" ht="13.5" customHeight="1" x14ac:dyDescent="0.2">
      <c r="A766" s="12"/>
      <c r="B766" s="6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7"/>
      <c r="O766" s="7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12"/>
      <c r="AO766" s="5"/>
      <c r="AP766" s="5"/>
      <c r="AQ766" s="1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15"/>
      <c r="BC766" s="5"/>
      <c r="BD766" s="12"/>
      <c r="BE766" s="12"/>
      <c r="BF766" s="12"/>
      <c r="BG766" s="12"/>
      <c r="BH766" s="12"/>
    </row>
    <row r="767" spans="1:60" ht="13.5" customHeight="1" x14ac:dyDescent="0.2">
      <c r="A767" s="12"/>
      <c r="B767" s="6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7"/>
      <c r="O767" s="7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12"/>
      <c r="AO767" s="5"/>
      <c r="AP767" s="5"/>
      <c r="AQ767" s="1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15"/>
      <c r="BC767" s="5"/>
      <c r="BD767" s="12"/>
      <c r="BE767" s="12"/>
      <c r="BF767" s="12"/>
      <c r="BG767" s="12"/>
      <c r="BH767" s="12"/>
    </row>
    <row r="768" spans="1:60" ht="13.5" customHeight="1" x14ac:dyDescent="0.2">
      <c r="A768" s="12"/>
      <c r="B768" s="6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7"/>
      <c r="O768" s="7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12"/>
      <c r="AO768" s="5"/>
      <c r="AP768" s="5"/>
      <c r="AQ768" s="1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15"/>
      <c r="BC768" s="5"/>
      <c r="BD768" s="12"/>
      <c r="BE768" s="12"/>
      <c r="BF768" s="12"/>
      <c r="BG768" s="12"/>
      <c r="BH768" s="12"/>
    </row>
    <row r="769" spans="1:60" ht="13.5" customHeight="1" x14ac:dyDescent="0.2">
      <c r="A769" s="12"/>
      <c r="B769" s="6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7"/>
      <c r="O769" s="7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12"/>
      <c r="AO769" s="5"/>
      <c r="AP769" s="5"/>
      <c r="AQ769" s="1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15"/>
      <c r="BC769" s="5"/>
      <c r="BD769" s="12"/>
      <c r="BE769" s="12"/>
      <c r="BF769" s="12"/>
      <c r="BG769" s="12"/>
      <c r="BH769" s="12"/>
    </row>
    <row r="770" spans="1:60" ht="13.5" customHeight="1" x14ac:dyDescent="0.2">
      <c r="A770" s="12"/>
      <c r="B770" s="6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7"/>
      <c r="O770" s="7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12"/>
      <c r="AO770" s="5"/>
      <c r="AP770" s="5"/>
      <c r="AQ770" s="1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15"/>
      <c r="BC770" s="5"/>
      <c r="BD770" s="12"/>
      <c r="BE770" s="12"/>
      <c r="BF770" s="12"/>
      <c r="BG770" s="12"/>
      <c r="BH770" s="12"/>
    </row>
    <row r="771" spans="1:60" ht="13.5" customHeight="1" x14ac:dyDescent="0.2">
      <c r="A771" s="12"/>
      <c r="B771" s="6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7"/>
      <c r="O771" s="7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12"/>
      <c r="AO771" s="5"/>
      <c r="AP771" s="5"/>
      <c r="AQ771" s="1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15"/>
      <c r="BC771" s="5"/>
      <c r="BD771" s="12"/>
      <c r="BE771" s="12"/>
      <c r="BF771" s="12"/>
      <c r="BG771" s="12"/>
      <c r="BH771" s="12"/>
    </row>
    <row r="772" spans="1:60" ht="13.5" customHeight="1" x14ac:dyDescent="0.2">
      <c r="A772" s="12"/>
      <c r="B772" s="6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7"/>
      <c r="O772" s="7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12"/>
      <c r="AO772" s="5"/>
      <c r="AP772" s="5"/>
      <c r="AQ772" s="1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15"/>
      <c r="BC772" s="5"/>
      <c r="BD772" s="12"/>
      <c r="BE772" s="12"/>
      <c r="BF772" s="12"/>
      <c r="BG772" s="12"/>
      <c r="BH772" s="12"/>
    </row>
    <row r="773" spans="1:60" ht="13.5" customHeight="1" x14ac:dyDescent="0.2">
      <c r="A773" s="12"/>
      <c r="B773" s="6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7"/>
      <c r="O773" s="7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12"/>
      <c r="AO773" s="5"/>
      <c r="AP773" s="5"/>
      <c r="AQ773" s="1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15"/>
      <c r="BC773" s="5"/>
      <c r="BD773" s="12"/>
      <c r="BE773" s="12"/>
      <c r="BF773" s="12"/>
      <c r="BG773" s="12"/>
      <c r="BH773" s="12"/>
    </row>
    <row r="774" spans="1:60" ht="13.5" customHeight="1" x14ac:dyDescent="0.2">
      <c r="A774" s="12"/>
      <c r="B774" s="6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7"/>
      <c r="O774" s="7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12"/>
      <c r="AO774" s="5"/>
      <c r="AP774" s="5"/>
      <c r="AQ774" s="1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15"/>
      <c r="BC774" s="5"/>
      <c r="BD774" s="12"/>
      <c r="BE774" s="12"/>
      <c r="BF774" s="12"/>
      <c r="BG774" s="12"/>
      <c r="BH774" s="12"/>
    </row>
    <row r="775" spans="1:60" ht="13.5" customHeight="1" x14ac:dyDescent="0.2">
      <c r="A775" s="12"/>
      <c r="B775" s="6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7"/>
      <c r="O775" s="7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12"/>
      <c r="AO775" s="5"/>
      <c r="AP775" s="5"/>
      <c r="AQ775" s="1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15"/>
      <c r="BC775" s="5"/>
      <c r="BD775" s="12"/>
      <c r="BE775" s="12"/>
      <c r="BF775" s="12"/>
      <c r="BG775" s="12"/>
      <c r="BH775" s="12"/>
    </row>
    <row r="776" spans="1:60" ht="13.5" customHeight="1" x14ac:dyDescent="0.2">
      <c r="A776" s="12"/>
      <c r="B776" s="6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7"/>
      <c r="O776" s="7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12"/>
      <c r="AO776" s="5"/>
      <c r="AP776" s="5"/>
      <c r="AQ776" s="1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15"/>
      <c r="BC776" s="5"/>
      <c r="BD776" s="12"/>
      <c r="BE776" s="12"/>
      <c r="BF776" s="12"/>
      <c r="BG776" s="12"/>
      <c r="BH776" s="12"/>
    </row>
    <row r="777" spans="1:60" ht="13.5" customHeight="1" x14ac:dyDescent="0.2">
      <c r="A777" s="12"/>
      <c r="B777" s="6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7"/>
      <c r="O777" s="7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12"/>
      <c r="AO777" s="5"/>
      <c r="AP777" s="5"/>
      <c r="AQ777" s="1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15"/>
      <c r="BC777" s="5"/>
      <c r="BD777" s="12"/>
      <c r="BE777" s="12"/>
      <c r="BF777" s="12"/>
      <c r="BG777" s="12"/>
      <c r="BH777" s="12"/>
    </row>
    <row r="778" spans="1:60" ht="13.5" customHeight="1" x14ac:dyDescent="0.2">
      <c r="A778" s="12"/>
      <c r="B778" s="6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7"/>
      <c r="O778" s="7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12"/>
      <c r="AO778" s="5"/>
      <c r="AP778" s="5"/>
      <c r="AQ778" s="1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15"/>
      <c r="BC778" s="5"/>
      <c r="BD778" s="12"/>
      <c r="BE778" s="12"/>
      <c r="BF778" s="12"/>
      <c r="BG778" s="12"/>
      <c r="BH778" s="12"/>
    </row>
    <row r="779" spans="1:60" ht="13.5" customHeight="1" x14ac:dyDescent="0.2">
      <c r="A779" s="12"/>
      <c r="B779" s="6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7"/>
      <c r="O779" s="7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12"/>
      <c r="AO779" s="5"/>
      <c r="AP779" s="5"/>
      <c r="AQ779" s="1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15"/>
      <c r="BC779" s="5"/>
      <c r="BD779" s="12"/>
      <c r="BE779" s="12"/>
      <c r="BF779" s="12"/>
      <c r="BG779" s="12"/>
      <c r="BH779" s="12"/>
    </row>
    <row r="780" spans="1:60" ht="13.5" customHeight="1" x14ac:dyDescent="0.2">
      <c r="A780" s="12"/>
      <c r="B780" s="6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7"/>
      <c r="O780" s="7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12"/>
      <c r="AO780" s="5"/>
      <c r="AP780" s="5"/>
      <c r="AQ780" s="1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15"/>
      <c r="BC780" s="5"/>
      <c r="BD780" s="12"/>
      <c r="BE780" s="12"/>
      <c r="BF780" s="12"/>
      <c r="BG780" s="12"/>
      <c r="BH780" s="12"/>
    </row>
    <row r="781" spans="1:60" ht="13.5" customHeight="1" x14ac:dyDescent="0.2">
      <c r="A781" s="12"/>
      <c r="B781" s="6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7"/>
      <c r="O781" s="7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12"/>
      <c r="AO781" s="5"/>
      <c r="AP781" s="5"/>
      <c r="AQ781" s="1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15"/>
      <c r="BC781" s="5"/>
      <c r="BD781" s="12"/>
      <c r="BE781" s="12"/>
      <c r="BF781" s="12"/>
      <c r="BG781" s="12"/>
      <c r="BH781" s="12"/>
    </row>
    <row r="782" spans="1:60" ht="13.5" customHeight="1" x14ac:dyDescent="0.2">
      <c r="A782" s="12"/>
      <c r="B782" s="6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7"/>
      <c r="O782" s="7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12"/>
      <c r="AO782" s="5"/>
      <c r="AP782" s="5"/>
      <c r="AQ782" s="1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15"/>
      <c r="BC782" s="5"/>
      <c r="BD782" s="12"/>
      <c r="BE782" s="12"/>
      <c r="BF782" s="12"/>
      <c r="BG782" s="12"/>
      <c r="BH782" s="12"/>
    </row>
    <row r="783" spans="1:60" ht="13.5" customHeight="1" x14ac:dyDescent="0.2">
      <c r="A783" s="12"/>
      <c r="B783" s="6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7"/>
      <c r="O783" s="7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12"/>
      <c r="AO783" s="5"/>
      <c r="AP783" s="5"/>
      <c r="AQ783" s="1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15"/>
      <c r="BC783" s="5"/>
      <c r="BD783" s="12"/>
      <c r="BE783" s="12"/>
      <c r="BF783" s="12"/>
      <c r="BG783" s="12"/>
      <c r="BH783" s="12"/>
    </row>
    <row r="784" spans="1:60" ht="13.5" customHeight="1" x14ac:dyDescent="0.2">
      <c r="A784" s="12"/>
      <c r="B784" s="6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7"/>
      <c r="O784" s="7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12"/>
      <c r="AO784" s="5"/>
      <c r="AP784" s="5"/>
      <c r="AQ784" s="1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15"/>
      <c r="BC784" s="5"/>
      <c r="BD784" s="12"/>
      <c r="BE784" s="12"/>
      <c r="BF784" s="12"/>
      <c r="BG784" s="12"/>
      <c r="BH784" s="12"/>
    </row>
    <row r="785" spans="1:60" ht="13.5" customHeight="1" x14ac:dyDescent="0.2">
      <c r="A785" s="12"/>
      <c r="B785" s="6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7"/>
      <c r="O785" s="7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12"/>
      <c r="AO785" s="5"/>
      <c r="AP785" s="5"/>
      <c r="AQ785" s="1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15"/>
      <c r="BC785" s="5"/>
      <c r="BD785" s="12"/>
      <c r="BE785" s="12"/>
      <c r="BF785" s="12"/>
      <c r="BG785" s="12"/>
      <c r="BH785" s="12"/>
    </row>
    <row r="786" spans="1:60" ht="13.5" customHeight="1" x14ac:dyDescent="0.2">
      <c r="A786" s="12"/>
      <c r="B786" s="6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7"/>
      <c r="O786" s="7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12"/>
      <c r="AO786" s="5"/>
      <c r="AP786" s="5"/>
      <c r="AQ786" s="1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15"/>
      <c r="BC786" s="5"/>
      <c r="BD786" s="12"/>
      <c r="BE786" s="12"/>
      <c r="BF786" s="12"/>
      <c r="BG786" s="12"/>
      <c r="BH786" s="12"/>
    </row>
    <row r="787" spans="1:60" ht="13.5" customHeight="1" x14ac:dyDescent="0.2">
      <c r="A787" s="12"/>
      <c r="B787" s="6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7"/>
      <c r="O787" s="7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12"/>
      <c r="AO787" s="5"/>
      <c r="AP787" s="5"/>
      <c r="AQ787" s="1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15"/>
      <c r="BC787" s="5"/>
      <c r="BD787" s="12"/>
      <c r="BE787" s="12"/>
      <c r="BF787" s="12"/>
      <c r="BG787" s="12"/>
      <c r="BH787" s="12"/>
    </row>
    <row r="788" spans="1:60" ht="13.5" customHeight="1" x14ac:dyDescent="0.2">
      <c r="A788" s="12"/>
      <c r="B788" s="6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7"/>
      <c r="O788" s="7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12"/>
      <c r="AO788" s="5"/>
      <c r="AP788" s="5"/>
      <c r="AQ788" s="1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15"/>
      <c r="BC788" s="5"/>
      <c r="BD788" s="12"/>
      <c r="BE788" s="12"/>
      <c r="BF788" s="12"/>
      <c r="BG788" s="12"/>
      <c r="BH788" s="12"/>
    </row>
    <row r="789" spans="1:60" ht="13.5" customHeight="1" x14ac:dyDescent="0.2">
      <c r="A789" s="12"/>
      <c r="B789" s="6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7"/>
      <c r="O789" s="7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12"/>
      <c r="AO789" s="5"/>
      <c r="AP789" s="5"/>
      <c r="AQ789" s="1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15"/>
      <c r="BC789" s="5"/>
      <c r="BD789" s="12"/>
      <c r="BE789" s="12"/>
      <c r="BF789" s="12"/>
      <c r="BG789" s="12"/>
      <c r="BH789" s="12"/>
    </row>
    <row r="790" spans="1:60" ht="13.5" customHeight="1" x14ac:dyDescent="0.2">
      <c r="A790" s="12"/>
      <c r="B790" s="6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7"/>
      <c r="O790" s="7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12"/>
      <c r="AO790" s="5"/>
      <c r="AP790" s="5"/>
      <c r="AQ790" s="1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15"/>
      <c r="BC790" s="5"/>
      <c r="BD790" s="12"/>
      <c r="BE790" s="12"/>
      <c r="BF790" s="12"/>
      <c r="BG790" s="12"/>
      <c r="BH790" s="12"/>
    </row>
    <row r="791" spans="1:60" ht="13.5" customHeight="1" x14ac:dyDescent="0.2">
      <c r="A791" s="12"/>
      <c r="B791" s="6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7"/>
      <c r="O791" s="7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12"/>
      <c r="AO791" s="5"/>
      <c r="AP791" s="5"/>
      <c r="AQ791" s="1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15"/>
      <c r="BC791" s="5"/>
      <c r="BD791" s="12"/>
      <c r="BE791" s="12"/>
      <c r="BF791" s="12"/>
      <c r="BG791" s="12"/>
      <c r="BH791" s="12"/>
    </row>
    <row r="792" spans="1:60" ht="13.5" customHeight="1" x14ac:dyDescent="0.2">
      <c r="A792" s="12"/>
      <c r="B792" s="6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7"/>
      <c r="O792" s="7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12"/>
      <c r="AO792" s="5"/>
      <c r="AP792" s="5"/>
      <c r="AQ792" s="1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15"/>
      <c r="BC792" s="5"/>
      <c r="BD792" s="12"/>
      <c r="BE792" s="12"/>
      <c r="BF792" s="12"/>
      <c r="BG792" s="12"/>
      <c r="BH792" s="12"/>
    </row>
    <row r="793" spans="1:60" ht="13.5" customHeight="1" x14ac:dyDescent="0.2">
      <c r="A793" s="12"/>
      <c r="B793" s="6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7"/>
      <c r="O793" s="7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12"/>
      <c r="AO793" s="5"/>
      <c r="AP793" s="5"/>
      <c r="AQ793" s="1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15"/>
      <c r="BC793" s="5"/>
      <c r="BD793" s="12"/>
      <c r="BE793" s="12"/>
      <c r="BF793" s="12"/>
      <c r="BG793" s="12"/>
      <c r="BH793" s="12"/>
    </row>
    <row r="794" spans="1:60" ht="13.5" customHeight="1" x14ac:dyDescent="0.2">
      <c r="A794" s="12"/>
      <c r="B794" s="6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7"/>
      <c r="O794" s="7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12"/>
      <c r="AO794" s="5"/>
      <c r="AP794" s="5"/>
      <c r="AQ794" s="1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15"/>
      <c r="BC794" s="5"/>
      <c r="BD794" s="12"/>
      <c r="BE794" s="12"/>
      <c r="BF794" s="12"/>
      <c r="BG794" s="12"/>
      <c r="BH794" s="12"/>
    </row>
    <row r="795" spans="1:60" ht="13.5" customHeight="1" x14ac:dyDescent="0.2">
      <c r="A795" s="12"/>
      <c r="B795" s="6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7"/>
      <c r="O795" s="7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12"/>
      <c r="AO795" s="5"/>
      <c r="AP795" s="5"/>
      <c r="AQ795" s="1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15"/>
      <c r="BC795" s="5"/>
      <c r="BD795" s="12"/>
      <c r="BE795" s="12"/>
      <c r="BF795" s="12"/>
      <c r="BG795" s="12"/>
      <c r="BH795" s="12"/>
    </row>
    <row r="796" spans="1:60" ht="13.5" customHeight="1" x14ac:dyDescent="0.2">
      <c r="A796" s="12"/>
      <c r="B796" s="6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7"/>
      <c r="O796" s="7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12"/>
      <c r="AO796" s="5"/>
      <c r="AP796" s="5"/>
      <c r="AQ796" s="1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15"/>
      <c r="BC796" s="5"/>
      <c r="BD796" s="12"/>
      <c r="BE796" s="12"/>
      <c r="BF796" s="12"/>
      <c r="BG796" s="12"/>
      <c r="BH796" s="12"/>
    </row>
    <row r="797" spans="1:60" ht="13.5" customHeight="1" x14ac:dyDescent="0.2">
      <c r="A797" s="12"/>
      <c r="B797" s="6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7"/>
      <c r="O797" s="7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12"/>
      <c r="AO797" s="5"/>
      <c r="AP797" s="5"/>
      <c r="AQ797" s="1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15"/>
      <c r="BC797" s="5"/>
      <c r="BD797" s="12"/>
      <c r="BE797" s="12"/>
      <c r="BF797" s="12"/>
      <c r="BG797" s="12"/>
      <c r="BH797" s="12"/>
    </row>
    <row r="798" spans="1:60" ht="13.5" customHeight="1" x14ac:dyDescent="0.2">
      <c r="A798" s="12"/>
      <c r="B798" s="6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7"/>
      <c r="O798" s="7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12"/>
      <c r="AO798" s="5"/>
      <c r="AP798" s="5"/>
      <c r="AQ798" s="1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15"/>
      <c r="BC798" s="5"/>
      <c r="BD798" s="12"/>
      <c r="BE798" s="12"/>
      <c r="BF798" s="12"/>
      <c r="BG798" s="12"/>
      <c r="BH798" s="12"/>
    </row>
    <row r="799" spans="1:60" ht="13.5" customHeight="1" x14ac:dyDescent="0.2">
      <c r="A799" s="12"/>
      <c r="B799" s="6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7"/>
      <c r="O799" s="7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12"/>
      <c r="AO799" s="5"/>
      <c r="AP799" s="5"/>
      <c r="AQ799" s="1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15"/>
      <c r="BC799" s="5"/>
      <c r="BD799" s="12"/>
      <c r="BE799" s="12"/>
      <c r="BF799" s="12"/>
      <c r="BG799" s="12"/>
      <c r="BH799" s="12"/>
    </row>
    <row r="800" spans="1:60" ht="13.5" customHeight="1" x14ac:dyDescent="0.2">
      <c r="A800" s="12"/>
      <c r="B800" s="6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7"/>
      <c r="O800" s="7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12"/>
      <c r="AO800" s="5"/>
      <c r="AP800" s="5"/>
      <c r="AQ800" s="1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15"/>
      <c r="BC800" s="5"/>
      <c r="BD800" s="12"/>
      <c r="BE800" s="12"/>
      <c r="BF800" s="12"/>
      <c r="BG800" s="12"/>
      <c r="BH800" s="12"/>
    </row>
    <row r="801" spans="1:60" ht="13.5" customHeight="1" x14ac:dyDescent="0.2">
      <c r="A801" s="12"/>
      <c r="B801" s="6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7"/>
      <c r="O801" s="7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12"/>
      <c r="AO801" s="5"/>
      <c r="AP801" s="5"/>
      <c r="AQ801" s="1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15"/>
      <c r="BC801" s="5"/>
      <c r="BD801" s="12"/>
      <c r="BE801" s="12"/>
      <c r="BF801" s="12"/>
      <c r="BG801" s="12"/>
      <c r="BH801" s="12"/>
    </row>
    <row r="802" spans="1:60" ht="13.5" customHeight="1" x14ac:dyDescent="0.2">
      <c r="A802" s="12"/>
      <c r="B802" s="6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7"/>
      <c r="O802" s="7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12"/>
      <c r="AO802" s="5"/>
      <c r="AP802" s="5"/>
      <c r="AQ802" s="1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15"/>
      <c r="BC802" s="5"/>
      <c r="BD802" s="12"/>
      <c r="BE802" s="12"/>
      <c r="BF802" s="12"/>
      <c r="BG802" s="12"/>
      <c r="BH802" s="12"/>
    </row>
    <row r="803" spans="1:60" ht="13.5" customHeight="1" x14ac:dyDescent="0.2">
      <c r="A803" s="12"/>
      <c r="B803" s="6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7"/>
      <c r="O803" s="7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12"/>
      <c r="AO803" s="5"/>
      <c r="AP803" s="5"/>
      <c r="AQ803" s="1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15"/>
      <c r="BC803" s="5"/>
      <c r="BD803" s="12"/>
      <c r="BE803" s="12"/>
      <c r="BF803" s="12"/>
      <c r="BG803" s="12"/>
      <c r="BH803" s="12"/>
    </row>
    <row r="804" spans="1:60" ht="13.5" customHeight="1" x14ac:dyDescent="0.2">
      <c r="A804" s="12"/>
      <c r="B804" s="6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7"/>
      <c r="O804" s="7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12"/>
      <c r="AO804" s="5"/>
      <c r="AP804" s="5"/>
      <c r="AQ804" s="1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15"/>
      <c r="BC804" s="5"/>
      <c r="BD804" s="12"/>
      <c r="BE804" s="12"/>
      <c r="BF804" s="12"/>
      <c r="BG804" s="12"/>
      <c r="BH804" s="12"/>
    </row>
    <row r="805" spans="1:60" ht="13.5" customHeight="1" x14ac:dyDescent="0.2">
      <c r="A805" s="12"/>
      <c r="B805" s="6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7"/>
      <c r="O805" s="7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12"/>
      <c r="AO805" s="5"/>
      <c r="AP805" s="5"/>
      <c r="AQ805" s="1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15"/>
      <c r="BC805" s="5"/>
      <c r="BD805" s="12"/>
      <c r="BE805" s="12"/>
      <c r="BF805" s="12"/>
      <c r="BG805" s="12"/>
      <c r="BH805" s="12"/>
    </row>
    <row r="806" spans="1:60" ht="13.5" customHeight="1" x14ac:dyDescent="0.2">
      <c r="A806" s="12"/>
      <c r="B806" s="6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7"/>
      <c r="O806" s="7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12"/>
      <c r="AO806" s="5"/>
      <c r="AP806" s="5"/>
      <c r="AQ806" s="1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15"/>
      <c r="BC806" s="5"/>
      <c r="BD806" s="12"/>
      <c r="BE806" s="12"/>
      <c r="BF806" s="12"/>
      <c r="BG806" s="12"/>
      <c r="BH806" s="12"/>
    </row>
    <row r="807" spans="1:60" ht="13.5" customHeight="1" x14ac:dyDescent="0.2">
      <c r="A807" s="12"/>
      <c r="B807" s="6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7"/>
      <c r="O807" s="7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12"/>
      <c r="AO807" s="5"/>
      <c r="AP807" s="5"/>
      <c r="AQ807" s="1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15"/>
      <c r="BC807" s="5"/>
      <c r="BD807" s="12"/>
      <c r="BE807" s="12"/>
      <c r="BF807" s="12"/>
      <c r="BG807" s="12"/>
      <c r="BH807" s="12"/>
    </row>
    <row r="808" spans="1:60" ht="13.5" customHeight="1" x14ac:dyDescent="0.2">
      <c r="A808" s="12"/>
      <c r="B808" s="6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7"/>
      <c r="O808" s="7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12"/>
      <c r="AO808" s="5"/>
      <c r="AP808" s="5"/>
      <c r="AQ808" s="1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15"/>
      <c r="BC808" s="5"/>
      <c r="BD808" s="12"/>
      <c r="BE808" s="12"/>
      <c r="BF808" s="12"/>
      <c r="BG808" s="12"/>
      <c r="BH808" s="12"/>
    </row>
    <row r="809" spans="1:60" ht="13.5" customHeight="1" x14ac:dyDescent="0.2">
      <c r="A809" s="12"/>
      <c r="B809" s="6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7"/>
      <c r="O809" s="7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12"/>
      <c r="AO809" s="5"/>
      <c r="AP809" s="5"/>
      <c r="AQ809" s="1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15"/>
      <c r="BC809" s="5"/>
      <c r="BD809" s="12"/>
      <c r="BE809" s="12"/>
      <c r="BF809" s="12"/>
      <c r="BG809" s="12"/>
      <c r="BH809" s="12"/>
    </row>
    <row r="810" spans="1:60" ht="13.5" customHeight="1" x14ac:dyDescent="0.2">
      <c r="A810" s="12"/>
      <c r="B810" s="6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7"/>
      <c r="O810" s="7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12"/>
      <c r="AO810" s="5"/>
      <c r="AP810" s="5"/>
      <c r="AQ810" s="1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15"/>
      <c r="BC810" s="5"/>
      <c r="BD810" s="12"/>
      <c r="BE810" s="12"/>
      <c r="BF810" s="12"/>
      <c r="BG810" s="12"/>
      <c r="BH810" s="12"/>
    </row>
    <row r="811" spans="1:60" ht="13.5" customHeight="1" x14ac:dyDescent="0.2">
      <c r="A811" s="12"/>
      <c r="B811" s="6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7"/>
      <c r="O811" s="7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12"/>
      <c r="AO811" s="5"/>
      <c r="AP811" s="5"/>
      <c r="AQ811" s="1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15"/>
      <c r="BC811" s="5"/>
      <c r="BD811" s="12"/>
      <c r="BE811" s="12"/>
      <c r="BF811" s="12"/>
      <c r="BG811" s="12"/>
      <c r="BH811" s="12"/>
    </row>
    <row r="812" spans="1:60" ht="13.5" customHeight="1" x14ac:dyDescent="0.2">
      <c r="A812" s="12"/>
      <c r="B812" s="6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7"/>
      <c r="O812" s="7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12"/>
      <c r="AO812" s="5"/>
      <c r="AP812" s="5"/>
      <c r="AQ812" s="1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15"/>
      <c r="BC812" s="5"/>
      <c r="BD812" s="12"/>
      <c r="BE812" s="12"/>
      <c r="BF812" s="12"/>
      <c r="BG812" s="12"/>
      <c r="BH812" s="12"/>
    </row>
    <row r="813" spans="1:60" ht="13.5" customHeight="1" x14ac:dyDescent="0.2">
      <c r="A813" s="12"/>
      <c r="B813" s="6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7"/>
      <c r="O813" s="7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12"/>
      <c r="AO813" s="5"/>
      <c r="AP813" s="5"/>
      <c r="AQ813" s="1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15"/>
      <c r="BC813" s="5"/>
      <c r="BD813" s="12"/>
      <c r="BE813" s="12"/>
      <c r="BF813" s="12"/>
      <c r="BG813" s="12"/>
      <c r="BH813" s="12"/>
    </row>
    <row r="814" spans="1:60" ht="13.5" customHeight="1" x14ac:dyDescent="0.2">
      <c r="A814" s="12"/>
      <c r="B814" s="6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7"/>
      <c r="O814" s="7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12"/>
      <c r="AO814" s="5"/>
      <c r="AP814" s="5"/>
      <c r="AQ814" s="1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15"/>
      <c r="BC814" s="5"/>
      <c r="BD814" s="12"/>
      <c r="BE814" s="12"/>
      <c r="BF814" s="12"/>
      <c r="BG814" s="12"/>
      <c r="BH814" s="12"/>
    </row>
    <row r="815" spans="1:60" ht="13.5" customHeight="1" x14ac:dyDescent="0.2">
      <c r="A815" s="12"/>
      <c r="B815" s="6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7"/>
      <c r="O815" s="7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12"/>
      <c r="AO815" s="5"/>
      <c r="AP815" s="5"/>
      <c r="AQ815" s="1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15"/>
      <c r="BC815" s="5"/>
      <c r="BD815" s="12"/>
      <c r="BE815" s="12"/>
      <c r="BF815" s="12"/>
      <c r="BG815" s="12"/>
      <c r="BH815" s="12"/>
    </row>
    <row r="816" spans="1:60" ht="13.5" customHeight="1" x14ac:dyDescent="0.2">
      <c r="A816" s="12"/>
      <c r="B816" s="6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7"/>
      <c r="O816" s="7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12"/>
      <c r="AO816" s="5"/>
      <c r="AP816" s="5"/>
      <c r="AQ816" s="1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15"/>
      <c r="BC816" s="5"/>
      <c r="BD816" s="12"/>
      <c r="BE816" s="12"/>
      <c r="BF816" s="12"/>
      <c r="BG816" s="12"/>
      <c r="BH816" s="12"/>
    </row>
    <row r="817" spans="1:60" ht="13.5" customHeight="1" x14ac:dyDescent="0.2">
      <c r="A817" s="12"/>
      <c r="B817" s="6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7"/>
      <c r="O817" s="7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12"/>
      <c r="AO817" s="5"/>
      <c r="AP817" s="5"/>
      <c r="AQ817" s="1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15"/>
      <c r="BC817" s="5"/>
      <c r="BD817" s="12"/>
      <c r="BE817" s="12"/>
      <c r="BF817" s="12"/>
      <c r="BG817" s="12"/>
      <c r="BH817" s="12"/>
    </row>
    <row r="818" spans="1:60" ht="13.5" customHeight="1" x14ac:dyDescent="0.2">
      <c r="A818" s="12"/>
      <c r="B818" s="6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7"/>
      <c r="O818" s="7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12"/>
      <c r="AO818" s="5"/>
      <c r="AP818" s="5"/>
      <c r="AQ818" s="1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15"/>
      <c r="BC818" s="5"/>
      <c r="BD818" s="12"/>
      <c r="BE818" s="12"/>
      <c r="BF818" s="12"/>
      <c r="BG818" s="12"/>
      <c r="BH818" s="12"/>
    </row>
    <row r="819" spans="1:60" ht="13.5" customHeight="1" x14ac:dyDescent="0.2">
      <c r="A819" s="12"/>
      <c r="B819" s="6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7"/>
      <c r="O819" s="7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12"/>
      <c r="AO819" s="5"/>
      <c r="AP819" s="5"/>
      <c r="AQ819" s="1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15"/>
      <c r="BC819" s="5"/>
      <c r="BD819" s="12"/>
      <c r="BE819" s="12"/>
      <c r="BF819" s="12"/>
      <c r="BG819" s="12"/>
      <c r="BH819" s="12"/>
    </row>
    <row r="820" spans="1:60" ht="13.5" customHeight="1" x14ac:dyDescent="0.2">
      <c r="A820" s="12"/>
      <c r="B820" s="6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7"/>
      <c r="O820" s="7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12"/>
      <c r="AO820" s="5"/>
      <c r="AP820" s="5"/>
      <c r="AQ820" s="1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15"/>
      <c r="BC820" s="5"/>
      <c r="BD820" s="12"/>
      <c r="BE820" s="12"/>
      <c r="BF820" s="12"/>
      <c r="BG820" s="12"/>
      <c r="BH820" s="12"/>
    </row>
    <row r="821" spans="1:60" ht="13.5" customHeight="1" x14ac:dyDescent="0.2">
      <c r="A821" s="12"/>
      <c r="B821" s="6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7"/>
      <c r="O821" s="7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12"/>
      <c r="AO821" s="5"/>
      <c r="AP821" s="5"/>
      <c r="AQ821" s="1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15"/>
      <c r="BC821" s="5"/>
      <c r="BD821" s="12"/>
      <c r="BE821" s="12"/>
      <c r="BF821" s="12"/>
      <c r="BG821" s="12"/>
      <c r="BH821" s="12"/>
    </row>
    <row r="822" spans="1:60" ht="13.5" customHeight="1" x14ac:dyDescent="0.2">
      <c r="A822" s="12"/>
      <c r="B822" s="6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7"/>
      <c r="O822" s="7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12"/>
      <c r="AO822" s="5"/>
      <c r="AP822" s="5"/>
      <c r="AQ822" s="1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15"/>
      <c r="BC822" s="5"/>
      <c r="BD822" s="12"/>
      <c r="BE822" s="12"/>
      <c r="BF822" s="12"/>
      <c r="BG822" s="12"/>
      <c r="BH822" s="12"/>
    </row>
    <row r="823" spans="1:60" ht="13.5" customHeight="1" x14ac:dyDescent="0.2">
      <c r="A823" s="12"/>
      <c r="B823" s="6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7"/>
      <c r="O823" s="7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12"/>
      <c r="AO823" s="5"/>
      <c r="AP823" s="5"/>
      <c r="AQ823" s="1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15"/>
      <c r="BC823" s="5"/>
      <c r="BD823" s="12"/>
      <c r="BE823" s="12"/>
      <c r="BF823" s="12"/>
      <c r="BG823" s="12"/>
      <c r="BH823" s="12"/>
    </row>
    <row r="824" spans="1:60" ht="13.5" customHeight="1" x14ac:dyDescent="0.2">
      <c r="A824" s="12"/>
      <c r="B824" s="6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7"/>
      <c r="O824" s="7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12"/>
      <c r="AO824" s="5"/>
      <c r="AP824" s="5"/>
      <c r="AQ824" s="1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15"/>
      <c r="BC824" s="5"/>
      <c r="BD824" s="12"/>
      <c r="BE824" s="12"/>
      <c r="BF824" s="12"/>
      <c r="BG824" s="12"/>
      <c r="BH824" s="12"/>
    </row>
    <row r="825" spans="1:60" ht="13.5" customHeight="1" x14ac:dyDescent="0.2">
      <c r="A825" s="12"/>
      <c r="B825" s="6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7"/>
      <c r="O825" s="7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12"/>
      <c r="AO825" s="5"/>
      <c r="AP825" s="5"/>
      <c r="AQ825" s="1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15"/>
      <c r="BC825" s="5"/>
      <c r="BD825" s="12"/>
      <c r="BE825" s="12"/>
      <c r="BF825" s="12"/>
      <c r="BG825" s="12"/>
      <c r="BH825" s="12"/>
    </row>
    <row r="826" spans="1:60" ht="13.5" customHeight="1" x14ac:dyDescent="0.2">
      <c r="A826" s="12"/>
      <c r="B826" s="6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7"/>
      <c r="O826" s="7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12"/>
      <c r="AO826" s="5"/>
      <c r="AP826" s="5"/>
      <c r="AQ826" s="1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15"/>
      <c r="BC826" s="5"/>
      <c r="BD826" s="12"/>
      <c r="BE826" s="12"/>
      <c r="BF826" s="12"/>
      <c r="BG826" s="12"/>
      <c r="BH826" s="12"/>
    </row>
    <row r="827" spans="1:60" ht="13.5" customHeight="1" x14ac:dyDescent="0.2">
      <c r="A827" s="12"/>
      <c r="B827" s="6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7"/>
      <c r="O827" s="7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12"/>
      <c r="AO827" s="5"/>
      <c r="AP827" s="5"/>
      <c r="AQ827" s="1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15"/>
      <c r="BC827" s="5"/>
      <c r="BD827" s="12"/>
      <c r="BE827" s="12"/>
      <c r="BF827" s="12"/>
      <c r="BG827" s="12"/>
      <c r="BH827" s="12"/>
    </row>
    <row r="828" spans="1:60" ht="13.5" customHeight="1" x14ac:dyDescent="0.2">
      <c r="A828" s="12"/>
      <c r="B828" s="6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7"/>
      <c r="O828" s="7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12"/>
      <c r="AO828" s="5"/>
      <c r="AP828" s="5"/>
      <c r="AQ828" s="1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15"/>
      <c r="BC828" s="5"/>
      <c r="BD828" s="12"/>
      <c r="BE828" s="12"/>
      <c r="BF828" s="12"/>
      <c r="BG828" s="12"/>
      <c r="BH828" s="12"/>
    </row>
    <row r="829" spans="1:60" ht="13.5" customHeight="1" x14ac:dyDescent="0.2">
      <c r="A829" s="12"/>
      <c r="B829" s="6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7"/>
      <c r="O829" s="7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12"/>
      <c r="AO829" s="5"/>
      <c r="AP829" s="5"/>
      <c r="AQ829" s="1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15"/>
      <c r="BC829" s="5"/>
      <c r="BD829" s="12"/>
      <c r="BE829" s="12"/>
      <c r="BF829" s="12"/>
      <c r="BG829" s="12"/>
      <c r="BH829" s="12"/>
    </row>
    <row r="830" spans="1:60" ht="13.5" customHeight="1" x14ac:dyDescent="0.2">
      <c r="A830" s="12"/>
      <c r="B830" s="6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7"/>
      <c r="O830" s="7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12"/>
      <c r="AO830" s="5"/>
      <c r="AP830" s="5"/>
      <c r="AQ830" s="1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15"/>
      <c r="BC830" s="5"/>
      <c r="BD830" s="12"/>
      <c r="BE830" s="12"/>
      <c r="BF830" s="12"/>
      <c r="BG830" s="12"/>
      <c r="BH830" s="12"/>
    </row>
    <row r="831" spans="1:60" ht="13.5" customHeight="1" x14ac:dyDescent="0.2">
      <c r="A831" s="12"/>
      <c r="B831" s="6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7"/>
      <c r="O831" s="7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12"/>
      <c r="AO831" s="5"/>
      <c r="AP831" s="5"/>
      <c r="AQ831" s="1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15"/>
      <c r="BC831" s="5"/>
      <c r="BD831" s="12"/>
      <c r="BE831" s="12"/>
      <c r="BF831" s="12"/>
      <c r="BG831" s="12"/>
      <c r="BH831" s="12"/>
    </row>
    <row r="832" spans="1:60" ht="13.5" customHeight="1" x14ac:dyDescent="0.2">
      <c r="A832" s="12"/>
      <c r="B832" s="6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7"/>
      <c r="O832" s="7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12"/>
      <c r="AO832" s="5"/>
      <c r="AP832" s="5"/>
      <c r="AQ832" s="1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15"/>
      <c r="BC832" s="5"/>
      <c r="BD832" s="12"/>
      <c r="BE832" s="12"/>
      <c r="BF832" s="12"/>
      <c r="BG832" s="12"/>
      <c r="BH832" s="12"/>
    </row>
    <row r="833" spans="1:60" ht="13.5" customHeight="1" x14ac:dyDescent="0.2">
      <c r="A833" s="12"/>
      <c r="B833" s="6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7"/>
      <c r="O833" s="7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12"/>
      <c r="AO833" s="5"/>
      <c r="AP833" s="5"/>
      <c r="AQ833" s="1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15"/>
      <c r="BC833" s="5"/>
      <c r="BD833" s="12"/>
      <c r="BE833" s="12"/>
      <c r="BF833" s="12"/>
      <c r="BG833" s="12"/>
      <c r="BH833" s="12"/>
    </row>
    <row r="834" spans="1:60" ht="13.5" customHeight="1" x14ac:dyDescent="0.2">
      <c r="A834" s="12"/>
      <c r="B834" s="6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7"/>
      <c r="O834" s="7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12"/>
      <c r="AO834" s="5"/>
      <c r="AP834" s="5"/>
      <c r="AQ834" s="1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15"/>
      <c r="BC834" s="5"/>
      <c r="BD834" s="12"/>
      <c r="BE834" s="12"/>
      <c r="BF834" s="12"/>
      <c r="BG834" s="12"/>
      <c r="BH834" s="12"/>
    </row>
    <row r="835" spans="1:60" ht="13.5" customHeight="1" x14ac:dyDescent="0.2">
      <c r="A835" s="12"/>
      <c r="B835" s="6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7"/>
      <c r="O835" s="7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12"/>
      <c r="AO835" s="5"/>
      <c r="AP835" s="5"/>
      <c r="AQ835" s="1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15"/>
      <c r="BC835" s="5"/>
      <c r="BD835" s="12"/>
      <c r="BE835" s="12"/>
      <c r="BF835" s="12"/>
      <c r="BG835" s="12"/>
      <c r="BH835" s="12"/>
    </row>
    <row r="836" spans="1:60" ht="13.5" customHeight="1" x14ac:dyDescent="0.2">
      <c r="A836" s="12"/>
      <c r="B836" s="6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7"/>
      <c r="O836" s="7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12"/>
      <c r="AO836" s="5"/>
      <c r="AP836" s="5"/>
      <c r="AQ836" s="1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15"/>
      <c r="BC836" s="5"/>
      <c r="BD836" s="12"/>
      <c r="BE836" s="12"/>
      <c r="BF836" s="12"/>
      <c r="BG836" s="12"/>
      <c r="BH836" s="12"/>
    </row>
    <row r="837" spans="1:60" ht="13.5" customHeight="1" x14ac:dyDescent="0.2">
      <c r="A837" s="12"/>
      <c r="B837" s="6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7"/>
      <c r="O837" s="7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12"/>
      <c r="AO837" s="5"/>
      <c r="AP837" s="5"/>
      <c r="AQ837" s="1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15"/>
      <c r="BC837" s="5"/>
      <c r="BD837" s="12"/>
      <c r="BE837" s="12"/>
      <c r="BF837" s="12"/>
      <c r="BG837" s="12"/>
      <c r="BH837" s="12"/>
    </row>
    <row r="838" spans="1:60" ht="13.5" customHeight="1" x14ac:dyDescent="0.2">
      <c r="A838" s="12"/>
      <c r="B838" s="6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7"/>
      <c r="O838" s="7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12"/>
      <c r="AO838" s="5"/>
      <c r="AP838" s="5"/>
      <c r="AQ838" s="1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15"/>
      <c r="BC838" s="5"/>
      <c r="BD838" s="12"/>
      <c r="BE838" s="12"/>
      <c r="BF838" s="12"/>
      <c r="BG838" s="12"/>
      <c r="BH838" s="12"/>
    </row>
    <row r="839" spans="1:60" ht="13.5" customHeight="1" x14ac:dyDescent="0.2">
      <c r="A839" s="12"/>
      <c r="B839" s="6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7"/>
      <c r="O839" s="7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12"/>
      <c r="AO839" s="5"/>
      <c r="AP839" s="5"/>
      <c r="AQ839" s="1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15"/>
      <c r="BC839" s="5"/>
      <c r="BD839" s="12"/>
      <c r="BE839" s="12"/>
      <c r="BF839" s="12"/>
      <c r="BG839" s="12"/>
      <c r="BH839" s="12"/>
    </row>
    <row r="840" spans="1:60" ht="13.5" customHeight="1" x14ac:dyDescent="0.2">
      <c r="A840" s="12"/>
      <c r="B840" s="6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7"/>
      <c r="O840" s="7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12"/>
      <c r="AO840" s="5"/>
      <c r="AP840" s="5"/>
      <c r="AQ840" s="1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15"/>
      <c r="BC840" s="5"/>
      <c r="BD840" s="12"/>
      <c r="BE840" s="12"/>
      <c r="BF840" s="12"/>
      <c r="BG840" s="12"/>
      <c r="BH840" s="12"/>
    </row>
    <row r="841" spans="1:60" ht="13.5" customHeight="1" x14ac:dyDescent="0.2">
      <c r="A841" s="12"/>
      <c r="B841" s="6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7"/>
      <c r="O841" s="7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12"/>
      <c r="AO841" s="5"/>
      <c r="AP841" s="5"/>
      <c r="AQ841" s="1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15"/>
      <c r="BC841" s="5"/>
      <c r="BD841" s="12"/>
      <c r="BE841" s="12"/>
      <c r="BF841" s="12"/>
      <c r="BG841" s="12"/>
      <c r="BH841" s="12"/>
    </row>
    <row r="842" spans="1:60" ht="13.5" customHeight="1" x14ac:dyDescent="0.2">
      <c r="A842" s="12"/>
      <c r="B842" s="6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7"/>
      <c r="O842" s="7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12"/>
      <c r="AO842" s="5"/>
      <c r="AP842" s="5"/>
      <c r="AQ842" s="1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15"/>
      <c r="BC842" s="5"/>
      <c r="BD842" s="12"/>
      <c r="BE842" s="12"/>
      <c r="BF842" s="12"/>
      <c r="BG842" s="12"/>
      <c r="BH842" s="12"/>
    </row>
    <row r="843" spans="1:60" ht="13.5" customHeight="1" x14ac:dyDescent="0.2">
      <c r="A843" s="12"/>
      <c r="B843" s="6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7"/>
      <c r="O843" s="7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12"/>
      <c r="AO843" s="5"/>
      <c r="AP843" s="5"/>
      <c r="AQ843" s="1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15"/>
      <c r="BC843" s="5"/>
      <c r="BD843" s="12"/>
      <c r="BE843" s="12"/>
      <c r="BF843" s="12"/>
      <c r="BG843" s="12"/>
      <c r="BH843" s="12"/>
    </row>
    <row r="844" spans="1:60" ht="13.5" customHeight="1" x14ac:dyDescent="0.2">
      <c r="A844" s="12"/>
      <c r="B844" s="6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7"/>
      <c r="O844" s="7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12"/>
      <c r="AO844" s="5"/>
      <c r="AP844" s="5"/>
      <c r="AQ844" s="1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15"/>
      <c r="BC844" s="5"/>
      <c r="BD844" s="12"/>
      <c r="BE844" s="12"/>
      <c r="BF844" s="12"/>
      <c r="BG844" s="12"/>
      <c r="BH844" s="12"/>
    </row>
    <row r="845" spans="1:60" ht="13.5" customHeight="1" x14ac:dyDescent="0.2">
      <c r="A845" s="12"/>
      <c r="B845" s="6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7"/>
      <c r="O845" s="7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12"/>
      <c r="AO845" s="5"/>
      <c r="AP845" s="5"/>
      <c r="AQ845" s="1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15"/>
      <c r="BC845" s="5"/>
      <c r="BD845" s="12"/>
      <c r="BE845" s="12"/>
      <c r="BF845" s="12"/>
      <c r="BG845" s="12"/>
      <c r="BH845" s="12"/>
    </row>
    <row r="846" spans="1:60" ht="13.5" customHeight="1" x14ac:dyDescent="0.2">
      <c r="A846" s="12"/>
      <c r="B846" s="6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7"/>
      <c r="O846" s="7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12"/>
      <c r="AO846" s="5"/>
      <c r="AP846" s="5"/>
      <c r="AQ846" s="1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15"/>
      <c r="BC846" s="5"/>
      <c r="BD846" s="12"/>
      <c r="BE846" s="12"/>
      <c r="BF846" s="12"/>
      <c r="BG846" s="12"/>
      <c r="BH846" s="12"/>
    </row>
    <row r="847" spans="1:60" ht="13.5" customHeight="1" x14ac:dyDescent="0.2">
      <c r="A847" s="12"/>
      <c r="B847" s="6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7"/>
      <c r="O847" s="7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12"/>
      <c r="AO847" s="5"/>
      <c r="AP847" s="5"/>
      <c r="AQ847" s="1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15"/>
      <c r="BC847" s="5"/>
      <c r="BD847" s="12"/>
      <c r="BE847" s="12"/>
      <c r="BF847" s="12"/>
      <c r="BG847" s="12"/>
      <c r="BH847" s="12"/>
    </row>
    <row r="848" spans="1:60" ht="13.5" customHeight="1" x14ac:dyDescent="0.2">
      <c r="A848" s="12"/>
      <c r="B848" s="6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7"/>
      <c r="O848" s="7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12"/>
      <c r="AO848" s="5"/>
      <c r="AP848" s="5"/>
      <c r="AQ848" s="1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15"/>
      <c r="BC848" s="5"/>
      <c r="BD848" s="12"/>
      <c r="BE848" s="12"/>
      <c r="BF848" s="12"/>
      <c r="BG848" s="12"/>
      <c r="BH848" s="12"/>
    </row>
    <row r="849" spans="1:60" ht="13.5" customHeight="1" x14ac:dyDescent="0.2">
      <c r="A849" s="12"/>
      <c r="B849" s="6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7"/>
      <c r="O849" s="7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12"/>
      <c r="AO849" s="5"/>
      <c r="AP849" s="5"/>
      <c r="AQ849" s="1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15"/>
      <c r="BC849" s="5"/>
      <c r="BD849" s="12"/>
      <c r="BE849" s="12"/>
      <c r="BF849" s="12"/>
      <c r="BG849" s="12"/>
      <c r="BH849" s="12"/>
    </row>
    <row r="850" spans="1:60" ht="13.5" customHeight="1" x14ac:dyDescent="0.2">
      <c r="A850" s="12"/>
      <c r="B850" s="6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7"/>
      <c r="O850" s="7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12"/>
      <c r="AO850" s="5"/>
      <c r="AP850" s="5"/>
      <c r="AQ850" s="1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15"/>
      <c r="BC850" s="5"/>
      <c r="BD850" s="12"/>
      <c r="BE850" s="12"/>
      <c r="BF850" s="12"/>
      <c r="BG850" s="12"/>
      <c r="BH850" s="12"/>
    </row>
    <row r="851" spans="1:60" ht="13.5" customHeight="1" x14ac:dyDescent="0.2">
      <c r="A851" s="12"/>
      <c r="B851" s="6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7"/>
      <c r="O851" s="7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12"/>
      <c r="AO851" s="5"/>
      <c r="AP851" s="5"/>
      <c r="AQ851" s="1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15"/>
      <c r="BC851" s="5"/>
      <c r="BD851" s="12"/>
      <c r="BE851" s="12"/>
      <c r="BF851" s="12"/>
      <c r="BG851" s="12"/>
      <c r="BH851" s="12"/>
    </row>
    <row r="852" spans="1:60" ht="13.5" customHeight="1" x14ac:dyDescent="0.2">
      <c r="A852" s="12"/>
      <c r="B852" s="6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7"/>
      <c r="O852" s="7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12"/>
      <c r="AO852" s="5"/>
      <c r="AP852" s="5"/>
      <c r="AQ852" s="1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15"/>
      <c r="BC852" s="5"/>
      <c r="BD852" s="12"/>
      <c r="BE852" s="12"/>
      <c r="BF852" s="12"/>
      <c r="BG852" s="12"/>
      <c r="BH852" s="12"/>
    </row>
    <row r="853" spans="1:60" ht="13.5" customHeight="1" x14ac:dyDescent="0.2">
      <c r="A853" s="12"/>
      <c r="B853" s="6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7"/>
      <c r="O853" s="7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12"/>
      <c r="AO853" s="5"/>
      <c r="AP853" s="5"/>
      <c r="AQ853" s="1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15"/>
      <c r="BC853" s="5"/>
      <c r="BD853" s="12"/>
      <c r="BE853" s="12"/>
      <c r="BF853" s="12"/>
      <c r="BG853" s="12"/>
      <c r="BH853" s="12"/>
    </row>
    <row r="854" spans="1:60" ht="13.5" customHeight="1" x14ac:dyDescent="0.2">
      <c r="A854" s="12"/>
      <c r="B854" s="6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7"/>
      <c r="O854" s="7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12"/>
      <c r="AO854" s="5"/>
      <c r="AP854" s="5"/>
      <c r="AQ854" s="1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15"/>
      <c r="BC854" s="5"/>
      <c r="BD854" s="12"/>
      <c r="BE854" s="12"/>
      <c r="BF854" s="12"/>
      <c r="BG854" s="12"/>
      <c r="BH854" s="12"/>
    </row>
    <row r="855" spans="1:60" ht="13.5" customHeight="1" x14ac:dyDescent="0.2">
      <c r="A855" s="12"/>
      <c r="B855" s="6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7"/>
      <c r="O855" s="7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12"/>
      <c r="AO855" s="5"/>
      <c r="AP855" s="5"/>
      <c r="AQ855" s="1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15"/>
      <c r="BC855" s="5"/>
      <c r="BD855" s="12"/>
      <c r="BE855" s="12"/>
      <c r="BF855" s="12"/>
      <c r="BG855" s="12"/>
      <c r="BH855" s="12"/>
    </row>
    <row r="856" spans="1:60" ht="13.5" customHeight="1" x14ac:dyDescent="0.2">
      <c r="A856" s="12"/>
      <c r="B856" s="6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7"/>
      <c r="O856" s="7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12"/>
      <c r="AO856" s="5"/>
      <c r="AP856" s="5"/>
      <c r="AQ856" s="1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15"/>
      <c r="BC856" s="5"/>
      <c r="BD856" s="12"/>
      <c r="BE856" s="12"/>
      <c r="BF856" s="12"/>
      <c r="BG856" s="12"/>
      <c r="BH856" s="12"/>
    </row>
    <row r="857" spans="1:60" ht="13.5" customHeight="1" x14ac:dyDescent="0.2">
      <c r="A857" s="12"/>
      <c r="B857" s="6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7"/>
      <c r="O857" s="7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12"/>
      <c r="AO857" s="5"/>
      <c r="AP857" s="5"/>
      <c r="AQ857" s="1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15"/>
      <c r="BC857" s="5"/>
      <c r="BD857" s="12"/>
      <c r="BE857" s="12"/>
      <c r="BF857" s="12"/>
      <c r="BG857" s="12"/>
      <c r="BH857" s="12"/>
    </row>
    <row r="858" spans="1:60" ht="13.5" customHeight="1" x14ac:dyDescent="0.2">
      <c r="A858" s="12"/>
      <c r="B858" s="6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7"/>
      <c r="O858" s="7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12"/>
      <c r="AO858" s="5"/>
      <c r="AP858" s="5"/>
      <c r="AQ858" s="1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15"/>
      <c r="BC858" s="5"/>
      <c r="BD858" s="12"/>
      <c r="BE858" s="12"/>
      <c r="BF858" s="12"/>
      <c r="BG858" s="12"/>
      <c r="BH858" s="12"/>
    </row>
    <row r="859" spans="1:60" ht="13.5" customHeight="1" x14ac:dyDescent="0.2">
      <c r="A859" s="12"/>
      <c r="B859" s="6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7"/>
      <c r="O859" s="7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12"/>
      <c r="AO859" s="5"/>
      <c r="AP859" s="5"/>
      <c r="AQ859" s="1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15"/>
      <c r="BC859" s="5"/>
      <c r="BD859" s="12"/>
      <c r="BE859" s="12"/>
      <c r="BF859" s="12"/>
      <c r="BG859" s="12"/>
      <c r="BH859" s="12"/>
    </row>
    <row r="860" spans="1:60" ht="13.5" customHeight="1" x14ac:dyDescent="0.2">
      <c r="A860" s="12"/>
      <c r="B860" s="6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7"/>
      <c r="O860" s="7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12"/>
      <c r="AO860" s="5"/>
      <c r="AP860" s="5"/>
      <c r="AQ860" s="1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15"/>
      <c r="BC860" s="5"/>
      <c r="BD860" s="12"/>
      <c r="BE860" s="12"/>
      <c r="BF860" s="12"/>
      <c r="BG860" s="12"/>
      <c r="BH860" s="12"/>
    </row>
    <row r="861" spans="1:60" ht="13.5" customHeight="1" x14ac:dyDescent="0.2">
      <c r="A861" s="12"/>
      <c r="B861" s="6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7"/>
      <c r="O861" s="7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12"/>
      <c r="AO861" s="5"/>
      <c r="AP861" s="5"/>
      <c r="AQ861" s="1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15"/>
      <c r="BC861" s="5"/>
      <c r="BD861" s="12"/>
      <c r="BE861" s="12"/>
      <c r="BF861" s="12"/>
      <c r="BG861" s="12"/>
      <c r="BH861" s="12"/>
    </row>
    <row r="862" spans="1:60" ht="13.5" customHeight="1" x14ac:dyDescent="0.2">
      <c r="A862" s="12"/>
      <c r="B862" s="6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7"/>
      <c r="O862" s="7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12"/>
      <c r="AO862" s="5"/>
      <c r="AP862" s="5"/>
      <c r="AQ862" s="1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15"/>
      <c r="BC862" s="5"/>
      <c r="BD862" s="12"/>
      <c r="BE862" s="12"/>
      <c r="BF862" s="12"/>
      <c r="BG862" s="12"/>
      <c r="BH862" s="12"/>
    </row>
    <row r="863" spans="1:60" ht="13.5" customHeight="1" x14ac:dyDescent="0.2">
      <c r="A863" s="12"/>
      <c r="B863" s="6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7"/>
      <c r="O863" s="7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12"/>
      <c r="AO863" s="5"/>
      <c r="AP863" s="5"/>
      <c r="AQ863" s="1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15"/>
      <c r="BC863" s="5"/>
      <c r="BD863" s="12"/>
      <c r="BE863" s="12"/>
      <c r="BF863" s="12"/>
      <c r="BG863" s="12"/>
      <c r="BH863" s="12"/>
    </row>
    <row r="864" spans="1:60" ht="13.5" customHeight="1" x14ac:dyDescent="0.2">
      <c r="A864" s="12"/>
      <c r="B864" s="6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7"/>
      <c r="O864" s="7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12"/>
      <c r="AO864" s="5"/>
      <c r="AP864" s="5"/>
      <c r="AQ864" s="1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15"/>
      <c r="BC864" s="5"/>
      <c r="BD864" s="12"/>
      <c r="BE864" s="12"/>
      <c r="BF864" s="12"/>
      <c r="BG864" s="12"/>
      <c r="BH864" s="12"/>
    </row>
    <row r="865" spans="1:60" ht="13.5" customHeight="1" x14ac:dyDescent="0.2">
      <c r="A865" s="12"/>
      <c r="B865" s="6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7"/>
      <c r="O865" s="7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12"/>
      <c r="AO865" s="5"/>
      <c r="AP865" s="5"/>
      <c r="AQ865" s="1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15"/>
      <c r="BC865" s="5"/>
      <c r="BD865" s="12"/>
      <c r="BE865" s="12"/>
      <c r="BF865" s="12"/>
      <c r="BG865" s="12"/>
      <c r="BH865" s="12"/>
    </row>
    <row r="866" spans="1:60" ht="13.5" customHeight="1" x14ac:dyDescent="0.2">
      <c r="A866" s="12"/>
      <c r="B866" s="6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7"/>
      <c r="O866" s="7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12"/>
      <c r="AO866" s="5"/>
      <c r="AP866" s="5"/>
      <c r="AQ866" s="1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15"/>
      <c r="BC866" s="5"/>
      <c r="BD866" s="12"/>
      <c r="BE866" s="12"/>
      <c r="BF866" s="12"/>
      <c r="BG866" s="12"/>
      <c r="BH866" s="12"/>
    </row>
    <row r="867" spans="1:60" ht="13.5" customHeight="1" x14ac:dyDescent="0.2">
      <c r="A867" s="12"/>
      <c r="B867" s="6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7"/>
      <c r="O867" s="7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12"/>
      <c r="AO867" s="5"/>
      <c r="AP867" s="5"/>
      <c r="AQ867" s="1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15"/>
      <c r="BC867" s="5"/>
      <c r="BD867" s="12"/>
      <c r="BE867" s="12"/>
      <c r="BF867" s="12"/>
      <c r="BG867" s="12"/>
      <c r="BH867" s="12"/>
    </row>
    <row r="868" spans="1:60" ht="13.5" customHeight="1" x14ac:dyDescent="0.2">
      <c r="A868" s="12"/>
      <c r="B868" s="6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7"/>
      <c r="O868" s="7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12"/>
      <c r="AO868" s="5"/>
      <c r="AP868" s="5"/>
      <c r="AQ868" s="1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15"/>
      <c r="BC868" s="5"/>
      <c r="BD868" s="12"/>
      <c r="BE868" s="12"/>
      <c r="BF868" s="12"/>
      <c r="BG868" s="12"/>
      <c r="BH868" s="12"/>
    </row>
    <row r="869" spans="1:60" ht="13.5" customHeight="1" x14ac:dyDescent="0.2">
      <c r="A869" s="12"/>
      <c r="B869" s="6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7"/>
      <c r="O869" s="7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12"/>
      <c r="AO869" s="5"/>
      <c r="AP869" s="5"/>
      <c r="AQ869" s="1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15"/>
      <c r="BC869" s="5"/>
      <c r="BD869" s="12"/>
      <c r="BE869" s="12"/>
      <c r="BF869" s="12"/>
      <c r="BG869" s="12"/>
      <c r="BH869" s="12"/>
    </row>
    <row r="870" spans="1:60" ht="13.5" customHeight="1" x14ac:dyDescent="0.2">
      <c r="A870" s="12"/>
      <c r="B870" s="6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7"/>
      <c r="O870" s="7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12"/>
      <c r="AO870" s="5"/>
      <c r="AP870" s="5"/>
      <c r="AQ870" s="1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15"/>
      <c r="BC870" s="5"/>
      <c r="BD870" s="12"/>
      <c r="BE870" s="12"/>
      <c r="BF870" s="12"/>
      <c r="BG870" s="12"/>
      <c r="BH870" s="12"/>
    </row>
    <row r="871" spans="1:60" ht="13.5" customHeight="1" x14ac:dyDescent="0.2">
      <c r="A871" s="12"/>
      <c r="B871" s="6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7"/>
      <c r="O871" s="7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12"/>
      <c r="AO871" s="5"/>
      <c r="AP871" s="5"/>
      <c r="AQ871" s="1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15"/>
      <c r="BC871" s="5"/>
      <c r="BD871" s="12"/>
      <c r="BE871" s="12"/>
      <c r="BF871" s="12"/>
      <c r="BG871" s="12"/>
      <c r="BH871" s="12"/>
    </row>
    <row r="872" spans="1:60" ht="13.5" customHeight="1" x14ac:dyDescent="0.2">
      <c r="A872" s="12"/>
      <c r="B872" s="6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7"/>
      <c r="O872" s="7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12"/>
      <c r="AO872" s="5"/>
      <c r="AP872" s="5"/>
      <c r="AQ872" s="1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15"/>
      <c r="BC872" s="5"/>
      <c r="BD872" s="12"/>
      <c r="BE872" s="12"/>
      <c r="BF872" s="12"/>
      <c r="BG872" s="12"/>
      <c r="BH872" s="12"/>
    </row>
    <row r="873" spans="1:60" ht="13.5" customHeight="1" x14ac:dyDescent="0.2">
      <c r="A873" s="12"/>
      <c r="B873" s="6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7"/>
      <c r="O873" s="7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12"/>
      <c r="AO873" s="5"/>
      <c r="AP873" s="5"/>
      <c r="AQ873" s="1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15"/>
      <c r="BC873" s="5"/>
      <c r="BD873" s="12"/>
      <c r="BE873" s="12"/>
      <c r="BF873" s="12"/>
      <c r="BG873" s="12"/>
      <c r="BH873" s="12"/>
    </row>
    <row r="874" spans="1:60" ht="13.5" customHeight="1" x14ac:dyDescent="0.2">
      <c r="A874" s="12"/>
      <c r="B874" s="6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7"/>
      <c r="O874" s="7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12"/>
      <c r="AO874" s="5"/>
      <c r="AP874" s="5"/>
      <c r="AQ874" s="1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15"/>
      <c r="BC874" s="5"/>
      <c r="BD874" s="12"/>
      <c r="BE874" s="12"/>
      <c r="BF874" s="12"/>
      <c r="BG874" s="12"/>
      <c r="BH874" s="12"/>
    </row>
    <row r="875" spans="1:60" ht="13.5" customHeight="1" x14ac:dyDescent="0.2">
      <c r="A875" s="12"/>
      <c r="B875" s="6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7"/>
      <c r="O875" s="7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12"/>
      <c r="AO875" s="5"/>
      <c r="AP875" s="5"/>
      <c r="AQ875" s="1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15"/>
      <c r="BC875" s="5"/>
      <c r="BD875" s="12"/>
      <c r="BE875" s="12"/>
      <c r="BF875" s="12"/>
      <c r="BG875" s="12"/>
      <c r="BH875" s="12"/>
    </row>
    <row r="876" spans="1:60" ht="13.5" customHeight="1" x14ac:dyDescent="0.2">
      <c r="A876" s="12"/>
      <c r="B876" s="6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7"/>
      <c r="O876" s="7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12"/>
      <c r="AO876" s="5"/>
      <c r="AP876" s="5"/>
      <c r="AQ876" s="1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15"/>
      <c r="BC876" s="5"/>
      <c r="BD876" s="12"/>
      <c r="BE876" s="12"/>
      <c r="BF876" s="12"/>
      <c r="BG876" s="12"/>
      <c r="BH876" s="12"/>
    </row>
    <row r="877" spans="1:60" ht="13.5" customHeight="1" x14ac:dyDescent="0.2">
      <c r="A877" s="12"/>
      <c r="B877" s="6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7"/>
      <c r="O877" s="7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12"/>
      <c r="AO877" s="5"/>
      <c r="AP877" s="5"/>
      <c r="AQ877" s="1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15"/>
      <c r="BC877" s="5"/>
      <c r="BD877" s="12"/>
      <c r="BE877" s="12"/>
      <c r="BF877" s="12"/>
      <c r="BG877" s="12"/>
      <c r="BH877" s="12"/>
    </row>
    <row r="878" spans="1:60" ht="13.5" customHeight="1" x14ac:dyDescent="0.2">
      <c r="A878" s="12"/>
      <c r="B878" s="6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7"/>
      <c r="O878" s="7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12"/>
      <c r="AO878" s="5"/>
      <c r="AP878" s="5"/>
      <c r="AQ878" s="1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15"/>
      <c r="BC878" s="5"/>
      <c r="BD878" s="12"/>
      <c r="BE878" s="12"/>
      <c r="BF878" s="12"/>
      <c r="BG878" s="12"/>
      <c r="BH878" s="12"/>
    </row>
    <row r="879" spans="1:60" ht="13.5" customHeight="1" x14ac:dyDescent="0.2">
      <c r="A879" s="12"/>
      <c r="B879" s="6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7"/>
      <c r="O879" s="7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12"/>
      <c r="AO879" s="5"/>
      <c r="AP879" s="5"/>
      <c r="AQ879" s="1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15"/>
      <c r="BC879" s="5"/>
      <c r="BD879" s="12"/>
      <c r="BE879" s="12"/>
      <c r="BF879" s="12"/>
      <c r="BG879" s="12"/>
      <c r="BH879" s="12"/>
    </row>
    <row r="880" spans="1:60" ht="13.5" customHeight="1" x14ac:dyDescent="0.2">
      <c r="A880" s="12"/>
      <c r="B880" s="6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7"/>
      <c r="O880" s="7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12"/>
      <c r="AO880" s="5"/>
      <c r="AP880" s="5"/>
      <c r="AQ880" s="1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15"/>
      <c r="BC880" s="5"/>
      <c r="BD880" s="12"/>
      <c r="BE880" s="12"/>
      <c r="BF880" s="12"/>
      <c r="BG880" s="12"/>
      <c r="BH880" s="12"/>
    </row>
    <row r="881" spans="1:60" ht="13.5" customHeight="1" x14ac:dyDescent="0.2">
      <c r="A881" s="12"/>
      <c r="B881" s="6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7"/>
      <c r="O881" s="7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12"/>
      <c r="AO881" s="5"/>
      <c r="AP881" s="5"/>
      <c r="AQ881" s="1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15"/>
      <c r="BC881" s="5"/>
      <c r="BD881" s="12"/>
      <c r="BE881" s="12"/>
      <c r="BF881" s="12"/>
      <c r="BG881" s="12"/>
      <c r="BH881" s="12"/>
    </row>
    <row r="882" spans="1:60" ht="13.5" customHeight="1" x14ac:dyDescent="0.2">
      <c r="A882" s="12"/>
      <c r="B882" s="6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7"/>
      <c r="O882" s="7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12"/>
      <c r="AO882" s="5"/>
      <c r="AP882" s="5"/>
      <c r="AQ882" s="1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15"/>
      <c r="BC882" s="5"/>
      <c r="BD882" s="12"/>
      <c r="BE882" s="12"/>
      <c r="BF882" s="12"/>
      <c r="BG882" s="12"/>
      <c r="BH882" s="12"/>
    </row>
    <row r="883" spans="1:60" ht="13.5" customHeight="1" x14ac:dyDescent="0.2">
      <c r="A883" s="12"/>
      <c r="B883" s="6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7"/>
      <c r="O883" s="7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12"/>
      <c r="AO883" s="5"/>
      <c r="AP883" s="5"/>
      <c r="AQ883" s="1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15"/>
      <c r="BC883" s="5"/>
      <c r="BD883" s="12"/>
      <c r="BE883" s="12"/>
      <c r="BF883" s="12"/>
      <c r="BG883" s="12"/>
      <c r="BH883" s="12"/>
    </row>
    <row r="884" spans="1:60" ht="13.5" customHeight="1" x14ac:dyDescent="0.2">
      <c r="A884" s="12"/>
      <c r="B884" s="6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7"/>
      <c r="O884" s="7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12"/>
      <c r="AO884" s="5"/>
      <c r="AP884" s="5"/>
      <c r="AQ884" s="1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15"/>
      <c r="BC884" s="5"/>
      <c r="BD884" s="12"/>
      <c r="BE884" s="12"/>
      <c r="BF884" s="12"/>
      <c r="BG884" s="12"/>
      <c r="BH884" s="12"/>
    </row>
    <row r="885" spans="1:60" ht="13.5" customHeight="1" x14ac:dyDescent="0.2">
      <c r="A885" s="12"/>
      <c r="B885" s="6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7"/>
      <c r="O885" s="7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12"/>
      <c r="AO885" s="5"/>
      <c r="AP885" s="5"/>
      <c r="AQ885" s="1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15"/>
      <c r="BC885" s="5"/>
      <c r="BD885" s="12"/>
      <c r="BE885" s="12"/>
      <c r="BF885" s="12"/>
      <c r="BG885" s="12"/>
      <c r="BH885" s="12"/>
    </row>
    <row r="886" spans="1:60" ht="13.5" customHeight="1" x14ac:dyDescent="0.2">
      <c r="A886" s="12"/>
      <c r="B886" s="6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7"/>
      <c r="O886" s="7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12"/>
      <c r="AO886" s="5"/>
      <c r="AP886" s="5"/>
      <c r="AQ886" s="1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15"/>
      <c r="BC886" s="5"/>
      <c r="BD886" s="12"/>
      <c r="BE886" s="12"/>
      <c r="BF886" s="12"/>
      <c r="BG886" s="12"/>
      <c r="BH886" s="12"/>
    </row>
    <row r="887" spans="1:60" ht="13.5" customHeight="1" x14ac:dyDescent="0.2">
      <c r="A887" s="12"/>
      <c r="B887" s="6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7"/>
      <c r="O887" s="7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12"/>
      <c r="AO887" s="5"/>
      <c r="AP887" s="5"/>
      <c r="AQ887" s="1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15"/>
      <c r="BC887" s="5"/>
      <c r="BD887" s="12"/>
      <c r="BE887" s="12"/>
      <c r="BF887" s="12"/>
      <c r="BG887" s="12"/>
      <c r="BH887" s="12"/>
    </row>
    <row r="888" spans="1:60" ht="13.5" customHeight="1" x14ac:dyDescent="0.2">
      <c r="A888" s="12"/>
      <c r="B888" s="6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7"/>
      <c r="O888" s="7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12"/>
      <c r="AO888" s="5"/>
      <c r="AP888" s="5"/>
      <c r="AQ888" s="1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15"/>
      <c r="BC888" s="5"/>
      <c r="BD888" s="12"/>
      <c r="BE888" s="12"/>
      <c r="BF888" s="12"/>
      <c r="BG888" s="12"/>
      <c r="BH888" s="12"/>
    </row>
    <row r="889" spans="1:60" ht="13.5" customHeight="1" x14ac:dyDescent="0.2">
      <c r="A889" s="12"/>
      <c r="B889" s="6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7"/>
      <c r="O889" s="7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12"/>
      <c r="AO889" s="5"/>
      <c r="AP889" s="5"/>
      <c r="AQ889" s="1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15"/>
      <c r="BC889" s="5"/>
      <c r="BD889" s="12"/>
      <c r="BE889" s="12"/>
      <c r="BF889" s="12"/>
      <c r="BG889" s="12"/>
      <c r="BH889" s="12"/>
    </row>
    <row r="890" spans="1:60" ht="13.5" customHeight="1" x14ac:dyDescent="0.2">
      <c r="A890" s="12"/>
      <c r="B890" s="6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7"/>
      <c r="O890" s="7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12"/>
      <c r="AO890" s="5"/>
      <c r="AP890" s="5"/>
      <c r="AQ890" s="1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15"/>
      <c r="BC890" s="5"/>
      <c r="BD890" s="12"/>
      <c r="BE890" s="12"/>
      <c r="BF890" s="12"/>
      <c r="BG890" s="12"/>
      <c r="BH890" s="12"/>
    </row>
    <row r="891" spans="1:60" ht="13.5" customHeight="1" x14ac:dyDescent="0.2">
      <c r="A891" s="12"/>
      <c r="B891" s="6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7"/>
      <c r="O891" s="7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12"/>
      <c r="AO891" s="5"/>
      <c r="AP891" s="5"/>
      <c r="AQ891" s="1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15"/>
      <c r="BC891" s="5"/>
      <c r="BD891" s="12"/>
      <c r="BE891" s="12"/>
      <c r="BF891" s="12"/>
      <c r="BG891" s="12"/>
      <c r="BH891" s="12"/>
    </row>
    <row r="892" spans="1:60" ht="13.5" customHeight="1" x14ac:dyDescent="0.2">
      <c r="A892" s="12"/>
      <c r="B892" s="6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7"/>
      <c r="O892" s="7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12"/>
      <c r="AO892" s="5"/>
      <c r="AP892" s="5"/>
      <c r="AQ892" s="1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15"/>
      <c r="BC892" s="5"/>
      <c r="BD892" s="12"/>
      <c r="BE892" s="12"/>
      <c r="BF892" s="12"/>
      <c r="BG892" s="12"/>
      <c r="BH892" s="12"/>
    </row>
    <row r="893" spans="1:60" ht="13.5" customHeight="1" x14ac:dyDescent="0.2">
      <c r="A893" s="12"/>
      <c r="B893" s="6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7"/>
      <c r="O893" s="7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12"/>
      <c r="AO893" s="5"/>
      <c r="AP893" s="5"/>
      <c r="AQ893" s="1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15"/>
      <c r="BC893" s="5"/>
      <c r="BD893" s="12"/>
      <c r="BE893" s="12"/>
      <c r="BF893" s="12"/>
      <c r="BG893" s="12"/>
      <c r="BH893" s="12"/>
    </row>
    <row r="894" spans="1:60" ht="13.5" customHeight="1" x14ac:dyDescent="0.2">
      <c r="A894" s="12"/>
      <c r="B894" s="6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7"/>
      <c r="O894" s="7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12"/>
      <c r="AO894" s="5"/>
      <c r="AP894" s="5"/>
      <c r="AQ894" s="1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15"/>
      <c r="BC894" s="5"/>
      <c r="BD894" s="12"/>
      <c r="BE894" s="12"/>
      <c r="BF894" s="12"/>
      <c r="BG894" s="12"/>
      <c r="BH894" s="12"/>
    </row>
    <row r="895" spans="1:60" ht="13.5" customHeight="1" x14ac:dyDescent="0.2">
      <c r="A895" s="12"/>
      <c r="B895" s="6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7"/>
      <c r="O895" s="7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12"/>
      <c r="AO895" s="5"/>
      <c r="AP895" s="5"/>
      <c r="AQ895" s="1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15"/>
      <c r="BC895" s="5"/>
      <c r="BD895" s="12"/>
      <c r="BE895" s="12"/>
      <c r="BF895" s="12"/>
      <c r="BG895" s="12"/>
      <c r="BH895" s="12"/>
    </row>
    <row r="896" spans="1:60" ht="13.5" customHeight="1" x14ac:dyDescent="0.2">
      <c r="A896" s="12"/>
      <c r="B896" s="6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7"/>
      <c r="O896" s="7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12"/>
      <c r="AO896" s="5"/>
      <c r="AP896" s="5"/>
      <c r="AQ896" s="1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15"/>
      <c r="BC896" s="5"/>
      <c r="BD896" s="12"/>
      <c r="BE896" s="12"/>
      <c r="BF896" s="12"/>
      <c r="BG896" s="12"/>
      <c r="BH896" s="12"/>
    </row>
    <row r="897" spans="1:60" ht="13.5" customHeight="1" x14ac:dyDescent="0.2">
      <c r="A897" s="12"/>
      <c r="B897" s="6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7"/>
      <c r="O897" s="7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12"/>
      <c r="AO897" s="5"/>
      <c r="AP897" s="5"/>
      <c r="AQ897" s="1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15"/>
      <c r="BC897" s="5"/>
      <c r="BD897" s="12"/>
      <c r="BE897" s="12"/>
      <c r="BF897" s="12"/>
      <c r="BG897" s="12"/>
      <c r="BH897" s="12"/>
    </row>
    <row r="898" spans="1:60" ht="13.5" customHeight="1" x14ac:dyDescent="0.2">
      <c r="A898" s="12"/>
      <c r="B898" s="6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7"/>
      <c r="O898" s="7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12"/>
      <c r="AO898" s="5"/>
      <c r="AP898" s="5"/>
      <c r="AQ898" s="1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15"/>
      <c r="BC898" s="5"/>
      <c r="BD898" s="12"/>
      <c r="BE898" s="12"/>
      <c r="BF898" s="12"/>
      <c r="BG898" s="12"/>
      <c r="BH898" s="12"/>
    </row>
    <row r="899" spans="1:60" ht="13.5" customHeight="1" x14ac:dyDescent="0.2">
      <c r="A899" s="12"/>
      <c r="B899" s="6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7"/>
      <c r="O899" s="7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12"/>
      <c r="AO899" s="5"/>
      <c r="AP899" s="5"/>
      <c r="AQ899" s="1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15"/>
      <c r="BC899" s="5"/>
      <c r="BD899" s="12"/>
      <c r="BE899" s="12"/>
      <c r="BF899" s="12"/>
      <c r="BG899" s="12"/>
      <c r="BH899" s="12"/>
    </row>
    <row r="900" spans="1:60" ht="13.5" customHeight="1" x14ac:dyDescent="0.2">
      <c r="A900" s="12"/>
      <c r="B900" s="6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7"/>
      <c r="O900" s="7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12"/>
      <c r="AO900" s="5"/>
      <c r="AP900" s="5"/>
      <c r="AQ900" s="1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15"/>
      <c r="BC900" s="5"/>
      <c r="BD900" s="12"/>
      <c r="BE900" s="12"/>
      <c r="BF900" s="12"/>
      <c r="BG900" s="12"/>
      <c r="BH900" s="12"/>
    </row>
    <row r="901" spans="1:60" ht="13.5" customHeight="1" x14ac:dyDescent="0.2">
      <c r="A901" s="12"/>
      <c r="B901" s="6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7"/>
      <c r="O901" s="7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12"/>
      <c r="AO901" s="5"/>
      <c r="AP901" s="5"/>
      <c r="AQ901" s="1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15"/>
      <c r="BC901" s="5"/>
      <c r="BD901" s="12"/>
      <c r="BE901" s="12"/>
      <c r="BF901" s="12"/>
      <c r="BG901" s="12"/>
      <c r="BH901" s="12"/>
    </row>
    <row r="902" spans="1:60" ht="13.5" customHeight="1" x14ac:dyDescent="0.2">
      <c r="A902" s="12"/>
      <c r="B902" s="6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7"/>
      <c r="O902" s="7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12"/>
      <c r="AO902" s="5"/>
      <c r="AP902" s="5"/>
      <c r="AQ902" s="1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15"/>
      <c r="BC902" s="5"/>
      <c r="BD902" s="12"/>
      <c r="BE902" s="12"/>
      <c r="BF902" s="12"/>
      <c r="BG902" s="12"/>
      <c r="BH902" s="12"/>
    </row>
    <row r="903" spans="1:60" ht="13.5" customHeight="1" x14ac:dyDescent="0.2">
      <c r="A903" s="12"/>
      <c r="B903" s="6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7"/>
      <c r="O903" s="7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12"/>
      <c r="AO903" s="5"/>
      <c r="AP903" s="5"/>
      <c r="AQ903" s="1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15"/>
      <c r="BC903" s="5"/>
      <c r="BD903" s="12"/>
      <c r="BE903" s="12"/>
      <c r="BF903" s="12"/>
      <c r="BG903" s="12"/>
      <c r="BH903" s="12"/>
    </row>
    <row r="904" spans="1:60" ht="13.5" customHeight="1" x14ac:dyDescent="0.2">
      <c r="A904" s="12"/>
      <c r="B904" s="6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7"/>
      <c r="O904" s="7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12"/>
      <c r="AO904" s="5"/>
      <c r="AP904" s="5"/>
      <c r="AQ904" s="1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15"/>
      <c r="BC904" s="5"/>
      <c r="BD904" s="12"/>
      <c r="BE904" s="12"/>
      <c r="BF904" s="12"/>
      <c r="BG904" s="12"/>
      <c r="BH904" s="12"/>
    </row>
    <row r="905" spans="1:60" ht="13.5" customHeight="1" x14ac:dyDescent="0.2">
      <c r="A905" s="12"/>
      <c r="B905" s="6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7"/>
      <c r="O905" s="7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12"/>
      <c r="AO905" s="5"/>
      <c r="AP905" s="5"/>
      <c r="AQ905" s="1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15"/>
      <c r="BC905" s="5"/>
      <c r="BD905" s="12"/>
      <c r="BE905" s="12"/>
      <c r="BF905" s="12"/>
      <c r="BG905" s="12"/>
      <c r="BH905" s="12"/>
    </row>
    <row r="906" spans="1:60" ht="13.5" customHeight="1" x14ac:dyDescent="0.2">
      <c r="A906" s="12"/>
      <c r="B906" s="6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7"/>
      <c r="O906" s="7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12"/>
      <c r="AO906" s="5"/>
      <c r="AP906" s="5"/>
      <c r="AQ906" s="1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15"/>
      <c r="BC906" s="5"/>
      <c r="BD906" s="12"/>
      <c r="BE906" s="12"/>
      <c r="BF906" s="12"/>
      <c r="BG906" s="12"/>
      <c r="BH906" s="12"/>
    </row>
    <row r="907" spans="1:60" ht="13.5" customHeight="1" x14ac:dyDescent="0.2">
      <c r="A907" s="12"/>
      <c r="B907" s="6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7"/>
      <c r="O907" s="7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12"/>
      <c r="AO907" s="5"/>
      <c r="AP907" s="5"/>
      <c r="AQ907" s="1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15"/>
      <c r="BC907" s="5"/>
      <c r="BD907" s="12"/>
      <c r="BE907" s="12"/>
      <c r="BF907" s="12"/>
      <c r="BG907" s="12"/>
      <c r="BH907" s="12"/>
    </row>
    <row r="908" spans="1:60" ht="13.5" customHeight="1" x14ac:dyDescent="0.2">
      <c r="A908" s="12"/>
      <c r="B908" s="6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7"/>
      <c r="O908" s="7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12"/>
      <c r="AO908" s="5"/>
      <c r="AP908" s="5"/>
      <c r="AQ908" s="1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15"/>
      <c r="BC908" s="5"/>
      <c r="BD908" s="12"/>
      <c r="BE908" s="12"/>
      <c r="BF908" s="12"/>
      <c r="BG908" s="12"/>
      <c r="BH908" s="12"/>
    </row>
    <row r="909" spans="1:60" ht="13.5" customHeight="1" x14ac:dyDescent="0.2">
      <c r="A909" s="12"/>
      <c r="B909" s="6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7"/>
      <c r="O909" s="7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12"/>
      <c r="AO909" s="5"/>
      <c r="AP909" s="5"/>
      <c r="AQ909" s="1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15"/>
      <c r="BC909" s="5"/>
      <c r="BD909" s="12"/>
      <c r="BE909" s="12"/>
      <c r="BF909" s="12"/>
      <c r="BG909" s="12"/>
      <c r="BH909" s="12"/>
    </row>
    <row r="910" spans="1:60" ht="13.5" customHeight="1" x14ac:dyDescent="0.2">
      <c r="A910" s="12"/>
      <c r="B910" s="6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7"/>
      <c r="O910" s="7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12"/>
      <c r="AO910" s="5"/>
      <c r="AP910" s="5"/>
      <c r="AQ910" s="1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15"/>
      <c r="BC910" s="5"/>
      <c r="BD910" s="12"/>
      <c r="BE910" s="12"/>
      <c r="BF910" s="12"/>
      <c r="BG910" s="12"/>
      <c r="BH910" s="12"/>
    </row>
    <row r="911" spans="1:60" ht="13.5" customHeight="1" x14ac:dyDescent="0.2">
      <c r="A911" s="12"/>
      <c r="B911" s="6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7"/>
      <c r="O911" s="7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12"/>
      <c r="AO911" s="5"/>
      <c r="AP911" s="5"/>
      <c r="AQ911" s="1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15"/>
      <c r="BC911" s="5"/>
      <c r="BD911" s="12"/>
      <c r="BE911" s="12"/>
      <c r="BF911" s="12"/>
      <c r="BG911" s="12"/>
      <c r="BH911" s="12"/>
    </row>
    <row r="912" spans="1:60" ht="13.5" customHeight="1" x14ac:dyDescent="0.2">
      <c r="A912" s="12"/>
      <c r="B912" s="6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7"/>
      <c r="O912" s="7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12"/>
      <c r="AO912" s="5"/>
      <c r="AP912" s="5"/>
      <c r="AQ912" s="1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15"/>
      <c r="BC912" s="5"/>
      <c r="BD912" s="12"/>
      <c r="BE912" s="12"/>
      <c r="BF912" s="12"/>
      <c r="BG912" s="12"/>
      <c r="BH912" s="12"/>
    </row>
    <row r="913" spans="1:60" ht="13.5" customHeight="1" x14ac:dyDescent="0.2">
      <c r="A913" s="12"/>
      <c r="B913" s="6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7"/>
      <c r="O913" s="7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12"/>
      <c r="AO913" s="5"/>
      <c r="AP913" s="5"/>
      <c r="AQ913" s="1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15"/>
      <c r="BC913" s="5"/>
      <c r="BD913" s="12"/>
      <c r="BE913" s="12"/>
      <c r="BF913" s="12"/>
      <c r="BG913" s="12"/>
      <c r="BH913" s="12"/>
    </row>
    <row r="914" spans="1:60" ht="13.5" customHeight="1" x14ac:dyDescent="0.2">
      <c r="A914" s="12"/>
      <c r="B914" s="6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7"/>
      <c r="O914" s="7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12"/>
      <c r="AO914" s="5"/>
      <c r="AP914" s="5"/>
      <c r="AQ914" s="1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15"/>
      <c r="BC914" s="5"/>
      <c r="BD914" s="12"/>
      <c r="BE914" s="12"/>
      <c r="BF914" s="12"/>
      <c r="BG914" s="12"/>
      <c r="BH914" s="12"/>
    </row>
    <row r="915" spans="1:60" ht="13.5" customHeight="1" x14ac:dyDescent="0.2">
      <c r="A915" s="12"/>
      <c r="B915" s="6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7"/>
      <c r="O915" s="7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12"/>
      <c r="AO915" s="5"/>
      <c r="AP915" s="5"/>
      <c r="AQ915" s="1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15"/>
      <c r="BC915" s="5"/>
      <c r="BD915" s="12"/>
      <c r="BE915" s="12"/>
      <c r="BF915" s="12"/>
      <c r="BG915" s="12"/>
      <c r="BH915" s="12"/>
    </row>
    <row r="916" spans="1:60" ht="13.5" customHeight="1" x14ac:dyDescent="0.2">
      <c r="A916" s="12"/>
      <c r="B916" s="6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7"/>
      <c r="O916" s="7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12"/>
      <c r="AO916" s="5"/>
      <c r="AP916" s="5"/>
      <c r="AQ916" s="1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15"/>
      <c r="BC916" s="5"/>
      <c r="BD916" s="12"/>
      <c r="BE916" s="12"/>
      <c r="BF916" s="12"/>
      <c r="BG916" s="12"/>
      <c r="BH916" s="12"/>
    </row>
    <row r="917" spans="1:60" ht="13.5" customHeight="1" x14ac:dyDescent="0.2">
      <c r="A917" s="12"/>
      <c r="B917" s="6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7"/>
      <c r="O917" s="7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12"/>
      <c r="AO917" s="5"/>
      <c r="AP917" s="5"/>
      <c r="AQ917" s="1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15"/>
      <c r="BC917" s="5"/>
      <c r="BD917" s="12"/>
      <c r="BE917" s="12"/>
      <c r="BF917" s="12"/>
      <c r="BG917" s="12"/>
      <c r="BH917" s="12"/>
    </row>
    <row r="918" spans="1:60" ht="13.5" customHeight="1" x14ac:dyDescent="0.2">
      <c r="A918" s="12"/>
      <c r="B918" s="6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7"/>
      <c r="O918" s="7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12"/>
      <c r="AO918" s="5"/>
      <c r="AP918" s="5"/>
      <c r="AQ918" s="1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15"/>
      <c r="BC918" s="5"/>
      <c r="BD918" s="12"/>
      <c r="BE918" s="12"/>
      <c r="BF918" s="12"/>
      <c r="BG918" s="12"/>
      <c r="BH918" s="12"/>
    </row>
    <row r="919" spans="1:60" ht="13.5" customHeight="1" x14ac:dyDescent="0.2">
      <c r="A919" s="12"/>
      <c r="B919" s="6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7"/>
      <c r="O919" s="7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12"/>
      <c r="AO919" s="5"/>
      <c r="AP919" s="5"/>
      <c r="AQ919" s="1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15"/>
      <c r="BC919" s="5"/>
      <c r="BD919" s="12"/>
      <c r="BE919" s="12"/>
      <c r="BF919" s="12"/>
      <c r="BG919" s="12"/>
      <c r="BH919" s="12"/>
    </row>
    <row r="920" spans="1:60" ht="13.5" customHeight="1" x14ac:dyDescent="0.2">
      <c r="A920" s="12"/>
      <c r="B920" s="6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7"/>
      <c r="O920" s="7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12"/>
      <c r="AO920" s="5"/>
      <c r="AP920" s="5"/>
      <c r="AQ920" s="1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15"/>
      <c r="BC920" s="5"/>
      <c r="BD920" s="12"/>
      <c r="BE920" s="12"/>
      <c r="BF920" s="12"/>
      <c r="BG920" s="12"/>
      <c r="BH920" s="12"/>
    </row>
    <row r="921" spans="1:60" ht="13.5" customHeight="1" x14ac:dyDescent="0.2">
      <c r="A921" s="12"/>
      <c r="B921" s="6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7"/>
      <c r="O921" s="7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12"/>
      <c r="AO921" s="5"/>
      <c r="AP921" s="5"/>
      <c r="AQ921" s="1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15"/>
      <c r="BC921" s="5"/>
      <c r="BD921" s="12"/>
      <c r="BE921" s="12"/>
      <c r="BF921" s="12"/>
      <c r="BG921" s="12"/>
      <c r="BH921" s="12"/>
    </row>
    <row r="922" spans="1:60" ht="13.5" customHeight="1" x14ac:dyDescent="0.2">
      <c r="A922" s="12"/>
      <c r="B922" s="6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7"/>
      <c r="O922" s="7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12"/>
      <c r="AO922" s="5"/>
      <c r="AP922" s="5"/>
      <c r="AQ922" s="1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15"/>
      <c r="BC922" s="5"/>
      <c r="BD922" s="12"/>
      <c r="BE922" s="12"/>
      <c r="BF922" s="12"/>
      <c r="BG922" s="12"/>
      <c r="BH922" s="12"/>
    </row>
    <row r="923" spans="1:60" ht="13.5" customHeight="1" x14ac:dyDescent="0.2">
      <c r="A923" s="12"/>
      <c r="B923" s="6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7"/>
      <c r="O923" s="7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12"/>
      <c r="AO923" s="5"/>
      <c r="AP923" s="5"/>
      <c r="AQ923" s="1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15"/>
      <c r="BC923" s="5"/>
      <c r="BD923" s="12"/>
      <c r="BE923" s="12"/>
      <c r="BF923" s="12"/>
      <c r="BG923" s="12"/>
      <c r="BH923" s="12"/>
    </row>
    <row r="924" spans="1:60" ht="13.5" customHeight="1" x14ac:dyDescent="0.2">
      <c r="A924" s="12"/>
      <c r="B924" s="6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7"/>
      <c r="O924" s="7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12"/>
      <c r="AO924" s="5"/>
      <c r="AP924" s="5"/>
      <c r="AQ924" s="1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15"/>
      <c r="BC924" s="5"/>
      <c r="BD924" s="12"/>
      <c r="BE924" s="12"/>
      <c r="BF924" s="12"/>
      <c r="BG924" s="12"/>
      <c r="BH924" s="12"/>
    </row>
    <row r="925" spans="1:60" ht="13.5" customHeight="1" x14ac:dyDescent="0.2">
      <c r="A925" s="12"/>
      <c r="B925" s="6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7"/>
      <c r="O925" s="7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12"/>
      <c r="AO925" s="5"/>
      <c r="AP925" s="5"/>
      <c r="AQ925" s="1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15"/>
      <c r="BC925" s="5"/>
      <c r="BD925" s="12"/>
      <c r="BE925" s="12"/>
      <c r="BF925" s="12"/>
      <c r="BG925" s="12"/>
      <c r="BH925" s="12"/>
    </row>
    <row r="926" spans="1:60" ht="13.5" customHeight="1" x14ac:dyDescent="0.2">
      <c r="A926" s="12"/>
      <c r="B926" s="6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7"/>
      <c r="O926" s="7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12"/>
      <c r="AO926" s="5"/>
      <c r="AP926" s="5"/>
      <c r="AQ926" s="1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15"/>
      <c r="BC926" s="5"/>
      <c r="BD926" s="12"/>
      <c r="BE926" s="12"/>
      <c r="BF926" s="12"/>
      <c r="BG926" s="12"/>
      <c r="BH926" s="12"/>
    </row>
    <row r="927" spans="1:60" ht="13.5" customHeight="1" x14ac:dyDescent="0.2">
      <c r="A927" s="12"/>
      <c r="B927" s="6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7"/>
      <c r="O927" s="7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12"/>
      <c r="AO927" s="5"/>
      <c r="AP927" s="5"/>
      <c r="AQ927" s="1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15"/>
      <c r="BC927" s="5"/>
      <c r="BD927" s="12"/>
      <c r="BE927" s="12"/>
      <c r="BF927" s="12"/>
      <c r="BG927" s="12"/>
      <c r="BH927" s="12"/>
    </row>
    <row r="928" spans="1:60" ht="13.5" customHeight="1" x14ac:dyDescent="0.2">
      <c r="A928" s="12"/>
      <c r="B928" s="6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7"/>
      <c r="O928" s="7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12"/>
      <c r="AO928" s="5"/>
      <c r="AP928" s="5"/>
      <c r="AQ928" s="1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15"/>
      <c r="BC928" s="5"/>
      <c r="BD928" s="12"/>
      <c r="BE928" s="12"/>
      <c r="BF928" s="12"/>
      <c r="BG928" s="12"/>
      <c r="BH928" s="12"/>
    </row>
    <row r="929" spans="1:60" ht="13.5" customHeight="1" x14ac:dyDescent="0.2">
      <c r="A929" s="12"/>
      <c r="B929" s="6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7"/>
      <c r="O929" s="7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12"/>
      <c r="AO929" s="5"/>
      <c r="AP929" s="5"/>
      <c r="AQ929" s="1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15"/>
      <c r="BC929" s="5"/>
      <c r="BD929" s="12"/>
      <c r="BE929" s="12"/>
      <c r="BF929" s="12"/>
      <c r="BG929" s="12"/>
      <c r="BH929" s="12"/>
    </row>
    <row r="930" spans="1:60" ht="13.5" customHeight="1" x14ac:dyDescent="0.2">
      <c r="A930" s="12"/>
      <c r="B930" s="6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7"/>
      <c r="O930" s="7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12"/>
      <c r="AO930" s="5"/>
      <c r="AP930" s="5"/>
      <c r="AQ930" s="1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15"/>
      <c r="BC930" s="5"/>
      <c r="BD930" s="12"/>
      <c r="BE930" s="12"/>
      <c r="BF930" s="12"/>
      <c r="BG930" s="12"/>
      <c r="BH930" s="12"/>
    </row>
    <row r="931" spans="1:60" ht="13.5" customHeight="1" x14ac:dyDescent="0.2">
      <c r="A931" s="12"/>
      <c r="B931" s="6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7"/>
      <c r="O931" s="7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12"/>
      <c r="AO931" s="5"/>
      <c r="AP931" s="5"/>
      <c r="AQ931" s="1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15"/>
      <c r="BC931" s="5"/>
      <c r="BD931" s="12"/>
      <c r="BE931" s="12"/>
      <c r="BF931" s="12"/>
      <c r="BG931" s="12"/>
      <c r="BH931" s="12"/>
    </row>
    <row r="932" spans="1:60" ht="13.5" customHeight="1" x14ac:dyDescent="0.2">
      <c r="A932" s="12"/>
      <c r="B932" s="6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7"/>
      <c r="O932" s="7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12"/>
      <c r="AO932" s="5"/>
      <c r="AP932" s="5"/>
      <c r="AQ932" s="1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15"/>
      <c r="BC932" s="5"/>
      <c r="BD932" s="12"/>
      <c r="BE932" s="12"/>
      <c r="BF932" s="12"/>
      <c r="BG932" s="12"/>
      <c r="BH932" s="12"/>
    </row>
    <row r="933" spans="1:60" ht="13.5" customHeight="1" x14ac:dyDescent="0.2">
      <c r="A933" s="12"/>
      <c r="B933" s="6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7"/>
      <c r="O933" s="7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12"/>
      <c r="AO933" s="5"/>
      <c r="AP933" s="5"/>
      <c r="AQ933" s="1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15"/>
      <c r="BC933" s="5"/>
      <c r="BD933" s="12"/>
      <c r="BE933" s="12"/>
      <c r="BF933" s="12"/>
      <c r="BG933" s="12"/>
      <c r="BH933" s="12"/>
    </row>
    <row r="934" spans="1:60" ht="13.5" customHeight="1" x14ac:dyDescent="0.2">
      <c r="A934" s="12"/>
      <c r="B934" s="6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7"/>
      <c r="O934" s="7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12"/>
      <c r="AO934" s="5"/>
      <c r="AP934" s="5"/>
      <c r="AQ934" s="1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15"/>
      <c r="BC934" s="5"/>
      <c r="BD934" s="12"/>
      <c r="BE934" s="12"/>
      <c r="BF934" s="12"/>
      <c r="BG934" s="12"/>
      <c r="BH934" s="12"/>
    </row>
    <row r="935" spans="1:60" ht="13.5" customHeight="1" x14ac:dyDescent="0.2">
      <c r="A935" s="12"/>
      <c r="B935" s="6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7"/>
      <c r="O935" s="7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12"/>
      <c r="AO935" s="5"/>
      <c r="AP935" s="5"/>
      <c r="AQ935" s="1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15"/>
      <c r="BC935" s="5"/>
      <c r="BD935" s="12"/>
      <c r="BE935" s="12"/>
      <c r="BF935" s="12"/>
      <c r="BG935" s="12"/>
      <c r="BH935" s="12"/>
    </row>
    <row r="936" spans="1:60" ht="13.5" customHeight="1" x14ac:dyDescent="0.2">
      <c r="A936" s="12"/>
      <c r="B936" s="6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7"/>
      <c r="O936" s="7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12"/>
      <c r="AO936" s="5"/>
      <c r="AP936" s="5"/>
      <c r="AQ936" s="1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15"/>
      <c r="BC936" s="5"/>
      <c r="BD936" s="12"/>
      <c r="BE936" s="12"/>
      <c r="BF936" s="12"/>
      <c r="BG936" s="12"/>
      <c r="BH936" s="12"/>
    </row>
    <row r="937" spans="1:60" ht="13.5" customHeight="1" x14ac:dyDescent="0.2">
      <c r="A937" s="12"/>
      <c r="B937" s="6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7"/>
      <c r="O937" s="7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12"/>
      <c r="AO937" s="5"/>
      <c r="AP937" s="5"/>
      <c r="AQ937" s="1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15"/>
      <c r="BC937" s="5"/>
      <c r="BD937" s="12"/>
      <c r="BE937" s="12"/>
      <c r="BF937" s="12"/>
      <c r="BG937" s="12"/>
      <c r="BH937" s="12"/>
    </row>
    <row r="938" spans="1:60" ht="13.5" customHeight="1" x14ac:dyDescent="0.2">
      <c r="A938" s="12"/>
      <c r="B938" s="6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7"/>
      <c r="O938" s="7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12"/>
      <c r="AO938" s="5"/>
      <c r="AP938" s="5"/>
      <c r="AQ938" s="1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15"/>
      <c r="BC938" s="5"/>
      <c r="BD938" s="12"/>
      <c r="BE938" s="12"/>
      <c r="BF938" s="12"/>
      <c r="BG938" s="12"/>
      <c r="BH938" s="12"/>
    </row>
    <row r="939" spans="1:60" ht="13.5" customHeight="1" x14ac:dyDescent="0.2">
      <c r="A939" s="12"/>
      <c r="B939" s="6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7"/>
      <c r="O939" s="7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12"/>
      <c r="AO939" s="5"/>
      <c r="AP939" s="5"/>
      <c r="AQ939" s="1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15"/>
      <c r="BC939" s="5"/>
      <c r="BD939" s="12"/>
      <c r="BE939" s="12"/>
      <c r="BF939" s="12"/>
      <c r="BG939" s="12"/>
      <c r="BH939" s="12"/>
    </row>
    <row r="940" spans="1:60" ht="13.5" customHeight="1" x14ac:dyDescent="0.2">
      <c r="A940" s="12"/>
      <c r="B940" s="6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7"/>
      <c r="O940" s="7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12"/>
      <c r="AO940" s="5"/>
      <c r="AP940" s="5"/>
      <c r="AQ940" s="1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15"/>
      <c r="BC940" s="5"/>
      <c r="BD940" s="12"/>
      <c r="BE940" s="12"/>
      <c r="BF940" s="12"/>
      <c r="BG940" s="12"/>
      <c r="BH940" s="12"/>
    </row>
    <row r="941" spans="1:60" ht="13.5" customHeight="1" x14ac:dyDescent="0.2">
      <c r="A941" s="12"/>
      <c r="B941" s="6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7"/>
      <c r="O941" s="7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12"/>
      <c r="AO941" s="5"/>
      <c r="AP941" s="5"/>
      <c r="AQ941" s="1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15"/>
      <c r="BC941" s="5"/>
      <c r="BD941" s="12"/>
      <c r="BE941" s="12"/>
      <c r="BF941" s="12"/>
      <c r="BG941" s="12"/>
      <c r="BH941" s="12"/>
    </row>
    <row r="942" spans="1:60" ht="13.5" customHeight="1" x14ac:dyDescent="0.2">
      <c r="A942" s="12"/>
      <c r="B942" s="6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7"/>
      <c r="O942" s="7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12"/>
      <c r="AO942" s="5"/>
      <c r="AP942" s="5"/>
      <c r="AQ942" s="1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15"/>
      <c r="BC942" s="5"/>
      <c r="BD942" s="12"/>
      <c r="BE942" s="12"/>
      <c r="BF942" s="12"/>
      <c r="BG942" s="12"/>
      <c r="BH942" s="12"/>
    </row>
    <row r="943" spans="1:60" ht="13.5" customHeight="1" x14ac:dyDescent="0.2">
      <c r="A943" s="12"/>
      <c r="B943" s="6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7"/>
      <c r="O943" s="7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12"/>
      <c r="AO943" s="5"/>
      <c r="AP943" s="5"/>
      <c r="AQ943" s="1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15"/>
      <c r="BC943" s="5"/>
      <c r="BD943" s="12"/>
      <c r="BE943" s="12"/>
      <c r="BF943" s="12"/>
      <c r="BG943" s="12"/>
      <c r="BH943" s="12"/>
    </row>
    <row r="944" spans="1:60" ht="13.5" customHeight="1" x14ac:dyDescent="0.2">
      <c r="A944" s="12"/>
      <c r="B944" s="6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7"/>
      <c r="O944" s="7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12"/>
      <c r="AO944" s="5"/>
      <c r="AP944" s="5"/>
      <c r="AQ944" s="1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15"/>
      <c r="BC944" s="5"/>
      <c r="BD944" s="12"/>
      <c r="BE944" s="12"/>
      <c r="BF944" s="12"/>
      <c r="BG944" s="12"/>
      <c r="BH944" s="12"/>
    </row>
    <row r="945" spans="1:60" ht="13.5" customHeight="1" x14ac:dyDescent="0.2">
      <c r="A945" s="12"/>
      <c r="B945" s="6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7"/>
      <c r="O945" s="7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12"/>
      <c r="AO945" s="5"/>
      <c r="AP945" s="5"/>
      <c r="AQ945" s="1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15"/>
      <c r="BC945" s="5"/>
      <c r="BD945" s="12"/>
      <c r="BE945" s="12"/>
      <c r="BF945" s="12"/>
      <c r="BG945" s="12"/>
      <c r="BH945" s="12"/>
    </row>
    <row r="946" spans="1:60" ht="13.5" customHeight="1" x14ac:dyDescent="0.2">
      <c r="A946" s="12"/>
      <c r="B946" s="6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7"/>
      <c r="O946" s="7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12"/>
      <c r="AO946" s="5"/>
      <c r="AP946" s="5"/>
      <c r="AQ946" s="1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15"/>
      <c r="BC946" s="5"/>
      <c r="BD946" s="12"/>
      <c r="BE946" s="12"/>
      <c r="BF946" s="12"/>
      <c r="BG946" s="12"/>
      <c r="BH946" s="12"/>
    </row>
    <row r="947" spans="1:60" ht="13.5" customHeight="1" x14ac:dyDescent="0.2">
      <c r="A947" s="12"/>
      <c r="B947" s="6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7"/>
      <c r="O947" s="7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12"/>
      <c r="AO947" s="5"/>
      <c r="AP947" s="5"/>
      <c r="AQ947" s="1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15"/>
      <c r="BC947" s="5"/>
      <c r="BD947" s="12"/>
      <c r="BE947" s="12"/>
      <c r="BF947" s="12"/>
      <c r="BG947" s="12"/>
      <c r="BH947" s="12"/>
    </row>
    <row r="948" spans="1:60" ht="13.5" customHeight="1" x14ac:dyDescent="0.2">
      <c r="A948" s="12"/>
      <c r="B948" s="6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7"/>
      <c r="O948" s="7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12"/>
      <c r="AO948" s="5"/>
      <c r="AP948" s="5"/>
      <c r="AQ948" s="1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15"/>
      <c r="BC948" s="5"/>
      <c r="BD948" s="12"/>
      <c r="BE948" s="12"/>
      <c r="BF948" s="12"/>
      <c r="BG948" s="12"/>
      <c r="BH948" s="12"/>
    </row>
    <row r="949" spans="1:60" ht="13.5" customHeight="1" x14ac:dyDescent="0.2">
      <c r="A949" s="12"/>
      <c r="B949" s="6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7"/>
      <c r="O949" s="7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12"/>
      <c r="AO949" s="5"/>
      <c r="AP949" s="5"/>
      <c r="AQ949" s="1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15"/>
      <c r="BC949" s="5"/>
      <c r="BD949" s="12"/>
      <c r="BE949" s="12"/>
      <c r="BF949" s="12"/>
      <c r="BG949" s="12"/>
      <c r="BH949" s="12"/>
    </row>
    <row r="950" spans="1:60" ht="13.5" customHeight="1" x14ac:dyDescent="0.2">
      <c r="A950" s="12"/>
      <c r="B950" s="6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7"/>
      <c r="O950" s="7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12"/>
      <c r="AO950" s="5"/>
      <c r="AP950" s="5"/>
      <c r="AQ950" s="1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15"/>
      <c r="BC950" s="5"/>
      <c r="BD950" s="12"/>
      <c r="BE950" s="12"/>
      <c r="BF950" s="12"/>
      <c r="BG950" s="12"/>
      <c r="BH950" s="12"/>
    </row>
    <row r="951" spans="1:60" ht="13.5" customHeight="1" x14ac:dyDescent="0.2">
      <c r="A951" s="12"/>
      <c r="B951" s="6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7"/>
      <c r="O951" s="7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12"/>
      <c r="AO951" s="5"/>
      <c r="AP951" s="5"/>
      <c r="AQ951" s="1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15"/>
      <c r="BC951" s="5"/>
      <c r="BD951" s="12"/>
      <c r="BE951" s="12"/>
      <c r="BF951" s="12"/>
      <c r="BG951" s="12"/>
      <c r="BH951" s="12"/>
    </row>
    <row r="952" spans="1:60" ht="13.5" customHeight="1" x14ac:dyDescent="0.2">
      <c r="A952" s="12"/>
      <c r="B952" s="6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7"/>
      <c r="O952" s="7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12"/>
      <c r="AO952" s="5"/>
      <c r="AP952" s="5"/>
      <c r="AQ952" s="1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15"/>
      <c r="BC952" s="5"/>
      <c r="BD952" s="12"/>
      <c r="BE952" s="12"/>
      <c r="BF952" s="12"/>
      <c r="BG952" s="12"/>
      <c r="BH952" s="12"/>
    </row>
    <row r="953" spans="1:60" ht="13.5" customHeight="1" x14ac:dyDescent="0.2">
      <c r="A953" s="12"/>
      <c r="B953" s="6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7"/>
      <c r="O953" s="7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12"/>
      <c r="AO953" s="5"/>
      <c r="AP953" s="5"/>
      <c r="AQ953" s="1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15"/>
      <c r="BC953" s="5"/>
      <c r="BD953" s="12"/>
      <c r="BE953" s="12"/>
      <c r="BF953" s="12"/>
      <c r="BG953" s="12"/>
      <c r="BH953" s="12"/>
    </row>
    <row r="954" spans="1:60" ht="13.5" customHeight="1" x14ac:dyDescent="0.2">
      <c r="A954" s="12"/>
      <c r="B954" s="6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7"/>
      <c r="O954" s="7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12"/>
      <c r="AO954" s="5"/>
      <c r="AP954" s="5"/>
      <c r="AQ954" s="1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15"/>
      <c r="BC954" s="5"/>
      <c r="BD954" s="12"/>
      <c r="BE954" s="12"/>
      <c r="BF954" s="12"/>
      <c r="BG954" s="12"/>
      <c r="BH954" s="12"/>
    </row>
    <row r="955" spans="1:60" ht="13.5" customHeight="1" x14ac:dyDescent="0.2">
      <c r="A955" s="12"/>
      <c r="B955" s="6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7"/>
      <c r="O955" s="7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12"/>
      <c r="AO955" s="5"/>
      <c r="AP955" s="5"/>
      <c r="AQ955" s="1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15"/>
      <c r="BC955" s="5"/>
      <c r="BD955" s="12"/>
      <c r="BE955" s="12"/>
      <c r="BF955" s="12"/>
      <c r="BG955" s="12"/>
      <c r="BH955" s="12"/>
    </row>
    <row r="956" spans="1:60" ht="13.5" customHeight="1" x14ac:dyDescent="0.2">
      <c r="A956" s="12"/>
      <c r="B956" s="6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7"/>
      <c r="O956" s="7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12"/>
      <c r="AO956" s="5"/>
      <c r="AP956" s="5"/>
      <c r="AQ956" s="1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15"/>
      <c r="BC956" s="5"/>
      <c r="BD956" s="12"/>
      <c r="BE956" s="12"/>
      <c r="BF956" s="12"/>
      <c r="BG956" s="12"/>
      <c r="BH956" s="12"/>
    </row>
    <row r="957" spans="1:60" ht="13.5" customHeight="1" x14ac:dyDescent="0.2">
      <c r="A957" s="12"/>
      <c r="B957" s="6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7"/>
      <c r="O957" s="7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12"/>
      <c r="AO957" s="5"/>
      <c r="AP957" s="5"/>
      <c r="AQ957" s="1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15"/>
      <c r="BC957" s="5"/>
      <c r="BD957" s="12"/>
      <c r="BE957" s="12"/>
      <c r="BF957" s="12"/>
      <c r="BG957" s="12"/>
      <c r="BH957" s="12"/>
    </row>
    <row r="958" spans="1:60" ht="13.5" customHeight="1" x14ac:dyDescent="0.2">
      <c r="A958" s="12"/>
      <c r="B958" s="6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7"/>
      <c r="O958" s="7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12"/>
      <c r="AO958" s="5"/>
      <c r="AP958" s="5"/>
      <c r="AQ958" s="1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15"/>
      <c r="BC958" s="5"/>
      <c r="BD958" s="12"/>
      <c r="BE958" s="12"/>
      <c r="BF958" s="12"/>
      <c r="BG958" s="12"/>
      <c r="BH958" s="12"/>
    </row>
    <row r="959" spans="1:60" ht="13.5" customHeight="1" x14ac:dyDescent="0.2">
      <c r="A959" s="12"/>
      <c r="B959" s="6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7"/>
      <c r="O959" s="7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12"/>
      <c r="AO959" s="5"/>
      <c r="AP959" s="5"/>
      <c r="AQ959" s="1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15"/>
      <c r="BC959" s="5"/>
      <c r="BD959" s="12"/>
      <c r="BE959" s="12"/>
      <c r="BF959" s="12"/>
      <c r="BG959" s="12"/>
      <c r="BH959" s="12"/>
    </row>
    <row r="960" spans="1:60" ht="13.5" customHeight="1" x14ac:dyDescent="0.2">
      <c r="A960" s="12"/>
      <c r="B960" s="6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7"/>
      <c r="O960" s="7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12"/>
      <c r="AO960" s="5"/>
      <c r="AP960" s="5"/>
      <c r="AQ960" s="1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15"/>
      <c r="BC960" s="5"/>
      <c r="BD960" s="12"/>
      <c r="BE960" s="12"/>
      <c r="BF960" s="12"/>
      <c r="BG960" s="12"/>
      <c r="BH960" s="12"/>
    </row>
    <row r="961" spans="1:60" ht="13.5" customHeight="1" x14ac:dyDescent="0.2">
      <c r="A961" s="12"/>
      <c r="B961" s="6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7"/>
      <c r="O961" s="7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12"/>
      <c r="AO961" s="5"/>
      <c r="AP961" s="5"/>
      <c r="AQ961" s="1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15"/>
      <c r="BC961" s="5"/>
      <c r="BD961" s="12"/>
      <c r="BE961" s="12"/>
      <c r="BF961" s="12"/>
      <c r="BG961" s="12"/>
      <c r="BH961" s="12"/>
    </row>
    <row r="962" spans="1:60" ht="13.5" customHeight="1" x14ac:dyDescent="0.2">
      <c r="A962" s="12"/>
      <c r="B962" s="6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7"/>
      <c r="O962" s="7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12"/>
      <c r="AO962" s="5"/>
      <c r="AP962" s="5"/>
      <c r="AQ962" s="1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15"/>
      <c r="BC962" s="5"/>
      <c r="BD962" s="12"/>
      <c r="BE962" s="12"/>
      <c r="BF962" s="12"/>
      <c r="BG962" s="12"/>
      <c r="BH962" s="12"/>
    </row>
    <row r="963" spans="1:60" ht="13.5" customHeight="1" x14ac:dyDescent="0.2">
      <c r="A963" s="12"/>
      <c r="B963" s="6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7"/>
      <c r="O963" s="7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12"/>
      <c r="AO963" s="5"/>
      <c r="AP963" s="5"/>
      <c r="AQ963" s="1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15"/>
      <c r="BC963" s="5"/>
      <c r="BD963" s="12"/>
      <c r="BE963" s="12"/>
      <c r="BF963" s="12"/>
      <c r="BG963" s="12"/>
      <c r="BH963" s="12"/>
    </row>
    <row r="964" spans="1:60" ht="13.5" customHeight="1" x14ac:dyDescent="0.2">
      <c r="A964" s="12"/>
      <c r="B964" s="6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7"/>
      <c r="O964" s="7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12"/>
      <c r="AO964" s="5"/>
      <c r="AP964" s="5"/>
      <c r="AQ964" s="1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15"/>
      <c r="BC964" s="5"/>
      <c r="BD964" s="12"/>
      <c r="BE964" s="12"/>
      <c r="BF964" s="12"/>
      <c r="BG964" s="12"/>
      <c r="BH964" s="12"/>
    </row>
    <row r="965" spans="1:60" ht="13.5" customHeight="1" x14ac:dyDescent="0.2">
      <c r="A965" s="12"/>
      <c r="B965" s="6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7"/>
      <c r="O965" s="7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12"/>
      <c r="AO965" s="5"/>
      <c r="AP965" s="5"/>
      <c r="AQ965" s="1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15"/>
      <c r="BC965" s="5"/>
      <c r="BD965" s="12"/>
      <c r="BE965" s="12"/>
      <c r="BF965" s="12"/>
      <c r="BG965" s="12"/>
      <c r="BH965" s="12"/>
    </row>
    <row r="966" spans="1:60" ht="13.5" customHeight="1" x14ac:dyDescent="0.2">
      <c r="A966" s="12"/>
      <c r="B966" s="6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7"/>
      <c r="O966" s="7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12"/>
      <c r="AO966" s="5"/>
      <c r="AP966" s="5"/>
      <c r="AQ966" s="1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15"/>
      <c r="BC966" s="5"/>
      <c r="BD966" s="12"/>
      <c r="BE966" s="12"/>
      <c r="BF966" s="12"/>
      <c r="BG966" s="12"/>
      <c r="BH966" s="12"/>
    </row>
    <row r="967" spans="1:60" ht="13.5" customHeight="1" x14ac:dyDescent="0.2">
      <c r="A967" s="12"/>
      <c r="B967" s="6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7"/>
      <c r="O967" s="7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12"/>
      <c r="AO967" s="5"/>
      <c r="AP967" s="5"/>
      <c r="AQ967" s="1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15"/>
      <c r="BC967" s="5"/>
      <c r="BD967" s="12"/>
      <c r="BE967" s="12"/>
      <c r="BF967" s="12"/>
      <c r="BG967" s="12"/>
      <c r="BH967" s="12"/>
    </row>
    <row r="968" spans="1:60" ht="13.5" customHeight="1" x14ac:dyDescent="0.2">
      <c r="A968" s="12"/>
      <c r="B968" s="6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7"/>
      <c r="O968" s="7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12"/>
      <c r="AO968" s="5"/>
      <c r="AP968" s="5"/>
      <c r="AQ968" s="1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15"/>
      <c r="BC968" s="5"/>
      <c r="BD968" s="12"/>
      <c r="BE968" s="12"/>
      <c r="BF968" s="12"/>
      <c r="BG968" s="12"/>
      <c r="BH968" s="12"/>
    </row>
    <row r="969" spans="1:60" ht="13.5" customHeight="1" x14ac:dyDescent="0.2">
      <c r="A969" s="12"/>
      <c r="B969" s="6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7"/>
      <c r="O969" s="7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12"/>
      <c r="AO969" s="5"/>
      <c r="AP969" s="5"/>
      <c r="AQ969" s="1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15"/>
      <c r="BC969" s="5"/>
      <c r="BD969" s="12"/>
      <c r="BE969" s="12"/>
      <c r="BF969" s="12"/>
      <c r="BG969" s="12"/>
      <c r="BH969" s="12"/>
    </row>
    <row r="970" spans="1:60" ht="13.5" customHeight="1" x14ac:dyDescent="0.2">
      <c r="A970" s="12"/>
      <c r="B970" s="6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7"/>
      <c r="O970" s="7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12"/>
      <c r="AO970" s="5"/>
      <c r="AP970" s="5"/>
      <c r="AQ970" s="1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15"/>
      <c r="BC970" s="5"/>
      <c r="BD970" s="12"/>
      <c r="BE970" s="12"/>
      <c r="BF970" s="12"/>
      <c r="BG970" s="12"/>
      <c r="BH970" s="12"/>
    </row>
    <row r="971" spans="1:60" ht="13.5" customHeight="1" x14ac:dyDescent="0.2">
      <c r="A971" s="12"/>
      <c r="B971" s="6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7"/>
      <c r="O971" s="7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12"/>
      <c r="AO971" s="5"/>
      <c r="AP971" s="5"/>
      <c r="AQ971" s="1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15"/>
      <c r="BC971" s="5"/>
      <c r="BD971" s="12"/>
      <c r="BE971" s="12"/>
      <c r="BF971" s="12"/>
      <c r="BG971" s="12"/>
      <c r="BH971" s="12"/>
    </row>
    <row r="972" spans="1:60" ht="13.5" customHeight="1" x14ac:dyDescent="0.2">
      <c r="A972" s="12"/>
      <c r="B972" s="6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7"/>
      <c r="O972" s="7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12"/>
      <c r="AO972" s="5"/>
      <c r="AP972" s="5"/>
      <c r="AQ972" s="1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15"/>
      <c r="BC972" s="5"/>
      <c r="BD972" s="12"/>
      <c r="BE972" s="12"/>
      <c r="BF972" s="12"/>
      <c r="BG972" s="12"/>
      <c r="BH972" s="12"/>
    </row>
    <row r="973" spans="1:60" ht="13.5" customHeight="1" x14ac:dyDescent="0.2">
      <c r="A973" s="12"/>
      <c r="B973" s="6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7"/>
      <c r="O973" s="7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12"/>
      <c r="AO973" s="5"/>
      <c r="AP973" s="5"/>
      <c r="AQ973" s="1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15"/>
      <c r="BC973" s="5"/>
      <c r="BD973" s="12"/>
      <c r="BE973" s="12"/>
      <c r="BF973" s="12"/>
      <c r="BG973" s="12"/>
      <c r="BH973" s="12"/>
    </row>
    <row r="974" spans="1:60" ht="13.5" customHeight="1" x14ac:dyDescent="0.2">
      <c r="A974" s="12"/>
      <c r="B974" s="6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7"/>
      <c r="O974" s="7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12"/>
      <c r="AO974" s="5"/>
      <c r="AP974" s="5"/>
      <c r="AQ974" s="1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15"/>
      <c r="BC974" s="5"/>
      <c r="BD974" s="12"/>
      <c r="BE974" s="12"/>
      <c r="BF974" s="12"/>
      <c r="BG974" s="12"/>
      <c r="BH974" s="12"/>
    </row>
    <row r="975" spans="1:60" ht="13.5" customHeight="1" x14ac:dyDescent="0.2">
      <c r="A975" s="12"/>
      <c r="B975" s="6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7"/>
      <c r="O975" s="7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12"/>
      <c r="AO975" s="5"/>
      <c r="AP975" s="5"/>
      <c r="AQ975" s="1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15"/>
      <c r="BC975" s="5"/>
      <c r="BD975" s="12"/>
      <c r="BE975" s="12"/>
      <c r="BF975" s="12"/>
      <c r="BG975" s="12"/>
      <c r="BH975" s="12"/>
    </row>
    <row r="976" spans="1:60" ht="13.5" customHeight="1" x14ac:dyDescent="0.2">
      <c r="A976" s="12"/>
      <c r="B976" s="6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7"/>
      <c r="O976" s="7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12"/>
      <c r="AO976" s="5"/>
      <c r="AP976" s="5"/>
      <c r="AQ976" s="1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15"/>
      <c r="BC976" s="5"/>
      <c r="BD976" s="12"/>
      <c r="BE976" s="12"/>
      <c r="BF976" s="12"/>
      <c r="BG976" s="12"/>
      <c r="BH976" s="12"/>
    </row>
    <row r="977" spans="1:60" ht="13.5" customHeight="1" x14ac:dyDescent="0.2">
      <c r="A977" s="12"/>
      <c r="B977" s="6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7"/>
      <c r="O977" s="7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12"/>
      <c r="AO977" s="5"/>
      <c r="AP977" s="5"/>
      <c r="AQ977" s="1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15"/>
      <c r="BC977" s="5"/>
      <c r="BD977" s="12"/>
      <c r="BE977" s="12"/>
      <c r="BF977" s="12"/>
      <c r="BG977" s="12"/>
      <c r="BH977" s="12"/>
    </row>
    <row r="978" spans="1:60" ht="13.5" customHeight="1" x14ac:dyDescent="0.2">
      <c r="A978" s="12"/>
      <c r="B978" s="6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7"/>
      <c r="O978" s="7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12"/>
      <c r="AO978" s="5"/>
      <c r="AP978" s="5"/>
      <c r="AQ978" s="1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15"/>
      <c r="BC978" s="5"/>
      <c r="BD978" s="12"/>
      <c r="BE978" s="12"/>
      <c r="BF978" s="12"/>
      <c r="BG978" s="12"/>
      <c r="BH978" s="12"/>
    </row>
    <row r="979" spans="1:60" ht="13.5" customHeight="1" x14ac:dyDescent="0.2">
      <c r="A979" s="12"/>
      <c r="B979" s="6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7"/>
      <c r="O979" s="7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12"/>
      <c r="AO979" s="5"/>
      <c r="AP979" s="5"/>
      <c r="AQ979" s="1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15"/>
      <c r="BC979" s="5"/>
      <c r="BD979" s="12"/>
      <c r="BE979" s="12"/>
      <c r="BF979" s="12"/>
      <c r="BG979" s="12"/>
      <c r="BH979" s="12"/>
    </row>
    <row r="980" spans="1:60" ht="13.5" customHeight="1" x14ac:dyDescent="0.2">
      <c r="A980" s="12"/>
      <c r="B980" s="6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7"/>
      <c r="O980" s="7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12"/>
      <c r="AO980" s="5"/>
      <c r="AP980" s="5"/>
      <c r="AQ980" s="1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15"/>
      <c r="BC980" s="5"/>
      <c r="BD980" s="12"/>
      <c r="BE980" s="12"/>
      <c r="BF980" s="12"/>
      <c r="BG980" s="12"/>
      <c r="BH980" s="12"/>
    </row>
    <row r="981" spans="1:60" ht="13.5" customHeight="1" x14ac:dyDescent="0.2">
      <c r="A981" s="12"/>
      <c r="B981" s="6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7"/>
      <c r="O981" s="7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12"/>
      <c r="AO981" s="5"/>
      <c r="AP981" s="5"/>
      <c r="AQ981" s="1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15"/>
      <c r="BC981" s="5"/>
      <c r="BD981" s="12"/>
      <c r="BE981" s="12"/>
      <c r="BF981" s="12"/>
      <c r="BG981" s="12"/>
      <c r="BH981" s="12"/>
    </row>
    <row r="982" spans="1:60" ht="13.5" customHeight="1" x14ac:dyDescent="0.2">
      <c r="A982" s="12"/>
      <c r="B982" s="6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7"/>
      <c r="O982" s="7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12"/>
      <c r="AO982" s="5"/>
      <c r="AP982" s="5"/>
      <c r="AQ982" s="1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15"/>
      <c r="BC982" s="5"/>
      <c r="BD982" s="12"/>
      <c r="BE982" s="12"/>
      <c r="BF982" s="12"/>
      <c r="BG982" s="12"/>
      <c r="BH982" s="12"/>
    </row>
    <row r="983" spans="1:60" ht="13.5" customHeight="1" x14ac:dyDescent="0.2">
      <c r="A983" s="12"/>
      <c r="B983" s="6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7"/>
      <c r="O983" s="7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12"/>
      <c r="AO983" s="5"/>
      <c r="AP983" s="5"/>
      <c r="AQ983" s="1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15"/>
      <c r="BC983" s="5"/>
      <c r="BD983" s="12"/>
      <c r="BE983" s="12"/>
      <c r="BF983" s="12"/>
      <c r="BG983" s="12"/>
      <c r="BH983" s="12"/>
    </row>
    <row r="984" spans="1:60" ht="13.5" customHeight="1" x14ac:dyDescent="0.2">
      <c r="A984" s="12"/>
      <c r="B984" s="6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7"/>
      <c r="O984" s="7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12"/>
      <c r="AO984" s="5"/>
      <c r="AP984" s="5"/>
      <c r="AQ984" s="1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15"/>
      <c r="BC984" s="5"/>
      <c r="BD984" s="12"/>
      <c r="BE984" s="12"/>
      <c r="BF984" s="12"/>
      <c r="BG984" s="12"/>
      <c r="BH984" s="12"/>
    </row>
    <row r="985" spans="1:60" ht="13.5" customHeight="1" x14ac:dyDescent="0.2">
      <c r="A985" s="12"/>
      <c r="B985" s="6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7"/>
      <c r="O985" s="7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12"/>
      <c r="AO985" s="5"/>
      <c r="AP985" s="5"/>
      <c r="AQ985" s="1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15"/>
      <c r="BC985" s="5"/>
      <c r="BD985" s="12"/>
      <c r="BE985" s="12"/>
      <c r="BF985" s="12"/>
      <c r="BG985" s="12"/>
      <c r="BH985" s="12"/>
    </row>
    <row r="986" spans="1:60" ht="13.5" customHeight="1" x14ac:dyDescent="0.2">
      <c r="A986" s="12"/>
      <c r="B986" s="6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7"/>
      <c r="O986" s="7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12"/>
      <c r="AO986" s="5"/>
      <c r="AP986" s="5"/>
      <c r="AQ986" s="1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15"/>
      <c r="BC986" s="5"/>
      <c r="BD986" s="12"/>
      <c r="BE986" s="12"/>
      <c r="BF986" s="12"/>
      <c r="BG986" s="12"/>
      <c r="BH986" s="12"/>
    </row>
    <row r="987" spans="1:60" ht="13.5" customHeight="1" x14ac:dyDescent="0.2">
      <c r="A987" s="12"/>
      <c r="B987" s="6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7"/>
      <c r="O987" s="7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12"/>
      <c r="AO987" s="5"/>
      <c r="AP987" s="5"/>
      <c r="AQ987" s="1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15"/>
      <c r="BC987" s="5"/>
      <c r="BD987" s="12"/>
      <c r="BE987" s="12"/>
      <c r="BF987" s="12"/>
      <c r="BG987" s="12"/>
      <c r="BH987" s="12"/>
    </row>
    <row r="988" spans="1:60" ht="13.5" customHeight="1" x14ac:dyDescent="0.2">
      <c r="A988" s="12"/>
      <c r="B988" s="6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7"/>
      <c r="O988" s="7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12"/>
      <c r="AO988" s="5"/>
      <c r="AP988" s="5"/>
      <c r="AQ988" s="1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15"/>
      <c r="BC988" s="5"/>
      <c r="BD988" s="12"/>
      <c r="BE988" s="12"/>
      <c r="BF988" s="12"/>
      <c r="BG988" s="12"/>
      <c r="BH988" s="12"/>
    </row>
    <row r="989" spans="1:60" ht="13.5" customHeight="1" x14ac:dyDescent="0.2">
      <c r="A989" s="12"/>
      <c r="B989" s="6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7"/>
      <c r="O989" s="7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12"/>
      <c r="AO989" s="5"/>
      <c r="AP989" s="5"/>
      <c r="AQ989" s="1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15"/>
      <c r="BC989" s="5"/>
      <c r="BD989" s="12"/>
      <c r="BE989" s="12"/>
      <c r="BF989" s="12"/>
      <c r="BG989" s="12"/>
      <c r="BH989" s="12"/>
    </row>
    <row r="990" spans="1:60" ht="13.5" customHeight="1" x14ac:dyDescent="0.2">
      <c r="A990" s="12"/>
      <c r="B990" s="6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7"/>
      <c r="O990" s="7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12"/>
      <c r="AO990" s="5"/>
      <c r="AP990" s="5"/>
      <c r="AQ990" s="1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15"/>
      <c r="BC990" s="5"/>
      <c r="BD990" s="12"/>
      <c r="BE990" s="12"/>
      <c r="BF990" s="12"/>
      <c r="BG990" s="12"/>
      <c r="BH990" s="12"/>
    </row>
    <row r="991" spans="1:60" ht="13.5" customHeight="1" x14ac:dyDescent="0.2">
      <c r="A991" s="12"/>
      <c r="B991" s="6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7"/>
      <c r="O991" s="7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12"/>
      <c r="AO991" s="5"/>
      <c r="AP991" s="5"/>
      <c r="AQ991" s="1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15"/>
      <c r="BC991" s="5"/>
      <c r="BD991" s="12"/>
      <c r="BE991" s="12"/>
      <c r="BF991" s="12"/>
      <c r="BG991" s="12"/>
      <c r="BH991" s="12"/>
    </row>
    <row r="992" spans="1:60" ht="13.5" customHeight="1" x14ac:dyDescent="0.2">
      <c r="A992" s="12"/>
      <c r="B992" s="6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7"/>
      <c r="O992" s="7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12"/>
      <c r="AO992" s="5"/>
      <c r="AP992" s="5"/>
      <c r="AQ992" s="1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15"/>
      <c r="BC992" s="5"/>
      <c r="BD992" s="12"/>
      <c r="BE992" s="12"/>
      <c r="BF992" s="12"/>
      <c r="BG992" s="12"/>
      <c r="BH992" s="12"/>
    </row>
    <row r="993" spans="1:60" ht="13.5" customHeight="1" x14ac:dyDescent="0.2">
      <c r="A993" s="12"/>
      <c r="B993" s="6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7"/>
      <c r="O993" s="7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12"/>
      <c r="AO993" s="5"/>
      <c r="AP993" s="5"/>
      <c r="AQ993" s="12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15"/>
      <c r="BC993" s="5"/>
      <c r="BD993" s="12"/>
      <c r="BE993" s="12"/>
      <c r="BF993" s="12"/>
      <c r="BG993" s="12"/>
      <c r="BH993" s="12"/>
    </row>
    <row r="994" spans="1:60" ht="13.5" customHeight="1" x14ac:dyDescent="0.2">
      <c r="A994" s="12"/>
      <c r="B994" s="6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7"/>
      <c r="O994" s="7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12"/>
      <c r="AO994" s="5"/>
      <c r="AP994" s="5"/>
      <c r="AQ994" s="12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15"/>
      <c r="BC994" s="5"/>
      <c r="BD994" s="12"/>
      <c r="BE994" s="12"/>
      <c r="BF994" s="12"/>
      <c r="BG994" s="12"/>
      <c r="BH994" s="12"/>
    </row>
    <row r="995" spans="1:60" ht="13.5" customHeight="1" x14ac:dyDescent="0.2">
      <c r="A995" s="12"/>
      <c r="B995" s="6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7"/>
      <c r="O995" s="7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12"/>
      <c r="AO995" s="5"/>
      <c r="AP995" s="5"/>
      <c r="AQ995" s="12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15"/>
      <c r="BC995" s="5"/>
      <c r="BD995" s="12"/>
      <c r="BE995" s="12"/>
      <c r="BF995" s="12"/>
      <c r="BG995" s="12"/>
      <c r="BH995" s="12"/>
    </row>
    <row r="996" spans="1:60" ht="13.5" customHeight="1" x14ac:dyDescent="0.2">
      <c r="A996" s="12"/>
      <c r="B996" s="6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7"/>
      <c r="O996" s="7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12"/>
      <c r="AO996" s="5"/>
      <c r="AP996" s="5"/>
      <c r="AQ996" s="12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15"/>
      <c r="BC996" s="5"/>
      <c r="BD996" s="12"/>
      <c r="BE996" s="12"/>
      <c r="BF996" s="12"/>
      <c r="BG996" s="12"/>
      <c r="BH996" s="12"/>
    </row>
    <row r="997" spans="1:60" ht="13.5" customHeight="1" x14ac:dyDescent="0.2">
      <c r="A997" s="12"/>
      <c r="B997" s="6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7"/>
      <c r="O997" s="7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12"/>
      <c r="AO997" s="5"/>
      <c r="AP997" s="5"/>
      <c r="AQ997" s="12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15"/>
      <c r="BC997" s="5"/>
      <c r="BD997" s="12"/>
      <c r="BE997" s="12"/>
      <c r="BF997" s="12"/>
      <c r="BG997" s="12"/>
      <c r="BH997" s="12"/>
    </row>
    <row r="998" spans="1:60" ht="13.5" customHeight="1" x14ac:dyDescent="0.2">
      <c r="A998" s="12"/>
      <c r="B998" s="6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7"/>
      <c r="O998" s="7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12"/>
      <c r="AO998" s="5"/>
      <c r="AP998" s="5"/>
      <c r="AQ998" s="12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15"/>
      <c r="BC998" s="5"/>
      <c r="BD998" s="12"/>
      <c r="BE998" s="12"/>
      <c r="BF998" s="12"/>
      <c r="BG998" s="12"/>
      <c r="BH998" s="12"/>
    </row>
    <row r="999" spans="1:60" ht="13.5" customHeight="1" x14ac:dyDescent="0.2">
      <c r="A999" s="12"/>
      <c r="B999" s="6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7"/>
      <c r="O999" s="7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12"/>
      <c r="AO999" s="5"/>
      <c r="AP999" s="5"/>
      <c r="AQ999" s="12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15"/>
      <c r="BC999" s="5"/>
      <c r="BD999" s="12"/>
      <c r="BE999" s="12"/>
      <c r="BF999" s="12"/>
      <c r="BG999" s="12"/>
      <c r="BH999" s="12"/>
    </row>
    <row r="1000" spans="1:60" ht="13.5" customHeight="1" x14ac:dyDescent="0.2">
      <c r="A1000" s="12"/>
      <c r="B1000" s="6"/>
      <c r="C1000" s="6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7"/>
      <c r="O1000" s="7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12"/>
      <c r="AO1000" s="5"/>
      <c r="AP1000" s="5"/>
      <c r="AQ1000" s="12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15"/>
      <c r="BC1000" s="5"/>
      <c r="BD1000" s="12"/>
      <c r="BE1000" s="12"/>
      <c r="BF1000" s="12"/>
      <c r="BG1000" s="12"/>
      <c r="BH1000" s="12"/>
    </row>
  </sheetData>
  <autoFilter ref="A1:BC214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 Grover</cp:lastModifiedBy>
  <dcterms:created xsi:type="dcterms:W3CDTF">2021-02-19T22:01:46Z</dcterms:created>
  <dcterms:modified xsi:type="dcterms:W3CDTF">2022-07-14T18:15:35Z</dcterms:modified>
</cp:coreProperties>
</file>