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634" i="1"/>
  <c r="C634"/>
  <c r="D632"/>
  <c r="C632"/>
  <c r="D621"/>
  <c r="C621"/>
  <c r="D615"/>
  <c r="C615"/>
  <c r="D603"/>
  <c r="C603"/>
  <c r="D592"/>
  <c r="C592"/>
  <c r="D588"/>
  <c r="C588"/>
  <c r="D577"/>
  <c r="C577"/>
  <c r="D576"/>
  <c r="C576"/>
  <c r="D571"/>
  <c r="C571"/>
  <c r="D562"/>
  <c r="C562"/>
  <c r="D548"/>
  <c r="C548"/>
  <c r="D538"/>
  <c r="C538"/>
  <c r="D518"/>
  <c r="C518"/>
  <c r="D499"/>
  <c r="C499"/>
  <c r="D491"/>
  <c r="C491"/>
  <c r="D485"/>
  <c r="C485"/>
  <c r="D471"/>
  <c r="C471"/>
  <c r="D467"/>
  <c r="C467"/>
  <c r="D464"/>
  <c r="C464"/>
  <c r="D457"/>
  <c r="C457"/>
  <c r="D443"/>
  <c r="C443"/>
  <c r="D442"/>
  <c r="C442"/>
  <c r="D439"/>
  <c r="C439"/>
  <c r="D437"/>
  <c r="C437"/>
  <c r="D426"/>
  <c r="C426"/>
  <c r="D411"/>
  <c r="C411"/>
  <c r="D408"/>
  <c r="C408"/>
  <c r="D364"/>
  <c r="C364"/>
  <c r="D360"/>
  <c r="C360"/>
  <c r="D353"/>
  <c r="C353"/>
  <c r="D347"/>
  <c r="C347"/>
  <c r="D346"/>
  <c r="C346"/>
  <c r="D340"/>
  <c r="C340"/>
  <c r="D333"/>
  <c r="C333"/>
  <c r="D309"/>
  <c r="C309"/>
  <c r="D276"/>
  <c r="C276"/>
  <c r="D263"/>
  <c r="C263"/>
  <c r="D245"/>
  <c r="C245"/>
  <c r="D243"/>
  <c r="C243"/>
  <c r="D241"/>
  <c r="C241"/>
  <c r="D228"/>
  <c r="C228"/>
  <c r="D219"/>
  <c r="C219"/>
  <c r="D214"/>
  <c r="C214"/>
  <c r="D203"/>
  <c r="C203"/>
  <c r="D200"/>
  <c r="C200"/>
  <c r="D197"/>
  <c r="C197"/>
  <c r="D183"/>
  <c r="C183"/>
  <c r="D161"/>
  <c r="D156"/>
  <c r="C156"/>
  <c r="D143"/>
  <c r="C143"/>
  <c r="D141"/>
  <c r="C141"/>
  <c r="D127"/>
  <c r="C127"/>
  <c r="D112"/>
  <c r="C112"/>
  <c r="D111"/>
  <c r="C111"/>
  <c r="D99"/>
  <c r="C99"/>
  <c r="D89"/>
  <c r="C89"/>
  <c r="D87"/>
  <c r="C87"/>
  <c r="D85"/>
  <c r="C85"/>
  <c r="D77"/>
  <c r="C77"/>
  <c r="D69"/>
  <c r="C69"/>
  <c r="D31"/>
  <c r="C31"/>
  <c r="D18"/>
  <c r="C18"/>
  <c r="D10"/>
  <c r="C10"/>
</calcChain>
</file>

<file path=xl/sharedStrings.xml><?xml version="1.0" encoding="utf-8"?>
<sst xmlns="http://schemas.openxmlformats.org/spreadsheetml/2006/main" count="2425" uniqueCount="1777">
  <si>
    <t xml:space="preserve">FOR THE POST OF CLERK </t>
  </si>
  <si>
    <t>SL. NO.</t>
  </si>
  <si>
    <t>ROLL NO.</t>
  </si>
  <si>
    <t>NAME</t>
  </si>
  <si>
    <t>FATHERS' NAME</t>
  </si>
  <si>
    <t>SEX</t>
  </si>
  <si>
    <t>MKC/CL/001</t>
  </si>
  <si>
    <t xml:space="preserve"> ABHIJIT SENGUPTA</t>
  </si>
  <si>
    <t>AMIYA KANTI SENGUPTA</t>
  </si>
  <si>
    <t>M</t>
  </si>
  <si>
    <t>MKC/CL/002</t>
  </si>
  <si>
    <t xml:space="preserve"> AMIT KISKU</t>
  </si>
  <si>
    <t>PABAN KISKU</t>
  </si>
  <si>
    <t>MKC/CL/003</t>
  </si>
  <si>
    <t>ABHIDEEP MITRA</t>
  </si>
  <si>
    <t>ABHJIT MITRA</t>
  </si>
  <si>
    <t>MKC/CL/004</t>
  </si>
  <si>
    <t>ABHIJIT CHATTERJEE</t>
  </si>
  <si>
    <t>BISWAJIT CHATTERJEE</t>
  </si>
  <si>
    <t>MKC/CL/005</t>
  </si>
  <si>
    <t>ABHIJIT GHOSH</t>
  </si>
  <si>
    <t>PRASANTA GHOSH</t>
  </si>
  <si>
    <t>MKC/CL/006</t>
  </si>
  <si>
    <t>ABHIJIT POYRA</t>
  </si>
  <si>
    <t>SRI ARJUN POYRA</t>
  </si>
  <si>
    <t>F</t>
  </si>
  <si>
    <t>MKC/CL/007</t>
  </si>
  <si>
    <t>MKC/CL/008</t>
  </si>
  <si>
    <t>ABHIRUP DAS</t>
  </si>
  <si>
    <t>BIJAN DAS</t>
  </si>
  <si>
    <t>MKC/CL/009</t>
  </si>
  <si>
    <t>ABHIRUP ROY</t>
  </si>
  <si>
    <t>ARUP KR. ROY</t>
  </si>
  <si>
    <t>MKC/CL/010</t>
  </si>
  <si>
    <t>ABHISEK KOTAL</t>
  </si>
  <si>
    <t>JOYDEB KOTAL</t>
  </si>
  <si>
    <t>MKC/CL/011</t>
  </si>
  <si>
    <t>ABHISHEK BANDYOPADHYAY</t>
  </si>
  <si>
    <t>ARUP BANDYOPADHYAY</t>
  </si>
  <si>
    <t>MKC/CL/012</t>
  </si>
  <si>
    <t>ABHISHEK DAS</t>
  </si>
  <si>
    <t>GOPAL CHANDRA DAS</t>
  </si>
  <si>
    <t>MKC/CL/013</t>
  </si>
  <si>
    <t>ACHINTA ROY</t>
  </si>
  <si>
    <t>AMAR ROY</t>
  </si>
  <si>
    <t>MKC/CL/014</t>
  </si>
  <si>
    <t>ADITI DAS</t>
  </si>
  <si>
    <t>ASHOKE DAS</t>
  </si>
  <si>
    <t>MKC/CL/015</t>
  </si>
  <si>
    <t>MKC/CL/016</t>
  </si>
  <si>
    <t>AJAY KR.  DHANUK</t>
  </si>
  <si>
    <t>RAKESH KR. DHANU</t>
  </si>
  <si>
    <t>MKC/CL/017</t>
  </si>
  <si>
    <t>AJAY KR. CHOUDHURY</t>
  </si>
  <si>
    <t>RAM PRASAD CHOUDHURY</t>
  </si>
  <si>
    <t>MKC/CL/018</t>
  </si>
  <si>
    <t>AJAY KUMAR MAHATO</t>
  </si>
  <si>
    <t>RAMAWATAR MAHATO</t>
  </si>
  <si>
    <t>MKC/CL/019</t>
  </si>
  <si>
    <t>AKANSHA SRIVASTWA</t>
  </si>
  <si>
    <t>J P SRIVASTWA</t>
  </si>
  <si>
    <t>MKC/CL/020</t>
  </si>
  <si>
    <t>AKASH HELA</t>
  </si>
  <si>
    <t>SURAJ HELA</t>
  </si>
  <si>
    <t>MKC/CL/021</t>
  </si>
  <si>
    <t>ALOK RANJAN RAY</t>
  </si>
  <si>
    <t>SATISH CHANDRA RAI</t>
  </si>
  <si>
    <t>MKC/CL/022</t>
  </si>
  <si>
    <t>AMIT AICH</t>
  </si>
  <si>
    <t>RAMKRISHNA AICH</t>
  </si>
  <si>
    <t>MKC/CL/023</t>
  </si>
  <si>
    <t>AMIT BANERJEE</t>
  </si>
  <si>
    <t>LT. J. N. BANERJEE</t>
  </si>
  <si>
    <t>MKC/CL/024</t>
  </si>
  <si>
    <t>AMIT KR. DAS</t>
  </si>
  <si>
    <t>LT. ANIL DAS</t>
  </si>
  <si>
    <t>MKC/CL/025</t>
  </si>
  <si>
    <t xml:space="preserve">AMIT KUMAR GUPTA </t>
  </si>
  <si>
    <t>UMESH PRASAD GUPTA</t>
  </si>
  <si>
    <t>MKC/CL/026</t>
  </si>
  <si>
    <t>AMIT KUMAR NAG</t>
  </si>
  <si>
    <t>ASIT BARAN NAG</t>
  </si>
  <si>
    <t>MKC/CL/027</t>
  </si>
  <si>
    <t>AMIT KUMAR PODDER</t>
  </si>
  <si>
    <t>NILKAMAL PODDER</t>
  </si>
  <si>
    <t>MKC/CL/028</t>
  </si>
  <si>
    <t>MKC/CL/029</t>
  </si>
  <si>
    <t>AMIT MONDAL</t>
  </si>
  <si>
    <t>PASHUPATI MONDAL</t>
  </si>
  <si>
    <t>MKC/CL/030</t>
  </si>
  <si>
    <t>AMIT SADHUKHAN</t>
  </si>
  <si>
    <t>BASUDEB SADHUKHAN</t>
  </si>
  <si>
    <t>MKC/CL/031</t>
  </si>
  <si>
    <t>AMIT SEN</t>
  </si>
  <si>
    <t>LT. ASHOK SEN</t>
  </si>
  <si>
    <t>MKC/CL/032</t>
  </si>
  <si>
    <t>AMITAVA MAITI</t>
  </si>
  <si>
    <t>BHAGBAT CHANDRA MAITI</t>
  </si>
  <si>
    <t>MKC/CL/033</t>
  </si>
  <si>
    <t>AMITAVA TALUKDER</t>
  </si>
  <si>
    <t>AMAL KRISHNA TALUKDER</t>
  </si>
  <si>
    <t>MKC/CL/034</t>
  </si>
  <si>
    <t>AMRITA CHAKRABORTY</t>
  </si>
  <si>
    <t>SUNITI PRASAD CHAKRABORTY</t>
  </si>
  <si>
    <t>MKC/CL/035</t>
  </si>
  <si>
    <t>ANIL SHAH</t>
  </si>
  <si>
    <t>LT. BALIRAM SHAH</t>
  </si>
  <si>
    <t>MKC/CL/036</t>
  </si>
  <si>
    <t>ANIMESH DAS</t>
  </si>
  <si>
    <t>GOBARDHAN DAS</t>
  </si>
  <si>
    <t>MKC/CL/037</t>
  </si>
  <si>
    <t>ANIMESH KANJILAL</t>
  </si>
  <si>
    <t>LT. RAMENDRA NATH KANJILAL</t>
  </si>
  <si>
    <t>MKC/CL/038</t>
  </si>
  <si>
    <t>ANINDITA MURA</t>
  </si>
  <si>
    <t>SHYAM ROY MURA</t>
  </si>
  <si>
    <t>MKC/CL/039</t>
  </si>
  <si>
    <t>ANIRBAN NAHA</t>
  </si>
  <si>
    <t>UTPAL NAHA</t>
  </si>
  <si>
    <t>MKC/CL/040</t>
  </si>
  <si>
    <t>ANIRUDDHA PAUL</t>
  </si>
  <si>
    <t>PARIMAL PAUL</t>
  </si>
  <si>
    <t>MKC/CL/041</t>
  </si>
  <si>
    <t>ANIRVAN  MOITRA</t>
  </si>
  <si>
    <t>NARENDRA KUMAR MOITRA</t>
  </si>
  <si>
    <t>MKC/CL/042</t>
  </si>
  <si>
    <t>ANITA TUDU</t>
  </si>
  <si>
    <t>ASHOK SAREN</t>
  </si>
  <si>
    <t>MKC/CL/043</t>
  </si>
  <si>
    <t>ANJALIKA GANGULY</t>
  </si>
  <si>
    <t>KRIPANATH GANGULY</t>
  </si>
  <si>
    <t>MKC/CL/044</t>
  </si>
  <si>
    <t>ANJAN KUMAR CHAKRABORTY</t>
  </si>
  <si>
    <t>LT/ ASHRU KUMAR CHAKRABORTY</t>
  </si>
  <si>
    <t>MKC/CL/045</t>
  </si>
  <si>
    <t>ANJANA BAG (MAITY)</t>
  </si>
  <si>
    <t>SITAL MAITY</t>
  </si>
  <si>
    <t>MKC/CL/046</t>
  </si>
  <si>
    <t>ANNU THAKUR</t>
  </si>
  <si>
    <t>MUNESHWAR THAKUR</t>
  </si>
  <si>
    <t>MKC/CL/047</t>
  </si>
  <si>
    <t>ANUJ DAS</t>
  </si>
  <si>
    <t>LATE MAHENDRA DAS</t>
  </si>
  <si>
    <t>MKC/CL/048</t>
  </si>
  <si>
    <t>ANUJIT ADHIKARY</t>
  </si>
  <si>
    <t>TARAK NATH ADHIKARY</t>
  </si>
  <si>
    <t>MKC/CL/049</t>
  </si>
  <si>
    <t>ANUPAM CHATTERJEE</t>
  </si>
  <si>
    <t>TAPAN KR. NCHATTERJEE</t>
  </si>
  <si>
    <t>MKC/CL/050</t>
  </si>
  <si>
    <t>ANUPAM DAS</t>
  </si>
  <si>
    <t>HARADHAN DAS</t>
  </si>
  <si>
    <t>MKC/CL/051</t>
  </si>
  <si>
    <t>ANUPAM DE</t>
  </si>
  <si>
    <t>ARUP DE</t>
  </si>
  <si>
    <t>MKC/CL/052</t>
  </si>
  <si>
    <t>ANUPAM GHOSHAL</t>
  </si>
  <si>
    <t>ASIT KR. GHOSHAL</t>
  </si>
  <si>
    <t>MKC/CL/053</t>
  </si>
  <si>
    <t>ANUPAM MAITY</t>
  </si>
  <si>
    <t>PRANABESH KUMAR MAITY</t>
  </si>
  <si>
    <t>MKC/CL/054</t>
  </si>
  <si>
    <t>ANUSREE DAS</t>
  </si>
  <si>
    <t>SAMIR DAS</t>
  </si>
  <si>
    <t>MKC/CL/055</t>
  </si>
  <si>
    <t>ANUSTUP DASGUPTA</t>
  </si>
  <si>
    <t>ARABINDA DASGUPTA</t>
  </si>
  <si>
    <t>MKC/CL/056</t>
  </si>
  <si>
    <t>APARNA BISWAS</t>
  </si>
  <si>
    <t>SUKUMAR BISWAS</t>
  </si>
  <si>
    <t>MKC/CL/057</t>
  </si>
  <si>
    <t>APARNA PAIN</t>
  </si>
  <si>
    <t>SHAMBHU NATH PAIN</t>
  </si>
  <si>
    <t>MKC/CL/058</t>
  </si>
  <si>
    <t>APARNA PRAMANICK</t>
  </si>
  <si>
    <t>PRAFULLA PRAMANICK</t>
  </si>
  <si>
    <t>MKC/CL/059</t>
  </si>
  <si>
    <t>APURBA BISWAS</t>
  </si>
  <si>
    <t>AMBIKA CHARAN BISWAS</t>
  </si>
  <si>
    <t>MKC/CL/060</t>
  </si>
  <si>
    <t>ARAFAT ALI</t>
  </si>
  <si>
    <t>AFSAR ALI</t>
  </si>
  <si>
    <t>MKC/CL/061</t>
  </si>
  <si>
    <t>ARCHITA ROY</t>
  </si>
  <si>
    <t>DEPENDRA NATH ROY</t>
  </si>
  <si>
    <t>MKC/CL/062</t>
  </si>
  <si>
    <t>ARGHA DEY</t>
  </si>
  <si>
    <t>UTPAL DEY</t>
  </si>
  <si>
    <t>MKC/CL/063</t>
  </si>
  <si>
    <t>ARGHYA NATYA</t>
  </si>
  <si>
    <t>SUNIL CHANDRA NATYA</t>
  </si>
  <si>
    <t>MKC/CL/064</t>
  </si>
  <si>
    <t>ARIJIT BAIDYA</t>
  </si>
  <si>
    <t>SURAJIT BAIDYA</t>
  </si>
  <si>
    <t>MKC/CL/065</t>
  </si>
  <si>
    <t>ARIJIT BANERJEE</t>
  </si>
  <si>
    <t>SHYAMAL BANERJEE</t>
  </si>
  <si>
    <t>MKC/CL/066</t>
  </si>
  <si>
    <t>MKC/CL/067</t>
  </si>
  <si>
    <t>ARIJIT DAS</t>
  </si>
  <si>
    <t>PANKAJ DAS</t>
  </si>
  <si>
    <t>MKC/CL/068</t>
  </si>
  <si>
    <t>ASHOK DAS</t>
  </si>
  <si>
    <t>MKC/CL/069</t>
  </si>
  <si>
    <t>ARINDAM BARUA</t>
  </si>
  <si>
    <t>NITISH KANTI BARUA</t>
  </si>
  <si>
    <t>MKC/CL/070</t>
  </si>
  <si>
    <t>ARINDAM CHATTERJEE</t>
  </si>
  <si>
    <t>KAJAL CHATTERJEE</t>
  </si>
  <si>
    <t>MKC/CL/071</t>
  </si>
  <si>
    <t>ARITRA PAUL</t>
  </si>
  <si>
    <t>MKC/CL/072</t>
  </si>
  <si>
    <t>ARJUN KRISHNA DATTA</t>
  </si>
  <si>
    <t>SWAPAN KUMAR DATTA</t>
  </si>
  <si>
    <t>MKC/CL/073</t>
  </si>
  <si>
    <t>ARNAB KUMAR ROY</t>
  </si>
  <si>
    <t>PRANAB KR. ROY</t>
  </si>
  <si>
    <t>MKC/CL/074</t>
  </si>
  <si>
    <t>MKC/CL/075</t>
  </si>
  <si>
    <t>ARPAN DAS</t>
  </si>
  <si>
    <t>PRADYUT KR. DAS</t>
  </si>
  <si>
    <t>MKC/CL/076</t>
  </si>
  <si>
    <t>ARPAN KARMAKAR</t>
  </si>
  <si>
    <t>BIJAN KUMAR KARMAKAR</t>
  </si>
  <si>
    <t>MKC/CL/077</t>
  </si>
  <si>
    <t>ARPITA DUTTA</t>
  </si>
  <si>
    <t>ASHUTOSH DUTTA</t>
  </si>
  <si>
    <t>MKC/CL/078</t>
  </si>
  <si>
    <t>ARPITA GHOSAL</t>
  </si>
  <si>
    <t>ASIM GHOSAL</t>
  </si>
  <si>
    <t>MKC/CL/079</t>
  </si>
  <si>
    <t>ARUNAVA MANDAL</t>
  </si>
  <si>
    <t>AJIT KR. MANDAL</t>
  </si>
  <si>
    <t>MKC/CL/080</t>
  </si>
  <si>
    <t>ARUP BASAK</t>
  </si>
  <si>
    <t>ANIL KUMAR BASAK</t>
  </si>
  <si>
    <t>MKC/CL/081</t>
  </si>
  <si>
    <t>ARUP KR. GHOSHAL</t>
  </si>
  <si>
    <t>AJOY GHOSHAL</t>
  </si>
  <si>
    <t>MKC/CL/082</t>
  </si>
  <si>
    <t>MKC/CL/083</t>
  </si>
  <si>
    <t>ASHIM KR. NAG</t>
  </si>
  <si>
    <t>LT. RANJIT KR. NAG</t>
  </si>
  <si>
    <t>MKC/CL/084</t>
  </si>
  <si>
    <t>MKC/CL/085</t>
  </si>
  <si>
    <t>ASOK DUTTA</t>
  </si>
  <si>
    <t>DHIRENDRA KUMAR DUTTA</t>
  </si>
  <si>
    <t>MKC/CL/086</t>
  </si>
  <si>
    <t>MKC/CL/087</t>
  </si>
  <si>
    <t>AVIK MONDAL</t>
  </si>
  <si>
    <t>ASOK KR. MONDAL</t>
  </si>
  <si>
    <t>MKC/CL/088</t>
  </si>
  <si>
    <t>ANUTOSH MONDAL</t>
  </si>
  <si>
    <t>MKC/CL/089</t>
  </si>
  <si>
    <t>AVIROOP SAHA</t>
  </si>
  <si>
    <t>PRAN GOBINDA SAHA</t>
  </si>
  <si>
    <t>MKC/CL/090</t>
  </si>
  <si>
    <t>AVISHEK KUNDU</t>
  </si>
  <si>
    <t>TAPAN KUMAR KUNDU</t>
  </si>
  <si>
    <t>MKC/CL/091</t>
  </si>
  <si>
    <t>AVRADEEP SAHA</t>
  </si>
  <si>
    <t>NETAI SAHA</t>
  </si>
  <si>
    <t>MKC/CL/092</t>
  </si>
  <si>
    <t>AYAN GANGULY</t>
  </si>
  <si>
    <t>DEBABRATA GANGULY</t>
  </si>
  <si>
    <t>MKC/CL/093</t>
  </si>
  <si>
    <t>AYAN PANDIT</t>
  </si>
  <si>
    <t>ASHOK PANDIT</t>
  </si>
  <si>
    <t>MKC/CL/094</t>
  </si>
  <si>
    <t>BABITA MAHATO</t>
  </si>
  <si>
    <t>JAGADISH MAHATO</t>
  </si>
  <si>
    <t>MKC/CL/095</t>
  </si>
  <si>
    <t>BABLA DEY</t>
  </si>
  <si>
    <t>BABU DEY</t>
  </si>
  <si>
    <t>MKC/CL/096</t>
  </si>
  <si>
    <t>MKC/CL/097</t>
  </si>
  <si>
    <t>BABUSONA SANTRA</t>
  </si>
  <si>
    <t>KRISHNAPADA SANTRA</t>
  </si>
  <si>
    <t>MKC/CL/098</t>
  </si>
  <si>
    <t>BANDITA DUTTA</t>
  </si>
  <si>
    <t>MIHIR KUMAR DUTTA</t>
  </si>
  <si>
    <t>MKC/CL/099</t>
  </si>
  <si>
    <t>BANSHI BADAN SINGHA</t>
  </si>
  <si>
    <t>BISWANATH SINGH</t>
  </si>
  <si>
    <t>MKC/CL/100</t>
  </si>
  <si>
    <t>BAPAN ADHIKARY</t>
  </si>
  <si>
    <t>LT.  RATAN ADHIKARY</t>
  </si>
  <si>
    <t>MKC/CL/101</t>
  </si>
  <si>
    <t>BAPI NATH DAS</t>
  </si>
  <si>
    <t>SHANTI NATH DAS</t>
  </si>
  <si>
    <t>MKC/CL/102</t>
  </si>
  <si>
    <t>BAPPA DAS</t>
  </si>
  <si>
    <t>GOKUL DAS</t>
  </si>
  <si>
    <t>MKC/CL/103</t>
  </si>
  <si>
    <t>BARSHA BHARATI NANDI</t>
  </si>
  <si>
    <t>BASUDEV BHARATI</t>
  </si>
  <si>
    <t>MKC/CL/104</t>
  </si>
  <si>
    <t>BARUN SINGH</t>
  </si>
  <si>
    <t>LT. KARTICK SINGH</t>
  </si>
  <si>
    <t>MKC/CL/105</t>
  </si>
  <si>
    <t>BASANTI MURMU</t>
  </si>
  <si>
    <t>SILU MURMU</t>
  </si>
  <si>
    <t>MKC/CL/106</t>
  </si>
  <si>
    <t>BIDISHA MUKHERJEE</t>
  </si>
  <si>
    <t>SUBIMAL MUKHERJEE</t>
  </si>
  <si>
    <t>MKC/CL/107</t>
  </si>
  <si>
    <t>BIDYUT KUMAR SAMANTA</t>
  </si>
  <si>
    <t>DILIP KUMAR SAMANTA</t>
  </si>
  <si>
    <t>MKC/CL/108</t>
  </si>
  <si>
    <t>MKC/CL/109</t>
  </si>
  <si>
    <t>MKC/CL/110</t>
  </si>
  <si>
    <t>BIKASH KUMAR GOSWAMI</t>
  </si>
  <si>
    <t>KAILASH GOSWAMI</t>
  </si>
  <si>
    <t>MKC/CL/111</t>
  </si>
  <si>
    <t>BIKASH LAL ROUTH</t>
  </si>
  <si>
    <t>BHIM LAL ROUTH</t>
  </si>
  <si>
    <t>MKC/CL/112</t>
  </si>
  <si>
    <t>BIKRAM SETHI</t>
  </si>
  <si>
    <t>SAILESH CHANDRA SETHI</t>
  </si>
  <si>
    <t>MKC/CL/113</t>
  </si>
  <si>
    <t>BIKRAMJIT SEN</t>
  </si>
  <si>
    <t>BIJOY KUMAR SEN</t>
  </si>
  <si>
    <t>MKC/CL/114</t>
  </si>
  <si>
    <t>BIMAN BANERJEE</t>
  </si>
  <si>
    <t>ASHIS BANERJEE</t>
  </si>
  <si>
    <t>MKC/CL/115</t>
  </si>
  <si>
    <t>BIPLABENDU MONDAL</t>
  </si>
  <si>
    <t>NIMAI CHANDRA MONDAL</t>
  </si>
  <si>
    <t>MKC/CL/116</t>
  </si>
  <si>
    <t>BISHNUPADA PURKAIT</t>
  </si>
  <si>
    <t>SANTOSH PURKAIT</t>
  </si>
  <si>
    <t>MKC/CL/117</t>
  </si>
  <si>
    <t>BISWAJIT KR DAS</t>
  </si>
  <si>
    <t>MOHAN KR DAS</t>
  </si>
  <si>
    <t>MKC/CL/118</t>
  </si>
  <si>
    <t>BISWAJIT MONDAL</t>
  </si>
  <si>
    <t>LT. MADAN MONDAL</t>
  </si>
  <si>
    <t>MKC/CL/119</t>
  </si>
  <si>
    <t>BISWAJIT PAUL</t>
  </si>
  <si>
    <t>SUBAL PAUL</t>
  </si>
  <si>
    <t>MKC/CL/120</t>
  </si>
  <si>
    <t>BISWAJIT SEN</t>
  </si>
  <si>
    <t>BHIM SEN</t>
  </si>
  <si>
    <t>MKC/CL/121</t>
  </si>
  <si>
    <t>BISWANATH BAURI</t>
  </si>
  <si>
    <t>MANIK BAURI</t>
  </si>
  <si>
    <t>MKC/CL/122</t>
  </si>
  <si>
    <t>BISWANTAH DOLUI</t>
  </si>
  <si>
    <t>LT. UTTAM DOLUI</t>
  </si>
  <si>
    <t>MKC/CL/123</t>
  </si>
  <si>
    <t>BISWARUP DHAR</t>
  </si>
  <si>
    <t>ANJAN KUMAR DHAR</t>
  </si>
  <si>
    <t>MKC/CL/124</t>
  </si>
  <si>
    <t>MKC/CL/125</t>
  </si>
  <si>
    <t>CHANDA KUMARI</t>
  </si>
  <si>
    <t>GHANANAND MISHRA</t>
  </si>
  <si>
    <t>MKC/CL/126</t>
  </si>
  <si>
    <t>CHANDA SHAW</t>
  </si>
  <si>
    <t>SRI KISHORI SHAW</t>
  </si>
  <si>
    <t>MKC/CL/127</t>
  </si>
  <si>
    <t>CHANDRA KANTA SINGHA</t>
  </si>
  <si>
    <t>SUBHAS CHANDRA SINGHA</t>
  </si>
  <si>
    <t>MKC/CL/128</t>
  </si>
  <si>
    <t>CHANDRALIKA DE</t>
  </si>
  <si>
    <t>DWIPENDRA CHANDRA DE</t>
  </si>
  <si>
    <t>MKC/CL/129</t>
  </si>
  <si>
    <t>CHANDRIKA BANIK</t>
  </si>
  <si>
    <t>PARIMAL CHANDRA BANIK</t>
  </si>
  <si>
    <t>MKC/CL/130</t>
  </si>
  <si>
    <t>CHANDRIMA BANERJEE</t>
  </si>
  <si>
    <t>DEBASISH BANERJEE</t>
  </si>
  <si>
    <t>MKC/CL/131</t>
  </si>
  <si>
    <t>CHANDRIMA PATRA</t>
  </si>
  <si>
    <t>DULAL PATRA</t>
  </si>
  <si>
    <t>MKC/CL/132</t>
  </si>
  <si>
    <t>CHIRANJIT PATRA</t>
  </si>
  <si>
    <t>BISWANATH PATRA</t>
  </si>
  <si>
    <t>MKC/CL/133</t>
  </si>
  <si>
    <t>DABASMITA SAHA</t>
  </si>
  <si>
    <t>CHINMOY SAHA</t>
  </si>
  <si>
    <t>MKC/CL/134</t>
  </si>
  <si>
    <t>DEBABRATA BHATTACHARYYA</t>
  </si>
  <si>
    <t>CHANCHAN BHATTACHARYYA</t>
  </si>
  <si>
    <t>MKC/CL/135</t>
  </si>
  <si>
    <t>DEBAJYOTI KONAR</t>
  </si>
  <si>
    <t>DIPANKAR KONAR</t>
  </si>
  <si>
    <t>MKC/CL/136</t>
  </si>
  <si>
    <t>DEBANJAN CHAKRABORTY</t>
  </si>
  <si>
    <t>PRASENJIT CHAKRABORTY</t>
  </si>
  <si>
    <t>MKC/CL/137</t>
  </si>
  <si>
    <t>DEBASHILPI SAHA</t>
  </si>
  <si>
    <t>BIJAN SAHA</t>
  </si>
  <si>
    <t>MKC/CL/138</t>
  </si>
  <si>
    <t>MKC/CL/139</t>
  </si>
  <si>
    <t>DEBASHISH MUNDA</t>
  </si>
  <si>
    <t>BHIM CHARAN MUNDA</t>
  </si>
  <si>
    <t>MKC/CL/140</t>
  </si>
  <si>
    <t>MKC/CL/141</t>
  </si>
  <si>
    <t>DEBASISH MISHRA</t>
  </si>
  <si>
    <t>ARDHENDU MISHRA</t>
  </si>
  <si>
    <t>MKC/CL/142</t>
  </si>
  <si>
    <t>DEBJIT MAHATO</t>
  </si>
  <si>
    <t>MKC/CL/143</t>
  </si>
  <si>
    <t>DEBLINA SINHA</t>
  </si>
  <si>
    <t>KANTI KUMAR SINHA</t>
  </si>
  <si>
    <t>MKC/CL/144</t>
  </si>
  <si>
    <t>DEBOJYOTI MAITY</t>
  </si>
  <si>
    <t>ASHOKE MAITY</t>
  </si>
  <si>
    <t>MKC/CL/145</t>
  </si>
  <si>
    <t>DEBORATA SIL</t>
  </si>
  <si>
    <t>DILIP SIL</t>
  </si>
  <si>
    <t>MKC/CL/146</t>
  </si>
  <si>
    <t>DEBU BISWAS</t>
  </si>
  <si>
    <t>DILIP KR. BISWAS</t>
  </si>
  <si>
    <t>MKC/CL/147</t>
  </si>
  <si>
    <t>DEEP CHOWDHURY</t>
  </si>
  <si>
    <t>DEB NARAYAN CHOWDHURY</t>
  </si>
  <si>
    <t>MKC/CL/148</t>
  </si>
  <si>
    <t>DEEP SAMANTA</t>
  </si>
  <si>
    <t>BIDYUT SAMANTA</t>
  </si>
  <si>
    <t>MKC/CL/149</t>
  </si>
  <si>
    <t>DEEPMALA SHAW</t>
  </si>
  <si>
    <t>RABI SHAW</t>
  </si>
  <si>
    <t>MKC/CL/150</t>
  </si>
  <si>
    <t>DHANANJAY KUMAR GUPTA</t>
  </si>
  <si>
    <t>UMASHANKAR GUPTA</t>
  </si>
  <si>
    <t>MKC/CL/151</t>
  </si>
  <si>
    <t>DHIMAN CHATTERJEE</t>
  </si>
  <si>
    <t>LT. DHIRENDRA NATH CHATTERJEE</t>
  </si>
  <si>
    <t>MKC/CL/152</t>
  </si>
  <si>
    <t>DIA SUR</t>
  </si>
  <si>
    <t>ARUN KUMAR SUR</t>
  </si>
  <si>
    <t>MKC/CL/153</t>
  </si>
  <si>
    <t>MKC/CL/154</t>
  </si>
  <si>
    <t>DILIP KUMAR SHAW</t>
  </si>
  <si>
    <t>LT. SITA RAM SHAW</t>
  </si>
  <si>
    <t>MKC/CL/155</t>
  </si>
  <si>
    <t>DIPA CHAKRABORTY</t>
  </si>
  <si>
    <t>TAPAS CHAKRABORTY</t>
  </si>
  <si>
    <t>MKC/CL/156</t>
  </si>
  <si>
    <t>DIPAK BARNWAL</t>
  </si>
  <si>
    <t>MULCHAND LAL BARNWAL</t>
  </si>
  <si>
    <t>MKC/CL/157</t>
  </si>
  <si>
    <t>DIPAK DAS</t>
  </si>
  <si>
    <t>SURESH DAS</t>
  </si>
  <si>
    <t>MKC/CL/158</t>
  </si>
  <si>
    <t>DIPAK MAITY</t>
  </si>
  <si>
    <t>MKC/CL/159</t>
  </si>
  <si>
    <t>DIPAK PRASAD KASERA</t>
  </si>
  <si>
    <t>PARASH NATH PRASAD KASERA</t>
  </si>
  <si>
    <t>MKC/CL/160</t>
  </si>
  <si>
    <t>DIPANKAR PAN</t>
  </si>
  <si>
    <t>TARUN KUMAR PAN</t>
  </si>
  <si>
    <t>MKC/CL/161</t>
  </si>
  <si>
    <t>DIPANWATI GHOSH</t>
  </si>
  <si>
    <t>LATE DILIP KUMAR GHOSH</t>
  </si>
  <si>
    <t>MKC/CL/162</t>
  </si>
  <si>
    <t>DIPTIMAYI GHARAI</t>
  </si>
  <si>
    <t>KARTICK CHANDRA GHARAI</t>
  </si>
  <si>
    <t>MKC/CL/163</t>
  </si>
  <si>
    <t>EESHANI BHATTACHARYYA</t>
  </si>
  <si>
    <t>SUBRATA BHATTACHARYYA</t>
  </si>
  <si>
    <t>MKC/CL/164</t>
  </si>
  <si>
    <t>GANESH MONDAL</t>
  </si>
  <si>
    <t>RAMKRISHNA MONDAL</t>
  </si>
  <si>
    <t>MKC/CL/165</t>
  </si>
  <si>
    <t>GARGI MAITY</t>
  </si>
  <si>
    <t>GOPAL CHANDRA MAITY</t>
  </si>
  <si>
    <t>MKC/CL/166</t>
  </si>
  <si>
    <t>GOBINDA PAHARI</t>
  </si>
  <si>
    <t>SATYABRATA PAHARI</t>
  </si>
  <si>
    <t>MKC/CL/167</t>
  </si>
  <si>
    <t>GOUTAM BASU</t>
  </si>
  <si>
    <t>SHAKTI PADA BASU</t>
  </si>
  <si>
    <t>MKC/CL/168</t>
  </si>
  <si>
    <t>GOUTAM KR. SHAW</t>
  </si>
  <si>
    <t>MANDHAR LAL SHAW</t>
  </si>
  <si>
    <t>MKC/CL/169</t>
  </si>
  <si>
    <t>GURIA SINGH</t>
  </si>
  <si>
    <t>MANOJ KUMAR SINGH</t>
  </si>
  <si>
    <t>MKC/CL/170</t>
  </si>
  <si>
    <t>GURUDAS SARKAR</t>
  </si>
  <si>
    <t>LT. SUSHEN SARKAR</t>
  </si>
  <si>
    <t>MKC/CL/171</t>
  </si>
  <si>
    <t>HABIBUR SK</t>
  </si>
  <si>
    <t>BABAR ALI SK</t>
  </si>
  <si>
    <t>MKC/CL/172</t>
  </si>
  <si>
    <t>HASNAMAN ARA</t>
  </si>
  <si>
    <t>LT. NURAL DUDA</t>
  </si>
  <si>
    <t>MKC/CL/173</t>
  </si>
  <si>
    <t>HENA KAUSER</t>
  </si>
  <si>
    <t>MD SABIR ALAM</t>
  </si>
  <si>
    <t>MKC/CL/174</t>
  </si>
  <si>
    <t>IMTIAJ AHMED MIDDEY</t>
  </si>
  <si>
    <t>GOFFAR ALI MIDDEY0</t>
  </si>
  <si>
    <t>MKC/CL/175</t>
  </si>
  <si>
    <t>INDRAJIT CHATTERJEE</t>
  </si>
  <si>
    <t>SACHIN CHATTERJEE</t>
  </si>
  <si>
    <t>MKC/CL/176</t>
  </si>
  <si>
    <t>INDRANI GHOSH</t>
  </si>
  <si>
    <t>AMAL KUMAR GHOSH</t>
  </si>
  <si>
    <t>MKC/CL/177</t>
  </si>
  <si>
    <t>INDRANI MUKHERJEE</t>
  </si>
  <si>
    <t>RAJ KUMAR MUKHERJEE</t>
  </si>
  <si>
    <t>MKC/CL/178</t>
  </si>
  <si>
    <t>INDRANIL CHATTERJEE</t>
  </si>
  <si>
    <t>LT. SMRITI PRASAD CHATTERJEE</t>
  </si>
  <si>
    <t>MKC/CL/179</t>
  </si>
  <si>
    <t>IRFANULLAH KHAN</t>
  </si>
  <si>
    <t>SOHRAB KHAN</t>
  </si>
  <si>
    <t>MKC/CL/180</t>
  </si>
  <si>
    <t>MKC/CL/181</t>
  </si>
  <si>
    <t>JAGANNATH DAM</t>
  </si>
  <si>
    <t>SANTOSH KUMAR DAM</t>
  </si>
  <si>
    <t>MKC/CL/182</t>
  </si>
  <si>
    <t>JAGANNATH GUHA</t>
  </si>
  <si>
    <t>DEBNARAYAN GUHA</t>
  </si>
  <si>
    <t>MKC/CL/183</t>
  </si>
  <si>
    <t>JAVED AKHTAR</t>
  </si>
  <si>
    <t>SK. ABU JAHER ALI HOSSAIN</t>
  </si>
  <si>
    <t>MKC/CL/184</t>
  </si>
  <si>
    <t>JAY BHATTACHARYYA</t>
  </si>
  <si>
    <t>SISIR RANJAN BHATTACHARYYA</t>
  </si>
  <si>
    <t>MKC/CL/185</t>
  </si>
  <si>
    <t>JAYA BANDYOPADHYAY</t>
  </si>
  <si>
    <t>SUJIT BANDYOPADHYAY</t>
  </si>
  <si>
    <t>MKC/CL/186</t>
  </si>
  <si>
    <t>JAYANTA MAHATO</t>
  </si>
  <si>
    <t>MKC/CL/187</t>
  </si>
  <si>
    <t>JAYATI DAS SAHA</t>
  </si>
  <si>
    <t>DEB KUMAR DAS</t>
  </si>
  <si>
    <t>MKC/CL/188</t>
  </si>
  <si>
    <t>JESMIN SULTANA</t>
  </si>
  <si>
    <t>MD. MEHEBEEBAR RAHAMAN</t>
  </si>
  <si>
    <t>MKC/CL/189</t>
  </si>
  <si>
    <t>JITENDRA THAKUR</t>
  </si>
  <si>
    <t>RAMRUP THAKUR</t>
  </si>
  <si>
    <t>MKC/CL/190</t>
  </si>
  <si>
    <t>JOYEETA DAS</t>
  </si>
  <si>
    <t>JHANTU DAS</t>
  </si>
  <si>
    <t>MKC/CL/191</t>
  </si>
  <si>
    <t>JYOTI PRASAD SAH</t>
  </si>
  <si>
    <t>RAM CHARAN SAH</t>
  </si>
  <si>
    <t>MKC/CL/192</t>
  </si>
  <si>
    <t>JYOTI VERMA</t>
  </si>
  <si>
    <t>LAXMAN VERMA</t>
  </si>
  <si>
    <t>MKC/CL/193</t>
  </si>
  <si>
    <t>KABERI NAG</t>
  </si>
  <si>
    <t>RANAJIT NAG</t>
  </si>
  <si>
    <t>MKC/CL/194</t>
  </si>
  <si>
    <t>MKC/CL/195</t>
  </si>
  <si>
    <t>KAKALI CHATTERJEE</t>
  </si>
  <si>
    <t>LT. KANTI CHATTERJEE</t>
  </si>
  <si>
    <t>MKC/CL/196</t>
  </si>
  <si>
    <t>KAKALI SARKAR</t>
  </si>
  <si>
    <t>LT. KANAILAL SARKAR</t>
  </si>
  <si>
    <t>MKC/CL/197</t>
  </si>
  <si>
    <t>MKC/CL/198</t>
  </si>
  <si>
    <t>KARAN HELA</t>
  </si>
  <si>
    <t>HIRALAL HELA</t>
  </si>
  <si>
    <t>MKC/CL/199</t>
  </si>
  <si>
    <t>KAUSHIK DAS</t>
  </si>
  <si>
    <t>KAMAL CHANDRA DAS</t>
  </si>
  <si>
    <t>MKC/CL/200</t>
  </si>
  <si>
    <t>MKC/CL/201</t>
  </si>
  <si>
    <t>KAUSHIK DUTTA</t>
  </si>
  <si>
    <t>KARTICK KUMAR DUTTA</t>
  </si>
  <si>
    <t>MKC/CL/202</t>
  </si>
  <si>
    <t>KAUSHIK KUNDU</t>
  </si>
  <si>
    <t>KALYAN KUMAR KUNDU</t>
  </si>
  <si>
    <t>MKC/CL/203</t>
  </si>
  <si>
    <t>KAUSIK DAS GUPTA</t>
  </si>
  <si>
    <t>TAPAS DAS GUPTA</t>
  </si>
  <si>
    <t>MKC/CL/204</t>
  </si>
  <si>
    <t>KESHAB CHATTERJEE</t>
  </si>
  <si>
    <t>DEBDAS CHATTERJEE</t>
  </si>
  <si>
    <t>MKC/CL/205</t>
  </si>
  <si>
    <t>KEYA PODDER</t>
  </si>
  <si>
    <t>BASU DEB PODDER</t>
  </si>
  <si>
    <t>MKC/CL/206</t>
  </si>
  <si>
    <t>KINGSHUK GHOSH</t>
  </si>
  <si>
    <t>SUBRATA GHOSH</t>
  </si>
  <si>
    <t>MKC/CL/207</t>
  </si>
  <si>
    <t>KOUSHIK DAS</t>
  </si>
  <si>
    <t>KESTO DAS</t>
  </si>
  <si>
    <t>MKC/CL/208</t>
  </si>
  <si>
    <t>KRISHNENDU MONDAL</t>
  </si>
  <si>
    <t>AMNDU MONDAL</t>
  </si>
  <si>
    <t>MKC/CL/209</t>
  </si>
  <si>
    <t>KRITEEKA HALDAR</t>
  </si>
  <si>
    <t>NIKHIL RANJAN HALDAR</t>
  </si>
  <si>
    <t>MKC/CL/210</t>
  </si>
  <si>
    <t>KUHELI SHEE</t>
  </si>
  <si>
    <t>CHANDAN SHEE</t>
  </si>
  <si>
    <t>MKC/CL/211</t>
  </si>
  <si>
    <t>MKC/CL/212</t>
  </si>
  <si>
    <t>KUNAL SAHA</t>
  </si>
  <si>
    <t>SUKUMAR SAHA</t>
  </si>
  <si>
    <t>MKC/CL/213</t>
  </si>
  <si>
    <t>KUTUBUDDIN BISWAS</t>
  </si>
  <si>
    <t>JAKIR UDDIN BISWAS</t>
  </si>
  <si>
    <t>MKC/CL/214</t>
  </si>
  <si>
    <t>LAKSHMAN GORAI</t>
  </si>
  <si>
    <t>SWAPAN KR. GORAI</t>
  </si>
  <si>
    <t>MKC/CL/215</t>
  </si>
  <si>
    <t>LIPIKA BHARATI</t>
  </si>
  <si>
    <t>SANTOSH BHARATI</t>
  </si>
  <si>
    <t>MKC/CL/216</t>
  </si>
  <si>
    <t>MKC/CL/217</t>
  </si>
  <si>
    <t>MADHURI UPADHYA</t>
  </si>
  <si>
    <t>CHHOTALAL UPADHYA</t>
  </si>
  <si>
    <t>MKC/CL/218</t>
  </si>
  <si>
    <t>MADHURIMA TALUKDAR</t>
  </si>
  <si>
    <t>SAMIRAN TALUKDAR</t>
  </si>
  <si>
    <t>MKC/CL/219</t>
  </si>
  <si>
    <t>MAHADEV SHIT</t>
  </si>
  <si>
    <t>BINOD SHIT</t>
  </si>
  <si>
    <t>MKC/CL/220</t>
  </si>
  <si>
    <t>MAHIT BARUA</t>
  </si>
  <si>
    <t>LATE RANJAN BARUA</t>
  </si>
  <si>
    <t>MKC/CL/221</t>
  </si>
  <si>
    <t>MALLIKA BADOLI</t>
  </si>
  <si>
    <t>LT. LAXMAN CH BADOLI</t>
  </si>
  <si>
    <t>MKC/CL/222</t>
  </si>
  <si>
    <t>MALLIKA CHAKRABORTY</t>
  </si>
  <si>
    <t>SADHAN CHAKRABORTY</t>
  </si>
  <si>
    <t>MKC/CL/223</t>
  </si>
  <si>
    <t>MALLIKA MUKHERJEE (CHAKRAVORTY)</t>
  </si>
  <si>
    <t>BANAMALI MUKHERJEE</t>
  </si>
  <si>
    <t>MKC/CL/224</t>
  </si>
  <si>
    <t>MAMATA MONDAL</t>
  </si>
  <si>
    <t>MANSUR MONDAL</t>
  </si>
  <si>
    <t>MKC/CL/225</t>
  </si>
  <si>
    <t>MKC/CL/226</t>
  </si>
  <si>
    <t>MANASHI MAITY</t>
  </si>
  <si>
    <t>MADAN MAITY</t>
  </si>
  <si>
    <t>MKC/CL/227</t>
  </si>
  <si>
    <t>MANDIRA SAHA</t>
  </si>
  <si>
    <t>UTTAM SAHA</t>
  </si>
  <si>
    <t>MKC/CL/228</t>
  </si>
  <si>
    <t>MANGAL HALDER</t>
  </si>
  <si>
    <t>NIRANJAN HALDER</t>
  </si>
  <si>
    <t>MKC/CL/229</t>
  </si>
  <si>
    <t>MANISHA BISWAS</t>
  </si>
  <si>
    <t>RANEN BISWAS</t>
  </si>
  <si>
    <t>MKC/CL/230</t>
  </si>
  <si>
    <t>MANJIT LAL CHOWDHURY</t>
  </si>
  <si>
    <t>MOHAN LAL CHOWDHURY</t>
  </si>
  <si>
    <t>MKC/CL/231</t>
  </si>
  <si>
    <t>MANJULA DUTTA</t>
  </si>
  <si>
    <t>DEBEN DUTTA</t>
  </si>
  <si>
    <t>MKC/CL/232</t>
  </si>
  <si>
    <t>MANKALA NARAYANA RAO</t>
  </si>
  <si>
    <t>LT. MANKALA VALLABHA RAO</t>
  </si>
  <si>
    <t>MKC/CL/233</t>
  </si>
  <si>
    <t>MANOJ KUMAR NAIK</t>
  </si>
  <si>
    <t>GOPAL NAIK</t>
  </si>
  <si>
    <t>MKC/CL/234</t>
  </si>
  <si>
    <t>MANOJ KUMAR SHAW</t>
  </si>
  <si>
    <t>KISHORI SHAW</t>
  </si>
  <si>
    <t>MKC/CL/235</t>
  </si>
  <si>
    <t>MANOJ SHAW</t>
  </si>
  <si>
    <t>MUNNA SHAW</t>
  </si>
  <si>
    <t>MKC/CL/236</t>
  </si>
  <si>
    <t>MANOMOHAN GIRI</t>
  </si>
  <si>
    <t>SHYAMLAL GIRI</t>
  </si>
  <si>
    <t>MKC/CL/237</t>
  </si>
  <si>
    <t>MANOSHE MALLICK</t>
  </si>
  <si>
    <t>SANAT KR. MALLICK</t>
  </si>
  <si>
    <t>MKC/CL/238</t>
  </si>
  <si>
    <t>MKC/CL/239</t>
  </si>
  <si>
    <t>MAYA SINGHA</t>
  </si>
  <si>
    <t>LATE KARTICK SINGHA</t>
  </si>
  <si>
    <t>MKC/CL/240</t>
  </si>
  <si>
    <t>MKC/CL/241</t>
  </si>
  <si>
    <t>MD. EJAJUL HAQUE</t>
  </si>
  <si>
    <t>MD. ENAMUL HAQUE</t>
  </si>
  <si>
    <t>MKC/CL/242</t>
  </si>
  <si>
    <t>MKC/CL/243</t>
  </si>
  <si>
    <t>MINAJ UDDIN GAZI</t>
  </si>
  <si>
    <t>AHED BOX GAZI</t>
  </si>
  <si>
    <t>MKC/CL/244</t>
  </si>
  <si>
    <t>MINAKSHI BATABYAL</t>
  </si>
  <si>
    <t>SUKUMAR BATABYAL</t>
  </si>
  <si>
    <t>MKC/CL/245</t>
  </si>
  <si>
    <t>MINANKA SAHA</t>
  </si>
  <si>
    <t>LATE MANOJ KUMAR SAHA</t>
  </si>
  <si>
    <t>MKC/CL/246</t>
  </si>
  <si>
    <t>MINTU GHOSH</t>
  </si>
  <si>
    <t>HARIPADA GHOSH</t>
  </si>
  <si>
    <t>MKC/CL/247</t>
  </si>
  <si>
    <t>MINU MURMU</t>
  </si>
  <si>
    <t>MANGAL MURMU</t>
  </si>
  <si>
    <t>MKC/CL/248</t>
  </si>
  <si>
    <t>MIRA DAS</t>
  </si>
  <si>
    <t>SARJU DAS</t>
  </si>
  <si>
    <t>MKC/CL/249</t>
  </si>
  <si>
    <t>MIRA UPADHAY</t>
  </si>
  <si>
    <t>CHHATALAL UPADHAY</t>
  </si>
  <si>
    <t>MKC/CL/250</t>
  </si>
  <si>
    <t>MITA GHOSH</t>
  </si>
  <si>
    <t>SREEDAM GHOSH</t>
  </si>
  <si>
    <t>MKC/CL/251</t>
  </si>
  <si>
    <t>MITALI MONDAL</t>
  </si>
  <si>
    <t>SAMARENDRA NATH MONDAL</t>
  </si>
  <si>
    <t>MKC/CL/252</t>
  </si>
  <si>
    <t>MITHU BANERJEE</t>
  </si>
  <si>
    <t>BISWANATH BANERJEE</t>
  </si>
  <si>
    <t>MKC/CL/253</t>
  </si>
  <si>
    <t>MITHUN HALDER</t>
  </si>
  <si>
    <t>JAGANNATH HALDER</t>
  </si>
  <si>
    <t>MKC/CL/254</t>
  </si>
  <si>
    <t>MITHUN MONDAL</t>
  </si>
  <si>
    <t>SARAT MONDAL</t>
  </si>
  <si>
    <t>MKC/CL/255</t>
  </si>
  <si>
    <t>MONI MALA SINGH</t>
  </si>
  <si>
    <t>TAPAN SINGH</t>
  </si>
  <si>
    <t>MKC/CL/256</t>
  </si>
  <si>
    <t>MONIDIPA KARMAKAR</t>
  </si>
  <si>
    <t>DULAL CHANDRA KARMAKAR</t>
  </si>
  <si>
    <t>MKC/CL/257</t>
  </si>
  <si>
    <t>MONISHA MANDAL</t>
  </si>
  <si>
    <t>SUJIT MANDAL</t>
  </si>
  <si>
    <t>MKC/CL/258</t>
  </si>
  <si>
    <t>MONOHAR PAILAN</t>
  </si>
  <si>
    <t>GOPAL CHANDRA PAILAN</t>
  </si>
  <si>
    <t>MKC/CL/259</t>
  </si>
  <si>
    <t>MONOJIT HAZRA</t>
  </si>
  <si>
    <t>RABINDRANATH HAZRA</t>
  </si>
  <si>
    <t>MKC/CL/260</t>
  </si>
  <si>
    <t>MKC/CL/261</t>
  </si>
  <si>
    <t>MOUMITA KUMBHAKAR</t>
  </si>
  <si>
    <t>BHUPAL KUMBHAKAR</t>
  </si>
  <si>
    <t>MKC/CL/262</t>
  </si>
  <si>
    <t>MOUSUMI MALLICK</t>
  </si>
  <si>
    <t>MAHADEB MALLICK</t>
  </si>
  <si>
    <t>MKC/CL/263</t>
  </si>
  <si>
    <t>MRIDULAL CHATTERJEE</t>
  </si>
  <si>
    <t>MRITYUNJAY CHATTERJEE</t>
  </si>
  <si>
    <t>MKC/CL/264</t>
  </si>
  <si>
    <t>MRITYUNJAY DAS</t>
  </si>
  <si>
    <t>SUDAM DAS</t>
  </si>
  <si>
    <t>MKC/CL/265</t>
  </si>
  <si>
    <t>MUKESH KUMAR</t>
  </si>
  <si>
    <t>NANDU ROY</t>
  </si>
  <si>
    <t>MKC/CL/266</t>
  </si>
  <si>
    <t>MUKESH KUMAR RAJAK</t>
  </si>
  <si>
    <t>SURENDRA RAJAK</t>
  </si>
  <si>
    <t>MKC/CL/267</t>
  </si>
  <si>
    <t>MUKUNDA SAREN</t>
  </si>
  <si>
    <t>GOPAL SAREN</t>
  </si>
  <si>
    <t>MKC/CL/268</t>
  </si>
  <si>
    <t>MUN CHOWDHURY</t>
  </si>
  <si>
    <t>LATE ASIT CHOWDHURY</t>
  </si>
  <si>
    <t>MKC/CL/269</t>
  </si>
  <si>
    <t>MUNMUN LASKAR</t>
  </si>
  <si>
    <t>SUSANTO LASKAR</t>
  </si>
  <si>
    <t>MKC/CL/270</t>
  </si>
  <si>
    <t>MUNMUN MONDAL</t>
  </si>
  <si>
    <t>SAMAR MONDAL</t>
  </si>
  <si>
    <t>MKC/CL/271</t>
  </si>
  <si>
    <t>MURARI ROY</t>
  </si>
  <si>
    <t>KASHI NATH ROY</t>
  </si>
  <si>
    <t>MKC/CL/272</t>
  </si>
  <si>
    <t>NAAZ PARWEEN</t>
  </si>
  <si>
    <t>MD HASIM ALI</t>
  </si>
  <si>
    <t>MKC/CL/273</t>
  </si>
  <si>
    <t>MKC/CL/274</t>
  </si>
  <si>
    <t>NANDINI CHTTERJEE (MUKHERJEE)</t>
  </si>
  <si>
    <t>LT. DEBENDRA KR. MUKHERJEE</t>
  </si>
  <si>
    <t>MKC/CL/275</t>
  </si>
  <si>
    <t>NANDITA CHAKRABORTY</t>
  </si>
  <si>
    <t>TAPAN CHAKRABORTY</t>
  </si>
  <si>
    <t>MKC/CL/276</t>
  </si>
  <si>
    <t>NASIR MONDAL</t>
  </si>
  <si>
    <t>ABUL MONDAL</t>
  </si>
  <si>
    <t>MKC/CL/277</t>
  </si>
  <si>
    <t>NAWAID AKHTAR</t>
  </si>
  <si>
    <t>MD. AKHTAR HUSSAIN</t>
  </si>
  <si>
    <t>MKC/CL/278</t>
  </si>
  <si>
    <t>NAYNA KUMARI RAM</t>
  </si>
  <si>
    <t>KISHOR RAM</t>
  </si>
  <si>
    <t>MKC/CL/279</t>
  </si>
  <si>
    <t>NEERAJ KUMAR PRASAD</t>
  </si>
  <si>
    <t>RABINDRA PRASAD</t>
  </si>
  <si>
    <t>MKC/CL/280</t>
  </si>
  <si>
    <t>NIKHAT PARWEEN</t>
  </si>
  <si>
    <t>MD YUNUS ANSARY</t>
  </si>
  <si>
    <t>MKC/CL/281</t>
  </si>
  <si>
    <t>NILAVA DAS GUPTA</t>
  </si>
  <si>
    <t>MANAS DAS GUPTA</t>
  </si>
  <si>
    <t>MKC/CL/282</t>
  </si>
  <si>
    <t>NIRJHAR CHAKRABORTY</t>
  </si>
  <si>
    <t>MKC/CL/283</t>
  </si>
  <si>
    <t>NIRMAL MAHATO</t>
  </si>
  <si>
    <t>UMESH CHANDRA MAHATO</t>
  </si>
  <si>
    <t>MKC/CL/284</t>
  </si>
  <si>
    <t>NISHA SHAW</t>
  </si>
  <si>
    <t>BABLU SHAW</t>
  </si>
  <si>
    <t>MKC/CL/285</t>
  </si>
  <si>
    <t>NITAI SAREN</t>
  </si>
  <si>
    <t>BIJOY SAREN</t>
  </si>
  <si>
    <t>MKC/CL/286</t>
  </si>
  <si>
    <t>NUPUR CHANDRA GHOSH</t>
  </si>
  <si>
    <t>SOURENDRA MOHAN GHOSH</t>
  </si>
  <si>
    <t>MKC/CL/287</t>
  </si>
  <si>
    <t>PADMAJ KUMAR GUHA</t>
  </si>
  <si>
    <t>LATE SAROJ KUMAR GUHA</t>
  </si>
  <si>
    <t>MKC/CL/288</t>
  </si>
  <si>
    <t>PALASH KUMAR BISWAS</t>
  </si>
  <si>
    <t>ANIL KUMAR BISWAS</t>
  </si>
  <si>
    <t>MKC/CL/289</t>
  </si>
  <si>
    <t xml:space="preserve">PALASH SEN </t>
  </si>
  <si>
    <t>PRABIR KUMAR SEN</t>
  </si>
  <si>
    <t>MKC/CL/290</t>
  </si>
  <si>
    <t>PALLABI ROY</t>
  </si>
  <si>
    <t>PUSPA RANJAN ROY</t>
  </si>
  <si>
    <t>MKC/CL/291</t>
  </si>
  <si>
    <t>PANKAJ BHATTACHARJEE</t>
  </si>
  <si>
    <t>PARIMAL BHATTACHARJEE</t>
  </si>
  <si>
    <t>MKC/CL/292</t>
  </si>
  <si>
    <t>PANKAJ KR. SHIL</t>
  </si>
  <si>
    <t>LT. UPENDRA NATH SHIL</t>
  </si>
  <si>
    <t>MKC/CL/293</t>
  </si>
  <si>
    <t>PANNA CHOWDHURY</t>
  </si>
  <si>
    <t>VIVEKANANDA CHOWDHURY</t>
  </si>
  <si>
    <t>MKC/CL/294</t>
  </si>
  <si>
    <t>PAPIA BANERJEE</t>
  </si>
  <si>
    <t>MKC/CL/295</t>
  </si>
  <si>
    <t>PARAMITA GUHA (CHOWDHURY)</t>
  </si>
  <si>
    <t>MRINAL KANTI GUHA</t>
  </si>
  <si>
    <t>MKC/CL/296</t>
  </si>
  <si>
    <t>PARITOSH GAIN</t>
  </si>
  <si>
    <t>CHITTARANJAN GAIN</t>
  </si>
  <si>
    <t>MKC/CL/297</t>
  </si>
  <si>
    <t>PARTHA GHOSH</t>
  </si>
  <si>
    <t>DULAL CHANDRA GHOSH</t>
  </si>
  <si>
    <t>MKC/CL/298</t>
  </si>
  <si>
    <t>PARTHA SARATHI SAHA</t>
  </si>
  <si>
    <t>PARIMAL KRISHNA SAHA</t>
  </si>
  <si>
    <t>MKC/CL/299</t>
  </si>
  <si>
    <t>PAWAN KUMAR SINGH</t>
  </si>
  <si>
    <t>MAGALDEV SINGH</t>
  </si>
  <si>
    <t>MKC/CL/300</t>
  </si>
  <si>
    <t>PAYAL MONDAL</t>
  </si>
  <si>
    <t>PRADIP KR. MONDAL</t>
  </si>
  <si>
    <t>MKC/CL/301</t>
  </si>
  <si>
    <t>PAYEL KOLEY</t>
  </si>
  <si>
    <t>BANI KOLEY</t>
  </si>
  <si>
    <t>MKC/CL/302</t>
  </si>
  <si>
    <t>PAYRANI HANSDA</t>
  </si>
  <si>
    <t>PARESH HANSDA</t>
  </si>
  <si>
    <t>MKC/CL/303</t>
  </si>
  <si>
    <t>PINTU PRASAD RAM</t>
  </si>
  <si>
    <t>GANGA PRASAD RAM</t>
  </si>
  <si>
    <t>MKC/CL/304</t>
  </si>
  <si>
    <t>PIU ROY</t>
  </si>
  <si>
    <t>TAPAS KR. ROY</t>
  </si>
  <si>
    <t>MKC/CL/305</t>
  </si>
  <si>
    <t>PIYALI ROY</t>
  </si>
  <si>
    <t>HABUL ROY</t>
  </si>
  <si>
    <t>MKC/CL/306</t>
  </si>
  <si>
    <t>MKC/CL/307</t>
  </si>
  <si>
    <t>PRABIN DAS</t>
  </si>
  <si>
    <t>MANIK DAS</t>
  </si>
  <si>
    <t>MKC/CL/308</t>
  </si>
  <si>
    <t>PRABIR KUMAR GHOSH</t>
  </si>
  <si>
    <t>NEMAI GHOSH</t>
  </si>
  <si>
    <t>MKC/CL/309</t>
  </si>
  <si>
    <t>PRADIP KR BANERJEE</t>
  </si>
  <si>
    <t>SAMIR KR BANERJEE</t>
  </si>
  <si>
    <t>MKC/CL/310</t>
  </si>
  <si>
    <t>PRADIP KUMAR NAG</t>
  </si>
  <si>
    <t>DEB KUMAR NAG</t>
  </si>
  <si>
    <t>MKC/CL/311</t>
  </si>
  <si>
    <t>PRADIP KUMAR SAMANTA</t>
  </si>
  <si>
    <t>GOPAL CHANDRA SAMANTA</t>
  </si>
  <si>
    <t>MKC/CL/312</t>
  </si>
  <si>
    <t>PRADIP PACHHAL</t>
  </si>
  <si>
    <t>BHOLANATH PACHHAL</t>
  </si>
  <si>
    <t>MKC/CL/313</t>
  </si>
  <si>
    <t>PRAKASH CHOWDHURY</t>
  </si>
  <si>
    <t>ANIL CHOWDHURY</t>
  </si>
  <si>
    <t>MKC/CL/314</t>
  </si>
  <si>
    <t>PRANAB MAJI</t>
  </si>
  <si>
    <t>SUNIL KUMAR MAJI</t>
  </si>
  <si>
    <t>MKC/CL/315</t>
  </si>
  <si>
    <t>PRASANTA KUMAR DAS</t>
  </si>
  <si>
    <t>SAHADEB CHANDRA DAS</t>
  </si>
  <si>
    <t>MKC/CL/316</t>
  </si>
  <si>
    <t>PRASENJIT DAS</t>
  </si>
  <si>
    <t>SWAPAN KUMAR DAS</t>
  </si>
  <si>
    <t>MKC/CL/317</t>
  </si>
  <si>
    <t>PRASHANT GUPTA</t>
  </si>
  <si>
    <t>PRADIP KUMAR GUPTA</t>
  </si>
  <si>
    <t>MKC/CL/318</t>
  </si>
  <si>
    <t>PRATIBHA GOUR</t>
  </si>
  <si>
    <t>SHREEKANT GOUR</t>
  </si>
  <si>
    <t>MKC/CL/319</t>
  </si>
  <si>
    <t>PRITISH BANERJEE</t>
  </si>
  <si>
    <t>DELIP BANERJEE</t>
  </si>
  <si>
    <t>MKC/CL/320</t>
  </si>
  <si>
    <t>PRIYADWIP SEN</t>
  </si>
  <si>
    <t>PROVAT KUMAR SEN</t>
  </si>
  <si>
    <t>MKC/CL/321</t>
  </si>
  <si>
    <t>PRIYANKA BARUA</t>
  </si>
  <si>
    <t>NIRMAL KUMAR BARUA</t>
  </si>
  <si>
    <t>MKC/CL/322</t>
  </si>
  <si>
    <t>PRIYANKA KUMARI SONKAR</t>
  </si>
  <si>
    <t>RAMESH CHANDRA SONKAR</t>
  </si>
  <si>
    <t>MKC/CL/323</t>
  </si>
  <si>
    <t>PRIYANKA ROY</t>
  </si>
  <si>
    <t>PRANOY ROY</t>
  </si>
  <si>
    <t>MKC/CL/324</t>
  </si>
  <si>
    <t>PROTIM ROY</t>
  </si>
  <si>
    <t>PROSANTA ROY</t>
  </si>
  <si>
    <t>MKC/CL/325</t>
  </si>
  <si>
    <t>PUJA KUMARI</t>
  </si>
  <si>
    <t>DILIP JHA</t>
  </si>
  <si>
    <t>MKC/CL/326</t>
  </si>
  <si>
    <t>PUJA KUMARI SINGH</t>
  </si>
  <si>
    <t>KRISHNA KANHAIYA SINGH</t>
  </si>
  <si>
    <t>MKC/CL/327</t>
  </si>
  <si>
    <t>PUJA MONDAL</t>
  </si>
  <si>
    <t>ASHOK KUMAR MONDAL</t>
  </si>
  <si>
    <t>MKC/CL/328</t>
  </si>
  <si>
    <t>PUJA SARKAR</t>
  </si>
  <si>
    <t>PATIT PABAN SARKAR</t>
  </si>
  <si>
    <t>MKC/CL/329</t>
  </si>
  <si>
    <t>PUJA SHAW</t>
  </si>
  <si>
    <t>SURESH CHANDRA SHAW</t>
  </si>
  <si>
    <t>MKC/CL/330</t>
  </si>
  <si>
    <t>MKC/CL/331</t>
  </si>
  <si>
    <t>PUJA THAKUR</t>
  </si>
  <si>
    <t>DEB KUMAR THAKUR</t>
  </si>
  <si>
    <t>MKC/CL/332</t>
  </si>
  <si>
    <t>PULAK DAS</t>
  </si>
  <si>
    <t>LT. SANTOSH DAS</t>
  </si>
  <si>
    <t>MKC/CL/333</t>
  </si>
  <si>
    <t>PUNITA SINGH</t>
  </si>
  <si>
    <t>BHOLA SINGH</t>
  </si>
  <si>
    <t>MKC/CL/334</t>
  </si>
  <si>
    <t>PURNIMA HANSDA</t>
  </si>
  <si>
    <t>BHIM HANSDA</t>
  </si>
  <si>
    <t>MKC/CL/335</t>
  </si>
  <si>
    <t>PUSPA RAUTH</t>
  </si>
  <si>
    <t>RAMRAJ RAUTH</t>
  </si>
  <si>
    <t>MKC/CL/336</t>
  </si>
  <si>
    <t>PUTUL DEY</t>
  </si>
  <si>
    <t>BANKIM DEY</t>
  </si>
  <si>
    <t>MKC/CL/337</t>
  </si>
  <si>
    <t>MKC/CL/338</t>
  </si>
  <si>
    <t>RABI DEY</t>
  </si>
  <si>
    <t>PURUSOTTYAM DEY</t>
  </si>
  <si>
    <t>MKC/CL/339</t>
  </si>
  <si>
    <t>RABINDRA NATH CHAKRABORTY</t>
  </si>
  <si>
    <t>ASIT KUMAR CHAKRABORTY</t>
  </si>
  <si>
    <t>MKC/CL/340</t>
  </si>
  <si>
    <t>RAHUL CHATTERJEE</t>
  </si>
  <si>
    <t>GOUTAM CHATTERJEE</t>
  </si>
  <si>
    <t>MKC/CL/341</t>
  </si>
  <si>
    <t>RAHUL PRASAD KASERA</t>
  </si>
  <si>
    <t>PARESH MATH KASERA</t>
  </si>
  <si>
    <t>MKC/CL/342</t>
  </si>
  <si>
    <t>RAHUL SINGH</t>
  </si>
  <si>
    <t>ASHOK KR. SINGH</t>
  </si>
  <si>
    <t>MKC/CL/343</t>
  </si>
  <si>
    <t>MKC/CL/344</t>
  </si>
  <si>
    <t>MKC/CL/345</t>
  </si>
  <si>
    <t>RAJA MAITY</t>
  </si>
  <si>
    <t>LT. SAKTI PADA MAITY</t>
  </si>
  <si>
    <t>MKC/CL/346</t>
  </si>
  <si>
    <t>RAJA MANDI</t>
  </si>
  <si>
    <t>LT. HIKIM MANDI</t>
  </si>
  <si>
    <t>MKC/CL/347</t>
  </si>
  <si>
    <t>RAJARSHI CHAKRABARTI</t>
  </si>
  <si>
    <t>SANKAR CHAKRABARTI</t>
  </si>
  <si>
    <t>MKC/CL/348</t>
  </si>
  <si>
    <t>RAJDEEP KARMAKAR</t>
  </si>
  <si>
    <t>LT. TAPAN KARMAKAR</t>
  </si>
  <si>
    <t>MKC/CL/349</t>
  </si>
  <si>
    <t>RAJDEEP MANDAL</t>
  </si>
  <si>
    <t>BISWANATH MANDAL</t>
  </si>
  <si>
    <t>MKC/CL/350</t>
  </si>
  <si>
    <t>MKC/CL/351</t>
  </si>
  <si>
    <t>RAJKUMAR HAZRA</t>
  </si>
  <si>
    <t>KENARAM HAZRA</t>
  </si>
  <si>
    <t>MKC/CL/352</t>
  </si>
  <si>
    <t>RAJU BOSE</t>
  </si>
  <si>
    <t>BISWANATH BOSE</t>
  </si>
  <si>
    <t>MKC/CL/353</t>
  </si>
  <si>
    <t>RAJU GORAI</t>
  </si>
  <si>
    <t>ANIL GORAI</t>
  </si>
  <si>
    <t>MKC/CL/354</t>
  </si>
  <si>
    <t>RAJU KR. SEN</t>
  </si>
  <si>
    <t>RAM CHANDRA SEN</t>
  </si>
  <si>
    <t>MKC/CL/355</t>
  </si>
  <si>
    <t>RAKESH DAS</t>
  </si>
  <si>
    <t>LAKHAN DAS</t>
  </si>
  <si>
    <t>MKC/CL/356</t>
  </si>
  <si>
    <t>RAKESH KUMAR SHAW</t>
  </si>
  <si>
    <t>MKC/CL/357</t>
  </si>
  <si>
    <t>MKC/CL/358</t>
  </si>
  <si>
    <t>RAMPROSAD MAJHI</t>
  </si>
  <si>
    <t>KENARAM MAJHI</t>
  </si>
  <si>
    <t>MKC/CL/359</t>
  </si>
  <si>
    <t>RANABIR CHOUDHURY</t>
  </si>
  <si>
    <t>LT. HIMANSU CHOUDHURY</t>
  </si>
  <si>
    <t>MKC/CL/360</t>
  </si>
  <si>
    <t>RANADEEP DUTTA</t>
  </si>
  <si>
    <t>SUBHASH DUTTA</t>
  </si>
  <si>
    <t>MKC/CL/361</t>
  </si>
  <si>
    <t>MKC/CL/362</t>
  </si>
  <si>
    <t>RANITA BISWAS</t>
  </si>
  <si>
    <t>SUNIL BISWAS</t>
  </si>
  <si>
    <t>MKC/CL/363</t>
  </si>
  <si>
    <t>RANJIT BAGDI</t>
  </si>
  <si>
    <t>DABU BAGDI</t>
  </si>
  <si>
    <t>MKC/CL/364</t>
  </si>
  <si>
    <t>RANJIT GORAI</t>
  </si>
  <si>
    <t>SANKAR GORAI</t>
  </si>
  <si>
    <t>MKC/CL/365</t>
  </si>
  <si>
    <t>RASHMI PAUL</t>
  </si>
  <si>
    <t>ARUN KUMAR PAUL</t>
  </si>
  <si>
    <t>MKC/CL/366</t>
  </si>
  <si>
    <t>RATAN SAHA</t>
  </si>
  <si>
    <t>LT. PHANI BHUSAN SAHA</t>
  </si>
  <si>
    <t>MKC/CL/367</t>
  </si>
  <si>
    <t>RATNA SARDAR</t>
  </si>
  <si>
    <t>BANKIM SARDAR</t>
  </si>
  <si>
    <t>MKC/CL/368</t>
  </si>
  <si>
    <t>RAUNAQUE JAHAN</t>
  </si>
  <si>
    <t>SABIR ALAM</t>
  </si>
  <si>
    <t>MKC/CL/369</t>
  </si>
  <si>
    <t>RAVI KUMAR GUPTA</t>
  </si>
  <si>
    <t>LT. SHEONARAYAN GUPTA</t>
  </si>
  <si>
    <t>MKC/CL/370</t>
  </si>
  <si>
    <t>RAVI SHANKAR JAISWAL</t>
  </si>
  <si>
    <t>JATA SHANKAR JAISWAL</t>
  </si>
  <si>
    <t>MKC/CL/371</t>
  </si>
  <si>
    <t>RESHMA KHATOON</t>
  </si>
  <si>
    <t xml:space="preserve">S. M. SADRUDDIN </t>
  </si>
  <si>
    <t>MKC/CL/372</t>
  </si>
  <si>
    <t>RIMA DAS</t>
  </si>
  <si>
    <t>RANJIT DAS</t>
  </si>
  <si>
    <t>MKC/CL/373</t>
  </si>
  <si>
    <t>RIMPA GHOSH</t>
  </si>
  <si>
    <t>TARUN KR. GHOSH</t>
  </si>
  <si>
    <t>MKC/CL/374</t>
  </si>
  <si>
    <t>RINA CHAKRABORTY (MUKHERJEE)</t>
  </si>
  <si>
    <t>LATE KARUNA SINDHU MUKHERJEE</t>
  </si>
  <si>
    <t>MKC/CL/375</t>
  </si>
  <si>
    <t>RINKI DEBNATH</t>
  </si>
  <si>
    <t>PRASHANTA DEBNATH</t>
  </si>
  <si>
    <t>MKC/CL/376</t>
  </si>
  <si>
    <t>RITTICK HAZRA</t>
  </si>
  <si>
    <t>ACHINTA HAZRA</t>
  </si>
  <si>
    <t>MKC/CL/377</t>
  </si>
  <si>
    <t xml:space="preserve">RITUPARNA BAGCHI </t>
  </si>
  <si>
    <t>PARESH MOITRA</t>
  </si>
  <si>
    <t>MKC/CL/378</t>
  </si>
  <si>
    <t>ROHAN KAR</t>
  </si>
  <si>
    <t>TAPAS KUMAR KAR</t>
  </si>
  <si>
    <t>MKC/CL/379</t>
  </si>
  <si>
    <t>ROJINA KHATUN</t>
  </si>
  <si>
    <t>ABDUL SALAM</t>
  </si>
  <si>
    <t>MKC/CL/380</t>
  </si>
  <si>
    <t>RUMPA ROY</t>
  </si>
  <si>
    <t>ANANDA MOHAN ROY</t>
  </si>
  <si>
    <t>MKC/CL/381</t>
  </si>
  <si>
    <t>SACHIN BHANSALI</t>
  </si>
  <si>
    <t>MADAN CHAND BHANSALI</t>
  </si>
  <si>
    <t>MKC/CL/382</t>
  </si>
  <si>
    <t>SAHANA ROY</t>
  </si>
  <si>
    <t>SUJIT ROY</t>
  </si>
  <si>
    <t>MKC/CL/383</t>
  </si>
  <si>
    <t>SAHEB HAZRA</t>
  </si>
  <si>
    <t>SUKUMAR HAZRA</t>
  </si>
  <si>
    <t>MKC/CL/384</t>
  </si>
  <si>
    <t xml:space="preserve">SAHEBA HOSSAIN </t>
  </si>
  <si>
    <t>LT. BAKER HOSSAIN</t>
  </si>
  <si>
    <t>MKC/CL/385</t>
  </si>
  <si>
    <t>SAIKAT CHANDA</t>
  </si>
  <si>
    <t>RABINDRA NATH CHANDA</t>
  </si>
  <si>
    <t>MKC/CL/386</t>
  </si>
  <si>
    <t>SAILEN GAYEN</t>
  </si>
  <si>
    <t>KSHUDIRAM GAYEN</t>
  </si>
  <si>
    <t>MKC/CL/387</t>
  </si>
  <si>
    <t>SAJAL DAS</t>
  </si>
  <si>
    <t>PANCHANAN DAS</t>
  </si>
  <si>
    <t>MKC/CL/388</t>
  </si>
  <si>
    <t>SAJAL PAL</t>
  </si>
  <si>
    <t>SHYAMA PADA PAL</t>
  </si>
  <si>
    <t>MKC/CL/389</t>
  </si>
  <si>
    <t>SAJDA TABASSUM</t>
  </si>
  <si>
    <t xml:space="preserve">SERAJUDDIN </t>
  </si>
  <si>
    <t>MKC/CL/390</t>
  </si>
  <si>
    <t>SALEHA PARVEEN</t>
  </si>
  <si>
    <t>SHAHID JAMEEL KHAN</t>
  </si>
  <si>
    <t>MKC/CL/391</t>
  </si>
  <si>
    <t>SAMIM AKTAR</t>
  </si>
  <si>
    <t>ATAR ALI DAFTARI</t>
  </si>
  <si>
    <t>MKC/CL/392</t>
  </si>
  <si>
    <t>SAMIR MANNA</t>
  </si>
  <si>
    <t>ASHOK MANNA</t>
  </si>
  <si>
    <t>MKC/CL/393</t>
  </si>
  <si>
    <t>SAMIRAN DEY</t>
  </si>
  <si>
    <t>SHYAMA PROSAD DEY</t>
  </si>
  <si>
    <t>MKC/CL/394</t>
  </si>
  <si>
    <t>SAMIRAN MAITY</t>
  </si>
  <si>
    <t>HARIPADA MAITY</t>
  </si>
  <si>
    <t>MKC/CL/395</t>
  </si>
  <si>
    <t>SAMPRITA DEY</t>
  </si>
  <si>
    <t>KALLOL DEY</t>
  </si>
  <si>
    <t>MKC/CL/396</t>
  </si>
  <si>
    <t>SAMPURNA MUKHERJEE</t>
  </si>
  <si>
    <t>DIPAK MUKHERJEE</t>
  </si>
  <si>
    <t>UR</t>
  </si>
  <si>
    <t>MKC/CL/397</t>
  </si>
  <si>
    <t>SAMRAT PAL</t>
  </si>
  <si>
    <t>GOUR SUNDAR PAL</t>
  </si>
  <si>
    <t>MKC/CL/398</t>
  </si>
  <si>
    <t>SAMRESH BERA</t>
  </si>
  <si>
    <t>NIKHIL CHANDRA BERA</t>
  </si>
  <si>
    <t>MKC/CL/399</t>
  </si>
  <si>
    <t>SAMRPAN LEE</t>
  </si>
  <si>
    <t>LT. TAPAS RANJAN LEE</t>
  </si>
  <si>
    <t>MKC/CL/400</t>
  </si>
  <si>
    <t>SANCHARI MUKHERJEE</t>
  </si>
  <si>
    <t>TUSHER KANTI MUKHERJEE</t>
  </si>
  <si>
    <t>MKC/CL/401</t>
  </si>
  <si>
    <t>SANCHITA DAS</t>
  </si>
  <si>
    <t>NIMAI DAS</t>
  </si>
  <si>
    <t>MKC/CL/402</t>
  </si>
  <si>
    <t>SANDIP BANIK</t>
  </si>
  <si>
    <t>LT. SUDHIR KUMAR BANIK</t>
  </si>
  <si>
    <t>MKC/CL/403</t>
  </si>
  <si>
    <t>SANDIP NANDI</t>
  </si>
  <si>
    <t>LAKSHMI KANTA NANDI</t>
  </si>
  <si>
    <t>MKC/CL/404</t>
  </si>
  <si>
    <t>SANDIPAN ROY CHOUDHURY</t>
  </si>
  <si>
    <t>SEKHAR ROY CHOUDHURY</t>
  </si>
  <si>
    <t>MKC/CL/405</t>
  </si>
  <si>
    <t>MKC/CL/406</t>
  </si>
  <si>
    <t>SANGITA BOSE</t>
  </si>
  <si>
    <t>SUMIT BOSE</t>
  </si>
  <si>
    <t>MKC/CL/407</t>
  </si>
  <si>
    <t>SANGITA CHAKRABORTY</t>
  </si>
  <si>
    <t>LT. KARTICK CHAKRABORTY</t>
  </si>
  <si>
    <t>MKC/CL/408</t>
  </si>
  <si>
    <t>MKC/CL/409</t>
  </si>
  <si>
    <t>SANJAY KUMAR GOND</t>
  </si>
  <si>
    <t>SARWAN GOND</t>
  </si>
  <si>
    <t>MKC/CL/410</t>
  </si>
  <si>
    <t>SANJAY KUMAR MAHATO</t>
  </si>
  <si>
    <t>MKC/CL/411</t>
  </si>
  <si>
    <t>SANJAY KUMAR PRAJAPATI</t>
  </si>
  <si>
    <t>FUL CHAND PRAJAPATI</t>
  </si>
  <si>
    <t>MKC/CL/412</t>
  </si>
  <si>
    <t>SANJIB JANA</t>
  </si>
  <si>
    <t>LT. SUBHAS CH. JANA</t>
  </si>
  <si>
    <t>MKC/CL/413</t>
  </si>
  <si>
    <t>SANJIB KUMAR SAHA</t>
  </si>
  <si>
    <t>LATE PRAN KRISHNA SAHA</t>
  </si>
  <si>
    <t>MKC/CL/414</t>
  </si>
  <si>
    <t>SANJIB SAHA</t>
  </si>
  <si>
    <t>SWAPAN KUMAR SAHA</t>
  </si>
  <si>
    <t>MKC/CL/415</t>
  </si>
  <si>
    <t>SANJOY HEMBRAM</t>
  </si>
  <si>
    <t>SRINATH HEMBRAM</t>
  </si>
  <si>
    <t>MKC/CL/416</t>
  </si>
  <si>
    <t>SANJOY KUMAR DEY</t>
  </si>
  <si>
    <t>LT. AJIT KUMAR DEY</t>
  </si>
  <si>
    <t>MKC/CL/417</t>
  </si>
  <si>
    <t>SANKAR DEY</t>
  </si>
  <si>
    <t>SUKLAL DEY</t>
  </si>
  <si>
    <t>MKC/CL/418</t>
  </si>
  <si>
    <t>SANKU DAS</t>
  </si>
  <si>
    <t>LATE JAGABANDHU DAS</t>
  </si>
  <si>
    <t>MKC/CL/419</t>
  </si>
  <si>
    <t>SANTOSH KUMAR JHA</t>
  </si>
  <si>
    <t>RAM NARAYAN JHA</t>
  </si>
  <si>
    <t>MKC/CL/420</t>
  </si>
  <si>
    <t>SANTU MONDAL</t>
  </si>
  <si>
    <t>SHAKTI MONDAL</t>
  </si>
  <si>
    <t>MKC/CL/421</t>
  </si>
  <si>
    <t>SANU NANDI</t>
  </si>
  <si>
    <t>GOPAL NANDI</t>
  </si>
  <si>
    <t>MKC/CL/422</t>
  </si>
  <si>
    <t>SARAL KUMAR SAHA</t>
  </si>
  <si>
    <t>SUBHASH CHANDRA SAHA</t>
  </si>
  <si>
    <t>MKC/CL/423</t>
  </si>
  <si>
    <t>MKC/CL/424</t>
  </si>
  <si>
    <t>SASWATI NANDI (DASGUPTA)</t>
  </si>
  <si>
    <t>SUNIL KR. NANDI</t>
  </si>
  <si>
    <t>MKC/CL/425</t>
  </si>
  <si>
    <t>SATISH KUMAR GUPTA</t>
  </si>
  <si>
    <t>LALLAN GUPTA</t>
  </si>
  <si>
    <t>MKC/CL/426</t>
  </si>
  <si>
    <t>SATYAKI DUTTA</t>
  </si>
  <si>
    <t>SWARUP KUMAR DUTTA</t>
  </si>
  <si>
    <t>MKC/CL/427</t>
  </si>
  <si>
    <t>SAUBHIK DUTTA</t>
  </si>
  <si>
    <t>DILIP KR. DUTTA</t>
  </si>
  <si>
    <t>MKC/CL/428</t>
  </si>
  <si>
    <t>SAUVIK MAITY</t>
  </si>
  <si>
    <t>BIRENDRA NATH MAITY</t>
  </si>
  <si>
    <t>MKC/CL/429</t>
  </si>
  <si>
    <t>SAUVIK MANDAL</t>
  </si>
  <si>
    <t>KAMNDU MANDAL</t>
  </si>
  <si>
    <t>MKC/CL/430</t>
  </si>
  <si>
    <t>SAYANI BANERJEE</t>
  </si>
  <si>
    <t>PRASANTA KUMAR BANERJEE</t>
  </si>
  <si>
    <t>MKC/CL/431</t>
  </si>
  <si>
    <t>SAYANI DE</t>
  </si>
  <si>
    <t>TAMANAS DE</t>
  </si>
  <si>
    <t>MKC/CL/432</t>
  </si>
  <si>
    <t>SAYANTHINI MONDAL</t>
  </si>
  <si>
    <t>SUBIMAL MONDAL</t>
  </si>
  <si>
    <t>MKC/CL/433</t>
  </si>
  <si>
    <t>SAYANTI BANERJEE</t>
  </si>
  <si>
    <t>SUBRATA BANERJEE</t>
  </si>
  <si>
    <t>MKC/CL/434</t>
  </si>
  <si>
    <t>MKC/CL/435</t>
  </si>
  <si>
    <t>SENTU SONKAR</t>
  </si>
  <si>
    <t>DINANATH SONKAR</t>
  </si>
  <si>
    <t>MKC/CL/436</t>
  </si>
  <si>
    <t>MKC/CL/437</t>
  </si>
  <si>
    <t>SHAKIRAH TABASSUM</t>
  </si>
  <si>
    <t>AMDUL HAQUE</t>
  </si>
  <si>
    <t>MKC/CL/438</t>
  </si>
  <si>
    <t>SHALINI CHOWDHURY</t>
  </si>
  <si>
    <t>BISWAJIT CHOUDHURY</t>
  </si>
  <si>
    <t>MKC/CL/439</t>
  </si>
  <si>
    <t>MKC/CL/440</t>
  </si>
  <si>
    <t>MKC/CL/441</t>
  </si>
  <si>
    <t>SHANKAR MALLICK</t>
  </si>
  <si>
    <t>KHAGENDRA NATH MALLICK</t>
  </si>
  <si>
    <t>MKC/CL/442</t>
  </si>
  <si>
    <t>SHARMISTHA GHOSH</t>
  </si>
  <si>
    <t>LT. TARAK NATH GHOSH</t>
  </si>
  <si>
    <t>MKC/CL/443</t>
  </si>
  <si>
    <t>SHARMISTHA MITRA</t>
  </si>
  <si>
    <t>ANIL KR. BISWAS</t>
  </si>
  <si>
    <t>MKC/CL/444</t>
  </si>
  <si>
    <t>SHAZINA KHATUN</t>
  </si>
  <si>
    <t>ABUL HOSSAIN MONDAL</t>
  </si>
  <si>
    <t>MKC/CL/445</t>
  </si>
  <si>
    <t>SHIBESH CHANDRA SARKAR</t>
  </si>
  <si>
    <t>TAPESH CHANDRA SARKAR</t>
  </si>
  <si>
    <t>MKC/CL/446</t>
  </si>
  <si>
    <t>SHIRSENDU KHANRA</t>
  </si>
  <si>
    <t>SUNIL KR. KHANRA</t>
  </si>
  <si>
    <t>MKC/CL/447</t>
  </si>
  <si>
    <t>SHIULI BAR</t>
  </si>
  <si>
    <t>NIRANJAN BAR</t>
  </si>
  <si>
    <t>MKC/CL/448</t>
  </si>
  <si>
    <t>SHRABANI ROY</t>
  </si>
  <si>
    <t>SHUBHRA KUMAR ROY</t>
  </si>
  <si>
    <t>MKC/CL/449</t>
  </si>
  <si>
    <t>SHREYA BASU</t>
  </si>
  <si>
    <t>ATUL KRISHNA BASU</t>
  </si>
  <si>
    <t>MKC/CL/450</t>
  </si>
  <si>
    <t>SHREYASI BHATTACHARJEE</t>
  </si>
  <si>
    <t>SEKHAR BHATTACHARJEE</t>
  </si>
  <si>
    <t>MKC/CL/451</t>
  </si>
  <si>
    <t>SHREYASI MUKHOPADHYAY</t>
  </si>
  <si>
    <t>AMITAVA CHAKRABORTY</t>
  </si>
  <si>
    <t>MKC/CL/452</t>
  </si>
  <si>
    <t>SHRUTI CHOWDHURY</t>
  </si>
  <si>
    <t>REMESH CH. CHOWDHURY</t>
  </si>
  <si>
    <t>MKC/CL/453</t>
  </si>
  <si>
    <t>SHUBHAM SAHA</t>
  </si>
  <si>
    <t>SOUMEN SAHA</t>
  </si>
  <si>
    <t>MKC/CL/454</t>
  </si>
  <si>
    <t>MKC/CL/455</t>
  </si>
  <si>
    <t>SHUBHANKAR PAUL</t>
  </si>
  <si>
    <t>PARESH PAUL</t>
  </si>
  <si>
    <t>MKC/CL/456</t>
  </si>
  <si>
    <t>SHUBHANKAR SINGHA ROY</t>
  </si>
  <si>
    <t>NIRMALYA SINGHA ROY</t>
  </si>
  <si>
    <t>MKC/CL/457</t>
  </si>
  <si>
    <t>SHUBHODIP SADHUKHAN</t>
  </si>
  <si>
    <t>SWAPAN SADHUKHAN</t>
  </si>
  <si>
    <t>MKC/CL/458</t>
  </si>
  <si>
    <t>SIBASIS RAY CHOWDHURY</t>
  </si>
  <si>
    <t>SUDHANSU RAY CHOWDHURY</t>
  </si>
  <si>
    <t>MKC/CL/459</t>
  </si>
  <si>
    <t>SILADITYA PAUL</t>
  </si>
  <si>
    <t>SUDHIR  RANJAN PAUL</t>
  </si>
  <si>
    <t>MKC/CL/460</t>
  </si>
  <si>
    <t>SILPA GHOSH</t>
  </si>
  <si>
    <t>LT. TAPAN GHOSH</t>
  </si>
  <si>
    <t>MKC/CL/461</t>
  </si>
  <si>
    <t>MKC/CL/462</t>
  </si>
  <si>
    <t>SIRSENDU MUKHERJEE</t>
  </si>
  <si>
    <t>BHASKAR MUKHARJEE</t>
  </si>
  <si>
    <t>MKC/CL/463</t>
  </si>
  <si>
    <t>SITA KUMARI</t>
  </si>
  <si>
    <t>NAND KISHOR SHAW</t>
  </si>
  <si>
    <t>MKC/CL/464</t>
  </si>
  <si>
    <t>MKC/CL/465</t>
  </si>
  <si>
    <t>SK AHAMMAD</t>
  </si>
  <si>
    <t>SK FIROZ</t>
  </si>
  <si>
    <t>MKC/CL/466</t>
  </si>
  <si>
    <t>SK ROFIK UDDIN</t>
  </si>
  <si>
    <t>LATE SK ASHRAF UDDIN</t>
  </si>
  <si>
    <t>MKC/CL/467</t>
  </si>
  <si>
    <t>SK. MD. OMAR FARUK</t>
  </si>
  <si>
    <t>SK. BARJAHAN</t>
  </si>
  <si>
    <t>MKC/CL/468</t>
  </si>
  <si>
    <t>MKC/CL/469</t>
  </si>
  <si>
    <t>SK.RABIUL AHMED</t>
  </si>
  <si>
    <t>ABDUL DENAZ</t>
  </si>
  <si>
    <t>MKC/CL/470</t>
  </si>
  <si>
    <t>SOBHON LAL BANERJEE</t>
  </si>
  <si>
    <t>MKC/CL/471</t>
  </si>
  <si>
    <t>SOHAMJIT DAS</t>
  </si>
  <si>
    <t>SHYAMALKUMAR DAS</t>
  </si>
  <si>
    <t>MKC/CL/472</t>
  </si>
  <si>
    <t xml:space="preserve">SOMA HELA </t>
  </si>
  <si>
    <t>MUNNA HELA</t>
  </si>
  <si>
    <t>MKC/CL/473</t>
  </si>
  <si>
    <t>SOMA MUKHERJEE</t>
  </si>
  <si>
    <t>ABANI MUKHERJEE</t>
  </si>
  <si>
    <t>MKC/CL/474</t>
  </si>
  <si>
    <t>SOMA NATH</t>
  </si>
  <si>
    <t>SANKAR KUMAR NATH</t>
  </si>
  <si>
    <t>MKC/CL/475</t>
  </si>
  <si>
    <t>SOMDATTA BANERJEE</t>
  </si>
  <si>
    <t>TAPAN KUMAR BANERJEE</t>
  </si>
  <si>
    <t>MKC/CL/476</t>
  </si>
  <si>
    <t>SOMNATH DAS</t>
  </si>
  <si>
    <t>SUKUMAR DAS</t>
  </si>
  <si>
    <t>MKC/CL/477</t>
  </si>
  <si>
    <t>SOMNATH MALLICK</t>
  </si>
  <si>
    <t>BHULU MALLICK</t>
  </si>
  <si>
    <t>MKC/CL/478</t>
  </si>
  <si>
    <t>SOMNATH MANNA</t>
  </si>
  <si>
    <t>JITEN MANNA</t>
  </si>
  <si>
    <t>MKC/CL/479</t>
  </si>
  <si>
    <t>SOMNATH MOLDAL</t>
  </si>
  <si>
    <t>BIDYUT MONDAL</t>
  </si>
  <si>
    <t>MKC/CL/480</t>
  </si>
  <si>
    <t>SONALI PATRA</t>
  </si>
  <si>
    <t>BHOLA PATRA</t>
  </si>
  <si>
    <t>MKC/CL/481</t>
  </si>
  <si>
    <t>SONIRAM SOREN</t>
  </si>
  <si>
    <t>ANIL SOREN</t>
  </si>
  <si>
    <t>MKC/CL/482</t>
  </si>
  <si>
    <t>MKC/CL/483</t>
  </si>
  <si>
    <t>SOUGATA GHOSH</t>
  </si>
  <si>
    <t>SANTU GHOSH</t>
  </si>
  <si>
    <t>MKC/CL/484</t>
  </si>
  <si>
    <t>SOUMA DASGUPTA</t>
  </si>
  <si>
    <t>LT. DILIP DASGUPTA</t>
  </si>
  <si>
    <t>MKC/CL/485</t>
  </si>
  <si>
    <t>SOUMALLYA ROY CHOWDHURY</t>
  </si>
  <si>
    <t>MANASH ROY CHOWDHURY</t>
  </si>
  <si>
    <t>MKC/CL/486</t>
  </si>
  <si>
    <t>SOUMAVO BANERJEE</t>
  </si>
  <si>
    <t>GOUTAM BANERJEE</t>
  </si>
  <si>
    <t>MKC/CL/487</t>
  </si>
  <si>
    <t>SOUMEN CHAKRABARTY</t>
  </si>
  <si>
    <t>RATAN KANTA CHAKRABARTY</t>
  </si>
  <si>
    <t>MKC/CL/488</t>
  </si>
  <si>
    <t>MKC/CL/489</t>
  </si>
  <si>
    <t>SOUMEN SARDAR</t>
  </si>
  <si>
    <t>PARITOSH SARDAR</t>
  </si>
  <si>
    <t>MKC/CL/490</t>
  </si>
  <si>
    <t>SOUMENDRA NATH SANYAL</t>
  </si>
  <si>
    <t>SAMARENDRA NATH SANYAL</t>
  </si>
  <si>
    <t>MKC/CL/491</t>
  </si>
  <si>
    <t>SOUMI GANGULY</t>
  </si>
  <si>
    <t>SIMAN GANGULY</t>
  </si>
  <si>
    <t>MKC/CL/492</t>
  </si>
  <si>
    <t>SOUMI PARUI</t>
  </si>
  <si>
    <t>NETAI PARUI</t>
  </si>
  <si>
    <t>MKC/CL/493</t>
  </si>
  <si>
    <t>SOUMIT DAS</t>
  </si>
  <si>
    <t>MKC/CL/494</t>
  </si>
  <si>
    <t>SOUMITRA MARIK</t>
  </si>
  <si>
    <t>LT. SHIBKINKAR MARIK</t>
  </si>
  <si>
    <t>MKC/CL/495</t>
  </si>
  <si>
    <t>SOUMYA MITRA</t>
  </si>
  <si>
    <t>KISHORE KUMAR MITRA</t>
  </si>
  <si>
    <t>MKC/CL/496</t>
  </si>
  <si>
    <t>MKC/CL/497</t>
  </si>
  <si>
    <t>SOUMYA RAY</t>
  </si>
  <si>
    <t>HEMANTA KUMAR RAY</t>
  </si>
  <si>
    <t>MKC/CL/498</t>
  </si>
  <si>
    <t>SOURAB PAL</t>
  </si>
  <si>
    <t>SUBRATA PAL</t>
  </si>
  <si>
    <t>MKC/CL/499</t>
  </si>
  <si>
    <t>SOURABH CHANDRA</t>
  </si>
  <si>
    <t>LT. SWAPAN KUMAR CHANDRA</t>
  </si>
  <si>
    <t>MKC/CL/500</t>
  </si>
  <si>
    <t>SOURAV CHATTERJEE</t>
  </si>
  <si>
    <t>NEPAL CHATTERJEE</t>
  </si>
  <si>
    <t>MKC/CL/501</t>
  </si>
  <si>
    <t>SOURAV CHOUDHURY</t>
  </si>
  <si>
    <t>SANJAY CHOUDHURY</t>
  </si>
  <si>
    <t>MKC/CL/502</t>
  </si>
  <si>
    <t>SOURAV HALDAR</t>
  </si>
  <si>
    <t>LATE UMA SANKAR HALDAR</t>
  </si>
  <si>
    <t>MKC/CL/503</t>
  </si>
  <si>
    <t>SOURAV NASKAR</t>
  </si>
  <si>
    <t>JIBAN NASKAR</t>
  </si>
  <si>
    <t>MKC/CL/504</t>
  </si>
  <si>
    <t>SOURAV PAUL</t>
  </si>
  <si>
    <t>BIMAL PAUL</t>
  </si>
  <si>
    <t>MKC/CL/505</t>
  </si>
  <si>
    <t>SOURAV ROY</t>
  </si>
  <si>
    <t>SWAPAN ROY</t>
  </si>
  <si>
    <t>MKC/CL/506</t>
  </si>
  <si>
    <t>SOURITRA DUTTA</t>
  </si>
  <si>
    <t>PRASANTA DUTTA</t>
  </si>
  <si>
    <t>MKC/CL/507</t>
  </si>
  <si>
    <t>SOUVIK GHOSH</t>
  </si>
  <si>
    <t>HARIDAS GHOSH</t>
  </si>
  <si>
    <t>MKC/CL/508</t>
  </si>
  <si>
    <t>SOUVIK SARKAR</t>
  </si>
  <si>
    <t>SIBAJI SARKAR</t>
  </si>
  <si>
    <t>MKC/CL/509</t>
  </si>
  <si>
    <t>SOVAN CHANDA</t>
  </si>
  <si>
    <t>SWAPAN KR. CHANDA</t>
  </si>
  <si>
    <t>MKC/CL/510</t>
  </si>
  <si>
    <t>SOVAN MRIDHA</t>
  </si>
  <si>
    <t>SASANKA SEKHAR MRIDHA</t>
  </si>
  <si>
    <t>MKC/CL/511</t>
  </si>
  <si>
    <t>SREYA RAY</t>
  </si>
  <si>
    <t>LT. TUSHAR KANTI  SAHANA</t>
  </si>
  <si>
    <t>MKC/CL/512</t>
  </si>
  <si>
    <t>SRIJITA BISWAS</t>
  </si>
  <si>
    <t>KRISHNA BISWAS</t>
  </si>
  <si>
    <t>MKC/CL/513</t>
  </si>
  <si>
    <t>SRIJITA MUKHERJEE</t>
  </si>
  <si>
    <t>DIPAK KR. MUKHERJEE</t>
  </si>
  <si>
    <t>MKC/CL/514</t>
  </si>
  <si>
    <t>SRIKANTA MONDAL</t>
  </si>
  <si>
    <t>LT. KANAILAL MONDAL</t>
  </si>
  <si>
    <t>MKC/CL/515</t>
  </si>
  <si>
    <t>MKC/CL/516</t>
  </si>
  <si>
    <t>SUBHABRATA GUHA</t>
  </si>
  <si>
    <t>LATE KALYAN KUMAR GUHA</t>
  </si>
  <si>
    <t>MKC/CL/517</t>
  </si>
  <si>
    <t>SUBHAJIT DHAR</t>
  </si>
  <si>
    <t>SUBRATA DHAR</t>
  </si>
  <si>
    <t>MKC/CL/518</t>
  </si>
  <si>
    <t>SUBHAJIT SAHA</t>
  </si>
  <si>
    <t>MKC/CL/519</t>
  </si>
  <si>
    <t>SUBHAMOY BHATTACHARYA</t>
  </si>
  <si>
    <t>AMARENDRA BHATTACHARYA</t>
  </si>
  <si>
    <t>MKC/CL/520</t>
  </si>
  <si>
    <t>SUBHANKAR ADHIKARY</t>
  </si>
  <si>
    <t>MADHAB CHANDRA ADHIKARY</t>
  </si>
  <si>
    <t>MKC/CL/521</t>
  </si>
  <si>
    <t>SUBHANKAR BAKSHI</t>
  </si>
  <si>
    <t>BANSHIDHAR BAKSHI</t>
  </si>
  <si>
    <t>MKC/CL/522</t>
  </si>
  <si>
    <t>SUBHANKAR GUCHAIT</t>
  </si>
  <si>
    <t>SAMBHU NATH GUCHAIT</t>
  </si>
  <si>
    <t>MKC/CL/523</t>
  </si>
  <si>
    <t>SUBHANKAR MALLICK</t>
  </si>
  <si>
    <t>TAPAS MALLICK</t>
  </si>
  <si>
    <t>MKC/CL/524</t>
  </si>
  <si>
    <t>SUBHAS DAS</t>
  </si>
  <si>
    <t>SHIBAPADA DAS</t>
  </si>
  <si>
    <t>MKC/CL/525</t>
  </si>
  <si>
    <t>SUBHOJIT NEOGI</t>
  </si>
  <si>
    <t>HARSHABARDHAN NEOGI</t>
  </si>
  <si>
    <t>MKC/CL/526</t>
  </si>
  <si>
    <t>SUBIR KUMAR DAS</t>
  </si>
  <si>
    <t>GURUPRASANNA DAS</t>
  </si>
  <si>
    <t>MKC/CL/527</t>
  </si>
  <si>
    <t>SUBRATA CHAKRABORTY</t>
  </si>
  <si>
    <t>BIPUL KRISHNA CHAKRABORTY</t>
  </si>
  <si>
    <t>MKC/CL/528</t>
  </si>
  <si>
    <t>SUBRATA DAS</t>
  </si>
  <si>
    <t>JITEN DAS</t>
  </si>
  <si>
    <t>MKC/CL/529</t>
  </si>
  <si>
    <t>SUBRATA KUNDU</t>
  </si>
  <si>
    <t>SUBAL KUNDU</t>
  </si>
  <si>
    <t>MKC/CL/530</t>
  </si>
  <si>
    <t>SUCHISMITA BHATTACHARYA</t>
  </si>
  <si>
    <t>RANENDRANATH BHATTACHARYA</t>
  </si>
  <si>
    <t>MKC/CL/531</t>
  </si>
  <si>
    <t>SUDEB GHOSH</t>
  </si>
  <si>
    <t>BALAI CHANDRA GHOSH</t>
  </si>
  <si>
    <t>MKC/CL/532</t>
  </si>
  <si>
    <t>SUDIP DAS</t>
  </si>
  <si>
    <t>PRADIP KR. DAS</t>
  </si>
  <si>
    <t>MKC/CL/533</t>
  </si>
  <si>
    <t>SUDIPTA DASGUPTA</t>
  </si>
  <si>
    <t>PRASANTA DASGUPTA</t>
  </si>
  <si>
    <t>MKC/CL/534</t>
  </si>
  <si>
    <t>SUDIPTA MAITY</t>
  </si>
  <si>
    <t>BANASWAR MAITY</t>
  </si>
  <si>
    <t>MKC/CL/535</t>
  </si>
  <si>
    <t>MKC/CL/536</t>
  </si>
  <si>
    <t>SUFIVA KHATUN</t>
  </si>
  <si>
    <t>LT. SK. JUMMAN</t>
  </si>
  <si>
    <t>MKC/CL/537</t>
  </si>
  <si>
    <t>SUGATA NAYAK</t>
  </si>
  <si>
    <t>SAMARENDRA NATH NAYAK</t>
  </si>
  <si>
    <t>MKC/CL/538</t>
  </si>
  <si>
    <t>SUJAN BERA</t>
  </si>
  <si>
    <t>GOKUL BERA</t>
  </si>
  <si>
    <t>MKC/CL/539</t>
  </si>
  <si>
    <t>SUJAN MUKHERJEE</t>
  </si>
  <si>
    <t>SALIL KUMAR MUKHERJEE</t>
  </si>
  <si>
    <t>MKC/CL/540</t>
  </si>
  <si>
    <t>SUJATA DAS BASAK</t>
  </si>
  <si>
    <t>SUSANTA BASAK</t>
  </si>
  <si>
    <t>MKC/CL/541</t>
  </si>
  <si>
    <t>SUJATA KHAN</t>
  </si>
  <si>
    <t>DIPAK KHAN</t>
  </si>
  <si>
    <t>MKC/CL/542</t>
  </si>
  <si>
    <t>SUJATA SARKAR</t>
  </si>
  <si>
    <t>SAJAN SARKAR</t>
  </si>
  <si>
    <t>MKC/CL/543</t>
  </si>
  <si>
    <t>SUJIT BISWAS</t>
  </si>
  <si>
    <t>MKC/CL/544</t>
  </si>
  <si>
    <t>SUJIT KIRTANIA</t>
  </si>
  <si>
    <t>SURJA KANTA KIRTANIA</t>
  </si>
  <si>
    <t>MKC/CL/545</t>
  </si>
  <si>
    <t>MKC/CL/546</t>
  </si>
  <si>
    <t>SUJOY BISWAS</t>
  </si>
  <si>
    <t>AJIT KR. BISWAS</t>
  </si>
  <si>
    <t>MKC/CL/547</t>
  </si>
  <si>
    <t>SUJOY DAS</t>
  </si>
  <si>
    <t>GOUR CHANDRA DAS</t>
  </si>
  <si>
    <t>MKC/CL/548</t>
  </si>
  <si>
    <t>SUJOY MONDAL</t>
  </si>
  <si>
    <t>LT. NANDA DULAL MONDAL</t>
  </si>
  <si>
    <t>MKC/CL/549</t>
  </si>
  <si>
    <t>SUJOY ROY</t>
  </si>
  <si>
    <t>RAMDEB ROY</t>
  </si>
  <si>
    <t>MKC/CL/550</t>
  </si>
  <si>
    <t>SUKANTA KUMAR BORAL</t>
  </si>
  <si>
    <t>SHANKAR KUMAR BORAL</t>
  </si>
  <si>
    <t>MKC/CL/551</t>
  </si>
  <si>
    <t>SUKANTO CHATTOPADHYAY</t>
  </si>
  <si>
    <t>SUNIL KUMAR CHATTOPADHYAY</t>
  </si>
  <si>
    <t>MKC/CL/552</t>
  </si>
  <si>
    <t>SUKLA MONDAL</t>
  </si>
  <si>
    <t>SUDEB MONDAL</t>
  </si>
  <si>
    <t>MKC/CL/553</t>
  </si>
  <si>
    <t>SUMAN BHATTACHARJEE</t>
  </si>
  <si>
    <t>RANEN BHATACHARJEE</t>
  </si>
  <si>
    <t>MKC/CL/554</t>
  </si>
  <si>
    <t>SUMAN DUTTA</t>
  </si>
  <si>
    <t>SHANKAR DUTTA</t>
  </si>
  <si>
    <t>MKC/CL/555</t>
  </si>
  <si>
    <t>SUMAN HAZRA</t>
  </si>
  <si>
    <t>NILRATAN HAZRA</t>
  </si>
  <si>
    <t>MKC/CL/556</t>
  </si>
  <si>
    <t>SUMAN JOADDAR</t>
  </si>
  <si>
    <t>GOBINDA JOADDAR</t>
  </si>
  <si>
    <t>MKC/CL/557</t>
  </si>
  <si>
    <t>SUMAN MALI</t>
  </si>
  <si>
    <t>RAJESH MALI</t>
  </si>
  <si>
    <t>MKC/CL/558</t>
  </si>
  <si>
    <t>SUMAN MUKHOPADHYAY</t>
  </si>
  <si>
    <t>SUKUMAR MUKHOPADHYAY</t>
  </si>
  <si>
    <t>MKC/CL/559</t>
  </si>
  <si>
    <t>MKC/CL/560</t>
  </si>
  <si>
    <t>SUMANTA  SARKAR</t>
  </si>
  <si>
    <t>BUDDHADER SARKAR</t>
  </si>
  <si>
    <t>MKC/CL/561</t>
  </si>
  <si>
    <t>SUMANTA KR. MUNSHI</t>
  </si>
  <si>
    <t>LT. ASHIT CHANDRA MUNSHI</t>
  </si>
  <si>
    <t>MKC/CL/562</t>
  </si>
  <si>
    <t>SUMANTRA BISWAS</t>
  </si>
  <si>
    <t>KRISHNARAM BISWAS</t>
  </si>
  <si>
    <t>MKC/CL/563</t>
  </si>
  <si>
    <t>SUMIT HENSH</t>
  </si>
  <si>
    <t>ASHOKE KR. HENSH</t>
  </si>
  <si>
    <t>MKC/CL/564</t>
  </si>
  <si>
    <t>SUMIT KR. CHAKRABORTY</t>
  </si>
  <si>
    <t>SUNIL KR. CHAKRABORTY</t>
  </si>
  <si>
    <t>MKC/CL/565</t>
  </si>
  <si>
    <t>SUMIT KR. DAS</t>
  </si>
  <si>
    <t>SWAPAN KR. DAS</t>
  </si>
  <si>
    <t>MKC/CL/566</t>
  </si>
  <si>
    <t>SUMIT PRADHAN</t>
  </si>
  <si>
    <t>NAKUL PRADHAN</t>
  </si>
  <si>
    <t>MKC/CL/567</t>
  </si>
  <si>
    <t>SUMITAVA BISWAS</t>
  </si>
  <si>
    <t>SUMANTA KUMAR BISWAS</t>
  </si>
  <si>
    <t>MKC/CL/568</t>
  </si>
  <si>
    <t>MKC/CL/569</t>
  </si>
  <si>
    <t>SUPARNA MUKHERJEE</t>
  </si>
  <si>
    <t>SOUMEN MUKHERJEE</t>
  </si>
  <si>
    <t>MKC/CL/570</t>
  </si>
  <si>
    <t>SUPARNA NEGEL</t>
  </si>
  <si>
    <t>SAMIR KUMAR NEGEL</t>
  </si>
  <si>
    <t>MKC/CL/571</t>
  </si>
  <si>
    <t>SUPARNA ROY</t>
  </si>
  <si>
    <t>SASANKA ROY</t>
  </si>
  <si>
    <t>MKC/CL/572</t>
  </si>
  <si>
    <t>SUPRATIK KANJI</t>
  </si>
  <si>
    <t>MOHIT KUMAR KANJI</t>
  </si>
  <si>
    <t>MKC/CL/573</t>
  </si>
  <si>
    <t>MKC/CL/574</t>
  </si>
  <si>
    <t>MKC/CL/575</t>
  </si>
  <si>
    <t>SURAJIT DAS</t>
  </si>
  <si>
    <t>MKC/CL/576</t>
  </si>
  <si>
    <t>SURAJIT DEY</t>
  </si>
  <si>
    <t>AJIT DEY</t>
  </si>
  <si>
    <t>MKC/CL/577</t>
  </si>
  <si>
    <t>SURAJIT GHOSH</t>
  </si>
  <si>
    <t>SUKAMAL GHOSH</t>
  </si>
  <si>
    <t>MKC/CL/578</t>
  </si>
  <si>
    <t>SURAJIT HAZRA</t>
  </si>
  <si>
    <t>SHYAMAL KUMAR HAZRA</t>
  </si>
  <si>
    <t>MKC/CL/579</t>
  </si>
  <si>
    <t>SURAJIT ORAO</t>
  </si>
  <si>
    <t>BSUDEB ORAO</t>
  </si>
  <si>
    <t>MKC/CL/580</t>
  </si>
  <si>
    <t>SURAJIT PAL</t>
  </si>
  <si>
    <t>LT. SAROJ KR. PAL</t>
  </si>
  <si>
    <t>MKC/CL/581</t>
  </si>
  <si>
    <t>SURAJIT SADHU</t>
  </si>
  <si>
    <t>LAKSHMAN SADHU</t>
  </si>
  <si>
    <t>MKC/CL/582</t>
  </si>
  <si>
    <t>SURAJIT SANTRA</t>
  </si>
  <si>
    <t>SUKUMAR SANTRA</t>
  </si>
  <si>
    <t>MKC/CL/583</t>
  </si>
  <si>
    <t>SURJENDU BIKASH PARIA</t>
  </si>
  <si>
    <t>ABHIMANYU PARIA</t>
  </si>
  <si>
    <t>MKC/CL/584</t>
  </si>
  <si>
    <t>SUROJIT DUTTA</t>
  </si>
  <si>
    <t>AKHILESH DUTTA</t>
  </si>
  <si>
    <t>MKC/CL/585</t>
  </si>
  <si>
    <t>MKC/CL/586</t>
  </si>
  <si>
    <t>SUSANTA DEY</t>
  </si>
  <si>
    <t>SUNIL KR. DEY</t>
  </si>
  <si>
    <t>MKC/CL/587</t>
  </si>
  <si>
    <t>SUSANTA KUMAR BISWAS</t>
  </si>
  <si>
    <t>LT. JOYDEV BISWAS</t>
  </si>
  <si>
    <t>MKC/CL/588</t>
  </si>
  <si>
    <t>SUSHIL HEMBRAM</t>
  </si>
  <si>
    <t>NARAN HEMBRAM</t>
  </si>
  <si>
    <t>MKC/CL/589</t>
  </si>
  <si>
    <t>MKC/CL/590</t>
  </si>
  <si>
    <t>SUSHOVAN DAS</t>
  </si>
  <si>
    <t>SEKAR DAS</t>
  </si>
  <si>
    <t>MKC/CL/591</t>
  </si>
  <si>
    <t>SUSMITA DAS</t>
  </si>
  <si>
    <t>LT. SUKUMAR DAS</t>
  </si>
  <si>
    <t>MKC/CL/592</t>
  </si>
  <si>
    <t>SUSMITA MAITY</t>
  </si>
  <si>
    <t>ALOK MAITY</t>
  </si>
  <si>
    <t>MKC/CL/593</t>
  </si>
  <si>
    <t>SUSMITA MUKHOPADHYAY</t>
  </si>
  <si>
    <t>BADAL KR. MUKHOPADHYAY</t>
  </si>
  <si>
    <t>MKC/CL/594</t>
  </si>
  <si>
    <t>SUTAPA PATWARY</t>
  </si>
  <si>
    <t>ASHIM PATWARY</t>
  </si>
  <si>
    <t>MKC/CL/595</t>
  </si>
  <si>
    <t>SUTAPA ROY</t>
  </si>
  <si>
    <t>DINA BANDHU ROY</t>
  </si>
  <si>
    <t>MKC/CL/596</t>
  </si>
  <si>
    <t>SUTAPA SAHA</t>
  </si>
  <si>
    <t>SUNIL CHANDRA ROY</t>
  </si>
  <si>
    <t>MKC/CL/597</t>
  </si>
  <si>
    <t>SUVADIP MUKHOPADHYAY</t>
  </si>
  <si>
    <t>APURBA KUMAR MUKHOPADHYAY</t>
  </si>
  <si>
    <t>MKC/CL/598</t>
  </si>
  <si>
    <t>SUVANKAR MAITY</t>
  </si>
  <si>
    <t>AMSH MAITY</t>
  </si>
  <si>
    <t>MKC/CL/599</t>
  </si>
  <si>
    <t>SUVANKAR SARKAR</t>
  </si>
  <si>
    <t>ARDHENDU SARKAR</t>
  </si>
  <si>
    <t>MKC/CL/600</t>
  </si>
  <si>
    <t>MKC/CL/601</t>
  </si>
  <si>
    <t>SWAGATA JANA</t>
  </si>
  <si>
    <t>SATYARANJAN JANA</t>
  </si>
  <si>
    <t>MKC/CL/602</t>
  </si>
  <si>
    <t>SWAGATA MUKHERJEE</t>
  </si>
  <si>
    <t>SUBHASIS MUKHERJEE</t>
  </si>
  <si>
    <t>MKC/CL/603</t>
  </si>
  <si>
    <t>SWAPNA BISWAS</t>
  </si>
  <si>
    <t>MKC/CL/604</t>
  </si>
  <si>
    <t>SWARNALI PATHAK</t>
  </si>
  <si>
    <t>LT. GOUTAM PATHAK</t>
  </si>
  <si>
    <t>MKC/CL/605</t>
  </si>
  <si>
    <t>TAMALIKA MANDAL</t>
  </si>
  <si>
    <t>BIMAL KRISHNA MANDAL</t>
  </si>
  <si>
    <t>MKC/CL/606</t>
  </si>
  <si>
    <t>TANAY DUTTA</t>
  </si>
  <si>
    <t>TAPAN DUTTA</t>
  </si>
  <si>
    <t>MKC/CL/607</t>
  </si>
  <si>
    <t>TANIMA DAS</t>
  </si>
  <si>
    <t>HIRA LAL DAS</t>
  </si>
  <si>
    <t>MKC/CL/608</t>
  </si>
  <si>
    <t>TANMOY KAR</t>
  </si>
  <si>
    <t>LT. TARUN KUMAR KAR</t>
  </si>
  <si>
    <t>MKC/CL/609</t>
  </si>
  <si>
    <t>TANMOY NAHA</t>
  </si>
  <si>
    <t>TAPAS NAHA</t>
  </si>
  <si>
    <t>MKC/CL/610</t>
  </si>
  <si>
    <t>TANMOY PAL</t>
  </si>
  <si>
    <t>TAPAN KR. PAL</t>
  </si>
  <si>
    <t>MKC/CL/611</t>
  </si>
  <si>
    <t>TANUJA KUMAR SINGH</t>
  </si>
  <si>
    <t>DEVENDRA SINGH</t>
  </si>
  <si>
    <t>MKC/CL/612</t>
  </si>
  <si>
    <t>MKC/CL/613</t>
  </si>
  <si>
    <t>TANUSREE BASAK</t>
  </si>
  <si>
    <t>RABINDRANATH BASAK</t>
  </si>
  <si>
    <t>MKC/CL/614</t>
  </si>
  <si>
    <t>TANUSREE DEY</t>
  </si>
  <si>
    <t>TAPAN DEY</t>
  </si>
  <si>
    <t>MKC/CL/615</t>
  </si>
  <si>
    <t>TANUSREE KAR</t>
  </si>
  <si>
    <t>JIBAN GOPAL GHOSH</t>
  </si>
  <si>
    <t>MKC/CL/616</t>
  </si>
  <si>
    <t>TAPAN NAIK</t>
  </si>
  <si>
    <t>HARI NAIK</t>
  </si>
  <si>
    <t>MKC/CL/617</t>
  </si>
  <si>
    <t>TAPAS KUMAR ROY</t>
  </si>
  <si>
    <t>KARUNA ROY</t>
  </si>
  <si>
    <t>MKC/CL/618</t>
  </si>
  <si>
    <t>MKC/CL/619</t>
  </si>
  <si>
    <t>TARAK NATH SAHA</t>
  </si>
  <si>
    <t>BINNOY KUMAR SAHA</t>
  </si>
  <si>
    <t>MKC/CL/620</t>
  </si>
  <si>
    <t>TARAKESWAR BANERJEE</t>
  </si>
  <si>
    <t>SUNIT KR. BANERJEE</t>
  </si>
  <si>
    <t>MKC/CL/621</t>
  </si>
  <si>
    <t>TARAKNATH MUDI KARA</t>
  </si>
  <si>
    <t>DEBEN MUDI KARA</t>
  </si>
  <si>
    <t>MKC/CL/622</t>
  </si>
  <si>
    <t>TRIDEB MUKHERJEE</t>
  </si>
  <si>
    <t>SOVAMOY MUKHERJEE</t>
  </si>
  <si>
    <t>MKC/CL/623</t>
  </si>
  <si>
    <t>TRIDIP DALAL</t>
  </si>
  <si>
    <t>TAPAS KR. DALAL</t>
  </si>
  <si>
    <t>MKC/CL/624</t>
  </si>
  <si>
    <t>TRISHA NANDY</t>
  </si>
  <si>
    <t xml:space="preserve">  BIDYUT KUMAR NANDY</t>
  </si>
  <si>
    <t>MKC/CL/625</t>
  </si>
  <si>
    <t>TRIVIKRAM MISHRA</t>
  </si>
  <si>
    <t>RAJESH MISHRA</t>
  </si>
  <si>
    <t>MKC/CL/626</t>
  </si>
  <si>
    <t>TUSHAR KANTI DEB</t>
  </si>
  <si>
    <t>KAJAL KR. DEB</t>
  </si>
  <si>
    <t>MKC/CL/627</t>
  </si>
  <si>
    <t>TUSHAR KANTI MRIDHA</t>
  </si>
  <si>
    <t>RAMPROSAD MRIDHA</t>
  </si>
  <si>
    <t>MKC/CL/628</t>
  </si>
  <si>
    <t>TUSHI GHOSH</t>
  </si>
  <si>
    <t>LATE MANASH RANJAN GHOSH</t>
  </si>
  <si>
    <t>MKC/CL/629</t>
  </si>
  <si>
    <t>MKC/CL/630</t>
  </si>
  <si>
    <t>UMASANKAR DEY</t>
  </si>
  <si>
    <t>MKC/CL/631</t>
  </si>
  <si>
    <t>MKC/CL/632</t>
  </si>
  <si>
    <t>USHNISH KUNDU</t>
  </si>
  <si>
    <t>BROJO KUNDU</t>
  </si>
  <si>
    <t>MKC/CL/633</t>
  </si>
  <si>
    <t>UTTAM KUMAR GHOSH</t>
  </si>
  <si>
    <t>BIBHUTI BHUSAN GHOSH</t>
  </si>
  <si>
    <t>MKC/CL/634</t>
  </si>
  <si>
    <t>VINIE SHRIVASTAVA</t>
  </si>
  <si>
    <t>VISHNU KANT SHRIVASTAVA</t>
  </si>
  <si>
    <t>MKC/CL/635</t>
  </si>
  <si>
    <t>VISHAL SINGH</t>
  </si>
  <si>
    <t>RAJENDRA SINGH</t>
  </si>
  <si>
    <t>MKC/CL/636</t>
  </si>
  <si>
    <t>YASHODA SHARMA</t>
  </si>
  <si>
    <t>GHANSHYAM SHARMA</t>
  </si>
  <si>
    <t>MKC/CL/637</t>
  </si>
  <si>
    <t>ZAKIR ALAM</t>
  </si>
  <si>
    <t>SHAHARUDDIAN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</si>
</sst>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40"/>
  <sheetViews>
    <sheetView tabSelected="1" topLeftCell="A252" workbookViewId="0">
      <selection activeCell="C210" sqref="C210"/>
    </sheetView>
  </sheetViews>
  <sheetFormatPr defaultRowHeight="15"/>
  <cols>
    <col min="1" max="1" width="7.28515625" style="5" bestFit="1" customWidth="1"/>
    <col min="2" max="2" width="28.140625" style="5" customWidth="1"/>
    <col min="3" max="3" width="29.85546875" style="5" bestFit="1" customWidth="1"/>
    <col min="4" max="4" width="30.140625" style="5" customWidth="1"/>
    <col min="5" max="5" width="9.140625" style="5"/>
  </cols>
  <sheetData>
    <row r="1" spans="1:5" ht="18.75">
      <c r="A1" s="9" t="s">
        <v>0</v>
      </c>
      <c r="B1" s="9"/>
      <c r="C1" s="9"/>
      <c r="D1" s="9"/>
      <c r="E1" s="9"/>
    </row>
    <row r="3" spans="1: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</row>
    <row r="4" spans="1:5">
      <c r="A4" s="1">
        <v>1</v>
      </c>
      <c r="B4" s="1" t="s">
        <v>6</v>
      </c>
      <c r="C4" s="1" t="s">
        <v>7</v>
      </c>
      <c r="D4" s="1" t="s">
        <v>8</v>
      </c>
      <c r="E4" s="1" t="s">
        <v>9</v>
      </c>
    </row>
    <row r="5" spans="1:5">
      <c r="A5" s="1">
        <v>2</v>
      </c>
      <c r="B5" s="1" t="s">
        <v>10</v>
      </c>
      <c r="C5" s="1" t="s">
        <v>11</v>
      </c>
      <c r="D5" s="1" t="s">
        <v>12</v>
      </c>
      <c r="E5" s="1" t="s">
        <v>9</v>
      </c>
    </row>
    <row r="6" spans="1:5">
      <c r="A6" s="1">
        <v>3</v>
      </c>
      <c r="B6" s="1" t="s">
        <v>13</v>
      </c>
      <c r="C6" s="1" t="s">
        <v>14</v>
      </c>
      <c r="D6" s="1" t="s">
        <v>15</v>
      </c>
      <c r="E6" s="1" t="s">
        <v>9</v>
      </c>
    </row>
    <row r="7" spans="1:5">
      <c r="A7" s="1">
        <v>4</v>
      </c>
      <c r="B7" s="1" t="s">
        <v>16</v>
      </c>
      <c r="C7" s="1" t="s">
        <v>17</v>
      </c>
      <c r="D7" s="1" t="s">
        <v>18</v>
      </c>
      <c r="E7" s="1" t="s">
        <v>9</v>
      </c>
    </row>
    <row r="8" spans="1:5">
      <c r="A8" s="1">
        <v>5</v>
      </c>
      <c r="B8" s="1" t="s">
        <v>19</v>
      </c>
      <c r="C8" s="1" t="s">
        <v>20</v>
      </c>
      <c r="D8" s="1" t="s">
        <v>21</v>
      </c>
      <c r="E8" s="1" t="s">
        <v>9</v>
      </c>
    </row>
    <row r="9" spans="1:5">
      <c r="A9" s="1">
        <v>6</v>
      </c>
      <c r="B9" s="1" t="s">
        <v>22</v>
      </c>
      <c r="C9" s="1" t="s">
        <v>23</v>
      </c>
      <c r="D9" s="1" t="s">
        <v>24</v>
      </c>
      <c r="E9" s="1" t="s">
        <v>25</v>
      </c>
    </row>
    <row r="10" spans="1:5">
      <c r="A10" s="1">
        <v>7</v>
      </c>
      <c r="B10" s="1" t="s">
        <v>26</v>
      </c>
      <c r="C10" s="2" t="str">
        <f>UPPER("Abhinandan Ray")</f>
        <v>ABHINANDAN RAY</v>
      </c>
      <c r="D10" s="2" t="str">
        <f>UPPER("Bikash Chandra Roy")</f>
        <v>BIKASH CHANDRA ROY</v>
      </c>
      <c r="E10" s="2" t="s">
        <v>9</v>
      </c>
    </row>
    <row r="11" spans="1:5">
      <c r="A11" s="1">
        <v>8</v>
      </c>
      <c r="B11" s="1" t="s">
        <v>27</v>
      </c>
      <c r="C11" s="2" t="s">
        <v>28</v>
      </c>
      <c r="D11" s="2" t="s">
        <v>29</v>
      </c>
      <c r="E11" s="2" t="s">
        <v>9</v>
      </c>
    </row>
    <row r="12" spans="1:5">
      <c r="A12" s="1">
        <v>9</v>
      </c>
      <c r="B12" s="1" t="s">
        <v>30</v>
      </c>
      <c r="C12" s="1" t="s">
        <v>31</v>
      </c>
      <c r="D12" s="1" t="s">
        <v>32</v>
      </c>
      <c r="E12" s="1" t="s">
        <v>9</v>
      </c>
    </row>
    <row r="13" spans="1:5">
      <c r="A13" s="1">
        <v>10</v>
      </c>
      <c r="B13" s="1" t="s">
        <v>33</v>
      </c>
      <c r="C13" s="1" t="s">
        <v>34</v>
      </c>
      <c r="D13" s="1" t="s">
        <v>35</v>
      </c>
      <c r="E13" s="1" t="s">
        <v>9</v>
      </c>
    </row>
    <row r="14" spans="1:5">
      <c r="A14" s="1">
        <v>11</v>
      </c>
      <c r="B14" s="1" t="s">
        <v>36</v>
      </c>
      <c r="C14" s="2" t="s">
        <v>37</v>
      </c>
      <c r="D14" s="2" t="s">
        <v>38</v>
      </c>
      <c r="E14" s="2" t="s">
        <v>9</v>
      </c>
    </row>
    <row r="15" spans="1:5">
      <c r="A15" s="1">
        <v>12</v>
      </c>
      <c r="B15" s="1" t="s">
        <v>39</v>
      </c>
      <c r="C15" s="1" t="s">
        <v>40</v>
      </c>
      <c r="D15" s="1" t="s">
        <v>41</v>
      </c>
      <c r="E15" s="1" t="s">
        <v>9</v>
      </c>
    </row>
    <row r="16" spans="1:5">
      <c r="A16" s="1">
        <v>13</v>
      </c>
      <c r="B16" s="1" t="s">
        <v>42</v>
      </c>
      <c r="C16" s="1" t="s">
        <v>43</v>
      </c>
      <c r="D16" s="1" t="s">
        <v>44</v>
      </c>
      <c r="E16" s="1" t="s">
        <v>9</v>
      </c>
    </row>
    <row r="17" spans="1:5">
      <c r="A17" s="1">
        <v>14</v>
      </c>
      <c r="B17" s="1" t="s">
        <v>45</v>
      </c>
      <c r="C17" s="1" t="s">
        <v>46</v>
      </c>
      <c r="D17" s="1" t="s">
        <v>47</v>
      </c>
      <c r="E17" s="1" t="s">
        <v>25</v>
      </c>
    </row>
    <row r="18" spans="1:5">
      <c r="A18" s="1">
        <v>15</v>
      </c>
      <c r="B18" s="1" t="s">
        <v>48</v>
      </c>
      <c r="C18" s="2" t="str">
        <f>UPPER("Agniv Ghosh")</f>
        <v>AGNIV GHOSH</v>
      </c>
      <c r="D18" s="2" t="str">
        <f>UPPER("Manabendra Ghosh")</f>
        <v>MANABENDRA GHOSH</v>
      </c>
      <c r="E18" s="2" t="s">
        <v>9</v>
      </c>
    </row>
    <row r="19" spans="1:5">
      <c r="A19" s="1">
        <v>16</v>
      </c>
      <c r="B19" s="1" t="s">
        <v>49</v>
      </c>
      <c r="C19" s="1" t="s">
        <v>50</v>
      </c>
      <c r="D19" s="1" t="s">
        <v>51</v>
      </c>
      <c r="E19" s="1" t="s">
        <v>9</v>
      </c>
    </row>
    <row r="20" spans="1:5">
      <c r="A20" s="1">
        <v>17</v>
      </c>
      <c r="B20" s="1" t="s">
        <v>52</v>
      </c>
      <c r="C20" s="1" t="s">
        <v>53</v>
      </c>
      <c r="D20" s="1" t="s">
        <v>54</v>
      </c>
      <c r="E20" s="1" t="s">
        <v>9</v>
      </c>
    </row>
    <row r="21" spans="1:5">
      <c r="A21" s="1">
        <v>18</v>
      </c>
      <c r="B21" s="1" t="s">
        <v>55</v>
      </c>
      <c r="C21" s="2" t="s">
        <v>56</v>
      </c>
      <c r="D21" s="2" t="s">
        <v>57</v>
      </c>
      <c r="E21" s="2" t="s">
        <v>9</v>
      </c>
    </row>
    <row r="22" spans="1:5">
      <c r="A22" s="1">
        <v>19</v>
      </c>
      <c r="B22" s="1" t="s">
        <v>58</v>
      </c>
      <c r="C22" s="1" t="s">
        <v>59</v>
      </c>
      <c r="D22" s="1" t="s">
        <v>60</v>
      </c>
      <c r="E22" s="1" t="s">
        <v>25</v>
      </c>
    </row>
    <row r="23" spans="1:5">
      <c r="A23" s="1">
        <v>20</v>
      </c>
      <c r="B23" s="1" t="s">
        <v>61</v>
      </c>
      <c r="C23" s="1" t="s">
        <v>62</v>
      </c>
      <c r="D23" s="1" t="s">
        <v>63</v>
      </c>
      <c r="E23" s="1" t="s">
        <v>9</v>
      </c>
    </row>
    <row r="24" spans="1:5">
      <c r="A24" s="1">
        <v>21</v>
      </c>
      <c r="B24" s="1" t="s">
        <v>64</v>
      </c>
      <c r="C24" s="1" t="s">
        <v>65</v>
      </c>
      <c r="D24" s="1" t="s">
        <v>66</v>
      </c>
      <c r="E24" s="1" t="s">
        <v>9</v>
      </c>
    </row>
    <row r="25" spans="1:5">
      <c r="A25" s="1">
        <v>22</v>
      </c>
      <c r="B25" s="1" t="s">
        <v>67</v>
      </c>
      <c r="C25" s="1" t="s">
        <v>68</v>
      </c>
      <c r="D25" s="1" t="s">
        <v>69</v>
      </c>
      <c r="E25" s="1" t="s">
        <v>9</v>
      </c>
    </row>
    <row r="26" spans="1:5">
      <c r="A26" s="1">
        <v>23</v>
      </c>
      <c r="B26" s="1" t="s">
        <v>70</v>
      </c>
      <c r="C26" s="1" t="s">
        <v>71</v>
      </c>
      <c r="D26" s="1" t="s">
        <v>72</v>
      </c>
      <c r="E26" s="1" t="s">
        <v>9</v>
      </c>
    </row>
    <row r="27" spans="1:5">
      <c r="A27" s="1">
        <v>24</v>
      </c>
      <c r="B27" s="1" t="s">
        <v>73</v>
      </c>
      <c r="C27" s="1" t="s">
        <v>74</v>
      </c>
      <c r="D27" s="1" t="s">
        <v>75</v>
      </c>
      <c r="E27" s="1" t="s">
        <v>9</v>
      </c>
    </row>
    <row r="28" spans="1:5">
      <c r="A28" s="1">
        <v>25</v>
      </c>
      <c r="B28" s="1" t="s">
        <v>76</v>
      </c>
      <c r="C28" s="1" t="s">
        <v>77</v>
      </c>
      <c r="D28" s="1" t="s">
        <v>78</v>
      </c>
      <c r="E28" s="1" t="s">
        <v>9</v>
      </c>
    </row>
    <row r="29" spans="1:5">
      <c r="A29" s="1">
        <v>26</v>
      </c>
      <c r="B29" s="1" t="s">
        <v>79</v>
      </c>
      <c r="C29" s="1" t="s">
        <v>80</v>
      </c>
      <c r="D29" s="1" t="s">
        <v>81</v>
      </c>
      <c r="E29" s="1" t="s">
        <v>9</v>
      </c>
    </row>
    <row r="30" spans="1:5">
      <c r="A30" s="1">
        <v>27</v>
      </c>
      <c r="B30" s="1" t="s">
        <v>82</v>
      </c>
      <c r="C30" s="1" t="s">
        <v>83</v>
      </c>
      <c r="D30" s="1" t="s">
        <v>84</v>
      </c>
      <c r="E30" s="1" t="s">
        <v>9</v>
      </c>
    </row>
    <row r="31" spans="1:5">
      <c r="A31" s="1">
        <v>28</v>
      </c>
      <c r="B31" s="1" t="s">
        <v>85</v>
      </c>
      <c r="C31" s="2" t="str">
        <f>UPPER("Amit Maity")</f>
        <v>AMIT MAITY</v>
      </c>
      <c r="D31" s="2" t="str">
        <f>UPPER("Arabinda Maity")</f>
        <v>ARABINDA MAITY</v>
      </c>
      <c r="E31" s="2" t="s">
        <v>9</v>
      </c>
    </row>
    <row r="32" spans="1:5">
      <c r="A32" s="1">
        <v>29</v>
      </c>
      <c r="B32" s="1" t="s">
        <v>86</v>
      </c>
      <c r="C32" s="1" t="s">
        <v>87</v>
      </c>
      <c r="D32" s="1" t="s">
        <v>88</v>
      </c>
      <c r="E32" s="1" t="s">
        <v>9</v>
      </c>
    </row>
    <row r="33" spans="1:5">
      <c r="A33" s="1">
        <v>30</v>
      </c>
      <c r="B33" s="1" t="s">
        <v>89</v>
      </c>
      <c r="C33" s="2" t="s">
        <v>90</v>
      </c>
      <c r="D33" s="2" t="s">
        <v>91</v>
      </c>
      <c r="E33" s="2" t="s">
        <v>9</v>
      </c>
    </row>
    <row r="34" spans="1:5">
      <c r="A34" s="1">
        <v>31</v>
      </c>
      <c r="B34" s="1" t="s">
        <v>92</v>
      </c>
      <c r="C34" s="1" t="s">
        <v>93</v>
      </c>
      <c r="D34" s="1" t="s">
        <v>94</v>
      </c>
      <c r="E34" s="1" t="s">
        <v>9</v>
      </c>
    </row>
    <row r="35" spans="1:5">
      <c r="A35" s="1">
        <v>32</v>
      </c>
      <c r="B35" s="1" t="s">
        <v>95</v>
      </c>
      <c r="C35" s="2" t="s">
        <v>96</v>
      </c>
      <c r="D35" s="2" t="s">
        <v>97</v>
      </c>
      <c r="E35" s="2" t="s">
        <v>9</v>
      </c>
    </row>
    <row r="36" spans="1:5">
      <c r="A36" s="1">
        <v>33</v>
      </c>
      <c r="B36" s="1" t="s">
        <v>98</v>
      </c>
      <c r="C36" s="1" t="s">
        <v>99</v>
      </c>
      <c r="D36" s="1" t="s">
        <v>100</v>
      </c>
      <c r="E36" s="1" t="s">
        <v>9</v>
      </c>
    </row>
    <row r="37" spans="1:5">
      <c r="A37" s="1">
        <v>34</v>
      </c>
      <c r="B37" s="1" t="s">
        <v>101</v>
      </c>
      <c r="C37" s="1" t="s">
        <v>102</v>
      </c>
      <c r="D37" s="1" t="s">
        <v>103</v>
      </c>
      <c r="E37" s="1" t="s">
        <v>25</v>
      </c>
    </row>
    <row r="38" spans="1:5">
      <c r="A38" s="1">
        <v>35</v>
      </c>
      <c r="B38" s="1" t="s">
        <v>104</v>
      </c>
      <c r="C38" s="1" t="s">
        <v>105</v>
      </c>
      <c r="D38" s="1" t="s">
        <v>106</v>
      </c>
      <c r="E38" s="1" t="s">
        <v>9</v>
      </c>
    </row>
    <row r="39" spans="1:5">
      <c r="A39" s="1">
        <v>36</v>
      </c>
      <c r="B39" s="1" t="s">
        <v>107</v>
      </c>
      <c r="C39" s="1" t="s">
        <v>108</v>
      </c>
      <c r="D39" s="1" t="s">
        <v>109</v>
      </c>
      <c r="E39" s="1" t="s">
        <v>9</v>
      </c>
    </row>
    <row r="40" spans="1:5">
      <c r="A40" s="1">
        <v>37</v>
      </c>
      <c r="B40" s="1" t="s">
        <v>110</v>
      </c>
      <c r="C40" s="1" t="s">
        <v>111</v>
      </c>
      <c r="D40" s="1" t="s">
        <v>112</v>
      </c>
      <c r="E40" s="1" t="s">
        <v>9</v>
      </c>
    </row>
    <row r="41" spans="1:5">
      <c r="A41" s="1">
        <v>38</v>
      </c>
      <c r="B41" s="1" t="s">
        <v>113</v>
      </c>
      <c r="C41" s="2" t="s">
        <v>114</v>
      </c>
      <c r="D41" s="2" t="s">
        <v>115</v>
      </c>
      <c r="E41" s="2" t="s">
        <v>25</v>
      </c>
    </row>
    <row r="42" spans="1:5">
      <c r="A42" s="1">
        <v>39</v>
      </c>
      <c r="B42" s="1" t="s">
        <v>116</v>
      </c>
      <c r="C42" s="1" t="s">
        <v>117</v>
      </c>
      <c r="D42" s="1" t="s">
        <v>118</v>
      </c>
      <c r="E42" s="1" t="s">
        <v>9</v>
      </c>
    </row>
    <row r="43" spans="1:5">
      <c r="A43" s="1">
        <v>40</v>
      </c>
      <c r="B43" s="1" t="s">
        <v>119</v>
      </c>
      <c r="C43" s="1" t="s">
        <v>120</v>
      </c>
      <c r="D43" s="1" t="s">
        <v>121</v>
      </c>
      <c r="E43" s="1" t="s">
        <v>9</v>
      </c>
    </row>
    <row r="44" spans="1:5">
      <c r="A44" s="1">
        <v>41</v>
      </c>
      <c r="B44" s="1" t="s">
        <v>122</v>
      </c>
      <c r="C44" s="1" t="s">
        <v>123</v>
      </c>
      <c r="D44" s="1" t="s">
        <v>124</v>
      </c>
      <c r="E44" s="1" t="s">
        <v>9</v>
      </c>
    </row>
    <row r="45" spans="1:5">
      <c r="A45" s="1">
        <v>42</v>
      </c>
      <c r="B45" s="1" t="s">
        <v>125</v>
      </c>
      <c r="C45" s="1" t="s">
        <v>126</v>
      </c>
      <c r="D45" s="1" t="s">
        <v>127</v>
      </c>
      <c r="E45" s="1" t="s">
        <v>25</v>
      </c>
    </row>
    <row r="46" spans="1:5">
      <c r="A46" s="1">
        <v>43</v>
      </c>
      <c r="B46" s="1" t="s">
        <v>128</v>
      </c>
      <c r="C46" s="1" t="s">
        <v>129</v>
      </c>
      <c r="D46" s="1" t="s">
        <v>130</v>
      </c>
      <c r="E46" s="1" t="s">
        <v>25</v>
      </c>
    </row>
    <row r="47" spans="1:5">
      <c r="A47" s="1">
        <v>44</v>
      </c>
      <c r="B47" s="1" t="s">
        <v>131</v>
      </c>
      <c r="C47" s="1" t="s">
        <v>132</v>
      </c>
      <c r="D47" s="1" t="s">
        <v>133</v>
      </c>
      <c r="E47" s="1" t="s">
        <v>9</v>
      </c>
    </row>
    <row r="48" spans="1:5">
      <c r="A48" s="1">
        <v>45</v>
      </c>
      <c r="B48" s="1" t="s">
        <v>134</v>
      </c>
      <c r="C48" s="1" t="s">
        <v>135</v>
      </c>
      <c r="D48" s="1" t="s">
        <v>136</v>
      </c>
      <c r="E48" s="1" t="s">
        <v>25</v>
      </c>
    </row>
    <row r="49" spans="1:5">
      <c r="A49" s="1">
        <v>46</v>
      </c>
      <c r="B49" s="1" t="s">
        <v>137</v>
      </c>
      <c r="C49" s="1" t="s">
        <v>138</v>
      </c>
      <c r="D49" s="1" t="s">
        <v>139</v>
      </c>
      <c r="E49" s="1" t="s">
        <v>25</v>
      </c>
    </row>
    <row r="50" spans="1:5">
      <c r="A50" s="1">
        <v>47</v>
      </c>
      <c r="B50" s="1" t="s">
        <v>140</v>
      </c>
      <c r="C50" s="1" t="s">
        <v>141</v>
      </c>
      <c r="D50" s="1" t="s">
        <v>142</v>
      </c>
      <c r="E50" s="1" t="s">
        <v>9</v>
      </c>
    </row>
    <row r="51" spans="1:5">
      <c r="A51" s="1">
        <v>48</v>
      </c>
      <c r="B51" s="1" t="s">
        <v>143</v>
      </c>
      <c r="C51" s="2" t="s">
        <v>144</v>
      </c>
      <c r="D51" s="2" t="s">
        <v>145</v>
      </c>
      <c r="E51" s="2" t="s">
        <v>9</v>
      </c>
    </row>
    <row r="52" spans="1:5">
      <c r="A52" s="1">
        <v>49</v>
      </c>
      <c r="B52" s="1" t="s">
        <v>146</v>
      </c>
      <c r="C52" s="1" t="s">
        <v>147</v>
      </c>
      <c r="D52" s="1" t="s">
        <v>148</v>
      </c>
      <c r="E52" s="1" t="s">
        <v>9</v>
      </c>
    </row>
    <row r="53" spans="1:5">
      <c r="A53" s="1">
        <v>50</v>
      </c>
      <c r="B53" s="1" t="s">
        <v>149</v>
      </c>
      <c r="C53" s="1" t="s">
        <v>150</v>
      </c>
      <c r="D53" s="1" t="s">
        <v>151</v>
      </c>
      <c r="E53" s="1" t="s">
        <v>9</v>
      </c>
    </row>
    <row r="54" spans="1:5">
      <c r="A54" s="1">
        <v>51</v>
      </c>
      <c r="B54" s="1" t="s">
        <v>152</v>
      </c>
      <c r="C54" s="1" t="s">
        <v>153</v>
      </c>
      <c r="D54" s="1" t="s">
        <v>154</v>
      </c>
      <c r="E54" s="1" t="s">
        <v>9</v>
      </c>
    </row>
    <row r="55" spans="1:5">
      <c r="A55" s="1">
        <v>52</v>
      </c>
      <c r="B55" s="1" t="s">
        <v>155</v>
      </c>
      <c r="C55" s="1" t="s">
        <v>156</v>
      </c>
      <c r="D55" s="1" t="s">
        <v>157</v>
      </c>
      <c r="E55" s="1" t="s">
        <v>9</v>
      </c>
    </row>
    <row r="56" spans="1:5">
      <c r="A56" s="1">
        <v>53</v>
      </c>
      <c r="B56" s="1" t="s">
        <v>158</v>
      </c>
      <c r="C56" s="1" t="s">
        <v>159</v>
      </c>
      <c r="D56" s="1" t="s">
        <v>160</v>
      </c>
      <c r="E56" s="1" t="s">
        <v>9</v>
      </c>
    </row>
    <row r="57" spans="1:5">
      <c r="A57" s="1">
        <v>54</v>
      </c>
      <c r="B57" s="1" t="s">
        <v>161</v>
      </c>
      <c r="C57" s="1" t="s">
        <v>162</v>
      </c>
      <c r="D57" s="1" t="s">
        <v>163</v>
      </c>
      <c r="E57" s="1" t="s">
        <v>25</v>
      </c>
    </row>
    <row r="58" spans="1:5">
      <c r="A58" s="1">
        <v>55</v>
      </c>
      <c r="B58" s="1" t="s">
        <v>164</v>
      </c>
      <c r="C58" s="1" t="s">
        <v>165</v>
      </c>
      <c r="D58" s="1" t="s">
        <v>166</v>
      </c>
      <c r="E58" s="1" t="s">
        <v>9</v>
      </c>
    </row>
    <row r="59" spans="1:5">
      <c r="A59" s="1">
        <v>56</v>
      </c>
      <c r="B59" s="1" t="s">
        <v>167</v>
      </c>
      <c r="C59" s="1" t="s">
        <v>168</v>
      </c>
      <c r="D59" s="1" t="s">
        <v>169</v>
      </c>
      <c r="E59" s="1" t="s">
        <v>25</v>
      </c>
    </row>
    <row r="60" spans="1:5">
      <c r="A60" s="1">
        <v>57</v>
      </c>
      <c r="B60" s="1" t="s">
        <v>170</v>
      </c>
      <c r="C60" s="1" t="s">
        <v>171</v>
      </c>
      <c r="D60" s="1" t="s">
        <v>172</v>
      </c>
      <c r="E60" s="1" t="s">
        <v>25</v>
      </c>
    </row>
    <row r="61" spans="1:5">
      <c r="A61" s="1">
        <v>58</v>
      </c>
      <c r="B61" s="1" t="s">
        <v>173</v>
      </c>
      <c r="C61" s="1" t="s">
        <v>174</v>
      </c>
      <c r="D61" s="1" t="s">
        <v>175</v>
      </c>
      <c r="E61" s="1" t="s">
        <v>25</v>
      </c>
    </row>
    <row r="62" spans="1:5">
      <c r="A62" s="1">
        <v>59</v>
      </c>
      <c r="B62" s="1" t="s">
        <v>176</v>
      </c>
      <c r="C62" s="1" t="s">
        <v>177</v>
      </c>
      <c r="D62" s="1" t="s">
        <v>178</v>
      </c>
      <c r="E62" s="1" t="s">
        <v>9</v>
      </c>
    </row>
    <row r="63" spans="1:5">
      <c r="A63" s="1">
        <v>60</v>
      </c>
      <c r="B63" s="1" t="s">
        <v>179</v>
      </c>
      <c r="C63" s="1" t="s">
        <v>180</v>
      </c>
      <c r="D63" s="1" t="s">
        <v>181</v>
      </c>
      <c r="E63" s="1" t="s">
        <v>9</v>
      </c>
    </row>
    <row r="64" spans="1:5">
      <c r="A64" s="1">
        <v>61</v>
      </c>
      <c r="B64" s="1" t="s">
        <v>182</v>
      </c>
      <c r="C64" s="1" t="s">
        <v>183</v>
      </c>
      <c r="D64" s="1" t="s">
        <v>184</v>
      </c>
      <c r="E64" s="1" t="s">
        <v>25</v>
      </c>
    </row>
    <row r="65" spans="1:5">
      <c r="A65" s="1">
        <v>62</v>
      </c>
      <c r="B65" s="1" t="s">
        <v>185</v>
      </c>
      <c r="C65" s="1" t="s">
        <v>186</v>
      </c>
      <c r="D65" s="1" t="s">
        <v>187</v>
      </c>
      <c r="E65" s="1" t="s">
        <v>9</v>
      </c>
    </row>
    <row r="66" spans="1:5">
      <c r="A66" s="1">
        <v>63</v>
      </c>
      <c r="B66" s="1" t="s">
        <v>188</v>
      </c>
      <c r="C66" s="1" t="s">
        <v>189</v>
      </c>
      <c r="D66" s="1" t="s">
        <v>190</v>
      </c>
      <c r="E66" s="1" t="s">
        <v>9</v>
      </c>
    </row>
    <row r="67" spans="1:5">
      <c r="A67" s="1">
        <v>64</v>
      </c>
      <c r="B67" s="1" t="s">
        <v>191</v>
      </c>
      <c r="C67" s="1" t="s">
        <v>192</v>
      </c>
      <c r="D67" s="1" t="s">
        <v>193</v>
      </c>
      <c r="E67" s="1" t="s">
        <v>9</v>
      </c>
    </row>
    <row r="68" spans="1:5">
      <c r="A68" s="1">
        <v>65</v>
      </c>
      <c r="B68" s="1" t="s">
        <v>194</v>
      </c>
      <c r="C68" s="1" t="s">
        <v>195</v>
      </c>
      <c r="D68" s="1" t="s">
        <v>196</v>
      </c>
      <c r="E68" s="1" t="s">
        <v>9</v>
      </c>
    </row>
    <row r="69" spans="1:5">
      <c r="A69" s="1">
        <v>66</v>
      </c>
      <c r="B69" s="1" t="s">
        <v>197</v>
      </c>
      <c r="C69" s="1" t="str">
        <f>UPPER("Arijit Bose")</f>
        <v>ARIJIT BOSE</v>
      </c>
      <c r="D69" s="1" t="str">
        <f>UPPER("Lt Sujit Kumar Bose")</f>
        <v>LT SUJIT KUMAR BOSE</v>
      </c>
      <c r="E69" s="2" t="s">
        <v>9</v>
      </c>
    </row>
    <row r="70" spans="1:5">
      <c r="A70" s="1">
        <v>67</v>
      </c>
      <c r="B70" s="1" t="s">
        <v>198</v>
      </c>
      <c r="C70" s="1" t="s">
        <v>199</v>
      </c>
      <c r="D70" s="1" t="s">
        <v>200</v>
      </c>
      <c r="E70" s="1" t="s">
        <v>9</v>
      </c>
    </row>
    <row r="71" spans="1:5">
      <c r="A71" s="1">
        <v>68</v>
      </c>
      <c r="B71" s="1" t="s">
        <v>201</v>
      </c>
      <c r="C71" s="2" t="s">
        <v>199</v>
      </c>
      <c r="D71" s="2" t="s">
        <v>202</v>
      </c>
      <c r="E71" s="2" t="s">
        <v>9</v>
      </c>
    </row>
    <row r="72" spans="1:5">
      <c r="A72" s="1">
        <v>69</v>
      </c>
      <c r="B72" s="1" t="s">
        <v>203</v>
      </c>
      <c r="C72" s="1" t="s">
        <v>204</v>
      </c>
      <c r="D72" s="1" t="s">
        <v>205</v>
      </c>
      <c r="E72" s="1" t="s">
        <v>9</v>
      </c>
    </row>
    <row r="73" spans="1:5">
      <c r="A73" s="1">
        <v>70</v>
      </c>
      <c r="B73" s="1" t="s">
        <v>206</v>
      </c>
      <c r="C73" s="1" t="s">
        <v>207</v>
      </c>
      <c r="D73" s="1" t="s">
        <v>208</v>
      </c>
      <c r="E73" s="1" t="s">
        <v>9</v>
      </c>
    </row>
    <row r="74" spans="1:5">
      <c r="A74" s="1">
        <v>71</v>
      </c>
      <c r="B74" s="1" t="s">
        <v>209</v>
      </c>
      <c r="C74" s="1" t="s">
        <v>210</v>
      </c>
      <c r="D74" s="1" t="s">
        <v>121</v>
      </c>
      <c r="E74" s="1" t="s">
        <v>9</v>
      </c>
    </row>
    <row r="75" spans="1:5">
      <c r="A75" s="1">
        <v>72</v>
      </c>
      <c r="B75" s="1" t="s">
        <v>211</v>
      </c>
      <c r="C75" s="1" t="s">
        <v>212</v>
      </c>
      <c r="D75" s="1" t="s">
        <v>213</v>
      </c>
      <c r="E75" s="1" t="s">
        <v>9</v>
      </c>
    </row>
    <row r="76" spans="1:5">
      <c r="A76" s="1">
        <v>73</v>
      </c>
      <c r="B76" s="1" t="s">
        <v>214</v>
      </c>
      <c r="C76" s="1" t="s">
        <v>215</v>
      </c>
      <c r="D76" s="1" t="s">
        <v>216</v>
      </c>
      <c r="E76" s="1" t="s">
        <v>9</v>
      </c>
    </row>
    <row r="77" spans="1:5">
      <c r="A77" s="1">
        <v>74</v>
      </c>
      <c r="B77" s="1" t="s">
        <v>217</v>
      </c>
      <c r="C77" s="2" t="str">
        <f>UPPER("Arnab Patra")</f>
        <v>ARNAB PATRA</v>
      </c>
      <c r="D77" s="2" t="str">
        <f>UPPER("Anup Patra")</f>
        <v>ANUP PATRA</v>
      </c>
      <c r="E77" s="2" t="s">
        <v>9</v>
      </c>
    </row>
    <row r="78" spans="1:5">
      <c r="A78" s="1">
        <v>75</v>
      </c>
      <c r="B78" s="1" t="s">
        <v>218</v>
      </c>
      <c r="C78" s="2" t="s">
        <v>219</v>
      </c>
      <c r="D78" s="2" t="s">
        <v>220</v>
      </c>
      <c r="E78" s="2" t="s">
        <v>9</v>
      </c>
    </row>
    <row r="79" spans="1:5">
      <c r="A79" s="1">
        <v>76</v>
      </c>
      <c r="B79" s="1" t="s">
        <v>221</v>
      </c>
      <c r="C79" s="1" t="s">
        <v>222</v>
      </c>
      <c r="D79" s="1" t="s">
        <v>223</v>
      </c>
      <c r="E79" s="1" t="s">
        <v>9</v>
      </c>
    </row>
    <row r="80" spans="1:5">
      <c r="A80" s="1">
        <v>77</v>
      </c>
      <c r="B80" s="1" t="s">
        <v>224</v>
      </c>
      <c r="C80" s="1" t="s">
        <v>225</v>
      </c>
      <c r="D80" s="1" t="s">
        <v>226</v>
      </c>
      <c r="E80" s="1" t="s">
        <v>25</v>
      </c>
    </row>
    <row r="81" spans="1:5">
      <c r="A81" s="1">
        <v>78</v>
      </c>
      <c r="B81" s="1" t="s">
        <v>227</v>
      </c>
      <c r="C81" s="1" t="s">
        <v>228</v>
      </c>
      <c r="D81" s="1" t="s">
        <v>229</v>
      </c>
      <c r="E81" s="1" t="s">
        <v>25</v>
      </c>
    </row>
    <row r="82" spans="1:5">
      <c r="A82" s="1">
        <v>79</v>
      </c>
      <c r="B82" s="1" t="s">
        <v>230</v>
      </c>
      <c r="C82" s="1" t="s">
        <v>231</v>
      </c>
      <c r="D82" s="1" t="s">
        <v>232</v>
      </c>
      <c r="E82" s="1" t="s">
        <v>9</v>
      </c>
    </row>
    <row r="83" spans="1:5">
      <c r="A83" s="1">
        <v>80</v>
      </c>
      <c r="B83" s="1" t="s">
        <v>233</v>
      </c>
      <c r="C83" s="1" t="s">
        <v>234</v>
      </c>
      <c r="D83" s="1" t="s">
        <v>235</v>
      </c>
      <c r="E83" s="1" t="s">
        <v>9</v>
      </c>
    </row>
    <row r="84" spans="1:5">
      <c r="A84" s="1">
        <v>81</v>
      </c>
      <c r="B84" s="1" t="s">
        <v>236</v>
      </c>
      <c r="C84" s="1" t="s">
        <v>237</v>
      </c>
      <c r="D84" s="1" t="s">
        <v>238</v>
      </c>
      <c r="E84" s="1" t="s">
        <v>9</v>
      </c>
    </row>
    <row r="85" spans="1:5">
      <c r="A85" s="1">
        <v>82</v>
      </c>
      <c r="B85" s="1" t="s">
        <v>239</v>
      </c>
      <c r="C85" s="1" t="str">
        <f>UPPER("Asha Rai")</f>
        <v>ASHA RAI</v>
      </c>
      <c r="D85" s="1" t="str">
        <f>UPPER("Lt Ram Prasad ")</f>
        <v xml:space="preserve">LT RAM PRASAD </v>
      </c>
      <c r="E85" s="2" t="s">
        <v>25</v>
      </c>
    </row>
    <row r="86" spans="1:5">
      <c r="A86" s="1">
        <v>83</v>
      </c>
      <c r="B86" s="1" t="s">
        <v>240</v>
      </c>
      <c r="C86" s="1" t="s">
        <v>241</v>
      </c>
      <c r="D86" s="1" t="s">
        <v>242</v>
      </c>
      <c r="E86" s="1" t="s">
        <v>9</v>
      </c>
    </row>
    <row r="87" spans="1:5">
      <c r="A87" s="1">
        <v>84</v>
      </c>
      <c r="B87" s="1" t="s">
        <v>243</v>
      </c>
      <c r="C87" s="2" t="str">
        <f>UPPER("Asima Paul")</f>
        <v>ASIMA PAUL</v>
      </c>
      <c r="D87" s="2" t="str">
        <f>UPPER("Lt Suresh Chandra Paul")</f>
        <v>LT SURESH CHANDRA PAUL</v>
      </c>
      <c r="E87" s="2" t="s">
        <v>25</v>
      </c>
    </row>
    <row r="88" spans="1:5">
      <c r="A88" s="1">
        <v>85</v>
      </c>
      <c r="B88" s="1" t="s">
        <v>244</v>
      </c>
      <c r="C88" s="1" t="s">
        <v>245</v>
      </c>
      <c r="D88" s="1" t="s">
        <v>246</v>
      </c>
      <c r="E88" s="1" t="s">
        <v>9</v>
      </c>
    </row>
    <row r="89" spans="1:5">
      <c r="A89" s="1">
        <v>86</v>
      </c>
      <c r="B89" s="1" t="s">
        <v>247</v>
      </c>
      <c r="C89" s="1" t="str">
        <f>UPPER("Avijit Mondal")</f>
        <v>AVIJIT MONDAL</v>
      </c>
      <c r="D89" s="1" t="str">
        <f>UPPER("Ranjan Mondal")</f>
        <v>RANJAN MONDAL</v>
      </c>
      <c r="E89" s="2" t="s">
        <v>9</v>
      </c>
    </row>
    <row r="90" spans="1:5">
      <c r="A90" s="1">
        <v>87</v>
      </c>
      <c r="B90" s="1" t="s">
        <v>248</v>
      </c>
      <c r="C90" s="1" t="s">
        <v>249</v>
      </c>
      <c r="D90" s="1" t="s">
        <v>250</v>
      </c>
      <c r="E90" s="1" t="s">
        <v>9</v>
      </c>
    </row>
    <row r="91" spans="1:5">
      <c r="A91" s="1">
        <v>88</v>
      </c>
      <c r="B91" s="1" t="s">
        <v>251</v>
      </c>
      <c r="C91" s="1" t="s">
        <v>249</v>
      </c>
      <c r="D91" s="1" t="s">
        <v>252</v>
      </c>
      <c r="E91" s="1" t="s">
        <v>9</v>
      </c>
    </row>
    <row r="92" spans="1:5">
      <c r="A92" s="1">
        <v>89</v>
      </c>
      <c r="B92" s="1" t="s">
        <v>253</v>
      </c>
      <c r="C92" s="1" t="s">
        <v>254</v>
      </c>
      <c r="D92" s="1" t="s">
        <v>255</v>
      </c>
      <c r="E92" s="1" t="s">
        <v>9</v>
      </c>
    </row>
    <row r="93" spans="1:5">
      <c r="A93" s="1">
        <v>90</v>
      </c>
      <c r="B93" s="1" t="s">
        <v>256</v>
      </c>
      <c r="C93" s="1" t="s">
        <v>257</v>
      </c>
      <c r="D93" s="1" t="s">
        <v>258</v>
      </c>
      <c r="E93" s="1" t="s">
        <v>9</v>
      </c>
    </row>
    <row r="94" spans="1:5">
      <c r="A94" s="1">
        <v>91</v>
      </c>
      <c r="B94" s="1" t="s">
        <v>259</v>
      </c>
      <c r="C94" s="1" t="s">
        <v>260</v>
      </c>
      <c r="D94" s="1" t="s">
        <v>261</v>
      </c>
      <c r="E94" s="1" t="s">
        <v>9</v>
      </c>
    </row>
    <row r="95" spans="1:5">
      <c r="A95" s="1">
        <v>92</v>
      </c>
      <c r="B95" s="1" t="s">
        <v>262</v>
      </c>
      <c r="C95" s="1" t="s">
        <v>263</v>
      </c>
      <c r="D95" s="1" t="s">
        <v>264</v>
      </c>
      <c r="E95" s="1" t="s">
        <v>9</v>
      </c>
    </row>
    <row r="96" spans="1:5">
      <c r="A96" s="1">
        <v>93</v>
      </c>
      <c r="B96" s="1" t="s">
        <v>265</v>
      </c>
      <c r="C96" s="1" t="s">
        <v>266</v>
      </c>
      <c r="D96" s="1" t="s">
        <v>267</v>
      </c>
      <c r="E96" s="1" t="s">
        <v>9</v>
      </c>
    </row>
    <row r="97" spans="1:5">
      <c r="A97" s="1">
        <v>94</v>
      </c>
      <c r="B97" s="1" t="s">
        <v>268</v>
      </c>
      <c r="C97" s="2" t="s">
        <v>269</v>
      </c>
      <c r="D97" s="2" t="s">
        <v>270</v>
      </c>
      <c r="E97" s="2" t="s">
        <v>25</v>
      </c>
    </row>
    <row r="98" spans="1:5">
      <c r="A98" s="1">
        <v>95</v>
      </c>
      <c r="B98" s="1" t="s">
        <v>271</v>
      </c>
      <c r="C98" s="1" t="s">
        <v>272</v>
      </c>
      <c r="D98" s="1" t="s">
        <v>273</v>
      </c>
      <c r="E98" s="1" t="s">
        <v>9</v>
      </c>
    </row>
    <row r="99" spans="1:5">
      <c r="A99" s="1">
        <v>96</v>
      </c>
      <c r="B99" s="1" t="s">
        <v>274</v>
      </c>
      <c r="C99" s="2" t="str">
        <f>UPPER("Babuli Naik")</f>
        <v>BABULI NAIK</v>
      </c>
      <c r="D99" s="2" t="str">
        <f>UPPER("Gopal Naik")</f>
        <v>GOPAL NAIK</v>
      </c>
      <c r="E99" s="2" t="s">
        <v>9</v>
      </c>
    </row>
    <row r="100" spans="1:5">
      <c r="A100" s="1">
        <v>97</v>
      </c>
      <c r="B100" s="1" t="s">
        <v>275</v>
      </c>
      <c r="C100" s="1" t="s">
        <v>276</v>
      </c>
      <c r="D100" s="1" t="s">
        <v>277</v>
      </c>
      <c r="E100" s="1" t="s">
        <v>9</v>
      </c>
    </row>
    <row r="101" spans="1:5">
      <c r="A101" s="1">
        <v>98</v>
      </c>
      <c r="B101" s="1" t="s">
        <v>278</v>
      </c>
      <c r="C101" s="2" t="s">
        <v>279</v>
      </c>
      <c r="D101" s="2" t="s">
        <v>280</v>
      </c>
      <c r="E101" s="2" t="s">
        <v>25</v>
      </c>
    </row>
    <row r="102" spans="1:5">
      <c r="A102" s="1">
        <v>99</v>
      </c>
      <c r="B102" s="1" t="s">
        <v>281</v>
      </c>
      <c r="C102" s="2" t="s">
        <v>282</v>
      </c>
      <c r="D102" s="2" t="s">
        <v>283</v>
      </c>
      <c r="E102" s="2" t="s">
        <v>9</v>
      </c>
    </row>
    <row r="103" spans="1:5">
      <c r="A103" s="1">
        <v>100</v>
      </c>
      <c r="B103" s="1" t="s">
        <v>284</v>
      </c>
      <c r="C103" s="1" t="s">
        <v>285</v>
      </c>
      <c r="D103" s="1" t="s">
        <v>286</v>
      </c>
      <c r="E103" s="1" t="s">
        <v>9</v>
      </c>
    </row>
    <row r="104" spans="1:5">
      <c r="A104" s="1">
        <v>101</v>
      </c>
      <c r="B104" s="1" t="s">
        <v>287</v>
      </c>
      <c r="C104" s="1" t="s">
        <v>288</v>
      </c>
      <c r="D104" s="1" t="s">
        <v>289</v>
      </c>
      <c r="E104" s="1" t="s">
        <v>9</v>
      </c>
    </row>
    <row r="105" spans="1:5">
      <c r="A105" s="1">
        <v>102</v>
      </c>
      <c r="B105" s="1" t="s">
        <v>290</v>
      </c>
      <c r="C105" s="2" t="s">
        <v>291</v>
      </c>
      <c r="D105" s="2" t="s">
        <v>292</v>
      </c>
      <c r="E105" s="2" t="s">
        <v>9</v>
      </c>
    </row>
    <row r="106" spans="1:5">
      <c r="A106" s="1">
        <v>103</v>
      </c>
      <c r="B106" s="1" t="s">
        <v>293</v>
      </c>
      <c r="C106" s="1" t="s">
        <v>294</v>
      </c>
      <c r="D106" s="1" t="s">
        <v>295</v>
      </c>
      <c r="E106" s="1" t="s">
        <v>25</v>
      </c>
    </row>
    <row r="107" spans="1:5">
      <c r="A107" s="1">
        <v>104</v>
      </c>
      <c r="B107" s="1" t="s">
        <v>296</v>
      </c>
      <c r="C107" s="1" t="s">
        <v>297</v>
      </c>
      <c r="D107" s="1" t="s">
        <v>298</v>
      </c>
      <c r="E107" s="1" t="s">
        <v>9</v>
      </c>
    </row>
    <row r="108" spans="1:5">
      <c r="A108" s="1">
        <v>105</v>
      </c>
      <c r="B108" s="1" t="s">
        <v>299</v>
      </c>
      <c r="C108" s="1" t="s">
        <v>300</v>
      </c>
      <c r="D108" s="1" t="s">
        <v>301</v>
      </c>
      <c r="E108" s="1" t="s">
        <v>25</v>
      </c>
    </row>
    <row r="109" spans="1:5">
      <c r="A109" s="1">
        <v>106</v>
      </c>
      <c r="B109" s="1" t="s">
        <v>302</v>
      </c>
      <c r="C109" s="1" t="s">
        <v>303</v>
      </c>
      <c r="D109" s="1" t="s">
        <v>304</v>
      </c>
      <c r="E109" s="1" t="s">
        <v>25</v>
      </c>
    </row>
    <row r="110" spans="1:5">
      <c r="A110" s="1">
        <v>107</v>
      </c>
      <c r="B110" s="1" t="s">
        <v>305</v>
      </c>
      <c r="C110" s="1" t="s">
        <v>306</v>
      </c>
      <c r="D110" s="1" t="s">
        <v>307</v>
      </c>
      <c r="E110" s="1" t="s">
        <v>9</v>
      </c>
    </row>
    <row r="111" spans="1:5">
      <c r="A111" s="1">
        <v>108</v>
      </c>
      <c r="B111" s="1" t="s">
        <v>308</v>
      </c>
      <c r="C111" s="2" t="str">
        <f>UPPER("Bijita Roy")</f>
        <v>BIJITA ROY</v>
      </c>
      <c r="D111" s="2" t="str">
        <f>UPPER("Apurba Krishna Roy")</f>
        <v>APURBA KRISHNA ROY</v>
      </c>
      <c r="E111" s="2" t="s">
        <v>25</v>
      </c>
    </row>
    <row r="112" spans="1:5">
      <c r="A112" s="1">
        <v>109</v>
      </c>
      <c r="B112" s="1" t="s">
        <v>309</v>
      </c>
      <c r="C112" s="1" t="str">
        <f>UPPER("Bikash  Kumar Sah")</f>
        <v>BIKASH  KUMAR SAH</v>
      </c>
      <c r="D112" s="1" t="str">
        <f>UPPER("Satya Narayan Sah")</f>
        <v>SATYA NARAYAN SAH</v>
      </c>
      <c r="E112" s="2" t="s">
        <v>9</v>
      </c>
    </row>
    <row r="113" spans="1:5">
      <c r="A113" s="1">
        <v>110</v>
      </c>
      <c r="B113" s="1" t="s">
        <v>310</v>
      </c>
      <c r="C113" s="1" t="s">
        <v>311</v>
      </c>
      <c r="D113" s="1" t="s">
        <v>312</v>
      </c>
      <c r="E113" s="1" t="s">
        <v>9</v>
      </c>
    </row>
    <row r="114" spans="1:5">
      <c r="A114" s="1">
        <v>111</v>
      </c>
      <c r="B114" s="1" t="s">
        <v>313</v>
      </c>
      <c r="C114" s="1" t="s">
        <v>314</v>
      </c>
      <c r="D114" s="1" t="s">
        <v>315</v>
      </c>
      <c r="E114" s="1" t="s">
        <v>9</v>
      </c>
    </row>
    <row r="115" spans="1:5">
      <c r="A115" s="1">
        <v>112</v>
      </c>
      <c r="B115" s="1" t="s">
        <v>316</v>
      </c>
      <c r="C115" s="1" t="s">
        <v>317</v>
      </c>
      <c r="D115" s="1" t="s">
        <v>318</v>
      </c>
      <c r="E115" s="1" t="s">
        <v>9</v>
      </c>
    </row>
    <row r="116" spans="1:5">
      <c r="A116" s="1">
        <v>113</v>
      </c>
      <c r="B116" s="1" t="s">
        <v>319</v>
      </c>
      <c r="C116" s="1" t="s">
        <v>320</v>
      </c>
      <c r="D116" s="1" t="s">
        <v>321</v>
      </c>
      <c r="E116" s="1" t="s">
        <v>9</v>
      </c>
    </row>
    <row r="117" spans="1:5">
      <c r="A117" s="1">
        <v>114</v>
      </c>
      <c r="B117" s="1" t="s">
        <v>322</v>
      </c>
      <c r="C117" s="2" t="s">
        <v>323</v>
      </c>
      <c r="D117" s="2" t="s">
        <v>324</v>
      </c>
      <c r="E117" s="2" t="s">
        <v>9</v>
      </c>
    </row>
    <row r="118" spans="1:5">
      <c r="A118" s="1">
        <v>115</v>
      </c>
      <c r="B118" s="1" t="s">
        <v>325</v>
      </c>
      <c r="C118" s="1" t="s">
        <v>326</v>
      </c>
      <c r="D118" s="1" t="s">
        <v>327</v>
      </c>
      <c r="E118" s="1" t="s">
        <v>9</v>
      </c>
    </row>
    <row r="119" spans="1:5">
      <c r="A119" s="1">
        <v>116</v>
      </c>
      <c r="B119" s="1" t="s">
        <v>328</v>
      </c>
      <c r="C119" s="1" t="s">
        <v>329</v>
      </c>
      <c r="D119" s="1" t="s">
        <v>330</v>
      </c>
      <c r="E119" s="1" t="s">
        <v>9</v>
      </c>
    </row>
    <row r="120" spans="1:5">
      <c r="A120" s="1">
        <v>117</v>
      </c>
      <c r="B120" s="1" t="s">
        <v>331</v>
      </c>
      <c r="C120" s="2" t="s">
        <v>332</v>
      </c>
      <c r="D120" s="2" t="s">
        <v>333</v>
      </c>
      <c r="E120" s="2" t="s">
        <v>9</v>
      </c>
    </row>
    <row r="121" spans="1:5">
      <c r="A121" s="1">
        <v>118</v>
      </c>
      <c r="B121" s="1" t="s">
        <v>334</v>
      </c>
      <c r="C121" s="1" t="s">
        <v>335</v>
      </c>
      <c r="D121" s="1" t="s">
        <v>336</v>
      </c>
      <c r="E121" s="1" t="s">
        <v>9</v>
      </c>
    </row>
    <row r="122" spans="1:5">
      <c r="A122" s="1">
        <v>119</v>
      </c>
      <c r="B122" s="1" t="s">
        <v>337</v>
      </c>
      <c r="C122" s="2" t="s">
        <v>338</v>
      </c>
      <c r="D122" s="2" t="s">
        <v>339</v>
      </c>
      <c r="E122" s="2" t="s">
        <v>9</v>
      </c>
    </row>
    <row r="123" spans="1:5">
      <c r="A123" s="1">
        <v>120</v>
      </c>
      <c r="B123" s="1" t="s">
        <v>340</v>
      </c>
      <c r="C123" s="1" t="s">
        <v>341</v>
      </c>
      <c r="D123" s="1" t="s">
        <v>342</v>
      </c>
      <c r="E123" s="1" t="s">
        <v>9</v>
      </c>
    </row>
    <row r="124" spans="1:5">
      <c r="A124" s="1">
        <v>121</v>
      </c>
      <c r="B124" s="1" t="s">
        <v>343</v>
      </c>
      <c r="C124" s="1" t="s">
        <v>344</v>
      </c>
      <c r="D124" s="1" t="s">
        <v>345</v>
      </c>
      <c r="E124" s="1" t="s">
        <v>9</v>
      </c>
    </row>
    <row r="125" spans="1:5">
      <c r="A125" s="1">
        <v>122</v>
      </c>
      <c r="B125" s="1" t="s">
        <v>346</v>
      </c>
      <c r="C125" s="1" t="s">
        <v>347</v>
      </c>
      <c r="D125" s="1" t="s">
        <v>348</v>
      </c>
      <c r="E125" s="1" t="s">
        <v>9</v>
      </c>
    </row>
    <row r="126" spans="1:5">
      <c r="A126" s="1">
        <v>123</v>
      </c>
      <c r="B126" s="1" t="s">
        <v>349</v>
      </c>
      <c r="C126" s="1" t="s">
        <v>350</v>
      </c>
      <c r="D126" s="1" t="s">
        <v>351</v>
      </c>
      <c r="E126" s="1" t="s">
        <v>9</v>
      </c>
    </row>
    <row r="127" spans="1:5">
      <c r="A127" s="1">
        <v>124</v>
      </c>
      <c r="B127" s="1" t="s">
        <v>352</v>
      </c>
      <c r="C127" s="2" t="str">
        <f>UPPER("Biswasani Verma")</f>
        <v>BISWASANI VERMA</v>
      </c>
      <c r="D127" s="2" t="str">
        <f>UPPER("Laxman Verma")</f>
        <v>LAXMAN VERMA</v>
      </c>
      <c r="E127" s="2" t="s">
        <v>25</v>
      </c>
    </row>
    <row r="128" spans="1:5">
      <c r="A128" s="1">
        <v>125</v>
      </c>
      <c r="B128" s="1" t="s">
        <v>353</v>
      </c>
      <c r="C128" s="1" t="s">
        <v>354</v>
      </c>
      <c r="D128" s="1" t="s">
        <v>355</v>
      </c>
      <c r="E128" s="1" t="s">
        <v>25</v>
      </c>
    </row>
    <row r="129" spans="1:5">
      <c r="A129" s="1">
        <v>126</v>
      </c>
      <c r="B129" s="1" t="s">
        <v>356</v>
      </c>
      <c r="C129" s="1" t="s">
        <v>357</v>
      </c>
      <c r="D129" s="1" t="s">
        <v>358</v>
      </c>
      <c r="E129" s="1" t="s">
        <v>25</v>
      </c>
    </row>
    <row r="130" spans="1:5">
      <c r="A130" s="1">
        <v>127</v>
      </c>
      <c r="B130" s="1" t="s">
        <v>359</v>
      </c>
      <c r="C130" s="2" t="s">
        <v>360</v>
      </c>
      <c r="D130" s="2" t="s">
        <v>361</v>
      </c>
      <c r="E130" s="2" t="s">
        <v>9</v>
      </c>
    </row>
    <row r="131" spans="1:5">
      <c r="A131" s="1">
        <v>128</v>
      </c>
      <c r="B131" s="1" t="s">
        <v>362</v>
      </c>
      <c r="C131" s="1" t="s">
        <v>363</v>
      </c>
      <c r="D131" s="1" t="s">
        <v>364</v>
      </c>
      <c r="E131" s="1" t="s">
        <v>25</v>
      </c>
    </row>
    <row r="132" spans="1:5">
      <c r="A132" s="1">
        <v>129</v>
      </c>
      <c r="B132" s="1" t="s">
        <v>365</v>
      </c>
      <c r="C132" s="1" t="s">
        <v>366</v>
      </c>
      <c r="D132" s="1" t="s">
        <v>367</v>
      </c>
      <c r="E132" s="1" t="s">
        <v>25</v>
      </c>
    </row>
    <row r="133" spans="1:5">
      <c r="A133" s="1">
        <v>130</v>
      </c>
      <c r="B133" s="1" t="s">
        <v>368</v>
      </c>
      <c r="C133" s="1" t="s">
        <v>369</v>
      </c>
      <c r="D133" s="1" t="s">
        <v>370</v>
      </c>
      <c r="E133" s="1" t="s">
        <v>25</v>
      </c>
    </row>
    <row r="134" spans="1:5">
      <c r="A134" s="1">
        <v>131</v>
      </c>
      <c r="B134" s="1" t="s">
        <v>371</v>
      </c>
      <c r="C134" s="1" t="s">
        <v>372</v>
      </c>
      <c r="D134" s="1" t="s">
        <v>373</v>
      </c>
      <c r="E134" s="1" t="s">
        <v>25</v>
      </c>
    </row>
    <row r="135" spans="1:5">
      <c r="A135" s="1">
        <v>132</v>
      </c>
      <c r="B135" s="1" t="s">
        <v>374</v>
      </c>
      <c r="C135" s="1" t="s">
        <v>375</v>
      </c>
      <c r="D135" s="1" t="s">
        <v>376</v>
      </c>
      <c r="E135" s="1" t="s">
        <v>9</v>
      </c>
    </row>
    <row r="136" spans="1:5">
      <c r="A136" s="1">
        <v>133</v>
      </c>
      <c r="B136" s="1" t="s">
        <v>377</v>
      </c>
      <c r="C136" s="2" t="s">
        <v>378</v>
      </c>
      <c r="D136" s="2" t="s">
        <v>379</v>
      </c>
      <c r="E136" s="2" t="s">
        <v>25</v>
      </c>
    </row>
    <row r="137" spans="1:5">
      <c r="A137" s="1">
        <v>134</v>
      </c>
      <c r="B137" s="1" t="s">
        <v>380</v>
      </c>
      <c r="C137" s="1" t="s">
        <v>381</v>
      </c>
      <c r="D137" s="1" t="s">
        <v>382</v>
      </c>
      <c r="E137" s="1" t="s">
        <v>9</v>
      </c>
    </row>
    <row r="138" spans="1:5">
      <c r="A138" s="1">
        <v>135</v>
      </c>
      <c r="B138" s="1" t="s">
        <v>383</v>
      </c>
      <c r="C138" s="1" t="s">
        <v>384</v>
      </c>
      <c r="D138" s="1" t="s">
        <v>385</v>
      </c>
      <c r="E138" s="1" t="s">
        <v>9</v>
      </c>
    </row>
    <row r="139" spans="1:5">
      <c r="A139" s="1">
        <v>136</v>
      </c>
      <c r="B139" s="1" t="s">
        <v>386</v>
      </c>
      <c r="C139" s="2" t="s">
        <v>387</v>
      </c>
      <c r="D139" s="2" t="s">
        <v>388</v>
      </c>
      <c r="E139" s="2" t="s">
        <v>9</v>
      </c>
    </row>
    <row r="140" spans="1:5">
      <c r="A140" s="1">
        <v>137</v>
      </c>
      <c r="B140" s="1" t="s">
        <v>389</v>
      </c>
      <c r="C140" s="1" t="s">
        <v>390</v>
      </c>
      <c r="D140" s="1" t="s">
        <v>391</v>
      </c>
      <c r="E140" s="1" t="s">
        <v>9</v>
      </c>
    </row>
    <row r="141" spans="1:5">
      <c r="A141" s="1">
        <v>138</v>
      </c>
      <c r="B141" s="1" t="s">
        <v>392</v>
      </c>
      <c r="C141" s="2" t="str">
        <f>UPPER("Debashis karmokar")</f>
        <v>DEBASHIS KARMOKAR</v>
      </c>
      <c r="D141" s="2" t="str">
        <f>UPPER("Somnath karmokar")</f>
        <v>SOMNATH KARMOKAR</v>
      </c>
      <c r="E141" s="2" t="s">
        <v>9</v>
      </c>
    </row>
    <row r="142" spans="1:5">
      <c r="A142" s="1">
        <v>139</v>
      </c>
      <c r="B142" s="1" t="s">
        <v>393</v>
      </c>
      <c r="C142" s="1" t="s">
        <v>394</v>
      </c>
      <c r="D142" s="1" t="s">
        <v>395</v>
      </c>
      <c r="E142" s="1" t="s">
        <v>9</v>
      </c>
    </row>
    <row r="143" spans="1:5">
      <c r="A143" s="1">
        <v>140</v>
      </c>
      <c r="B143" s="1" t="s">
        <v>396</v>
      </c>
      <c r="C143" s="2" t="str">
        <f>UPPER("Debasish Chatterjee")</f>
        <v>DEBASISH CHATTERJEE</v>
      </c>
      <c r="D143" s="2" t="str">
        <f>UPPER("Swaraj Kumar Chatterjee")</f>
        <v>SWARAJ KUMAR CHATTERJEE</v>
      </c>
      <c r="E143" s="2" t="s">
        <v>9</v>
      </c>
    </row>
    <row r="144" spans="1:5">
      <c r="A144" s="1">
        <v>141</v>
      </c>
      <c r="B144" s="1" t="s">
        <v>397</v>
      </c>
      <c r="C144" s="1" t="s">
        <v>398</v>
      </c>
      <c r="D144" s="1" t="s">
        <v>399</v>
      </c>
      <c r="E144" s="1" t="s">
        <v>9</v>
      </c>
    </row>
    <row r="145" spans="1:5">
      <c r="A145" s="1">
        <v>142</v>
      </c>
      <c r="B145" s="1" t="s">
        <v>400</v>
      </c>
      <c r="C145" s="1" t="s">
        <v>401</v>
      </c>
      <c r="D145" s="1" t="s">
        <v>270</v>
      </c>
      <c r="E145" s="1" t="s">
        <v>9</v>
      </c>
    </row>
    <row r="146" spans="1:5">
      <c r="A146" s="1">
        <v>143</v>
      </c>
      <c r="B146" s="1" t="s">
        <v>402</v>
      </c>
      <c r="C146" s="1" t="s">
        <v>403</v>
      </c>
      <c r="D146" s="1" t="s">
        <v>404</v>
      </c>
      <c r="E146" s="1" t="s">
        <v>25</v>
      </c>
    </row>
    <row r="147" spans="1:5">
      <c r="A147" s="1">
        <v>144</v>
      </c>
      <c r="B147" s="1" t="s">
        <v>405</v>
      </c>
      <c r="C147" s="1" t="s">
        <v>406</v>
      </c>
      <c r="D147" s="1" t="s">
        <v>407</v>
      </c>
      <c r="E147" s="1" t="s">
        <v>9</v>
      </c>
    </row>
    <row r="148" spans="1:5">
      <c r="A148" s="1">
        <v>145</v>
      </c>
      <c r="B148" s="1" t="s">
        <v>408</v>
      </c>
      <c r="C148" s="1" t="s">
        <v>409</v>
      </c>
      <c r="D148" s="1" t="s">
        <v>410</v>
      </c>
      <c r="E148" s="1" t="s">
        <v>9</v>
      </c>
    </row>
    <row r="149" spans="1:5">
      <c r="A149" s="1">
        <v>146</v>
      </c>
      <c r="B149" s="1" t="s">
        <v>411</v>
      </c>
      <c r="C149" s="2" t="s">
        <v>412</v>
      </c>
      <c r="D149" s="2" t="s">
        <v>413</v>
      </c>
      <c r="E149" s="2" t="s">
        <v>9</v>
      </c>
    </row>
    <row r="150" spans="1:5">
      <c r="A150" s="1">
        <v>147</v>
      </c>
      <c r="B150" s="1" t="s">
        <v>414</v>
      </c>
      <c r="C150" s="1" t="s">
        <v>415</v>
      </c>
      <c r="D150" s="1" t="s">
        <v>416</v>
      </c>
      <c r="E150" s="1" t="s">
        <v>9</v>
      </c>
    </row>
    <row r="151" spans="1:5">
      <c r="A151" s="1">
        <v>148</v>
      </c>
      <c r="B151" s="1" t="s">
        <v>417</v>
      </c>
      <c r="C151" s="1" t="s">
        <v>418</v>
      </c>
      <c r="D151" s="1" t="s">
        <v>419</v>
      </c>
      <c r="E151" s="1" t="s">
        <v>9</v>
      </c>
    </row>
    <row r="152" spans="1:5">
      <c r="A152" s="1">
        <v>149</v>
      </c>
      <c r="B152" s="1" t="s">
        <v>420</v>
      </c>
      <c r="C152" s="1" t="s">
        <v>421</v>
      </c>
      <c r="D152" s="1" t="s">
        <v>422</v>
      </c>
      <c r="E152" s="1" t="s">
        <v>25</v>
      </c>
    </row>
    <row r="153" spans="1:5">
      <c r="A153" s="1">
        <v>150</v>
      </c>
      <c r="B153" s="1" t="s">
        <v>423</v>
      </c>
      <c r="C153" s="1" t="s">
        <v>424</v>
      </c>
      <c r="D153" s="1" t="s">
        <v>425</v>
      </c>
      <c r="E153" s="1" t="s">
        <v>9</v>
      </c>
    </row>
    <row r="154" spans="1:5">
      <c r="A154" s="1">
        <v>151</v>
      </c>
      <c r="B154" s="1" t="s">
        <v>426</v>
      </c>
      <c r="C154" s="1" t="s">
        <v>427</v>
      </c>
      <c r="D154" s="1" t="s">
        <v>428</v>
      </c>
      <c r="E154" s="1" t="s">
        <v>9</v>
      </c>
    </row>
    <row r="155" spans="1:5">
      <c r="A155" s="1">
        <v>152</v>
      </c>
      <c r="B155" s="1" t="s">
        <v>429</v>
      </c>
      <c r="C155" s="2" t="s">
        <v>430</v>
      </c>
      <c r="D155" s="2" t="s">
        <v>431</v>
      </c>
      <c r="E155" s="2" t="s">
        <v>25</v>
      </c>
    </row>
    <row r="156" spans="1:5" ht="14.25" customHeight="1">
      <c r="A156" s="1">
        <v>153</v>
      </c>
      <c r="B156" s="1" t="s">
        <v>432</v>
      </c>
      <c r="C156" s="2" t="str">
        <f>UPPER("Dibyendu Majumdar")</f>
        <v>DIBYENDU MAJUMDAR</v>
      </c>
      <c r="D156" s="6" t="str">
        <f>UPPER("Khagendra Bhushan Majumdar")</f>
        <v>KHAGENDRA BHUSHAN MAJUMDAR</v>
      </c>
      <c r="E156" s="2" t="s">
        <v>9</v>
      </c>
    </row>
    <row r="157" spans="1:5">
      <c r="A157" s="1">
        <v>154</v>
      </c>
      <c r="B157" s="1" t="s">
        <v>433</v>
      </c>
      <c r="C157" s="1" t="s">
        <v>434</v>
      </c>
      <c r="D157" s="1" t="s">
        <v>435</v>
      </c>
      <c r="E157" s="1" t="s">
        <v>9</v>
      </c>
    </row>
    <row r="158" spans="1:5">
      <c r="A158" s="1">
        <v>155</v>
      </c>
      <c r="B158" s="1" t="s">
        <v>436</v>
      </c>
      <c r="C158" s="1" t="s">
        <v>437</v>
      </c>
      <c r="D158" s="1" t="s">
        <v>438</v>
      </c>
      <c r="E158" s="1" t="s">
        <v>25</v>
      </c>
    </row>
    <row r="159" spans="1:5">
      <c r="A159" s="1">
        <v>156</v>
      </c>
      <c r="B159" s="1" t="s">
        <v>439</v>
      </c>
      <c r="C159" s="1" t="s">
        <v>440</v>
      </c>
      <c r="D159" s="1" t="s">
        <v>441</v>
      </c>
      <c r="E159" s="1" t="s">
        <v>9</v>
      </c>
    </row>
    <row r="160" spans="1:5">
      <c r="A160" s="1">
        <v>157</v>
      </c>
      <c r="B160" s="1" t="s">
        <v>442</v>
      </c>
      <c r="C160" s="1" t="s">
        <v>443</v>
      </c>
      <c r="D160" s="1" t="s">
        <v>444</v>
      </c>
      <c r="E160" s="1" t="s">
        <v>9</v>
      </c>
    </row>
    <row r="161" spans="1:5">
      <c r="A161" s="1">
        <v>158</v>
      </c>
      <c r="B161" s="1" t="s">
        <v>445</v>
      </c>
      <c r="C161" s="2" t="s">
        <v>446</v>
      </c>
      <c r="D161" s="2" t="str">
        <f>UPPER("Tarapada Maity")</f>
        <v>TARAPADA MAITY</v>
      </c>
      <c r="E161" s="2" t="s">
        <v>9</v>
      </c>
    </row>
    <row r="162" spans="1:5">
      <c r="A162" s="1">
        <v>159</v>
      </c>
      <c r="B162" s="1" t="s">
        <v>447</v>
      </c>
      <c r="C162" s="1" t="s">
        <v>448</v>
      </c>
      <c r="D162" s="1" t="s">
        <v>449</v>
      </c>
      <c r="E162" s="1" t="s">
        <v>9</v>
      </c>
    </row>
    <row r="163" spans="1:5">
      <c r="A163" s="1">
        <v>160</v>
      </c>
      <c r="B163" s="1" t="s">
        <v>450</v>
      </c>
      <c r="C163" s="1" t="s">
        <v>451</v>
      </c>
      <c r="D163" s="1" t="s">
        <v>452</v>
      </c>
      <c r="E163" s="1" t="s">
        <v>9</v>
      </c>
    </row>
    <row r="164" spans="1:5">
      <c r="A164" s="1">
        <v>161</v>
      </c>
      <c r="B164" s="1" t="s">
        <v>453</v>
      </c>
      <c r="C164" s="2" t="s">
        <v>454</v>
      </c>
      <c r="D164" s="2" t="s">
        <v>455</v>
      </c>
      <c r="E164" s="2" t="s">
        <v>25</v>
      </c>
    </row>
    <row r="165" spans="1:5">
      <c r="A165" s="1">
        <v>162</v>
      </c>
      <c r="B165" s="1" t="s">
        <v>456</v>
      </c>
      <c r="C165" s="2" t="s">
        <v>457</v>
      </c>
      <c r="D165" s="2" t="s">
        <v>458</v>
      </c>
      <c r="E165" s="2" t="s">
        <v>25</v>
      </c>
    </row>
    <row r="166" spans="1:5">
      <c r="A166" s="1">
        <v>163</v>
      </c>
      <c r="B166" s="1" t="s">
        <v>459</v>
      </c>
      <c r="C166" s="1" t="s">
        <v>460</v>
      </c>
      <c r="D166" s="1" t="s">
        <v>461</v>
      </c>
      <c r="E166" s="1" t="s">
        <v>25</v>
      </c>
    </row>
    <row r="167" spans="1:5">
      <c r="A167" s="1">
        <v>164</v>
      </c>
      <c r="B167" s="1" t="s">
        <v>462</v>
      </c>
      <c r="C167" s="1" t="s">
        <v>463</v>
      </c>
      <c r="D167" s="1" t="s">
        <v>464</v>
      </c>
      <c r="E167" s="1" t="s">
        <v>9</v>
      </c>
    </row>
    <row r="168" spans="1:5">
      <c r="A168" s="1">
        <v>165</v>
      </c>
      <c r="B168" s="1" t="s">
        <v>465</v>
      </c>
      <c r="C168" s="1" t="s">
        <v>466</v>
      </c>
      <c r="D168" s="1" t="s">
        <v>467</v>
      </c>
      <c r="E168" s="1" t="s">
        <v>25</v>
      </c>
    </row>
    <row r="169" spans="1:5">
      <c r="A169" s="1">
        <v>166</v>
      </c>
      <c r="B169" s="1" t="s">
        <v>468</v>
      </c>
      <c r="C169" s="1" t="s">
        <v>469</v>
      </c>
      <c r="D169" s="1" t="s">
        <v>470</v>
      </c>
      <c r="E169" s="1" t="s">
        <v>9</v>
      </c>
    </row>
    <row r="170" spans="1:5">
      <c r="A170" s="1">
        <v>167</v>
      </c>
      <c r="B170" s="1" t="s">
        <v>471</v>
      </c>
      <c r="C170" s="1" t="s">
        <v>472</v>
      </c>
      <c r="D170" s="1" t="s">
        <v>473</v>
      </c>
      <c r="E170" s="1" t="s">
        <v>9</v>
      </c>
    </row>
    <row r="171" spans="1:5">
      <c r="A171" s="1">
        <v>168</v>
      </c>
      <c r="B171" s="1" t="s">
        <v>474</v>
      </c>
      <c r="C171" s="1" t="s">
        <v>475</v>
      </c>
      <c r="D171" s="1" t="s">
        <v>476</v>
      </c>
      <c r="E171" s="1" t="s">
        <v>9</v>
      </c>
    </row>
    <row r="172" spans="1:5">
      <c r="A172" s="1">
        <v>169</v>
      </c>
      <c r="B172" s="1" t="s">
        <v>477</v>
      </c>
      <c r="C172" s="1" t="s">
        <v>478</v>
      </c>
      <c r="D172" s="1" t="s">
        <v>479</v>
      </c>
      <c r="E172" s="1" t="s">
        <v>25</v>
      </c>
    </row>
    <row r="173" spans="1:5">
      <c r="A173" s="1">
        <v>170</v>
      </c>
      <c r="B173" s="1" t="s">
        <v>480</v>
      </c>
      <c r="C173" s="2" t="s">
        <v>481</v>
      </c>
      <c r="D173" s="2" t="s">
        <v>482</v>
      </c>
      <c r="E173" s="2" t="s">
        <v>9</v>
      </c>
    </row>
    <row r="174" spans="1:5">
      <c r="A174" s="1">
        <v>171</v>
      </c>
      <c r="B174" s="1" t="s">
        <v>483</v>
      </c>
      <c r="C174" s="1" t="s">
        <v>484</v>
      </c>
      <c r="D174" s="1" t="s">
        <v>485</v>
      </c>
      <c r="E174" s="1" t="s">
        <v>9</v>
      </c>
    </row>
    <row r="175" spans="1:5">
      <c r="A175" s="1">
        <v>172</v>
      </c>
      <c r="B175" s="1" t="s">
        <v>486</v>
      </c>
      <c r="C175" s="1" t="s">
        <v>487</v>
      </c>
      <c r="D175" s="1" t="s">
        <v>488</v>
      </c>
      <c r="E175" s="1" t="s">
        <v>9</v>
      </c>
    </row>
    <row r="176" spans="1:5">
      <c r="A176" s="1">
        <v>173</v>
      </c>
      <c r="B176" s="1" t="s">
        <v>489</v>
      </c>
      <c r="C176" s="1" t="s">
        <v>490</v>
      </c>
      <c r="D176" s="1" t="s">
        <v>491</v>
      </c>
      <c r="E176" s="1" t="s">
        <v>25</v>
      </c>
    </row>
    <row r="177" spans="1:5">
      <c r="A177" s="1">
        <v>174</v>
      </c>
      <c r="B177" s="1" t="s">
        <v>492</v>
      </c>
      <c r="C177" s="1" t="s">
        <v>493</v>
      </c>
      <c r="D177" s="1" t="s">
        <v>494</v>
      </c>
      <c r="E177" s="1" t="s">
        <v>9</v>
      </c>
    </row>
    <row r="178" spans="1:5">
      <c r="A178" s="1">
        <v>175</v>
      </c>
      <c r="B178" s="1" t="s">
        <v>495</v>
      </c>
      <c r="C178" s="1" t="s">
        <v>496</v>
      </c>
      <c r="D178" s="1" t="s">
        <v>497</v>
      </c>
      <c r="E178" s="1" t="s">
        <v>9</v>
      </c>
    </row>
    <row r="179" spans="1:5">
      <c r="A179" s="1">
        <v>176</v>
      </c>
      <c r="B179" s="1" t="s">
        <v>498</v>
      </c>
      <c r="C179" s="1" t="s">
        <v>499</v>
      </c>
      <c r="D179" s="1" t="s">
        <v>500</v>
      </c>
      <c r="E179" s="1" t="s">
        <v>25</v>
      </c>
    </row>
    <row r="180" spans="1:5">
      <c r="A180" s="1">
        <v>177</v>
      </c>
      <c r="B180" s="1" t="s">
        <v>501</v>
      </c>
      <c r="C180" s="1" t="s">
        <v>502</v>
      </c>
      <c r="D180" s="1" t="s">
        <v>503</v>
      </c>
      <c r="E180" s="1" t="s">
        <v>25</v>
      </c>
    </row>
    <row r="181" spans="1:5">
      <c r="A181" s="1">
        <v>178</v>
      </c>
      <c r="B181" s="1" t="s">
        <v>504</v>
      </c>
      <c r="C181" s="1" t="s">
        <v>505</v>
      </c>
      <c r="D181" s="1" t="s">
        <v>506</v>
      </c>
      <c r="E181" s="1" t="s">
        <v>9</v>
      </c>
    </row>
    <row r="182" spans="1:5">
      <c r="A182" s="1">
        <v>179</v>
      </c>
      <c r="B182" s="1" t="s">
        <v>507</v>
      </c>
      <c r="C182" s="2" t="s">
        <v>508</v>
      </c>
      <c r="D182" s="2" t="s">
        <v>509</v>
      </c>
      <c r="E182" s="2" t="s">
        <v>9</v>
      </c>
    </row>
    <row r="183" spans="1:5">
      <c r="A183" s="1">
        <v>180</v>
      </c>
      <c r="B183" s="1" t="s">
        <v>510</v>
      </c>
      <c r="C183" s="1" t="str">
        <f>UPPER("Jaba Sen")</f>
        <v>JABA SEN</v>
      </c>
      <c r="D183" s="1" t="str">
        <f>UPPER("Bhim Sen")</f>
        <v>BHIM SEN</v>
      </c>
      <c r="E183" s="2" t="s">
        <v>25</v>
      </c>
    </row>
    <row r="184" spans="1:5">
      <c r="A184" s="1">
        <v>181</v>
      </c>
      <c r="B184" s="1" t="s">
        <v>511</v>
      </c>
      <c r="C184" s="1" t="s">
        <v>512</v>
      </c>
      <c r="D184" s="1" t="s">
        <v>513</v>
      </c>
      <c r="E184" s="1" t="s">
        <v>9</v>
      </c>
    </row>
    <row r="185" spans="1:5">
      <c r="A185" s="1">
        <v>182</v>
      </c>
      <c r="B185" s="1" t="s">
        <v>514</v>
      </c>
      <c r="C185" s="1" t="s">
        <v>515</v>
      </c>
      <c r="D185" s="1" t="s">
        <v>516</v>
      </c>
      <c r="E185" s="1" t="s">
        <v>9</v>
      </c>
    </row>
    <row r="186" spans="1:5">
      <c r="A186" s="1">
        <v>183</v>
      </c>
      <c r="B186" s="1" t="s">
        <v>517</v>
      </c>
      <c r="C186" s="1" t="s">
        <v>518</v>
      </c>
      <c r="D186" s="1" t="s">
        <v>519</v>
      </c>
      <c r="E186" s="1" t="s">
        <v>9</v>
      </c>
    </row>
    <row r="187" spans="1:5">
      <c r="A187" s="1">
        <v>184</v>
      </c>
      <c r="B187" s="1" t="s">
        <v>520</v>
      </c>
      <c r="C187" s="1" t="s">
        <v>521</v>
      </c>
      <c r="D187" s="1" t="s">
        <v>522</v>
      </c>
      <c r="E187" s="1" t="s">
        <v>9</v>
      </c>
    </row>
    <row r="188" spans="1:5">
      <c r="A188" s="1">
        <v>185</v>
      </c>
      <c r="B188" s="1" t="s">
        <v>523</v>
      </c>
      <c r="C188" s="1" t="s">
        <v>524</v>
      </c>
      <c r="D188" s="1" t="s">
        <v>525</v>
      </c>
      <c r="E188" s="1" t="s">
        <v>25</v>
      </c>
    </row>
    <row r="189" spans="1:5">
      <c r="A189" s="1">
        <v>186</v>
      </c>
      <c r="B189" s="1" t="s">
        <v>526</v>
      </c>
      <c r="C189" s="1" t="s">
        <v>527</v>
      </c>
      <c r="D189" s="1" t="s">
        <v>270</v>
      </c>
      <c r="E189" s="1" t="s">
        <v>9</v>
      </c>
    </row>
    <row r="190" spans="1:5">
      <c r="A190" s="1">
        <v>187</v>
      </c>
      <c r="B190" s="1" t="s">
        <v>528</v>
      </c>
      <c r="C190" s="2" t="s">
        <v>529</v>
      </c>
      <c r="D190" s="2" t="s">
        <v>530</v>
      </c>
      <c r="E190" s="2" t="s">
        <v>25</v>
      </c>
    </row>
    <row r="191" spans="1:5">
      <c r="A191" s="1">
        <v>188</v>
      </c>
      <c r="B191" s="1" t="s">
        <v>531</v>
      </c>
      <c r="C191" s="1" t="s">
        <v>532</v>
      </c>
      <c r="D191" s="1" t="s">
        <v>533</v>
      </c>
      <c r="E191" s="1" t="s">
        <v>25</v>
      </c>
    </row>
    <row r="192" spans="1:5">
      <c r="A192" s="1">
        <v>189</v>
      </c>
      <c r="B192" s="1" t="s">
        <v>534</v>
      </c>
      <c r="C192" s="1" t="s">
        <v>535</v>
      </c>
      <c r="D192" s="1" t="s">
        <v>536</v>
      </c>
      <c r="E192" s="1" t="s">
        <v>9</v>
      </c>
    </row>
    <row r="193" spans="1:5">
      <c r="A193" s="1">
        <v>190</v>
      </c>
      <c r="B193" s="1" t="s">
        <v>537</v>
      </c>
      <c r="C193" s="1" t="s">
        <v>538</v>
      </c>
      <c r="D193" s="1" t="s">
        <v>539</v>
      </c>
      <c r="E193" s="1" t="s">
        <v>25</v>
      </c>
    </row>
    <row r="194" spans="1:5">
      <c r="A194" s="1">
        <v>191</v>
      </c>
      <c r="B194" s="1" t="s">
        <v>540</v>
      </c>
      <c r="C194" s="1" t="s">
        <v>541</v>
      </c>
      <c r="D194" s="1" t="s">
        <v>542</v>
      </c>
      <c r="E194" s="1" t="s">
        <v>9</v>
      </c>
    </row>
    <row r="195" spans="1:5">
      <c r="A195" s="1">
        <v>192</v>
      </c>
      <c r="B195" s="1" t="s">
        <v>543</v>
      </c>
      <c r="C195" s="1" t="s">
        <v>544</v>
      </c>
      <c r="D195" s="1" t="s">
        <v>545</v>
      </c>
      <c r="E195" s="1" t="s">
        <v>25</v>
      </c>
    </row>
    <row r="196" spans="1:5">
      <c r="A196" s="1">
        <v>193</v>
      </c>
      <c r="B196" s="1" t="s">
        <v>546</v>
      </c>
      <c r="C196" s="1" t="s">
        <v>547</v>
      </c>
      <c r="D196" s="1" t="s">
        <v>548</v>
      </c>
      <c r="E196" s="1" t="s">
        <v>25</v>
      </c>
    </row>
    <row r="197" spans="1:5">
      <c r="A197" s="1">
        <v>194</v>
      </c>
      <c r="B197" s="1" t="s">
        <v>549</v>
      </c>
      <c r="C197" s="1" t="str">
        <f>UPPER("Kajal Nayak")</f>
        <v>KAJAL NAYAK</v>
      </c>
      <c r="D197" s="1" t="str">
        <f>UPPER("Ganesh Nayak")</f>
        <v>GANESH NAYAK</v>
      </c>
      <c r="E197" s="2" t="s">
        <v>25</v>
      </c>
    </row>
    <row r="198" spans="1:5">
      <c r="A198" s="1">
        <v>195</v>
      </c>
      <c r="B198" s="1" t="s">
        <v>550</v>
      </c>
      <c r="C198" s="1" t="s">
        <v>551</v>
      </c>
      <c r="D198" s="1" t="s">
        <v>552</v>
      </c>
      <c r="E198" s="1" t="s">
        <v>25</v>
      </c>
    </row>
    <row r="199" spans="1:5">
      <c r="A199" s="1">
        <v>196</v>
      </c>
      <c r="B199" s="1" t="s">
        <v>553</v>
      </c>
      <c r="C199" s="2" t="s">
        <v>554</v>
      </c>
      <c r="D199" s="2" t="s">
        <v>555</v>
      </c>
      <c r="E199" s="2" t="s">
        <v>25</v>
      </c>
    </row>
    <row r="200" spans="1:5">
      <c r="A200" s="1">
        <v>197</v>
      </c>
      <c r="B200" s="1" t="s">
        <v>556</v>
      </c>
      <c r="C200" s="1" t="str">
        <f>UPPER("Kakoli Soren")</f>
        <v>KAKOLI SOREN</v>
      </c>
      <c r="D200" s="1" t="str">
        <f>UPPER("Kanai Lal Soren")</f>
        <v>KANAI LAL SOREN</v>
      </c>
      <c r="E200" s="2" t="s">
        <v>25</v>
      </c>
    </row>
    <row r="201" spans="1:5">
      <c r="A201" s="1">
        <v>198</v>
      </c>
      <c r="B201" s="1" t="s">
        <v>557</v>
      </c>
      <c r="C201" s="2" t="s">
        <v>558</v>
      </c>
      <c r="D201" s="2" t="s">
        <v>559</v>
      </c>
      <c r="E201" s="2" t="s">
        <v>9</v>
      </c>
    </row>
    <row r="202" spans="1:5">
      <c r="A202" s="1">
        <v>199</v>
      </c>
      <c r="B202" s="1" t="s">
        <v>560</v>
      </c>
      <c r="C202" s="1" t="s">
        <v>561</v>
      </c>
      <c r="D202" s="1" t="s">
        <v>562</v>
      </c>
      <c r="E202" s="1" t="s">
        <v>9</v>
      </c>
    </row>
    <row r="203" spans="1:5">
      <c r="A203" s="1">
        <v>200</v>
      </c>
      <c r="B203" s="1" t="s">
        <v>563</v>
      </c>
      <c r="C203" s="2" t="str">
        <f>UPPER("Kaushik Deb")</f>
        <v>KAUSHIK DEB</v>
      </c>
      <c r="D203" s="2" t="str">
        <f>UPPER("Chandan Deb")</f>
        <v>CHANDAN DEB</v>
      </c>
      <c r="E203" s="2" t="s">
        <v>9</v>
      </c>
    </row>
    <row r="204" spans="1:5">
      <c r="A204" s="1">
        <v>201</v>
      </c>
      <c r="B204" s="1" t="s">
        <v>564</v>
      </c>
      <c r="C204" s="1" t="s">
        <v>565</v>
      </c>
      <c r="D204" s="1" t="s">
        <v>566</v>
      </c>
      <c r="E204" s="1" t="s">
        <v>9</v>
      </c>
    </row>
    <row r="205" spans="1:5">
      <c r="A205" s="1">
        <v>202</v>
      </c>
      <c r="B205" s="1" t="s">
        <v>567</v>
      </c>
      <c r="C205" s="1" t="s">
        <v>568</v>
      </c>
      <c r="D205" s="1" t="s">
        <v>569</v>
      </c>
      <c r="E205" s="1" t="s">
        <v>9</v>
      </c>
    </row>
    <row r="206" spans="1:5">
      <c r="A206" s="1">
        <v>203</v>
      </c>
      <c r="B206" s="1" t="s">
        <v>570</v>
      </c>
      <c r="C206" s="1" t="s">
        <v>571</v>
      </c>
      <c r="D206" s="1" t="s">
        <v>572</v>
      </c>
      <c r="E206" s="1" t="s">
        <v>9</v>
      </c>
    </row>
    <row r="207" spans="1:5">
      <c r="A207" s="1">
        <v>204</v>
      </c>
      <c r="B207" s="1" t="s">
        <v>573</v>
      </c>
      <c r="C207" s="1" t="s">
        <v>574</v>
      </c>
      <c r="D207" s="1" t="s">
        <v>575</v>
      </c>
      <c r="E207" s="1" t="s">
        <v>9</v>
      </c>
    </row>
    <row r="208" spans="1:5">
      <c r="A208" s="1">
        <v>205</v>
      </c>
      <c r="B208" s="1" t="s">
        <v>576</v>
      </c>
      <c r="C208" s="1" t="s">
        <v>577</v>
      </c>
      <c r="D208" s="1" t="s">
        <v>578</v>
      </c>
      <c r="E208" s="1" t="s">
        <v>25</v>
      </c>
    </row>
    <row r="209" spans="1:5">
      <c r="A209" s="1">
        <v>206</v>
      </c>
      <c r="B209" s="1" t="s">
        <v>579</v>
      </c>
      <c r="C209" s="1" t="s">
        <v>580</v>
      </c>
      <c r="D209" s="1" t="s">
        <v>581</v>
      </c>
      <c r="E209" s="1" t="s">
        <v>9</v>
      </c>
    </row>
    <row r="210" spans="1:5">
      <c r="A210" s="1">
        <v>207</v>
      </c>
      <c r="B210" s="1" t="s">
        <v>582</v>
      </c>
      <c r="C210" s="1" t="s">
        <v>583</v>
      </c>
      <c r="D210" s="1" t="s">
        <v>584</v>
      </c>
      <c r="E210" s="1" t="s">
        <v>9</v>
      </c>
    </row>
    <row r="211" spans="1:5">
      <c r="A211" s="1">
        <v>208</v>
      </c>
      <c r="B211" s="1" t="s">
        <v>585</v>
      </c>
      <c r="C211" s="1" t="s">
        <v>586</v>
      </c>
      <c r="D211" s="1" t="s">
        <v>587</v>
      </c>
      <c r="E211" s="1" t="s">
        <v>9</v>
      </c>
    </row>
    <row r="212" spans="1:5">
      <c r="A212" s="1">
        <v>209</v>
      </c>
      <c r="B212" s="1" t="s">
        <v>588</v>
      </c>
      <c r="C212" s="1" t="s">
        <v>589</v>
      </c>
      <c r="D212" s="1" t="s">
        <v>590</v>
      </c>
      <c r="E212" s="1" t="s">
        <v>25</v>
      </c>
    </row>
    <row r="213" spans="1:5">
      <c r="A213" s="1">
        <v>210</v>
      </c>
      <c r="B213" s="1" t="s">
        <v>591</v>
      </c>
      <c r="C213" s="1" t="s">
        <v>592</v>
      </c>
      <c r="D213" s="1" t="s">
        <v>593</v>
      </c>
      <c r="E213" s="1" t="s">
        <v>25</v>
      </c>
    </row>
    <row r="214" spans="1:5">
      <c r="A214" s="1">
        <v>211</v>
      </c>
      <c r="B214" s="1" t="s">
        <v>594</v>
      </c>
      <c r="C214" s="2" t="str">
        <f>UPPER("Kumar Basu")</f>
        <v>KUMAR BASU</v>
      </c>
      <c r="D214" s="2" t="str">
        <f>UPPER("Malay Basu")</f>
        <v>MALAY BASU</v>
      </c>
      <c r="E214" s="2" t="s">
        <v>9</v>
      </c>
    </row>
    <row r="215" spans="1:5">
      <c r="A215" s="1">
        <v>212</v>
      </c>
      <c r="B215" s="1" t="s">
        <v>595</v>
      </c>
      <c r="C215" s="1" t="s">
        <v>596</v>
      </c>
      <c r="D215" s="1" t="s">
        <v>597</v>
      </c>
      <c r="E215" s="1" t="s">
        <v>9</v>
      </c>
    </row>
    <row r="216" spans="1:5">
      <c r="A216" s="1">
        <v>213</v>
      </c>
      <c r="B216" s="1" t="s">
        <v>598</v>
      </c>
      <c r="C216" s="1" t="s">
        <v>599</v>
      </c>
      <c r="D216" s="1" t="s">
        <v>600</v>
      </c>
      <c r="E216" s="1" t="s">
        <v>9</v>
      </c>
    </row>
    <row r="217" spans="1:5">
      <c r="A217" s="1">
        <v>214</v>
      </c>
      <c r="B217" s="1" t="s">
        <v>601</v>
      </c>
      <c r="C217" s="1" t="s">
        <v>602</v>
      </c>
      <c r="D217" s="1" t="s">
        <v>603</v>
      </c>
      <c r="E217" s="1" t="s">
        <v>9</v>
      </c>
    </row>
    <row r="218" spans="1:5">
      <c r="A218" s="1">
        <v>215</v>
      </c>
      <c r="B218" s="1" t="s">
        <v>604</v>
      </c>
      <c r="C218" s="2" t="s">
        <v>605</v>
      </c>
      <c r="D218" s="2" t="s">
        <v>606</v>
      </c>
      <c r="E218" s="2" t="s">
        <v>25</v>
      </c>
    </row>
    <row r="219" spans="1:5">
      <c r="A219" s="1">
        <v>216</v>
      </c>
      <c r="B219" s="1" t="s">
        <v>607</v>
      </c>
      <c r="C219" s="2" t="str">
        <f>UPPER("Lipika Sarkar")</f>
        <v>LIPIKA SARKAR</v>
      </c>
      <c r="D219" s="2" t="str">
        <f>UPPER("Sanjoy Sarkar")</f>
        <v>SANJOY SARKAR</v>
      </c>
      <c r="E219" s="2" t="s">
        <v>25</v>
      </c>
    </row>
    <row r="220" spans="1:5">
      <c r="A220" s="1">
        <v>217</v>
      </c>
      <c r="B220" s="1" t="s">
        <v>608</v>
      </c>
      <c r="C220" s="1" t="s">
        <v>609</v>
      </c>
      <c r="D220" s="1" t="s">
        <v>610</v>
      </c>
      <c r="E220" s="1" t="s">
        <v>25</v>
      </c>
    </row>
    <row r="221" spans="1:5">
      <c r="A221" s="1">
        <v>218</v>
      </c>
      <c r="B221" s="1" t="s">
        <v>611</v>
      </c>
      <c r="C221" s="1" t="s">
        <v>612</v>
      </c>
      <c r="D221" s="1" t="s">
        <v>613</v>
      </c>
      <c r="E221" s="1" t="s">
        <v>25</v>
      </c>
    </row>
    <row r="222" spans="1:5">
      <c r="A222" s="1">
        <v>219</v>
      </c>
      <c r="B222" s="1" t="s">
        <v>614</v>
      </c>
      <c r="C222" s="1" t="s">
        <v>615</v>
      </c>
      <c r="D222" s="1" t="s">
        <v>616</v>
      </c>
      <c r="E222" s="1" t="s">
        <v>9</v>
      </c>
    </row>
    <row r="223" spans="1:5">
      <c r="A223" s="1">
        <v>220</v>
      </c>
      <c r="B223" s="1" t="s">
        <v>617</v>
      </c>
      <c r="C223" s="2" t="s">
        <v>618</v>
      </c>
      <c r="D223" s="2" t="s">
        <v>619</v>
      </c>
      <c r="E223" s="2" t="s">
        <v>9</v>
      </c>
    </row>
    <row r="224" spans="1:5">
      <c r="A224" s="1">
        <v>221</v>
      </c>
      <c r="B224" s="1" t="s">
        <v>620</v>
      </c>
      <c r="C224" s="2" t="s">
        <v>621</v>
      </c>
      <c r="D224" s="2" t="s">
        <v>622</v>
      </c>
      <c r="E224" s="2" t="s">
        <v>25</v>
      </c>
    </row>
    <row r="225" spans="1:5">
      <c r="A225" s="1">
        <v>222</v>
      </c>
      <c r="B225" s="1" t="s">
        <v>623</v>
      </c>
      <c r="C225" s="1" t="s">
        <v>624</v>
      </c>
      <c r="D225" s="1" t="s">
        <v>625</v>
      </c>
      <c r="E225" s="1" t="s">
        <v>25</v>
      </c>
    </row>
    <row r="226" spans="1:5">
      <c r="A226" s="1">
        <v>223</v>
      </c>
      <c r="B226" s="1" t="s">
        <v>626</v>
      </c>
      <c r="C226" s="1" t="s">
        <v>627</v>
      </c>
      <c r="D226" s="1" t="s">
        <v>628</v>
      </c>
      <c r="E226" s="1" t="s">
        <v>25</v>
      </c>
    </row>
    <row r="227" spans="1:5">
      <c r="A227" s="1">
        <v>224</v>
      </c>
      <c r="B227" s="1" t="s">
        <v>629</v>
      </c>
      <c r="C227" s="1" t="s">
        <v>630</v>
      </c>
      <c r="D227" s="1" t="s">
        <v>631</v>
      </c>
      <c r="E227" s="1" t="s">
        <v>25</v>
      </c>
    </row>
    <row r="228" spans="1:5">
      <c r="A228" s="1">
        <v>225</v>
      </c>
      <c r="B228" s="1" t="s">
        <v>632</v>
      </c>
      <c r="C228" s="2" t="str">
        <f>UPPER("Mampi Debnath")</f>
        <v>MAMPI DEBNATH</v>
      </c>
      <c r="D228" s="2" t="str">
        <f>UPPER("Manik Chandra Debnath")</f>
        <v>MANIK CHANDRA DEBNATH</v>
      </c>
      <c r="E228" s="2" t="s">
        <v>25</v>
      </c>
    </row>
    <row r="229" spans="1:5">
      <c r="A229" s="1">
        <v>226</v>
      </c>
      <c r="B229" s="1" t="s">
        <v>633</v>
      </c>
      <c r="C229" s="2" t="s">
        <v>634</v>
      </c>
      <c r="D229" s="2" t="s">
        <v>635</v>
      </c>
      <c r="E229" s="2" t="s">
        <v>25</v>
      </c>
    </row>
    <row r="230" spans="1:5">
      <c r="A230" s="1">
        <v>227</v>
      </c>
      <c r="B230" s="1" t="s">
        <v>636</v>
      </c>
      <c r="C230" s="1" t="s">
        <v>637</v>
      </c>
      <c r="D230" s="1" t="s">
        <v>638</v>
      </c>
      <c r="E230" s="1" t="s">
        <v>25</v>
      </c>
    </row>
    <row r="231" spans="1:5">
      <c r="A231" s="1">
        <v>228</v>
      </c>
      <c r="B231" s="1" t="s">
        <v>639</v>
      </c>
      <c r="C231" s="1" t="s">
        <v>640</v>
      </c>
      <c r="D231" s="1" t="s">
        <v>641</v>
      </c>
      <c r="E231" s="1" t="s">
        <v>9</v>
      </c>
    </row>
    <row r="232" spans="1:5">
      <c r="A232" s="1">
        <v>229</v>
      </c>
      <c r="B232" s="1" t="s">
        <v>642</v>
      </c>
      <c r="C232" s="1" t="s">
        <v>643</v>
      </c>
      <c r="D232" s="1" t="s">
        <v>644</v>
      </c>
      <c r="E232" s="1" t="s">
        <v>25</v>
      </c>
    </row>
    <row r="233" spans="1:5">
      <c r="A233" s="1">
        <v>230</v>
      </c>
      <c r="B233" s="1" t="s">
        <v>645</v>
      </c>
      <c r="C233" s="2" t="s">
        <v>646</v>
      </c>
      <c r="D233" s="2" t="s">
        <v>647</v>
      </c>
      <c r="E233" s="2" t="s">
        <v>9</v>
      </c>
    </row>
    <row r="234" spans="1:5">
      <c r="A234" s="1">
        <v>231</v>
      </c>
      <c r="B234" s="1" t="s">
        <v>648</v>
      </c>
      <c r="C234" s="1" t="s">
        <v>649</v>
      </c>
      <c r="D234" s="1" t="s">
        <v>650</v>
      </c>
      <c r="E234" s="1" t="s">
        <v>25</v>
      </c>
    </row>
    <row r="235" spans="1:5">
      <c r="A235" s="1">
        <v>232</v>
      </c>
      <c r="B235" s="1" t="s">
        <v>651</v>
      </c>
      <c r="C235" s="1" t="s">
        <v>652</v>
      </c>
      <c r="D235" s="1" t="s">
        <v>653</v>
      </c>
      <c r="E235" s="1" t="s">
        <v>9</v>
      </c>
    </row>
    <row r="236" spans="1:5">
      <c r="A236" s="1">
        <v>233</v>
      </c>
      <c r="B236" s="1" t="s">
        <v>654</v>
      </c>
      <c r="C236" s="1" t="s">
        <v>655</v>
      </c>
      <c r="D236" s="1" t="s">
        <v>656</v>
      </c>
      <c r="E236" s="1" t="s">
        <v>9</v>
      </c>
    </row>
    <row r="237" spans="1:5">
      <c r="A237" s="1">
        <v>234</v>
      </c>
      <c r="B237" s="1" t="s">
        <v>657</v>
      </c>
      <c r="C237" s="1" t="s">
        <v>658</v>
      </c>
      <c r="D237" s="1" t="s">
        <v>659</v>
      </c>
      <c r="E237" s="1" t="s">
        <v>9</v>
      </c>
    </row>
    <row r="238" spans="1:5">
      <c r="A238" s="1">
        <v>235</v>
      </c>
      <c r="B238" s="1" t="s">
        <v>660</v>
      </c>
      <c r="C238" s="2" t="s">
        <v>661</v>
      </c>
      <c r="D238" s="2" t="s">
        <v>662</v>
      </c>
      <c r="E238" s="2" t="s">
        <v>9</v>
      </c>
    </row>
    <row r="239" spans="1:5">
      <c r="A239" s="1">
        <v>236</v>
      </c>
      <c r="B239" s="1" t="s">
        <v>663</v>
      </c>
      <c r="C239" s="2" t="s">
        <v>664</v>
      </c>
      <c r="D239" s="2" t="s">
        <v>665</v>
      </c>
      <c r="E239" s="2" t="s">
        <v>9</v>
      </c>
    </row>
    <row r="240" spans="1:5">
      <c r="A240" s="1">
        <v>237</v>
      </c>
      <c r="B240" s="1" t="s">
        <v>666</v>
      </c>
      <c r="C240" s="1" t="s">
        <v>667</v>
      </c>
      <c r="D240" s="1" t="s">
        <v>668</v>
      </c>
      <c r="E240" s="1" t="s">
        <v>25</v>
      </c>
    </row>
    <row r="241" spans="1:5">
      <c r="A241" s="1">
        <v>238</v>
      </c>
      <c r="B241" s="1" t="s">
        <v>669</v>
      </c>
      <c r="C241" s="2" t="str">
        <f>UPPER("Manti Das")</f>
        <v>MANTI DAS</v>
      </c>
      <c r="D241" s="2" t="str">
        <f>UPPER("Jhantu Das")</f>
        <v>JHANTU DAS</v>
      </c>
      <c r="E241" s="2" t="s">
        <v>25</v>
      </c>
    </row>
    <row r="242" spans="1:5">
      <c r="A242" s="1">
        <v>239</v>
      </c>
      <c r="B242" s="1" t="s">
        <v>670</v>
      </c>
      <c r="C242" s="1" t="s">
        <v>671</v>
      </c>
      <c r="D242" s="1" t="s">
        <v>672</v>
      </c>
      <c r="E242" s="1" t="s">
        <v>25</v>
      </c>
    </row>
    <row r="243" spans="1:5">
      <c r="A243" s="1">
        <v>240</v>
      </c>
      <c r="B243" s="1" t="s">
        <v>673</v>
      </c>
      <c r="C243" s="2" t="str">
        <f>UPPER("Md Sahajada")</f>
        <v>MD SAHAJADA</v>
      </c>
      <c r="D243" s="2" t="str">
        <f>UPPER("Nabi Hossen")</f>
        <v>NABI HOSSEN</v>
      </c>
      <c r="E243" s="2" t="s">
        <v>9</v>
      </c>
    </row>
    <row r="244" spans="1:5">
      <c r="A244" s="1">
        <v>241</v>
      </c>
      <c r="B244" s="1" t="s">
        <v>674</v>
      </c>
      <c r="C244" s="1" t="s">
        <v>675</v>
      </c>
      <c r="D244" s="1" t="s">
        <v>676</v>
      </c>
      <c r="E244" s="1" t="s">
        <v>9</v>
      </c>
    </row>
    <row r="245" spans="1:5">
      <c r="A245" s="1">
        <v>242</v>
      </c>
      <c r="B245" s="1" t="s">
        <v>677</v>
      </c>
      <c r="C245" s="2" t="str">
        <f>UPPER("Merina Kundu")</f>
        <v>MERINA KUNDU</v>
      </c>
      <c r="D245" s="2" t="str">
        <f>+UPPER("Manick Kundu")</f>
        <v>MANICK KUNDU</v>
      </c>
      <c r="E245" s="2" t="s">
        <v>25</v>
      </c>
    </row>
    <row r="246" spans="1:5">
      <c r="A246" s="1">
        <v>243</v>
      </c>
      <c r="B246" s="1" t="s">
        <v>678</v>
      </c>
      <c r="C246" s="1" t="s">
        <v>679</v>
      </c>
      <c r="D246" s="1" t="s">
        <v>680</v>
      </c>
      <c r="E246" s="1" t="s">
        <v>9</v>
      </c>
    </row>
    <row r="247" spans="1:5">
      <c r="A247" s="1">
        <v>244</v>
      </c>
      <c r="B247" s="1" t="s">
        <v>681</v>
      </c>
      <c r="C247" s="1" t="s">
        <v>682</v>
      </c>
      <c r="D247" s="1" t="s">
        <v>683</v>
      </c>
      <c r="E247" s="1" t="s">
        <v>25</v>
      </c>
    </row>
    <row r="248" spans="1:5">
      <c r="A248" s="1">
        <v>245</v>
      </c>
      <c r="B248" s="1" t="s">
        <v>684</v>
      </c>
      <c r="C248" s="1" t="s">
        <v>685</v>
      </c>
      <c r="D248" s="1" t="s">
        <v>686</v>
      </c>
      <c r="E248" s="1" t="s">
        <v>9</v>
      </c>
    </row>
    <row r="249" spans="1:5">
      <c r="A249" s="1">
        <v>246</v>
      </c>
      <c r="B249" s="1" t="s">
        <v>687</v>
      </c>
      <c r="C249" s="1" t="s">
        <v>688</v>
      </c>
      <c r="D249" s="1" t="s">
        <v>689</v>
      </c>
      <c r="E249" s="1" t="s">
        <v>9</v>
      </c>
    </row>
    <row r="250" spans="1:5">
      <c r="A250" s="1">
        <v>247</v>
      </c>
      <c r="B250" s="1" t="s">
        <v>690</v>
      </c>
      <c r="C250" s="1" t="s">
        <v>691</v>
      </c>
      <c r="D250" s="1" t="s">
        <v>692</v>
      </c>
      <c r="E250" s="1" t="s">
        <v>25</v>
      </c>
    </row>
    <row r="251" spans="1:5">
      <c r="A251" s="1">
        <v>248</v>
      </c>
      <c r="B251" s="1" t="s">
        <v>693</v>
      </c>
      <c r="C251" s="1" t="s">
        <v>694</v>
      </c>
      <c r="D251" s="1" t="s">
        <v>695</v>
      </c>
      <c r="E251" s="1" t="s">
        <v>25</v>
      </c>
    </row>
    <row r="252" spans="1:5">
      <c r="A252" s="1">
        <v>249</v>
      </c>
      <c r="B252" s="1" t="s">
        <v>696</v>
      </c>
      <c r="C252" s="1" t="s">
        <v>697</v>
      </c>
      <c r="D252" s="1" t="s">
        <v>698</v>
      </c>
      <c r="E252" s="1" t="s">
        <v>25</v>
      </c>
    </row>
    <row r="253" spans="1:5">
      <c r="A253" s="1">
        <v>250</v>
      </c>
      <c r="B253" s="1" t="s">
        <v>699</v>
      </c>
      <c r="C253" s="2" t="s">
        <v>700</v>
      </c>
      <c r="D253" s="2" t="s">
        <v>701</v>
      </c>
      <c r="E253" s="2" t="s">
        <v>25</v>
      </c>
    </row>
    <row r="254" spans="1:5">
      <c r="A254" s="1">
        <v>251</v>
      </c>
      <c r="B254" s="1" t="s">
        <v>702</v>
      </c>
      <c r="C254" s="1" t="s">
        <v>703</v>
      </c>
      <c r="D254" s="1" t="s">
        <v>704</v>
      </c>
      <c r="E254" s="1" t="s">
        <v>25</v>
      </c>
    </row>
    <row r="255" spans="1:5">
      <c r="A255" s="1">
        <v>252</v>
      </c>
      <c r="B255" s="1" t="s">
        <v>705</v>
      </c>
      <c r="C255" s="1" t="s">
        <v>706</v>
      </c>
      <c r="D255" s="1" t="s">
        <v>707</v>
      </c>
      <c r="E255" s="1" t="s">
        <v>25</v>
      </c>
    </row>
    <row r="256" spans="1:5">
      <c r="A256" s="1">
        <v>253</v>
      </c>
      <c r="B256" s="1" t="s">
        <v>708</v>
      </c>
      <c r="C256" s="2" t="s">
        <v>709</v>
      </c>
      <c r="D256" s="2" t="s">
        <v>710</v>
      </c>
      <c r="E256" s="2" t="s">
        <v>9</v>
      </c>
    </row>
    <row r="257" spans="1:5">
      <c r="A257" s="1">
        <v>254</v>
      </c>
      <c r="B257" s="1" t="s">
        <v>711</v>
      </c>
      <c r="C257" s="1" t="s">
        <v>712</v>
      </c>
      <c r="D257" s="1" t="s">
        <v>713</v>
      </c>
      <c r="E257" s="1" t="s">
        <v>9</v>
      </c>
    </row>
    <row r="258" spans="1:5">
      <c r="A258" s="1">
        <v>255</v>
      </c>
      <c r="B258" s="1" t="s">
        <v>714</v>
      </c>
      <c r="C258" s="1" t="s">
        <v>715</v>
      </c>
      <c r="D258" s="1" t="s">
        <v>716</v>
      </c>
      <c r="E258" s="1" t="s">
        <v>25</v>
      </c>
    </row>
    <row r="259" spans="1:5">
      <c r="A259" s="1">
        <v>256</v>
      </c>
      <c r="B259" s="1" t="s">
        <v>717</v>
      </c>
      <c r="C259" s="1" t="s">
        <v>718</v>
      </c>
      <c r="D259" s="1" t="s">
        <v>719</v>
      </c>
      <c r="E259" s="1" t="s">
        <v>25</v>
      </c>
    </row>
    <row r="260" spans="1:5">
      <c r="A260" s="1">
        <v>257</v>
      </c>
      <c r="B260" s="1" t="s">
        <v>720</v>
      </c>
      <c r="C260" s="2" t="s">
        <v>721</v>
      </c>
      <c r="D260" s="2" t="s">
        <v>722</v>
      </c>
      <c r="E260" s="2" t="s">
        <v>25</v>
      </c>
    </row>
    <row r="261" spans="1:5">
      <c r="A261" s="1">
        <v>258</v>
      </c>
      <c r="B261" s="1" t="s">
        <v>723</v>
      </c>
      <c r="C261" s="1" t="s">
        <v>724</v>
      </c>
      <c r="D261" s="1" t="s">
        <v>725</v>
      </c>
      <c r="E261" s="1" t="s">
        <v>9</v>
      </c>
    </row>
    <row r="262" spans="1:5">
      <c r="A262" s="1">
        <v>259</v>
      </c>
      <c r="B262" s="1" t="s">
        <v>726</v>
      </c>
      <c r="C262" s="1" t="s">
        <v>727</v>
      </c>
      <c r="D262" s="1" t="s">
        <v>728</v>
      </c>
      <c r="E262" s="1" t="s">
        <v>9</v>
      </c>
    </row>
    <row r="263" spans="1:5">
      <c r="A263" s="1">
        <v>260</v>
      </c>
      <c r="B263" s="1" t="s">
        <v>729</v>
      </c>
      <c r="C263" s="1" t="str">
        <f>UPPER("Moumita Biswas")</f>
        <v>MOUMITA BISWAS</v>
      </c>
      <c r="D263" s="1" t="str">
        <f>UPPER("Tapan Biswas")</f>
        <v>TAPAN BISWAS</v>
      </c>
      <c r="E263" s="2" t="s">
        <v>25</v>
      </c>
    </row>
    <row r="264" spans="1:5">
      <c r="A264" s="1">
        <v>261</v>
      </c>
      <c r="B264" s="1" t="s">
        <v>730</v>
      </c>
      <c r="C264" s="1" t="s">
        <v>731</v>
      </c>
      <c r="D264" s="1" t="s">
        <v>732</v>
      </c>
      <c r="E264" s="1" t="s">
        <v>25</v>
      </c>
    </row>
    <row r="265" spans="1:5">
      <c r="A265" s="1">
        <v>262</v>
      </c>
      <c r="B265" s="1" t="s">
        <v>733</v>
      </c>
      <c r="C265" s="1" t="s">
        <v>734</v>
      </c>
      <c r="D265" s="1" t="s">
        <v>735</v>
      </c>
      <c r="E265" s="1" t="s">
        <v>25</v>
      </c>
    </row>
    <row r="266" spans="1:5">
      <c r="A266" s="1">
        <v>263</v>
      </c>
      <c r="B266" s="1" t="s">
        <v>736</v>
      </c>
      <c r="C266" s="2" t="s">
        <v>737</v>
      </c>
      <c r="D266" s="2" t="s">
        <v>738</v>
      </c>
      <c r="E266" s="2" t="s">
        <v>9</v>
      </c>
    </row>
    <row r="267" spans="1:5">
      <c r="A267" s="1">
        <v>264</v>
      </c>
      <c r="B267" s="1" t="s">
        <v>739</v>
      </c>
      <c r="C267" s="1" t="s">
        <v>740</v>
      </c>
      <c r="D267" s="1" t="s">
        <v>741</v>
      </c>
      <c r="E267" s="1" t="s">
        <v>9</v>
      </c>
    </row>
    <row r="268" spans="1:5">
      <c r="A268" s="1">
        <v>265</v>
      </c>
      <c r="B268" s="1" t="s">
        <v>742</v>
      </c>
      <c r="C268" s="2" t="s">
        <v>743</v>
      </c>
      <c r="D268" s="2" t="s">
        <v>744</v>
      </c>
      <c r="E268" s="2" t="s">
        <v>9</v>
      </c>
    </row>
    <row r="269" spans="1:5">
      <c r="A269" s="1">
        <v>266</v>
      </c>
      <c r="B269" s="1" t="s">
        <v>745</v>
      </c>
      <c r="C269" s="1" t="s">
        <v>746</v>
      </c>
      <c r="D269" s="1" t="s">
        <v>747</v>
      </c>
      <c r="E269" s="1" t="s">
        <v>9</v>
      </c>
    </row>
    <row r="270" spans="1:5">
      <c r="A270" s="1">
        <v>267</v>
      </c>
      <c r="B270" s="1" t="s">
        <v>748</v>
      </c>
      <c r="C270" s="1" t="s">
        <v>749</v>
      </c>
      <c r="D270" s="1" t="s">
        <v>750</v>
      </c>
      <c r="E270" s="1" t="s">
        <v>9</v>
      </c>
    </row>
    <row r="271" spans="1:5">
      <c r="A271" s="1">
        <v>268</v>
      </c>
      <c r="B271" s="1" t="s">
        <v>751</v>
      </c>
      <c r="C271" s="2" t="s">
        <v>752</v>
      </c>
      <c r="D271" s="2" t="s">
        <v>753</v>
      </c>
      <c r="E271" s="2" t="s">
        <v>25</v>
      </c>
    </row>
    <row r="272" spans="1:5">
      <c r="A272" s="1">
        <v>269</v>
      </c>
      <c r="B272" s="1" t="s">
        <v>754</v>
      </c>
      <c r="C272" s="2" t="s">
        <v>755</v>
      </c>
      <c r="D272" s="2" t="s">
        <v>756</v>
      </c>
      <c r="E272" s="2" t="s">
        <v>25</v>
      </c>
    </row>
    <row r="273" spans="1:5">
      <c r="A273" s="1">
        <v>270</v>
      </c>
      <c r="B273" s="1" t="s">
        <v>757</v>
      </c>
      <c r="C273" s="2" t="s">
        <v>758</v>
      </c>
      <c r="D273" s="2" t="s">
        <v>759</v>
      </c>
      <c r="E273" s="2" t="s">
        <v>25</v>
      </c>
    </row>
    <row r="274" spans="1:5">
      <c r="A274" s="1">
        <v>271</v>
      </c>
      <c r="B274" s="1" t="s">
        <v>760</v>
      </c>
      <c r="C274" s="1" t="s">
        <v>761</v>
      </c>
      <c r="D274" s="1" t="s">
        <v>762</v>
      </c>
      <c r="E274" s="1" t="s">
        <v>9</v>
      </c>
    </row>
    <row r="275" spans="1:5">
      <c r="A275" s="1">
        <v>272</v>
      </c>
      <c r="B275" s="1" t="s">
        <v>763</v>
      </c>
      <c r="C275" s="1" t="s">
        <v>764</v>
      </c>
      <c r="D275" s="1" t="s">
        <v>765</v>
      </c>
      <c r="E275" s="1" t="s">
        <v>25</v>
      </c>
    </row>
    <row r="276" spans="1:5">
      <c r="A276" s="1">
        <v>273</v>
      </c>
      <c r="B276" s="1" t="s">
        <v>766</v>
      </c>
      <c r="C276" s="2" t="str">
        <f>UPPER("Nadeem Akhtar")</f>
        <v>NADEEM AKHTAR</v>
      </c>
      <c r="D276" s="2" t="str">
        <f>UPPER("Md Halim")</f>
        <v>MD HALIM</v>
      </c>
      <c r="E276" s="2" t="s">
        <v>9</v>
      </c>
    </row>
    <row r="277" spans="1:5">
      <c r="A277" s="1">
        <v>274</v>
      </c>
      <c r="B277" s="1" t="s">
        <v>767</v>
      </c>
      <c r="C277" s="1" t="s">
        <v>768</v>
      </c>
      <c r="D277" s="1" t="s">
        <v>769</v>
      </c>
      <c r="E277" s="1" t="s">
        <v>25</v>
      </c>
    </row>
    <row r="278" spans="1:5">
      <c r="A278" s="1">
        <v>275</v>
      </c>
      <c r="B278" s="1" t="s">
        <v>770</v>
      </c>
      <c r="C278" s="1" t="s">
        <v>771</v>
      </c>
      <c r="D278" s="1" t="s">
        <v>772</v>
      </c>
      <c r="E278" s="1" t="s">
        <v>25</v>
      </c>
    </row>
    <row r="279" spans="1:5">
      <c r="A279" s="1">
        <v>276</v>
      </c>
      <c r="B279" s="1" t="s">
        <v>773</v>
      </c>
      <c r="C279" s="2" t="s">
        <v>774</v>
      </c>
      <c r="D279" s="2" t="s">
        <v>775</v>
      </c>
      <c r="E279" s="2" t="s">
        <v>9</v>
      </c>
    </row>
    <row r="280" spans="1:5">
      <c r="A280" s="1">
        <v>277</v>
      </c>
      <c r="B280" s="1" t="s">
        <v>776</v>
      </c>
      <c r="C280" s="1" t="s">
        <v>777</v>
      </c>
      <c r="D280" s="1" t="s">
        <v>778</v>
      </c>
      <c r="E280" s="1" t="s">
        <v>9</v>
      </c>
    </row>
    <row r="281" spans="1:5">
      <c r="A281" s="1">
        <v>278</v>
      </c>
      <c r="B281" s="1" t="s">
        <v>779</v>
      </c>
      <c r="C281" s="2" t="s">
        <v>780</v>
      </c>
      <c r="D281" s="2" t="s">
        <v>781</v>
      </c>
      <c r="E281" s="2" t="s">
        <v>25</v>
      </c>
    </row>
    <row r="282" spans="1:5">
      <c r="A282" s="1">
        <v>279</v>
      </c>
      <c r="B282" s="1" t="s">
        <v>782</v>
      </c>
      <c r="C282" s="1" t="s">
        <v>783</v>
      </c>
      <c r="D282" s="1" t="s">
        <v>784</v>
      </c>
      <c r="E282" s="1" t="s">
        <v>9</v>
      </c>
    </row>
    <row r="283" spans="1:5">
      <c r="A283" s="1">
        <v>280</v>
      </c>
      <c r="B283" s="1" t="s">
        <v>785</v>
      </c>
      <c r="C283" s="1" t="s">
        <v>786</v>
      </c>
      <c r="D283" s="1" t="s">
        <v>787</v>
      </c>
      <c r="E283" s="1" t="s">
        <v>25</v>
      </c>
    </row>
    <row r="284" spans="1:5">
      <c r="A284" s="1">
        <v>281</v>
      </c>
      <c r="B284" s="1" t="s">
        <v>788</v>
      </c>
      <c r="C284" s="1" t="s">
        <v>789</v>
      </c>
      <c r="D284" s="1" t="s">
        <v>790</v>
      </c>
      <c r="E284" s="1" t="s">
        <v>9</v>
      </c>
    </row>
    <row r="285" spans="1:5">
      <c r="A285" s="1">
        <v>282</v>
      </c>
      <c r="B285" s="1" t="s">
        <v>791</v>
      </c>
      <c r="C285" s="1" t="s">
        <v>792</v>
      </c>
      <c r="D285" s="1"/>
      <c r="E285" s="1" t="s">
        <v>9</v>
      </c>
    </row>
    <row r="286" spans="1:5">
      <c r="A286" s="1">
        <v>283</v>
      </c>
      <c r="B286" s="1" t="s">
        <v>793</v>
      </c>
      <c r="C286" s="1" t="s">
        <v>794</v>
      </c>
      <c r="D286" s="1" t="s">
        <v>795</v>
      </c>
      <c r="E286" s="1" t="s">
        <v>9</v>
      </c>
    </row>
    <row r="287" spans="1:5">
      <c r="A287" s="1">
        <v>284</v>
      </c>
      <c r="B287" s="1" t="s">
        <v>796</v>
      </c>
      <c r="C287" s="2" t="s">
        <v>797</v>
      </c>
      <c r="D287" s="2" t="s">
        <v>798</v>
      </c>
      <c r="E287" s="2" t="s">
        <v>25</v>
      </c>
    </row>
    <row r="288" spans="1:5">
      <c r="A288" s="1">
        <v>285</v>
      </c>
      <c r="B288" s="1" t="s">
        <v>799</v>
      </c>
      <c r="C288" s="2" t="s">
        <v>800</v>
      </c>
      <c r="D288" s="2" t="s">
        <v>801</v>
      </c>
      <c r="E288" s="2" t="s">
        <v>9</v>
      </c>
    </row>
    <row r="289" spans="1:5">
      <c r="A289" s="1">
        <v>286</v>
      </c>
      <c r="B289" s="1" t="s">
        <v>802</v>
      </c>
      <c r="C289" s="2" t="s">
        <v>803</v>
      </c>
      <c r="D289" s="2" t="s">
        <v>804</v>
      </c>
      <c r="E289" s="2" t="s">
        <v>9</v>
      </c>
    </row>
    <row r="290" spans="1:5">
      <c r="A290" s="1">
        <v>287</v>
      </c>
      <c r="B290" s="1" t="s">
        <v>805</v>
      </c>
      <c r="C290" s="2" t="s">
        <v>806</v>
      </c>
      <c r="D290" s="2" t="s">
        <v>807</v>
      </c>
      <c r="E290" s="2" t="s">
        <v>9</v>
      </c>
    </row>
    <row r="291" spans="1:5">
      <c r="A291" s="1">
        <v>288</v>
      </c>
      <c r="B291" s="1" t="s">
        <v>808</v>
      </c>
      <c r="C291" s="1" t="s">
        <v>809</v>
      </c>
      <c r="D291" s="1" t="s">
        <v>810</v>
      </c>
      <c r="E291" s="1" t="s">
        <v>9</v>
      </c>
    </row>
    <row r="292" spans="1:5">
      <c r="A292" s="1">
        <v>289</v>
      </c>
      <c r="B292" s="1" t="s">
        <v>811</v>
      </c>
      <c r="C292" s="2" t="s">
        <v>812</v>
      </c>
      <c r="D292" s="2" t="s">
        <v>813</v>
      </c>
      <c r="E292" s="2" t="s">
        <v>9</v>
      </c>
    </row>
    <row r="293" spans="1:5">
      <c r="A293" s="1">
        <v>290</v>
      </c>
      <c r="B293" s="1" t="s">
        <v>814</v>
      </c>
      <c r="C293" s="2" t="s">
        <v>815</v>
      </c>
      <c r="D293" s="2" t="s">
        <v>816</v>
      </c>
      <c r="E293" s="2" t="s">
        <v>25</v>
      </c>
    </row>
    <row r="294" spans="1:5">
      <c r="A294" s="1">
        <v>291</v>
      </c>
      <c r="B294" s="1" t="s">
        <v>817</v>
      </c>
      <c r="C294" s="1" t="s">
        <v>818</v>
      </c>
      <c r="D294" s="1" t="s">
        <v>819</v>
      </c>
      <c r="E294" s="1" t="s">
        <v>9</v>
      </c>
    </row>
    <row r="295" spans="1:5">
      <c r="A295" s="1">
        <v>292</v>
      </c>
      <c r="B295" s="1" t="s">
        <v>820</v>
      </c>
      <c r="C295" s="1" t="s">
        <v>821</v>
      </c>
      <c r="D295" s="1" t="s">
        <v>822</v>
      </c>
      <c r="E295" s="1" t="s">
        <v>9</v>
      </c>
    </row>
    <row r="296" spans="1:5">
      <c r="A296" s="1">
        <v>293</v>
      </c>
      <c r="B296" s="1" t="s">
        <v>823</v>
      </c>
      <c r="C296" s="1" t="s">
        <v>824</v>
      </c>
      <c r="D296" s="1" t="s">
        <v>825</v>
      </c>
      <c r="E296" s="1" t="s">
        <v>9</v>
      </c>
    </row>
    <row r="297" spans="1:5">
      <c r="A297" s="1">
        <v>294</v>
      </c>
      <c r="B297" s="1" t="s">
        <v>826</v>
      </c>
      <c r="C297" s="2" t="s">
        <v>827</v>
      </c>
      <c r="D297" s="1"/>
      <c r="E297" s="2" t="s">
        <v>25</v>
      </c>
    </row>
    <row r="298" spans="1:5">
      <c r="A298" s="1">
        <v>295</v>
      </c>
      <c r="B298" s="1" t="s">
        <v>828</v>
      </c>
      <c r="C298" s="1" t="s">
        <v>829</v>
      </c>
      <c r="D298" s="1" t="s">
        <v>830</v>
      </c>
      <c r="E298" s="1" t="s">
        <v>25</v>
      </c>
    </row>
    <row r="299" spans="1:5">
      <c r="A299" s="1">
        <v>296</v>
      </c>
      <c r="B299" s="1" t="s">
        <v>831</v>
      </c>
      <c r="C299" s="1" t="s">
        <v>832</v>
      </c>
      <c r="D299" s="1" t="s">
        <v>833</v>
      </c>
      <c r="E299" s="1" t="s">
        <v>9</v>
      </c>
    </row>
    <row r="300" spans="1:5">
      <c r="A300" s="1">
        <v>297</v>
      </c>
      <c r="B300" s="1" t="s">
        <v>834</v>
      </c>
      <c r="C300" s="2" t="s">
        <v>835</v>
      </c>
      <c r="D300" s="2" t="s">
        <v>836</v>
      </c>
      <c r="E300" s="2" t="s">
        <v>9</v>
      </c>
    </row>
    <row r="301" spans="1:5">
      <c r="A301" s="1">
        <v>298</v>
      </c>
      <c r="B301" s="1" t="s">
        <v>837</v>
      </c>
      <c r="C301" s="1" t="s">
        <v>838</v>
      </c>
      <c r="D301" s="1" t="s">
        <v>839</v>
      </c>
      <c r="E301" s="1" t="s">
        <v>9</v>
      </c>
    </row>
    <row r="302" spans="1:5">
      <c r="A302" s="1">
        <v>299</v>
      </c>
      <c r="B302" s="1" t="s">
        <v>840</v>
      </c>
      <c r="C302" s="1" t="s">
        <v>841</v>
      </c>
      <c r="D302" s="1" t="s">
        <v>842</v>
      </c>
      <c r="E302" s="1" t="s">
        <v>9</v>
      </c>
    </row>
    <row r="303" spans="1:5">
      <c r="A303" s="1">
        <v>300</v>
      </c>
      <c r="B303" s="1" t="s">
        <v>843</v>
      </c>
      <c r="C303" s="1" t="s">
        <v>844</v>
      </c>
      <c r="D303" s="1" t="s">
        <v>845</v>
      </c>
      <c r="E303" s="1" t="s">
        <v>25</v>
      </c>
    </row>
    <row r="304" spans="1:5">
      <c r="A304" s="1">
        <v>301</v>
      </c>
      <c r="B304" s="1" t="s">
        <v>846</v>
      </c>
      <c r="C304" s="1" t="s">
        <v>847</v>
      </c>
      <c r="D304" s="1" t="s">
        <v>848</v>
      </c>
      <c r="E304" s="1" t="s">
        <v>25</v>
      </c>
    </row>
    <row r="305" spans="1:5">
      <c r="A305" s="1">
        <v>302</v>
      </c>
      <c r="B305" s="1" t="s">
        <v>849</v>
      </c>
      <c r="C305" s="1" t="s">
        <v>850</v>
      </c>
      <c r="D305" s="1" t="s">
        <v>851</v>
      </c>
      <c r="E305" s="1" t="s">
        <v>25</v>
      </c>
    </row>
    <row r="306" spans="1:5">
      <c r="A306" s="1">
        <v>303</v>
      </c>
      <c r="B306" s="1" t="s">
        <v>852</v>
      </c>
      <c r="C306" s="1" t="s">
        <v>853</v>
      </c>
      <c r="D306" s="1" t="s">
        <v>854</v>
      </c>
      <c r="E306" s="1" t="s">
        <v>9</v>
      </c>
    </row>
    <row r="307" spans="1:5">
      <c r="A307" s="1">
        <v>304</v>
      </c>
      <c r="B307" s="1" t="s">
        <v>855</v>
      </c>
      <c r="C307" s="1" t="s">
        <v>856</v>
      </c>
      <c r="D307" s="1" t="s">
        <v>857</v>
      </c>
      <c r="E307" s="1" t="s">
        <v>25</v>
      </c>
    </row>
    <row r="308" spans="1:5">
      <c r="A308" s="1">
        <v>305</v>
      </c>
      <c r="B308" s="1" t="s">
        <v>858</v>
      </c>
      <c r="C308" s="1" t="s">
        <v>859</v>
      </c>
      <c r="D308" s="1" t="s">
        <v>860</v>
      </c>
      <c r="E308" s="1" t="s">
        <v>25</v>
      </c>
    </row>
    <row r="309" spans="1:5">
      <c r="A309" s="1">
        <v>306</v>
      </c>
      <c r="B309" s="1" t="s">
        <v>861</v>
      </c>
      <c r="C309" s="2" t="str">
        <f>UPPER("Poushali Nag")</f>
        <v>POUSHALI NAG</v>
      </c>
      <c r="D309" s="2" t="str">
        <f>UPPER("Ajit Kumar Nag")</f>
        <v>AJIT KUMAR NAG</v>
      </c>
      <c r="E309" s="2" t="s">
        <v>25</v>
      </c>
    </row>
    <row r="310" spans="1:5">
      <c r="A310" s="1">
        <v>307</v>
      </c>
      <c r="B310" s="1" t="s">
        <v>862</v>
      </c>
      <c r="C310" s="1" t="s">
        <v>863</v>
      </c>
      <c r="D310" s="1" t="s">
        <v>864</v>
      </c>
      <c r="E310" s="1" t="s">
        <v>9</v>
      </c>
    </row>
    <row r="311" spans="1:5">
      <c r="A311" s="1">
        <v>308</v>
      </c>
      <c r="B311" s="1" t="s">
        <v>865</v>
      </c>
      <c r="C311" s="1" t="s">
        <v>866</v>
      </c>
      <c r="D311" s="1" t="s">
        <v>867</v>
      </c>
      <c r="E311" s="1" t="s">
        <v>9</v>
      </c>
    </row>
    <row r="312" spans="1:5">
      <c r="A312" s="1">
        <v>309</v>
      </c>
      <c r="B312" s="1" t="s">
        <v>868</v>
      </c>
      <c r="C312" s="2" t="s">
        <v>869</v>
      </c>
      <c r="D312" s="2" t="s">
        <v>870</v>
      </c>
      <c r="E312" s="2" t="s">
        <v>9</v>
      </c>
    </row>
    <row r="313" spans="1:5">
      <c r="A313" s="1">
        <v>310</v>
      </c>
      <c r="B313" s="1" t="s">
        <v>871</v>
      </c>
      <c r="C313" s="1" t="s">
        <v>872</v>
      </c>
      <c r="D313" s="1" t="s">
        <v>873</v>
      </c>
      <c r="E313" s="1" t="s">
        <v>9</v>
      </c>
    </row>
    <row r="314" spans="1:5">
      <c r="A314" s="1">
        <v>311</v>
      </c>
      <c r="B314" s="1" t="s">
        <v>874</v>
      </c>
      <c r="C314" s="1" t="s">
        <v>875</v>
      </c>
      <c r="D314" s="1" t="s">
        <v>876</v>
      </c>
      <c r="E314" s="1" t="s">
        <v>9</v>
      </c>
    </row>
    <row r="315" spans="1:5">
      <c r="A315" s="1">
        <v>312</v>
      </c>
      <c r="B315" s="1" t="s">
        <v>877</v>
      </c>
      <c r="C315" s="1" t="s">
        <v>878</v>
      </c>
      <c r="D315" s="1" t="s">
        <v>879</v>
      </c>
      <c r="E315" s="1" t="s">
        <v>9</v>
      </c>
    </row>
    <row r="316" spans="1:5">
      <c r="A316" s="1">
        <v>313</v>
      </c>
      <c r="B316" s="1" t="s">
        <v>880</v>
      </c>
      <c r="C316" s="1" t="s">
        <v>881</v>
      </c>
      <c r="D316" s="1" t="s">
        <v>882</v>
      </c>
      <c r="E316" s="1" t="s">
        <v>9</v>
      </c>
    </row>
    <row r="317" spans="1:5">
      <c r="A317" s="1">
        <v>314</v>
      </c>
      <c r="B317" s="1" t="s">
        <v>883</v>
      </c>
      <c r="C317" s="1" t="s">
        <v>884</v>
      </c>
      <c r="D317" s="1" t="s">
        <v>885</v>
      </c>
      <c r="E317" s="1" t="s">
        <v>9</v>
      </c>
    </row>
    <row r="318" spans="1:5">
      <c r="A318" s="1">
        <v>315</v>
      </c>
      <c r="B318" s="1" t="s">
        <v>886</v>
      </c>
      <c r="C318" s="1" t="s">
        <v>887</v>
      </c>
      <c r="D318" s="1" t="s">
        <v>888</v>
      </c>
      <c r="E318" s="1" t="s">
        <v>9</v>
      </c>
    </row>
    <row r="319" spans="1:5">
      <c r="A319" s="1">
        <v>316</v>
      </c>
      <c r="B319" s="1" t="s">
        <v>889</v>
      </c>
      <c r="C319" s="1" t="s">
        <v>890</v>
      </c>
      <c r="D319" s="1" t="s">
        <v>891</v>
      </c>
      <c r="E319" s="1" t="s">
        <v>9</v>
      </c>
    </row>
    <row r="320" spans="1:5">
      <c r="A320" s="1">
        <v>317</v>
      </c>
      <c r="B320" s="1" t="s">
        <v>892</v>
      </c>
      <c r="C320" s="1" t="s">
        <v>893</v>
      </c>
      <c r="D320" s="1" t="s">
        <v>894</v>
      </c>
      <c r="E320" s="1" t="s">
        <v>9</v>
      </c>
    </row>
    <row r="321" spans="1:5">
      <c r="A321" s="1">
        <v>318</v>
      </c>
      <c r="B321" s="1" t="s">
        <v>895</v>
      </c>
      <c r="C321" s="1" t="s">
        <v>896</v>
      </c>
      <c r="D321" s="1" t="s">
        <v>897</v>
      </c>
      <c r="E321" s="1" t="s">
        <v>25</v>
      </c>
    </row>
    <row r="322" spans="1:5">
      <c r="A322" s="1">
        <v>319</v>
      </c>
      <c r="B322" s="1" t="s">
        <v>898</v>
      </c>
      <c r="C322" s="2" t="s">
        <v>899</v>
      </c>
      <c r="D322" s="2" t="s">
        <v>900</v>
      </c>
      <c r="E322" s="2" t="s">
        <v>9</v>
      </c>
    </row>
    <row r="323" spans="1:5">
      <c r="A323" s="1">
        <v>320</v>
      </c>
      <c r="B323" s="1" t="s">
        <v>901</v>
      </c>
      <c r="C323" s="1" t="s">
        <v>902</v>
      </c>
      <c r="D323" s="1" t="s">
        <v>903</v>
      </c>
      <c r="E323" s="1" t="s">
        <v>9</v>
      </c>
    </row>
    <row r="324" spans="1:5">
      <c r="A324" s="1">
        <v>321</v>
      </c>
      <c r="B324" s="1" t="s">
        <v>904</v>
      </c>
      <c r="C324" s="1" t="s">
        <v>905</v>
      </c>
      <c r="D324" s="1" t="s">
        <v>906</v>
      </c>
      <c r="E324" s="1" t="s">
        <v>25</v>
      </c>
    </row>
    <row r="325" spans="1:5">
      <c r="A325" s="1">
        <v>322</v>
      </c>
      <c r="B325" s="1" t="s">
        <v>907</v>
      </c>
      <c r="C325" s="1" t="s">
        <v>908</v>
      </c>
      <c r="D325" s="1" t="s">
        <v>909</v>
      </c>
      <c r="E325" s="1" t="s">
        <v>25</v>
      </c>
    </row>
    <row r="326" spans="1:5">
      <c r="A326" s="1">
        <v>323</v>
      </c>
      <c r="B326" s="1" t="s">
        <v>910</v>
      </c>
      <c r="C326" s="2" t="s">
        <v>911</v>
      </c>
      <c r="D326" s="2" t="s">
        <v>912</v>
      </c>
      <c r="E326" s="2" t="s">
        <v>25</v>
      </c>
    </row>
    <row r="327" spans="1:5">
      <c r="A327" s="1">
        <v>324</v>
      </c>
      <c r="B327" s="1" t="s">
        <v>913</v>
      </c>
      <c r="C327" s="1" t="s">
        <v>914</v>
      </c>
      <c r="D327" s="1" t="s">
        <v>915</v>
      </c>
      <c r="E327" s="1" t="s">
        <v>9</v>
      </c>
    </row>
    <row r="328" spans="1:5">
      <c r="A328" s="1">
        <v>325</v>
      </c>
      <c r="B328" s="1" t="s">
        <v>916</v>
      </c>
      <c r="C328" s="1" t="s">
        <v>917</v>
      </c>
      <c r="D328" s="1" t="s">
        <v>918</v>
      </c>
      <c r="E328" s="1" t="s">
        <v>25</v>
      </c>
    </row>
    <row r="329" spans="1:5">
      <c r="A329" s="1">
        <v>326</v>
      </c>
      <c r="B329" s="1" t="s">
        <v>919</v>
      </c>
      <c r="C329" s="1" t="s">
        <v>920</v>
      </c>
      <c r="D329" s="1" t="s">
        <v>921</v>
      </c>
      <c r="E329" s="1" t="s">
        <v>25</v>
      </c>
    </row>
    <row r="330" spans="1:5">
      <c r="A330" s="1">
        <v>327</v>
      </c>
      <c r="B330" s="1" t="s">
        <v>922</v>
      </c>
      <c r="C330" s="2" t="s">
        <v>923</v>
      </c>
      <c r="D330" s="2" t="s">
        <v>924</v>
      </c>
      <c r="E330" s="2" t="s">
        <v>25</v>
      </c>
    </row>
    <row r="331" spans="1:5">
      <c r="A331" s="1">
        <v>328</v>
      </c>
      <c r="B331" s="1" t="s">
        <v>925</v>
      </c>
      <c r="C331" s="1" t="s">
        <v>926</v>
      </c>
      <c r="D331" s="1" t="s">
        <v>927</v>
      </c>
      <c r="E331" s="1" t="s">
        <v>25</v>
      </c>
    </row>
    <row r="332" spans="1:5">
      <c r="A332" s="1">
        <v>329</v>
      </c>
      <c r="B332" s="1" t="s">
        <v>928</v>
      </c>
      <c r="C332" s="1" t="s">
        <v>929</v>
      </c>
      <c r="D332" s="1" t="s">
        <v>930</v>
      </c>
      <c r="E332" s="1" t="s">
        <v>25</v>
      </c>
    </row>
    <row r="333" spans="1:5">
      <c r="A333" s="1">
        <v>330</v>
      </c>
      <c r="B333" s="1" t="s">
        <v>931</v>
      </c>
      <c r="C333" s="2" t="str">
        <f>UPPER("Puja Shaw")</f>
        <v>PUJA SHAW</v>
      </c>
      <c r="D333" s="2" t="str">
        <f>UPPER("Dayanand Shaw")</f>
        <v>DAYANAND SHAW</v>
      </c>
      <c r="E333" s="2" t="s">
        <v>25</v>
      </c>
    </row>
    <row r="334" spans="1:5">
      <c r="A334" s="1">
        <v>331</v>
      </c>
      <c r="B334" s="1" t="s">
        <v>932</v>
      </c>
      <c r="C334" s="2" t="s">
        <v>933</v>
      </c>
      <c r="D334" s="2" t="s">
        <v>934</v>
      </c>
      <c r="E334" s="2" t="s">
        <v>25</v>
      </c>
    </row>
    <row r="335" spans="1:5">
      <c r="A335" s="1">
        <v>332</v>
      </c>
      <c r="B335" s="1" t="s">
        <v>935</v>
      </c>
      <c r="C335" s="1" t="s">
        <v>936</v>
      </c>
      <c r="D335" s="1" t="s">
        <v>937</v>
      </c>
      <c r="E335" s="1" t="s">
        <v>9</v>
      </c>
    </row>
    <row r="336" spans="1:5">
      <c r="A336" s="1">
        <v>333</v>
      </c>
      <c r="B336" s="1" t="s">
        <v>938</v>
      </c>
      <c r="C336" s="2" t="s">
        <v>939</v>
      </c>
      <c r="D336" s="2" t="s">
        <v>940</v>
      </c>
      <c r="E336" s="2" t="s">
        <v>25</v>
      </c>
    </row>
    <row r="337" spans="1:5">
      <c r="A337" s="1">
        <v>334</v>
      </c>
      <c r="B337" s="1" t="s">
        <v>941</v>
      </c>
      <c r="C337" s="1" t="s">
        <v>942</v>
      </c>
      <c r="D337" s="1" t="s">
        <v>943</v>
      </c>
      <c r="E337" s="1" t="s">
        <v>25</v>
      </c>
    </row>
    <row r="338" spans="1:5">
      <c r="A338" s="1">
        <v>335</v>
      </c>
      <c r="B338" s="1" t="s">
        <v>944</v>
      </c>
      <c r="C338" s="1" t="s">
        <v>945</v>
      </c>
      <c r="D338" s="1" t="s">
        <v>946</v>
      </c>
      <c r="E338" s="1" t="s">
        <v>25</v>
      </c>
    </row>
    <row r="339" spans="1:5">
      <c r="A339" s="1">
        <v>336</v>
      </c>
      <c r="B339" s="1" t="s">
        <v>947</v>
      </c>
      <c r="C339" s="2" t="s">
        <v>948</v>
      </c>
      <c r="D339" s="2" t="s">
        <v>949</v>
      </c>
      <c r="E339" s="2" t="s">
        <v>25</v>
      </c>
    </row>
    <row r="340" spans="1:5">
      <c r="A340" s="1">
        <v>337</v>
      </c>
      <c r="B340" s="1" t="s">
        <v>950</v>
      </c>
      <c r="C340" s="2" t="str">
        <f>UPPER("Qamar Raza")</f>
        <v>QAMAR RAZA</v>
      </c>
      <c r="D340" s="2" t="str">
        <f>UPPER("Md Azizur Rahman")</f>
        <v>MD AZIZUR RAHMAN</v>
      </c>
      <c r="E340" s="2" t="s">
        <v>9</v>
      </c>
    </row>
    <row r="341" spans="1:5">
      <c r="A341" s="1">
        <v>338</v>
      </c>
      <c r="B341" s="1" t="s">
        <v>951</v>
      </c>
      <c r="C341" s="2" t="s">
        <v>952</v>
      </c>
      <c r="D341" s="2" t="s">
        <v>953</v>
      </c>
      <c r="E341" s="2" t="s">
        <v>9</v>
      </c>
    </row>
    <row r="342" spans="1:5">
      <c r="A342" s="1">
        <v>339</v>
      </c>
      <c r="B342" s="1" t="s">
        <v>954</v>
      </c>
      <c r="C342" s="1" t="s">
        <v>955</v>
      </c>
      <c r="D342" s="1" t="s">
        <v>956</v>
      </c>
      <c r="E342" s="1" t="s">
        <v>9</v>
      </c>
    </row>
    <row r="343" spans="1:5">
      <c r="A343" s="1">
        <v>340</v>
      </c>
      <c r="B343" s="1" t="s">
        <v>957</v>
      </c>
      <c r="C343" s="1" t="s">
        <v>958</v>
      </c>
      <c r="D343" s="1" t="s">
        <v>959</v>
      </c>
      <c r="E343" s="1" t="s">
        <v>9</v>
      </c>
    </row>
    <row r="344" spans="1:5">
      <c r="A344" s="1">
        <v>341</v>
      </c>
      <c r="B344" s="1" t="s">
        <v>960</v>
      </c>
      <c r="C344" s="1" t="s">
        <v>961</v>
      </c>
      <c r="D344" s="1" t="s">
        <v>962</v>
      </c>
      <c r="E344" s="1" t="s">
        <v>9</v>
      </c>
    </row>
    <row r="345" spans="1:5">
      <c r="A345" s="1">
        <v>342</v>
      </c>
      <c r="B345" s="1" t="s">
        <v>963</v>
      </c>
      <c r="C345" s="2" t="s">
        <v>964</v>
      </c>
      <c r="D345" s="2" t="s">
        <v>965</v>
      </c>
      <c r="E345" s="2" t="s">
        <v>9</v>
      </c>
    </row>
    <row r="346" spans="1:5">
      <c r="A346" s="1">
        <v>343</v>
      </c>
      <c r="B346" s="1" t="s">
        <v>966</v>
      </c>
      <c r="C346" s="2" t="str">
        <f>UPPER("Raja Chakraborty")</f>
        <v>RAJA CHAKRABORTY</v>
      </c>
      <c r="D346" s="2" t="str">
        <f>UPPER("Dilip Chakraborty")</f>
        <v>DILIP CHAKRABORTY</v>
      </c>
      <c r="E346" s="2" t="s">
        <v>9</v>
      </c>
    </row>
    <row r="347" spans="1:5">
      <c r="A347" s="1">
        <v>344</v>
      </c>
      <c r="B347" s="1" t="s">
        <v>967</v>
      </c>
      <c r="C347" s="2" t="str">
        <f>UPPER("Raja Chongdar")</f>
        <v>RAJA CHONGDAR</v>
      </c>
      <c r="D347" s="2" t="str">
        <f>UPPER("Sushil Chongdar")</f>
        <v>SUSHIL CHONGDAR</v>
      </c>
      <c r="E347" s="2" t="s">
        <v>9</v>
      </c>
    </row>
    <row r="348" spans="1:5">
      <c r="A348" s="1">
        <v>345</v>
      </c>
      <c r="B348" s="1" t="s">
        <v>968</v>
      </c>
      <c r="C348" s="1" t="s">
        <v>969</v>
      </c>
      <c r="D348" s="1" t="s">
        <v>970</v>
      </c>
      <c r="E348" s="1" t="s">
        <v>9</v>
      </c>
    </row>
    <row r="349" spans="1:5">
      <c r="A349" s="1">
        <v>346</v>
      </c>
      <c r="B349" s="1" t="s">
        <v>971</v>
      </c>
      <c r="C349" s="1" t="s">
        <v>972</v>
      </c>
      <c r="D349" s="1" t="s">
        <v>973</v>
      </c>
      <c r="E349" s="1" t="s">
        <v>9</v>
      </c>
    </row>
    <row r="350" spans="1:5">
      <c r="A350" s="1">
        <v>347</v>
      </c>
      <c r="B350" s="1" t="s">
        <v>974</v>
      </c>
      <c r="C350" s="1" t="s">
        <v>975</v>
      </c>
      <c r="D350" s="1" t="s">
        <v>976</v>
      </c>
      <c r="E350" s="1" t="s">
        <v>9</v>
      </c>
    </row>
    <row r="351" spans="1:5">
      <c r="A351" s="1">
        <v>348</v>
      </c>
      <c r="B351" s="1" t="s">
        <v>977</v>
      </c>
      <c r="C351" s="1" t="s">
        <v>978</v>
      </c>
      <c r="D351" s="1" t="s">
        <v>979</v>
      </c>
      <c r="E351" s="1" t="s">
        <v>9</v>
      </c>
    </row>
    <row r="352" spans="1:5">
      <c r="A352" s="1">
        <v>349</v>
      </c>
      <c r="B352" s="1" t="s">
        <v>980</v>
      </c>
      <c r="C352" s="2" t="s">
        <v>981</v>
      </c>
      <c r="D352" s="2" t="s">
        <v>982</v>
      </c>
      <c r="E352" s="2" t="s">
        <v>9</v>
      </c>
    </row>
    <row r="353" spans="1:5">
      <c r="A353" s="1">
        <v>350</v>
      </c>
      <c r="B353" s="1" t="s">
        <v>983</v>
      </c>
      <c r="C353" s="2" t="str">
        <f>UPPER("Rajendra Prasad Dey")</f>
        <v>RAJENDRA PRASAD DEY</v>
      </c>
      <c r="D353" s="2" t="str">
        <f>UPPER("Sunit Kumar Dey")</f>
        <v>SUNIT KUMAR DEY</v>
      </c>
      <c r="E353" s="2" t="s">
        <v>9</v>
      </c>
    </row>
    <row r="354" spans="1:5">
      <c r="A354" s="1">
        <v>351</v>
      </c>
      <c r="B354" s="1" t="s">
        <v>984</v>
      </c>
      <c r="C354" s="1" t="s">
        <v>985</v>
      </c>
      <c r="D354" s="1" t="s">
        <v>986</v>
      </c>
      <c r="E354" s="1" t="s">
        <v>9</v>
      </c>
    </row>
    <row r="355" spans="1:5">
      <c r="A355" s="1">
        <v>352</v>
      </c>
      <c r="B355" s="1" t="s">
        <v>987</v>
      </c>
      <c r="C355" s="1" t="s">
        <v>988</v>
      </c>
      <c r="D355" s="1" t="s">
        <v>989</v>
      </c>
      <c r="E355" s="1" t="s">
        <v>9</v>
      </c>
    </row>
    <row r="356" spans="1:5">
      <c r="A356" s="1">
        <v>353</v>
      </c>
      <c r="B356" s="1" t="s">
        <v>990</v>
      </c>
      <c r="C356" s="1" t="s">
        <v>991</v>
      </c>
      <c r="D356" s="1" t="s">
        <v>992</v>
      </c>
      <c r="E356" s="1" t="s">
        <v>9</v>
      </c>
    </row>
    <row r="357" spans="1:5">
      <c r="A357" s="1">
        <v>354</v>
      </c>
      <c r="B357" s="1" t="s">
        <v>993</v>
      </c>
      <c r="C357" s="1" t="s">
        <v>994</v>
      </c>
      <c r="D357" s="1" t="s">
        <v>995</v>
      </c>
      <c r="E357" s="1" t="s">
        <v>9</v>
      </c>
    </row>
    <row r="358" spans="1:5">
      <c r="A358" s="1">
        <v>355</v>
      </c>
      <c r="B358" s="1" t="s">
        <v>996</v>
      </c>
      <c r="C358" s="1" t="s">
        <v>997</v>
      </c>
      <c r="D358" s="1" t="s">
        <v>998</v>
      </c>
      <c r="E358" s="1" t="s">
        <v>9</v>
      </c>
    </row>
    <row r="359" spans="1:5">
      <c r="A359" s="1">
        <v>356</v>
      </c>
      <c r="B359" s="1" t="s">
        <v>999</v>
      </c>
      <c r="C359" s="1" t="s">
        <v>1000</v>
      </c>
      <c r="D359" s="1" t="s">
        <v>358</v>
      </c>
      <c r="E359" s="1" t="s">
        <v>9</v>
      </c>
    </row>
    <row r="360" spans="1:5">
      <c r="A360" s="1">
        <v>357</v>
      </c>
      <c r="B360" s="1" t="s">
        <v>1001</v>
      </c>
      <c r="C360" s="2" t="str">
        <f>UPPER("Ramanuj Boral")</f>
        <v>RAMANUJ BORAL</v>
      </c>
      <c r="D360" s="2" t="str">
        <f>UPPER("Raj Chandra Boral")</f>
        <v>RAJ CHANDRA BORAL</v>
      </c>
      <c r="E360" s="2" t="s">
        <v>9</v>
      </c>
    </row>
    <row r="361" spans="1:5">
      <c r="A361" s="1">
        <v>358</v>
      </c>
      <c r="B361" s="1" t="s">
        <v>1002</v>
      </c>
      <c r="C361" s="1" t="s">
        <v>1003</v>
      </c>
      <c r="D361" s="1" t="s">
        <v>1004</v>
      </c>
      <c r="E361" s="1" t="s">
        <v>9</v>
      </c>
    </row>
    <row r="362" spans="1:5">
      <c r="A362" s="1">
        <v>359</v>
      </c>
      <c r="B362" s="1" t="s">
        <v>1005</v>
      </c>
      <c r="C362" s="1" t="s">
        <v>1006</v>
      </c>
      <c r="D362" s="1" t="s">
        <v>1007</v>
      </c>
      <c r="E362" s="1" t="s">
        <v>9</v>
      </c>
    </row>
    <row r="363" spans="1:5">
      <c r="A363" s="1">
        <v>360</v>
      </c>
      <c r="B363" s="1" t="s">
        <v>1008</v>
      </c>
      <c r="C363" s="1" t="s">
        <v>1009</v>
      </c>
      <c r="D363" s="1" t="s">
        <v>1010</v>
      </c>
      <c r="E363" s="1" t="s">
        <v>9</v>
      </c>
    </row>
    <row r="364" spans="1:5">
      <c r="A364" s="1">
        <v>361</v>
      </c>
      <c r="B364" s="1" t="s">
        <v>1011</v>
      </c>
      <c r="C364" s="2" t="str">
        <f>UPPER("Ranesh Kumar Das")</f>
        <v>RANESH KUMAR DAS</v>
      </c>
      <c r="D364" s="2" t="str">
        <f>UPPER("Lt Kapil Muni Das")</f>
        <v>LT KAPIL MUNI DAS</v>
      </c>
      <c r="E364" s="2" t="s">
        <v>9</v>
      </c>
    </row>
    <row r="365" spans="1:5">
      <c r="A365" s="1">
        <v>362</v>
      </c>
      <c r="B365" s="1" t="s">
        <v>1012</v>
      </c>
      <c r="C365" s="1" t="s">
        <v>1013</v>
      </c>
      <c r="D365" s="1" t="s">
        <v>1014</v>
      </c>
      <c r="E365" s="1" t="s">
        <v>25</v>
      </c>
    </row>
    <row r="366" spans="1:5">
      <c r="A366" s="1">
        <v>363</v>
      </c>
      <c r="B366" s="1" t="s">
        <v>1015</v>
      </c>
      <c r="C366" s="1" t="s">
        <v>1016</v>
      </c>
      <c r="D366" s="1" t="s">
        <v>1017</v>
      </c>
      <c r="E366" s="1" t="s">
        <v>9</v>
      </c>
    </row>
    <row r="367" spans="1:5">
      <c r="A367" s="1">
        <v>364</v>
      </c>
      <c r="B367" s="1" t="s">
        <v>1018</v>
      </c>
      <c r="C367" s="1" t="s">
        <v>1019</v>
      </c>
      <c r="D367" s="1" t="s">
        <v>1020</v>
      </c>
      <c r="E367" s="1" t="s">
        <v>9</v>
      </c>
    </row>
    <row r="368" spans="1:5">
      <c r="A368" s="1">
        <v>365</v>
      </c>
      <c r="B368" s="1" t="s">
        <v>1021</v>
      </c>
      <c r="C368" s="1" t="s">
        <v>1022</v>
      </c>
      <c r="D368" s="1" t="s">
        <v>1023</v>
      </c>
      <c r="E368" s="1" t="s">
        <v>25</v>
      </c>
    </row>
    <row r="369" spans="1:5">
      <c r="A369" s="1">
        <v>366</v>
      </c>
      <c r="B369" s="1" t="s">
        <v>1024</v>
      </c>
      <c r="C369" s="1" t="s">
        <v>1025</v>
      </c>
      <c r="D369" s="1" t="s">
        <v>1026</v>
      </c>
      <c r="E369" s="1" t="s">
        <v>9</v>
      </c>
    </row>
    <row r="370" spans="1:5">
      <c r="A370" s="1">
        <v>367</v>
      </c>
      <c r="B370" s="1" t="s">
        <v>1027</v>
      </c>
      <c r="C370" s="1" t="s">
        <v>1028</v>
      </c>
      <c r="D370" s="1" t="s">
        <v>1029</v>
      </c>
      <c r="E370" s="1" t="s">
        <v>25</v>
      </c>
    </row>
    <row r="371" spans="1:5">
      <c r="A371" s="1">
        <v>368</v>
      </c>
      <c r="B371" s="1" t="s">
        <v>1030</v>
      </c>
      <c r="C371" s="1" t="s">
        <v>1031</v>
      </c>
      <c r="D371" s="1" t="s">
        <v>1032</v>
      </c>
      <c r="E371" s="1" t="s">
        <v>25</v>
      </c>
    </row>
    <row r="372" spans="1:5">
      <c r="A372" s="1">
        <v>369</v>
      </c>
      <c r="B372" s="1" t="s">
        <v>1033</v>
      </c>
      <c r="C372" s="1" t="s">
        <v>1034</v>
      </c>
      <c r="D372" s="1" t="s">
        <v>1035</v>
      </c>
      <c r="E372" s="1" t="s">
        <v>9</v>
      </c>
    </row>
    <row r="373" spans="1:5">
      <c r="A373" s="1">
        <v>370</v>
      </c>
      <c r="B373" s="1" t="s">
        <v>1036</v>
      </c>
      <c r="C373" s="1" t="s">
        <v>1037</v>
      </c>
      <c r="D373" s="1" t="s">
        <v>1038</v>
      </c>
      <c r="E373" s="1" t="s">
        <v>9</v>
      </c>
    </row>
    <row r="374" spans="1:5">
      <c r="A374" s="1">
        <v>371</v>
      </c>
      <c r="B374" s="1" t="s">
        <v>1039</v>
      </c>
      <c r="C374" s="1" t="s">
        <v>1040</v>
      </c>
      <c r="D374" s="1" t="s">
        <v>1041</v>
      </c>
      <c r="E374" s="1" t="s">
        <v>25</v>
      </c>
    </row>
    <row r="375" spans="1:5">
      <c r="A375" s="1">
        <v>372</v>
      </c>
      <c r="B375" s="1" t="s">
        <v>1042</v>
      </c>
      <c r="C375" s="1" t="s">
        <v>1043</v>
      </c>
      <c r="D375" s="1" t="s">
        <v>1044</v>
      </c>
      <c r="E375" s="1" t="s">
        <v>25</v>
      </c>
    </row>
    <row r="376" spans="1:5">
      <c r="A376" s="1">
        <v>373</v>
      </c>
      <c r="B376" s="1" t="s">
        <v>1045</v>
      </c>
      <c r="C376" s="1" t="s">
        <v>1046</v>
      </c>
      <c r="D376" s="1" t="s">
        <v>1047</v>
      </c>
      <c r="E376" s="1" t="s">
        <v>25</v>
      </c>
    </row>
    <row r="377" spans="1:5">
      <c r="A377" s="1">
        <v>374</v>
      </c>
      <c r="B377" s="1" t="s">
        <v>1048</v>
      </c>
      <c r="C377" s="1" t="s">
        <v>1049</v>
      </c>
      <c r="D377" s="1" t="s">
        <v>1050</v>
      </c>
      <c r="E377" s="1" t="s">
        <v>25</v>
      </c>
    </row>
    <row r="378" spans="1:5">
      <c r="A378" s="1">
        <v>375</v>
      </c>
      <c r="B378" s="1" t="s">
        <v>1051</v>
      </c>
      <c r="C378" s="1" t="s">
        <v>1052</v>
      </c>
      <c r="D378" s="1" t="s">
        <v>1053</v>
      </c>
      <c r="E378" s="1" t="s">
        <v>25</v>
      </c>
    </row>
    <row r="379" spans="1:5">
      <c r="A379" s="1">
        <v>376</v>
      </c>
      <c r="B379" s="1" t="s">
        <v>1054</v>
      </c>
      <c r="C379" s="1" t="s">
        <v>1055</v>
      </c>
      <c r="D379" s="1" t="s">
        <v>1056</v>
      </c>
      <c r="E379" s="1" t="s">
        <v>9</v>
      </c>
    </row>
    <row r="380" spans="1:5">
      <c r="A380" s="1">
        <v>377</v>
      </c>
      <c r="B380" s="1" t="s">
        <v>1057</v>
      </c>
      <c r="C380" s="1" t="s">
        <v>1058</v>
      </c>
      <c r="D380" s="1" t="s">
        <v>1059</v>
      </c>
      <c r="E380" s="1" t="s">
        <v>25</v>
      </c>
    </row>
    <row r="381" spans="1:5">
      <c r="A381" s="1">
        <v>378</v>
      </c>
      <c r="B381" s="1" t="s">
        <v>1060</v>
      </c>
      <c r="C381" s="1" t="s">
        <v>1061</v>
      </c>
      <c r="D381" s="1" t="s">
        <v>1062</v>
      </c>
      <c r="E381" s="1" t="s">
        <v>9</v>
      </c>
    </row>
    <row r="382" spans="1:5">
      <c r="A382" s="1">
        <v>379</v>
      </c>
      <c r="B382" s="1" t="s">
        <v>1063</v>
      </c>
      <c r="C382" s="1" t="s">
        <v>1064</v>
      </c>
      <c r="D382" s="1" t="s">
        <v>1065</v>
      </c>
      <c r="E382" s="1" t="s">
        <v>25</v>
      </c>
    </row>
    <row r="383" spans="1:5">
      <c r="A383" s="1">
        <v>380</v>
      </c>
      <c r="B383" s="1" t="s">
        <v>1066</v>
      </c>
      <c r="C383" s="1" t="s">
        <v>1067</v>
      </c>
      <c r="D383" s="1" t="s">
        <v>1068</v>
      </c>
      <c r="E383" s="1" t="s">
        <v>25</v>
      </c>
    </row>
    <row r="384" spans="1:5">
      <c r="A384" s="1">
        <v>381</v>
      </c>
      <c r="B384" s="1" t="s">
        <v>1069</v>
      </c>
      <c r="C384" s="1" t="s">
        <v>1070</v>
      </c>
      <c r="D384" s="1" t="s">
        <v>1071</v>
      </c>
      <c r="E384" s="1" t="s">
        <v>9</v>
      </c>
    </row>
    <row r="385" spans="1:5">
      <c r="A385" s="1">
        <v>382</v>
      </c>
      <c r="B385" s="1" t="s">
        <v>1072</v>
      </c>
      <c r="C385" s="1" t="s">
        <v>1073</v>
      </c>
      <c r="D385" s="1" t="s">
        <v>1074</v>
      </c>
      <c r="E385" s="1" t="s">
        <v>25</v>
      </c>
    </row>
    <row r="386" spans="1:5">
      <c r="A386" s="1">
        <v>383</v>
      </c>
      <c r="B386" s="1" t="s">
        <v>1075</v>
      </c>
      <c r="C386" s="2" t="s">
        <v>1076</v>
      </c>
      <c r="D386" s="2" t="s">
        <v>1077</v>
      </c>
      <c r="E386" s="2" t="s">
        <v>9</v>
      </c>
    </row>
    <row r="387" spans="1:5">
      <c r="A387" s="1">
        <v>384</v>
      </c>
      <c r="B387" s="1" t="s">
        <v>1078</v>
      </c>
      <c r="C387" s="2" t="s">
        <v>1079</v>
      </c>
      <c r="D387" s="2" t="s">
        <v>1080</v>
      </c>
      <c r="E387" s="2" t="s">
        <v>25</v>
      </c>
    </row>
    <row r="388" spans="1:5">
      <c r="A388" s="1">
        <v>385</v>
      </c>
      <c r="B388" s="1" t="s">
        <v>1081</v>
      </c>
      <c r="C388" s="1" t="s">
        <v>1082</v>
      </c>
      <c r="D388" s="1" t="s">
        <v>1083</v>
      </c>
      <c r="E388" s="1" t="s">
        <v>9</v>
      </c>
    </row>
    <row r="389" spans="1:5">
      <c r="A389" s="1">
        <v>386</v>
      </c>
      <c r="B389" s="1" t="s">
        <v>1084</v>
      </c>
      <c r="C389" s="1" t="s">
        <v>1085</v>
      </c>
      <c r="D389" s="1" t="s">
        <v>1086</v>
      </c>
      <c r="E389" s="1" t="s">
        <v>9</v>
      </c>
    </row>
    <row r="390" spans="1:5">
      <c r="A390" s="1">
        <v>387</v>
      </c>
      <c r="B390" s="1" t="s">
        <v>1087</v>
      </c>
      <c r="C390" s="2" t="s">
        <v>1088</v>
      </c>
      <c r="D390" s="2" t="s">
        <v>1089</v>
      </c>
      <c r="E390" s="2" t="s">
        <v>9</v>
      </c>
    </row>
    <row r="391" spans="1:5">
      <c r="A391" s="1">
        <v>388</v>
      </c>
      <c r="B391" s="1" t="s">
        <v>1090</v>
      </c>
      <c r="C391" s="1" t="s">
        <v>1091</v>
      </c>
      <c r="D391" s="1" t="s">
        <v>1092</v>
      </c>
      <c r="E391" s="1" t="s">
        <v>9</v>
      </c>
    </row>
    <row r="392" spans="1:5">
      <c r="A392" s="1">
        <v>389</v>
      </c>
      <c r="B392" s="1" t="s">
        <v>1093</v>
      </c>
      <c r="C392" s="1" t="s">
        <v>1094</v>
      </c>
      <c r="D392" s="1" t="s">
        <v>1095</v>
      </c>
      <c r="E392" s="1" t="s">
        <v>25</v>
      </c>
    </row>
    <row r="393" spans="1:5">
      <c r="A393" s="1">
        <v>390</v>
      </c>
      <c r="B393" s="1" t="s">
        <v>1096</v>
      </c>
      <c r="C393" s="1" t="s">
        <v>1097</v>
      </c>
      <c r="D393" s="1" t="s">
        <v>1098</v>
      </c>
      <c r="E393" s="1" t="s">
        <v>25</v>
      </c>
    </row>
    <row r="394" spans="1:5">
      <c r="A394" s="1">
        <v>391</v>
      </c>
      <c r="B394" s="1" t="s">
        <v>1099</v>
      </c>
      <c r="C394" s="1" t="s">
        <v>1100</v>
      </c>
      <c r="D394" s="1" t="s">
        <v>1101</v>
      </c>
      <c r="E394" s="1" t="s">
        <v>9</v>
      </c>
    </row>
    <row r="395" spans="1:5">
      <c r="A395" s="1">
        <v>392</v>
      </c>
      <c r="B395" s="1" t="s">
        <v>1102</v>
      </c>
      <c r="C395" s="2" t="s">
        <v>1103</v>
      </c>
      <c r="D395" s="2" t="s">
        <v>1104</v>
      </c>
      <c r="E395" s="2" t="s">
        <v>9</v>
      </c>
    </row>
    <row r="396" spans="1:5">
      <c r="A396" s="1">
        <v>393</v>
      </c>
      <c r="B396" s="1" t="s">
        <v>1105</v>
      </c>
      <c r="C396" s="1" t="s">
        <v>1106</v>
      </c>
      <c r="D396" s="1" t="s">
        <v>1107</v>
      </c>
      <c r="E396" s="1" t="s">
        <v>9</v>
      </c>
    </row>
    <row r="397" spans="1:5">
      <c r="A397" s="1">
        <v>394</v>
      </c>
      <c r="B397" s="1" t="s">
        <v>1108</v>
      </c>
      <c r="C397" s="1" t="s">
        <v>1109</v>
      </c>
      <c r="D397" s="1" t="s">
        <v>1110</v>
      </c>
      <c r="E397" s="1" t="s">
        <v>9</v>
      </c>
    </row>
    <row r="398" spans="1:5">
      <c r="A398" s="1">
        <v>395</v>
      </c>
      <c r="B398" s="1" t="s">
        <v>1111</v>
      </c>
      <c r="C398" s="1" t="s">
        <v>1112</v>
      </c>
      <c r="D398" s="1" t="s">
        <v>1113</v>
      </c>
      <c r="E398" s="1" t="s">
        <v>25</v>
      </c>
    </row>
    <row r="399" spans="1:5">
      <c r="A399" s="1">
        <v>396</v>
      </c>
      <c r="B399" s="1" t="s">
        <v>1114</v>
      </c>
      <c r="C399" s="1" t="s">
        <v>1115</v>
      </c>
      <c r="D399" s="1" t="s">
        <v>1116</v>
      </c>
      <c r="E399" s="1" t="s">
        <v>1117</v>
      </c>
    </row>
    <row r="400" spans="1:5">
      <c r="A400" s="1">
        <v>397</v>
      </c>
      <c r="B400" s="1" t="s">
        <v>1118</v>
      </c>
      <c r="C400" s="1" t="s">
        <v>1119</v>
      </c>
      <c r="D400" s="1" t="s">
        <v>1120</v>
      </c>
      <c r="E400" s="1" t="s">
        <v>9</v>
      </c>
    </row>
    <row r="401" spans="1:5">
      <c r="A401" s="1">
        <v>398</v>
      </c>
      <c r="B401" s="1" t="s">
        <v>1121</v>
      </c>
      <c r="C401" s="1" t="s">
        <v>1122</v>
      </c>
      <c r="D401" s="1" t="s">
        <v>1123</v>
      </c>
      <c r="E401" s="1" t="s">
        <v>9</v>
      </c>
    </row>
    <row r="402" spans="1:5">
      <c r="A402" s="1">
        <v>399</v>
      </c>
      <c r="B402" s="1" t="s">
        <v>1124</v>
      </c>
      <c r="C402" s="1" t="s">
        <v>1125</v>
      </c>
      <c r="D402" s="1" t="s">
        <v>1126</v>
      </c>
      <c r="E402" s="1" t="s">
        <v>9</v>
      </c>
    </row>
    <row r="403" spans="1:5">
      <c r="A403" s="1">
        <v>400</v>
      </c>
      <c r="B403" s="1" t="s">
        <v>1127</v>
      </c>
      <c r="C403" s="2" t="s">
        <v>1128</v>
      </c>
      <c r="D403" s="2" t="s">
        <v>1129</v>
      </c>
      <c r="E403" s="2" t="s">
        <v>25</v>
      </c>
    </row>
    <row r="404" spans="1:5">
      <c r="A404" s="1">
        <v>401</v>
      </c>
      <c r="B404" s="1" t="s">
        <v>1130</v>
      </c>
      <c r="C404" s="1" t="s">
        <v>1131</v>
      </c>
      <c r="D404" s="1" t="s">
        <v>1132</v>
      </c>
      <c r="E404" s="1" t="s">
        <v>25</v>
      </c>
    </row>
    <row r="405" spans="1:5">
      <c r="A405" s="1">
        <v>402</v>
      </c>
      <c r="B405" s="1" t="s">
        <v>1133</v>
      </c>
      <c r="C405" s="1" t="s">
        <v>1134</v>
      </c>
      <c r="D405" s="1" t="s">
        <v>1135</v>
      </c>
      <c r="E405" s="1" t="s">
        <v>9</v>
      </c>
    </row>
    <row r="406" spans="1:5">
      <c r="A406" s="1">
        <v>403</v>
      </c>
      <c r="B406" s="1" t="s">
        <v>1136</v>
      </c>
      <c r="C406" s="2" t="s">
        <v>1137</v>
      </c>
      <c r="D406" s="2" t="s">
        <v>1138</v>
      </c>
      <c r="E406" s="2" t="s">
        <v>9</v>
      </c>
    </row>
    <row r="407" spans="1:5">
      <c r="A407" s="1">
        <v>404</v>
      </c>
      <c r="B407" s="1" t="s">
        <v>1139</v>
      </c>
      <c r="C407" s="1" t="s">
        <v>1140</v>
      </c>
      <c r="D407" s="1" t="s">
        <v>1141</v>
      </c>
      <c r="E407" s="1" t="s">
        <v>9</v>
      </c>
    </row>
    <row r="408" spans="1:5">
      <c r="A408" s="1">
        <v>405</v>
      </c>
      <c r="B408" s="1" t="s">
        <v>1142</v>
      </c>
      <c r="C408" s="1" t="str">
        <f>UPPER("Sangeeta Bhattacharya")</f>
        <v>SANGEETA BHATTACHARYA</v>
      </c>
      <c r="D408" s="1" t="str">
        <f>UPPER("Sujit Kumar Bhattacharya")</f>
        <v>SUJIT KUMAR BHATTACHARYA</v>
      </c>
      <c r="E408" s="2" t="s">
        <v>25</v>
      </c>
    </row>
    <row r="409" spans="1:5">
      <c r="A409" s="1">
        <v>406</v>
      </c>
      <c r="B409" s="1" t="s">
        <v>1143</v>
      </c>
      <c r="C409" s="1" t="s">
        <v>1144</v>
      </c>
      <c r="D409" s="1" t="s">
        <v>1145</v>
      </c>
      <c r="E409" s="1" t="s">
        <v>25</v>
      </c>
    </row>
    <row r="410" spans="1:5">
      <c r="A410" s="1">
        <v>407</v>
      </c>
      <c r="B410" s="1" t="s">
        <v>1146</v>
      </c>
      <c r="C410" s="1" t="s">
        <v>1147</v>
      </c>
      <c r="D410" s="1" t="s">
        <v>1148</v>
      </c>
      <c r="E410" s="1" t="s">
        <v>25</v>
      </c>
    </row>
    <row r="411" spans="1:5">
      <c r="A411" s="1">
        <v>408</v>
      </c>
      <c r="B411" s="1" t="s">
        <v>1149</v>
      </c>
      <c r="C411" s="1" t="str">
        <f>UPPER("Sangita Dhar")</f>
        <v>SANGITA DHAR</v>
      </c>
      <c r="D411" s="1" t="str">
        <f>UPPER("Sankar Dhar")</f>
        <v>SANKAR DHAR</v>
      </c>
      <c r="E411" s="2" t="s">
        <v>25</v>
      </c>
    </row>
    <row r="412" spans="1:5">
      <c r="A412" s="1">
        <v>409</v>
      </c>
      <c r="B412" s="1" t="s">
        <v>1150</v>
      </c>
      <c r="C412" s="1" t="s">
        <v>1151</v>
      </c>
      <c r="D412" s="1" t="s">
        <v>1152</v>
      </c>
      <c r="E412" s="1" t="s">
        <v>9</v>
      </c>
    </row>
    <row r="413" spans="1:5">
      <c r="A413" s="1">
        <v>410</v>
      </c>
      <c r="B413" s="1" t="s">
        <v>1153</v>
      </c>
      <c r="C413" s="2" t="s">
        <v>1154</v>
      </c>
      <c r="D413" s="2" t="s">
        <v>57</v>
      </c>
      <c r="E413" s="2" t="s">
        <v>9</v>
      </c>
    </row>
    <row r="414" spans="1:5">
      <c r="A414" s="1">
        <v>411</v>
      </c>
      <c r="B414" s="1" t="s">
        <v>1155</v>
      </c>
      <c r="C414" s="1" t="s">
        <v>1156</v>
      </c>
      <c r="D414" s="1" t="s">
        <v>1157</v>
      </c>
      <c r="E414" s="1" t="s">
        <v>9</v>
      </c>
    </row>
    <row r="415" spans="1:5">
      <c r="A415" s="1">
        <v>412</v>
      </c>
      <c r="B415" s="1" t="s">
        <v>1158</v>
      </c>
      <c r="C415" s="2" t="s">
        <v>1159</v>
      </c>
      <c r="D415" s="2" t="s">
        <v>1160</v>
      </c>
      <c r="E415" s="2" t="s">
        <v>9</v>
      </c>
    </row>
    <row r="416" spans="1:5">
      <c r="A416" s="1">
        <v>413</v>
      </c>
      <c r="B416" s="1" t="s">
        <v>1161</v>
      </c>
      <c r="C416" s="1" t="s">
        <v>1162</v>
      </c>
      <c r="D416" s="1" t="s">
        <v>1163</v>
      </c>
      <c r="E416" s="1" t="s">
        <v>9</v>
      </c>
    </row>
    <row r="417" spans="1:5">
      <c r="A417" s="1">
        <v>414</v>
      </c>
      <c r="B417" s="1" t="s">
        <v>1164</v>
      </c>
      <c r="C417" s="1" t="s">
        <v>1165</v>
      </c>
      <c r="D417" s="1" t="s">
        <v>1166</v>
      </c>
      <c r="E417" s="1" t="s">
        <v>9</v>
      </c>
    </row>
    <row r="418" spans="1:5">
      <c r="A418" s="1">
        <v>415</v>
      </c>
      <c r="B418" s="1" t="s">
        <v>1167</v>
      </c>
      <c r="C418" s="1" t="s">
        <v>1168</v>
      </c>
      <c r="D418" s="1" t="s">
        <v>1169</v>
      </c>
      <c r="E418" s="1" t="s">
        <v>9</v>
      </c>
    </row>
    <row r="419" spans="1:5">
      <c r="A419" s="1">
        <v>416</v>
      </c>
      <c r="B419" s="1" t="s">
        <v>1170</v>
      </c>
      <c r="C419" s="1" t="s">
        <v>1171</v>
      </c>
      <c r="D419" s="1" t="s">
        <v>1172</v>
      </c>
      <c r="E419" s="1" t="s">
        <v>9</v>
      </c>
    </row>
    <row r="420" spans="1:5">
      <c r="A420" s="1">
        <v>417</v>
      </c>
      <c r="B420" s="1" t="s">
        <v>1173</v>
      </c>
      <c r="C420" s="1" t="s">
        <v>1174</v>
      </c>
      <c r="D420" s="1" t="s">
        <v>1175</v>
      </c>
      <c r="E420" s="1" t="s">
        <v>9</v>
      </c>
    </row>
    <row r="421" spans="1:5">
      <c r="A421" s="1">
        <v>418</v>
      </c>
      <c r="B421" s="1" t="s">
        <v>1176</v>
      </c>
      <c r="C421" s="2" t="s">
        <v>1177</v>
      </c>
      <c r="D421" s="2" t="s">
        <v>1178</v>
      </c>
      <c r="E421" s="2" t="s">
        <v>9</v>
      </c>
    </row>
    <row r="422" spans="1:5">
      <c r="A422" s="1">
        <v>419</v>
      </c>
      <c r="B422" s="1" t="s">
        <v>1179</v>
      </c>
      <c r="C422" s="1" t="s">
        <v>1180</v>
      </c>
      <c r="D422" s="1" t="s">
        <v>1181</v>
      </c>
      <c r="E422" s="1" t="s">
        <v>9</v>
      </c>
    </row>
    <row r="423" spans="1:5">
      <c r="A423" s="1">
        <v>420</v>
      </c>
      <c r="B423" s="1" t="s">
        <v>1182</v>
      </c>
      <c r="C423" s="1" t="s">
        <v>1183</v>
      </c>
      <c r="D423" s="1" t="s">
        <v>1184</v>
      </c>
      <c r="E423" s="1" t="s">
        <v>9</v>
      </c>
    </row>
    <row r="424" spans="1:5">
      <c r="A424" s="1">
        <v>421</v>
      </c>
      <c r="B424" s="1" t="s">
        <v>1185</v>
      </c>
      <c r="C424" s="1" t="s">
        <v>1186</v>
      </c>
      <c r="D424" s="1" t="s">
        <v>1187</v>
      </c>
      <c r="E424" s="1" t="s">
        <v>9</v>
      </c>
    </row>
    <row r="425" spans="1:5">
      <c r="A425" s="1">
        <v>422</v>
      </c>
      <c r="B425" s="1" t="s">
        <v>1188</v>
      </c>
      <c r="C425" s="1" t="s">
        <v>1189</v>
      </c>
      <c r="D425" s="1" t="s">
        <v>1190</v>
      </c>
      <c r="E425" s="1" t="s">
        <v>9</v>
      </c>
    </row>
    <row r="426" spans="1:5">
      <c r="A426" s="1">
        <v>423</v>
      </c>
      <c r="B426" s="1" t="s">
        <v>1191</v>
      </c>
      <c r="C426" s="2" t="str">
        <f>UPPER("Saswati Bhowmick")</f>
        <v>SASWATI BHOWMICK</v>
      </c>
      <c r="D426" s="2" t="str">
        <f>UPPER("Goutam Bhowmick")</f>
        <v>GOUTAM BHOWMICK</v>
      </c>
      <c r="E426" s="2" t="s">
        <v>25</v>
      </c>
    </row>
    <row r="427" spans="1:5">
      <c r="A427" s="1">
        <v>424</v>
      </c>
      <c r="B427" s="1" t="s">
        <v>1192</v>
      </c>
      <c r="C427" s="1" t="s">
        <v>1193</v>
      </c>
      <c r="D427" s="1" t="s">
        <v>1194</v>
      </c>
      <c r="E427" s="1" t="s">
        <v>25</v>
      </c>
    </row>
    <row r="428" spans="1:5">
      <c r="A428" s="1">
        <v>425</v>
      </c>
      <c r="B428" s="1" t="s">
        <v>1195</v>
      </c>
      <c r="C428" s="1" t="s">
        <v>1196</v>
      </c>
      <c r="D428" s="1" t="s">
        <v>1197</v>
      </c>
      <c r="E428" s="1" t="s">
        <v>9</v>
      </c>
    </row>
    <row r="429" spans="1:5">
      <c r="A429" s="1">
        <v>426</v>
      </c>
      <c r="B429" s="1" t="s">
        <v>1198</v>
      </c>
      <c r="C429" s="2" t="s">
        <v>1199</v>
      </c>
      <c r="D429" s="2" t="s">
        <v>1200</v>
      </c>
      <c r="E429" s="2" t="s">
        <v>9</v>
      </c>
    </row>
    <row r="430" spans="1:5">
      <c r="A430" s="1">
        <v>427</v>
      </c>
      <c r="B430" s="1" t="s">
        <v>1201</v>
      </c>
      <c r="C430" s="1" t="s">
        <v>1202</v>
      </c>
      <c r="D430" s="1" t="s">
        <v>1203</v>
      </c>
      <c r="E430" s="1" t="s">
        <v>9</v>
      </c>
    </row>
    <row r="431" spans="1:5">
      <c r="A431" s="1">
        <v>428</v>
      </c>
      <c r="B431" s="1" t="s">
        <v>1204</v>
      </c>
      <c r="C431" s="1" t="s">
        <v>1205</v>
      </c>
      <c r="D431" s="1" t="s">
        <v>1206</v>
      </c>
      <c r="E431" s="1" t="s">
        <v>9</v>
      </c>
    </row>
    <row r="432" spans="1:5">
      <c r="A432" s="1">
        <v>429</v>
      </c>
      <c r="B432" s="1" t="s">
        <v>1207</v>
      </c>
      <c r="C432" s="1" t="s">
        <v>1208</v>
      </c>
      <c r="D432" s="1" t="s">
        <v>1209</v>
      </c>
      <c r="E432" s="1" t="s">
        <v>9</v>
      </c>
    </row>
    <row r="433" spans="1:5">
      <c r="A433" s="1">
        <v>430</v>
      </c>
      <c r="B433" s="1" t="s">
        <v>1210</v>
      </c>
      <c r="C433" s="1" t="s">
        <v>1211</v>
      </c>
      <c r="D433" s="1" t="s">
        <v>1212</v>
      </c>
      <c r="E433" s="1" t="s">
        <v>25</v>
      </c>
    </row>
    <row r="434" spans="1:5">
      <c r="A434" s="1">
        <v>431</v>
      </c>
      <c r="B434" s="1" t="s">
        <v>1213</v>
      </c>
      <c r="C434" s="1" t="s">
        <v>1214</v>
      </c>
      <c r="D434" s="1" t="s">
        <v>1215</v>
      </c>
      <c r="E434" s="1" t="s">
        <v>25</v>
      </c>
    </row>
    <row r="435" spans="1:5">
      <c r="A435" s="1">
        <v>432</v>
      </c>
      <c r="B435" s="1" t="s">
        <v>1216</v>
      </c>
      <c r="C435" s="1" t="s">
        <v>1217</v>
      </c>
      <c r="D435" s="1" t="s">
        <v>1218</v>
      </c>
      <c r="E435" s="1" t="s">
        <v>25</v>
      </c>
    </row>
    <row r="436" spans="1:5">
      <c r="A436" s="1">
        <v>433</v>
      </c>
      <c r="B436" s="1" t="s">
        <v>1219</v>
      </c>
      <c r="C436" s="1" t="s">
        <v>1220</v>
      </c>
      <c r="D436" s="1" t="s">
        <v>1221</v>
      </c>
      <c r="E436" s="1" t="s">
        <v>25</v>
      </c>
    </row>
    <row r="437" spans="1:5">
      <c r="A437" s="1">
        <v>434</v>
      </c>
      <c r="B437" s="1" t="s">
        <v>1222</v>
      </c>
      <c r="C437" s="1" t="str">
        <f>UPPER("Sayanti Rana")</f>
        <v>SAYANTI RANA</v>
      </c>
      <c r="D437" s="1" t="str">
        <f>UPPER("Manoj Kumar Rana")</f>
        <v>MANOJ KUMAR RANA</v>
      </c>
      <c r="E437" s="2" t="s">
        <v>25</v>
      </c>
    </row>
    <row r="438" spans="1:5">
      <c r="A438" s="1">
        <v>435</v>
      </c>
      <c r="B438" s="1" t="s">
        <v>1223</v>
      </c>
      <c r="C438" s="2" t="s">
        <v>1224</v>
      </c>
      <c r="D438" s="2" t="s">
        <v>1225</v>
      </c>
      <c r="E438" s="2" t="s">
        <v>9</v>
      </c>
    </row>
    <row r="439" spans="1:5">
      <c r="A439" s="1">
        <v>436</v>
      </c>
      <c r="B439" s="1" t="s">
        <v>1226</v>
      </c>
      <c r="C439" s="2" t="str">
        <f>UPPER("Shailesh Upadhyay")</f>
        <v>SHAILESH UPADHYAY</v>
      </c>
      <c r="D439" s="2" t="str">
        <f>UPPER("Lt Janardhan Upadhyay")</f>
        <v>LT JANARDHAN UPADHYAY</v>
      </c>
      <c r="E439" s="2" t="s">
        <v>9</v>
      </c>
    </row>
    <row r="440" spans="1:5">
      <c r="A440" s="1">
        <v>437</v>
      </c>
      <c r="B440" s="1" t="s">
        <v>1227</v>
      </c>
      <c r="C440" s="1" t="s">
        <v>1228</v>
      </c>
      <c r="D440" s="1" t="s">
        <v>1229</v>
      </c>
      <c r="E440" s="1" t="s">
        <v>25</v>
      </c>
    </row>
    <row r="441" spans="1:5">
      <c r="A441" s="1">
        <v>438</v>
      </c>
      <c r="B441" s="1" t="s">
        <v>1230</v>
      </c>
      <c r="C441" s="1" t="s">
        <v>1231</v>
      </c>
      <c r="D441" s="1" t="s">
        <v>1232</v>
      </c>
      <c r="E441" s="1" t="s">
        <v>25</v>
      </c>
    </row>
    <row r="442" spans="1:5" s="3" customFormat="1">
      <c r="A442" s="1">
        <v>439</v>
      </c>
      <c r="B442" s="1" t="s">
        <v>1233</v>
      </c>
      <c r="C442" s="2" t="str">
        <f>UPPER("Shamik Bhattacharya")</f>
        <v>SHAMIK BHATTACHARYA</v>
      </c>
      <c r="D442" s="2" t="str">
        <f>UPPER("ShyaMndu Bhattacharya")</f>
        <v>SHYAMNDU BHATTACHARYA</v>
      </c>
      <c r="E442" s="2" t="s">
        <v>9</v>
      </c>
    </row>
    <row r="443" spans="1:5">
      <c r="A443" s="1">
        <v>440</v>
      </c>
      <c r="B443" s="1" t="s">
        <v>1234</v>
      </c>
      <c r="C443" s="1" t="str">
        <f>UPPER("Shampa Chowdhury")</f>
        <v>SHAMPA CHOWDHURY</v>
      </c>
      <c r="D443" s="1" t="str">
        <f>UPPER("Ranabir Chowdhury")</f>
        <v>RANABIR CHOWDHURY</v>
      </c>
      <c r="E443" s="2" t="s">
        <v>25</v>
      </c>
    </row>
    <row r="444" spans="1:5">
      <c r="A444" s="1">
        <v>441</v>
      </c>
      <c r="B444" s="1" t="s">
        <v>1235</v>
      </c>
      <c r="C444" s="1" t="s">
        <v>1236</v>
      </c>
      <c r="D444" s="1" t="s">
        <v>1237</v>
      </c>
      <c r="E444" s="1" t="s">
        <v>9</v>
      </c>
    </row>
    <row r="445" spans="1:5">
      <c r="A445" s="1">
        <v>442</v>
      </c>
      <c r="B445" s="1" t="s">
        <v>1238</v>
      </c>
      <c r="C445" s="1" t="s">
        <v>1239</v>
      </c>
      <c r="D445" s="1" t="s">
        <v>1240</v>
      </c>
      <c r="E445" s="1" t="s">
        <v>25</v>
      </c>
    </row>
    <row r="446" spans="1:5">
      <c r="A446" s="1">
        <v>443</v>
      </c>
      <c r="B446" s="1" t="s">
        <v>1241</v>
      </c>
      <c r="C446" s="4" t="s">
        <v>1242</v>
      </c>
      <c r="D446" s="4" t="s">
        <v>1243</v>
      </c>
      <c r="E446" s="4" t="s">
        <v>25</v>
      </c>
    </row>
    <row r="447" spans="1:5">
      <c r="A447" s="1">
        <v>444</v>
      </c>
      <c r="B447" s="1" t="s">
        <v>1244</v>
      </c>
      <c r="C447" s="2" t="s">
        <v>1245</v>
      </c>
      <c r="D447" s="2" t="s">
        <v>1246</v>
      </c>
      <c r="E447" s="2" t="s">
        <v>25</v>
      </c>
    </row>
    <row r="448" spans="1:5">
      <c r="A448" s="1">
        <v>445</v>
      </c>
      <c r="B448" s="1" t="s">
        <v>1247</v>
      </c>
      <c r="C448" s="1" t="s">
        <v>1248</v>
      </c>
      <c r="D448" s="1" t="s">
        <v>1249</v>
      </c>
      <c r="E448" s="1" t="s">
        <v>9</v>
      </c>
    </row>
    <row r="449" spans="1:5">
      <c r="A449" s="1">
        <v>446</v>
      </c>
      <c r="B449" s="1" t="s">
        <v>1250</v>
      </c>
      <c r="C449" s="1" t="s">
        <v>1251</v>
      </c>
      <c r="D449" s="1" t="s">
        <v>1252</v>
      </c>
      <c r="E449" s="1" t="s">
        <v>9</v>
      </c>
    </row>
    <row r="450" spans="1:5">
      <c r="A450" s="1">
        <v>447</v>
      </c>
      <c r="B450" s="1" t="s">
        <v>1253</v>
      </c>
      <c r="C450" s="1" t="s">
        <v>1254</v>
      </c>
      <c r="D450" s="1" t="s">
        <v>1255</v>
      </c>
      <c r="E450" s="1" t="s">
        <v>25</v>
      </c>
    </row>
    <row r="451" spans="1:5">
      <c r="A451" s="1">
        <v>448</v>
      </c>
      <c r="B451" s="1" t="s">
        <v>1256</v>
      </c>
      <c r="C451" s="1" t="s">
        <v>1257</v>
      </c>
      <c r="D451" s="1" t="s">
        <v>1258</v>
      </c>
      <c r="E451" s="1" t="s">
        <v>25</v>
      </c>
    </row>
    <row r="452" spans="1:5">
      <c r="A452" s="1">
        <v>449</v>
      </c>
      <c r="B452" s="1" t="s">
        <v>1259</v>
      </c>
      <c r="C452" s="1" t="s">
        <v>1260</v>
      </c>
      <c r="D452" s="1" t="s">
        <v>1261</v>
      </c>
      <c r="E452" s="1" t="s">
        <v>25</v>
      </c>
    </row>
    <row r="453" spans="1:5">
      <c r="A453" s="1">
        <v>450</v>
      </c>
      <c r="B453" s="1" t="s">
        <v>1262</v>
      </c>
      <c r="C453" s="1" t="s">
        <v>1263</v>
      </c>
      <c r="D453" s="1" t="s">
        <v>1264</v>
      </c>
      <c r="E453" s="1" t="s">
        <v>25</v>
      </c>
    </row>
    <row r="454" spans="1:5">
      <c r="A454" s="1">
        <v>451</v>
      </c>
      <c r="B454" s="1" t="s">
        <v>1265</v>
      </c>
      <c r="C454" s="1" t="s">
        <v>1266</v>
      </c>
      <c r="D454" s="1" t="s">
        <v>1267</v>
      </c>
      <c r="E454" s="1" t="s">
        <v>25</v>
      </c>
    </row>
    <row r="455" spans="1:5">
      <c r="A455" s="1">
        <v>452</v>
      </c>
      <c r="B455" s="1" t="s">
        <v>1268</v>
      </c>
      <c r="C455" s="1" t="s">
        <v>1269</v>
      </c>
      <c r="D455" s="1" t="s">
        <v>1270</v>
      </c>
      <c r="E455" s="1" t="s">
        <v>25</v>
      </c>
    </row>
    <row r="456" spans="1:5">
      <c r="A456" s="1">
        <v>453</v>
      </c>
      <c r="B456" s="1" t="s">
        <v>1271</v>
      </c>
      <c r="C456" s="1" t="s">
        <v>1272</v>
      </c>
      <c r="D456" s="1" t="s">
        <v>1273</v>
      </c>
      <c r="E456" s="1" t="s">
        <v>9</v>
      </c>
    </row>
    <row r="457" spans="1:5">
      <c r="A457" s="1">
        <v>454</v>
      </c>
      <c r="B457" s="1" t="s">
        <v>1274</v>
      </c>
      <c r="C457" s="2" t="str">
        <f>UPPER("Shubhankar Adhikary")</f>
        <v>SHUBHANKAR ADHIKARY</v>
      </c>
      <c r="D457" s="2" t="str">
        <f>UPPER("Biswanath Adhikary")</f>
        <v>BISWANATH ADHIKARY</v>
      </c>
      <c r="E457" s="2" t="s">
        <v>9</v>
      </c>
    </row>
    <row r="458" spans="1:5">
      <c r="A458" s="1">
        <v>455</v>
      </c>
      <c r="B458" s="1" t="s">
        <v>1275</v>
      </c>
      <c r="C458" s="2" t="s">
        <v>1276</v>
      </c>
      <c r="D458" s="2" t="s">
        <v>1277</v>
      </c>
      <c r="E458" s="2" t="s">
        <v>9</v>
      </c>
    </row>
    <row r="459" spans="1:5">
      <c r="A459" s="1">
        <v>456</v>
      </c>
      <c r="B459" s="1" t="s">
        <v>1278</v>
      </c>
      <c r="C459" s="1" t="s">
        <v>1279</v>
      </c>
      <c r="D459" s="1" t="s">
        <v>1280</v>
      </c>
      <c r="E459" s="1" t="s">
        <v>9</v>
      </c>
    </row>
    <row r="460" spans="1:5">
      <c r="A460" s="1">
        <v>457</v>
      </c>
      <c r="B460" s="1" t="s">
        <v>1281</v>
      </c>
      <c r="C460" s="2" t="s">
        <v>1282</v>
      </c>
      <c r="D460" s="2" t="s">
        <v>1283</v>
      </c>
      <c r="E460" s="2" t="s">
        <v>9</v>
      </c>
    </row>
    <row r="461" spans="1:5">
      <c r="A461" s="1">
        <v>458</v>
      </c>
      <c r="B461" s="1" t="s">
        <v>1284</v>
      </c>
      <c r="C461" s="1" t="s">
        <v>1285</v>
      </c>
      <c r="D461" s="1" t="s">
        <v>1286</v>
      </c>
      <c r="E461" s="1" t="s">
        <v>9</v>
      </c>
    </row>
    <row r="462" spans="1:5">
      <c r="A462" s="1">
        <v>459</v>
      </c>
      <c r="B462" s="1" t="s">
        <v>1287</v>
      </c>
      <c r="C462" s="1" t="s">
        <v>1288</v>
      </c>
      <c r="D462" s="1" t="s">
        <v>1289</v>
      </c>
      <c r="E462" s="1" t="s">
        <v>9</v>
      </c>
    </row>
    <row r="463" spans="1:5">
      <c r="A463" s="1">
        <v>460</v>
      </c>
      <c r="B463" s="1" t="s">
        <v>1290</v>
      </c>
      <c r="C463" s="1" t="s">
        <v>1291</v>
      </c>
      <c r="D463" s="1" t="s">
        <v>1292</v>
      </c>
      <c r="E463" s="1" t="s">
        <v>25</v>
      </c>
    </row>
    <row r="464" spans="1:5">
      <c r="A464" s="1">
        <v>461</v>
      </c>
      <c r="B464" s="1" t="s">
        <v>1293</v>
      </c>
      <c r="C464" s="2" t="str">
        <f>UPPER("Simonti Saha")</f>
        <v>SIMONTI SAHA</v>
      </c>
      <c r="D464" s="2" t="str">
        <f>UPPER("Samir kanti Das")</f>
        <v>SAMIR KANTI DAS</v>
      </c>
      <c r="E464" s="2" t="s">
        <v>25</v>
      </c>
    </row>
    <row r="465" spans="1:5">
      <c r="A465" s="1">
        <v>462</v>
      </c>
      <c r="B465" s="1" t="s">
        <v>1294</v>
      </c>
      <c r="C465" s="2" t="s">
        <v>1295</v>
      </c>
      <c r="D465" s="2" t="s">
        <v>1296</v>
      </c>
      <c r="E465" s="2" t="s">
        <v>9</v>
      </c>
    </row>
    <row r="466" spans="1:5">
      <c r="A466" s="1">
        <v>463</v>
      </c>
      <c r="B466" s="1" t="s">
        <v>1297</v>
      </c>
      <c r="C466" s="1" t="s">
        <v>1298</v>
      </c>
      <c r="D466" s="1" t="s">
        <v>1299</v>
      </c>
      <c r="E466" s="1" t="s">
        <v>25</v>
      </c>
    </row>
    <row r="467" spans="1:5">
      <c r="A467" s="1">
        <v>464</v>
      </c>
      <c r="B467" s="1" t="s">
        <v>1300</v>
      </c>
      <c r="C467" s="1" t="str">
        <f>UPPER("Siza Biswas")</f>
        <v>SIZA BISWAS</v>
      </c>
      <c r="D467" s="1" t="str">
        <f>UPPER("Tapan Biswas")</f>
        <v>TAPAN BISWAS</v>
      </c>
      <c r="E467" s="2" t="s">
        <v>25</v>
      </c>
    </row>
    <row r="468" spans="1:5">
      <c r="A468" s="1">
        <v>465</v>
      </c>
      <c r="B468" s="1" t="s">
        <v>1301</v>
      </c>
      <c r="C468" s="1" t="s">
        <v>1302</v>
      </c>
      <c r="D468" s="1" t="s">
        <v>1303</v>
      </c>
      <c r="E468" s="1" t="s">
        <v>9</v>
      </c>
    </row>
    <row r="469" spans="1:5">
      <c r="A469" s="1">
        <v>466</v>
      </c>
      <c r="B469" s="1" t="s">
        <v>1304</v>
      </c>
      <c r="C469" s="1" t="s">
        <v>1305</v>
      </c>
      <c r="D469" s="1" t="s">
        <v>1306</v>
      </c>
      <c r="E469" s="1" t="s">
        <v>9</v>
      </c>
    </row>
    <row r="470" spans="1:5">
      <c r="A470" s="1">
        <v>467</v>
      </c>
      <c r="B470" s="1" t="s">
        <v>1307</v>
      </c>
      <c r="C470" s="1" t="s">
        <v>1308</v>
      </c>
      <c r="D470" s="1" t="s">
        <v>1309</v>
      </c>
      <c r="E470" s="1" t="s">
        <v>9</v>
      </c>
    </row>
    <row r="471" spans="1:5">
      <c r="A471" s="1">
        <v>468</v>
      </c>
      <c r="B471" s="1" t="s">
        <v>1310</v>
      </c>
      <c r="C471" s="2" t="str">
        <f>UPPER("Sk. Riazuddin Ahammad")</f>
        <v>SK. RIAZUDDIN AHAMMAD</v>
      </c>
      <c r="D471" s="2" t="str">
        <f>UPPER("Sk. Abdur Rauf")</f>
        <v>SK. ABDUR RAUF</v>
      </c>
      <c r="E471" s="2" t="s">
        <v>9</v>
      </c>
    </row>
    <row r="472" spans="1:5">
      <c r="A472" s="1">
        <v>469</v>
      </c>
      <c r="B472" s="1" t="s">
        <v>1311</v>
      </c>
      <c r="C472" s="1" t="s">
        <v>1312</v>
      </c>
      <c r="D472" s="1" t="s">
        <v>1313</v>
      </c>
      <c r="E472" s="1" t="s">
        <v>9</v>
      </c>
    </row>
    <row r="473" spans="1:5">
      <c r="A473" s="1">
        <v>470</v>
      </c>
      <c r="B473" s="1" t="s">
        <v>1314</v>
      </c>
      <c r="C473" s="1" t="s">
        <v>1315</v>
      </c>
      <c r="D473" s="1" t="s">
        <v>707</v>
      </c>
      <c r="E473" s="1" t="s">
        <v>9</v>
      </c>
    </row>
    <row r="474" spans="1:5">
      <c r="A474" s="1">
        <v>471</v>
      </c>
      <c r="B474" s="1" t="s">
        <v>1316</v>
      </c>
      <c r="C474" s="1" t="s">
        <v>1317</v>
      </c>
      <c r="D474" s="1" t="s">
        <v>1318</v>
      </c>
      <c r="E474" s="1" t="s">
        <v>9</v>
      </c>
    </row>
    <row r="475" spans="1:5">
      <c r="A475" s="1">
        <v>472</v>
      </c>
      <c r="B475" s="1" t="s">
        <v>1319</v>
      </c>
      <c r="C475" s="2" t="s">
        <v>1320</v>
      </c>
      <c r="D475" s="2" t="s">
        <v>1321</v>
      </c>
      <c r="E475" s="2" t="s">
        <v>25</v>
      </c>
    </row>
    <row r="476" spans="1:5">
      <c r="A476" s="1">
        <v>473</v>
      </c>
      <c r="B476" s="1" t="s">
        <v>1322</v>
      </c>
      <c r="C476" s="1" t="s">
        <v>1323</v>
      </c>
      <c r="D476" s="1" t="s">
        <v>1324</v>
      </c>
      <c r="E476" s="1" t="s">
        <v>25</v>
      </c>
    </row>
    <row r="477" spans="1:5">
      <c r="A477" s="1">
        <v>474</v>
      </c>
      <c r="B477" s="1" t="s">
        <v>1325</v>
      </c>
      <c r="C477" s="2" t="s">
        <v>1326</v>
      </c>
      <c r="D477" s="2" t="s">
        <v>1327</v>
      </c>
      <c r="E477" s="2" t="s">
        <v>25</v>
      </c>
    </row>
    <row r="478" spans="1:5">
      <c r="A478" s="1">
        <v>475</v>
      </c>
      <c r="B478" s="1" t="s">
        <v>1328</v>
      </c>
      <c r="C478" s="1" t="s">
        <v>1329</v>
      </c>
      <c r="D478" s="1" t="s">
        <v>1330</v>
      </c>
      <c r="E478" s="1" t="s">
        <v>25</v>
      </c>
    </row>
    <row r="479" spans="1:5">
      <c r="A479" s="1">
        <v>476</v>
      </c>
      <c r="B479" s="1" t="s">
        <v>1331</v>
      </c>
      <c r="C479" s="1" t="s">
        <v>1332</v>
      </c>
      <c r="D479" s="1" t="s">
        <v>1333</v>
      </c>
      <c r="E479" s="1" t="s">
        <v>9</v>
      </c>
    </row>
    <row r="480" spans="1:5">
      <c r="A480" s="1">
        <v>477</v>
      </c>
      <c r="B480" s="1" t="s">
        <v>1334</v>
      </c>
      <c r="C480" s="1" t="s">
        <v>1335</v>
      </c>
      <c r="D480" s="1" t="s">
        <v>1336</v>
      </c>
      <c r="E480" s="1" t="s">
        <v>9</v>
      </c>
    </row>
    <row r="481" spans="1:5">
      <c r="A481" s="1">
        <v>478</v>
      </c>
      <c r="B481" s="1" t="s">
        <v>1337</v>
      </c>
      <c r="C481" s="1" t="s">
        <v>1338</v>
      </c>
      <c r="D481" s="1" t="s">
        <v>1339</v>
      </c>
      <c r="E481" s="1" t="s">
        <v>9</v>
      </c>
    </row>
    <row r="482" spans="1:5">
      <c r="A482" s="1">
        <v>479</v>
      </c>
      <c r="B482" s="1" t="s">
        <v>1340</v>
      </c>
      <c r="C482" s="1" t="s">
        <v>1341</v>
      </c>
      <c r="D482" s="1" t="s">
        <v>1342</v>
      </c>
      <c r="E482" s="1" t="s">
        <v>9</v>
      </c>
    </row>
    <row r="483" spans="1:5">
      <c r="A483" s="1">
        <v>480</v>
      </c>
      <c r="B483" s="1" t="s">
        <v>1343</v>
      </c>
      <c r="C483" s="1" t="s">
        <v>1344</v>
      </c>
      <c r="D483" s="1" t="s">
        <v>1345</v>
      </c>
      <c r="E483" s="1" t="s">
        <v>25</v>
      </c>
    </row>
    <row r="484" spans="1:5">
      <c r="A484" s="1">
        <v>481</v>
      </c>
      <c r="B484" s="1" t="s">
        <v>1346</v>
      </c>
      <c r="C484" s="1" t="s">
        <v>1347</v>
      </c>
      <c r="D484" s="1" t="s">
        <v>1348</v>
      </c>
      <c r="E484" s="1" t="s">
        <v>9</v>
      </c>
    </row>
    <row r="485" spans="1:5">
      <c r="A485" s="1">
        <v>482</v>
      </c>
      <c r="B485" s="1" t="s">
        <v>1349</v>
      </c>
      <c r="C485" s="1" t="str">
        <f>UPPER("Sonu Kumar Ram")</f>
        <v>SONU KUMAR RAM</v>
      </c>
      <c r="D485" s="1" t="str">
        <f>UPPER("Sikandar Ram")</f>
        <v>SIKANDAR RAM</v>
      </c>
      <c r="E485" s="2" t="s">
        <v>9</v>
      </c>
    </row>
    <row r="486" spans="1:5">
      <c r="A486" s="1">
        <v>483</v>
      </c>
      <c r="B486" s="1" t="s">
        <v>1350</v>
      </c>
      <c r="C486" s="1" t="s">
        <v>1351</v>
      </c>
      <c r="D486" s="1" t="s">
        <v>1352</v>
      </c>
      <c r="E486" s="1" t="s">
        <v>9</v>
      </c>
    </row>
    <row r="487" spans="1:5">
      <c r="A487" s="1">
        <v>484</v>
      </c>
      <c r="B487" s="1" t="s">
        <v>1353</v>
      </c>
      <c r="C487" s="2" t="s">
        <v>1354</v>
      </c>
      <c r="D487" s="2" t="s">
        <v>1355</v>
      </c>
      <c r="E487" s="2" t="s">
        <v>9</v>
      </c>
    </row>
    <row r="488" spans="1:5">
      <c r="A488" s="1">
        <v>485</v>
      </c>
      <c r="B488" s="1" t="s">
        <v>1356</v>
      </c>
      <c r="C488" s="1" t="s">
        <v>1357</v>
      </c>
      <c r="D488" s="1" t="s">
        <v>1358</v>
      </c>
      <c r="E488" s="1" t="s">
        <v>9</v>
      </c>
    </row>
    <row r="489" spans="1:5">
      <c r="A489" s="1">
        <v>486</v>
      </c>
      <c r="B489" s="1" t="s">
        <v>1359</v>
      </c>
      <c r="C489" s="1" t="s">
        <v>1360</v>
      </c>
      <c r="D489" s="1" t="s">
        <v>1361</v>
      </c>
      <c r="E489" s="1" t="s">
        <v>9</v>
      </c>
    </row>
    <row r="490" spans="1:5">
      <c r="A490" s="1">
        <v>487</v>
      </c>
      <c r="B490" s="1" t="s">
        <v>1362</v>
      </c>
      <c r="C490" s="1" t="s">
        <v>1363</v>
      </c>
      <c r="D490" s="1" t="s">
        <v>1364</v>
      </c>
      <c r="E490" s="1" t="s">
        <v>9</v>
      </c>
    </row>
    <row r="491" spans="1:5">
      <c r="A491" s="1">
        <v>488</v>
      </c>
      <c r="B491" s="1" t="s">
        <v>1365</v>
      </c>
      <c r="C491" s="2" t="str">
        <f>UPPER("Soumen Dey")</f>
        <v>SOUMEN DEY</v>
      </c>
      <c r="D491" s="2" t="str">
        <f>UPPER("Brindaban Dey")</f>
        <v>BRINDABAN DEY</v>
      </c>
      <c r="E491" s="2" t="s">
        <v>9</v>
      </c>
    </row>
    <row r="492" spans="1:5">
      <c r="A492" s="1">
        <v>489</v>
      </c>
      <c r="B492" s="1" t="s">
        <v>1366</v>
      </c>
      <c r="C492" s="1" t="s">
        <v>1367</v>
      </c>
      <c r="D492" s="1" t="s">
        <v>1368</v>
      </c>
      <c r="E492" s="1" t="s">
        <v>9</v>
      </c>
    </row>
    <row r="493" spans="1:5">
      <c r="A493" s="1">
        <v>490</v>
      </c>
      <c r="B493" s="1" t="s">
        <v>1369</v>
      </c>
      <c r="C493" s="1" t="s">
        <v>1370</v>
      </c>
      <c r="D493" s="1" t="s">
        <v>1371</v>
      </c>
      <c r="E493" s="1" t="s">
        <v>9</v>
      </c>
    </row>
    <row r="494" spans="1:5">
      <c r="A494" s="1">
        <v>491</v>
      </c>
      <c r="B494" s="1" t="s">
        <v>1372</v>
      </c>
      <c r="C494" s="1" t="s">
        <v>1373</v>
      </c>
      <c r="D494" s="1" t="s">
        <v>1374</v>
      </c>
      <c r="E494" s="1" t="s">
        <v>25</v>
      </c>
    </row>
    <row r="495" spans="1:5">
      <c r="A495" s="1">
        <v>492</v>
      </c>
      <c r="B495" s="1" t="s">
        <v>1375</v>
      </c>
      <c r="C495" s="2" t="s">
        <v>1376</v>
      </c>
      <c r="D495" s="2" t="s">
        <v>1377</v>
      </c>
      <c r="E495" s="2" t="s">
        <v>25</v>
      </c>
    </row>
    <row r="496" spans="1:5">
      <c r="A496" s="1">
        <v>493</v>
      </c>
      <c r="B496" s="1" t="s">
        <v>1378</v>
      </c>
      <c r="C496" s="1" t="s">
        <v>1379</v>
      </c>
      <c r="D496" s="1" t="s">
        <v>202</v>
      </c>
      <c r="E496" s="1" t="s">
        <v>9</v>
      </c>
    </row>
    <row r="497" spans="1:5">
      <c r="A497" s="1">
        <v>494</v>
      </c>
      <c r="B497" s="1" t="s">
        <v>1380</v>
      </c>
      <c r="C497" s="1" t="s">
        <v>1381</v>
      </c>
      <c r="D497" s="1" t="s">
        <v>1382</v>
      </c>
      <c r="E497" s="1" t="s">
        <v>9</v>
      </c>
    </row>
    <row r="498" spans="1:5">
      <c r="A498" s="1">
        <v>495</v>
      </c>
      <c r="B498" s="1" t="s">
        <v>1383</v>
      </c>
      <c r="C498" s="2" t="s">
        <v>1384</v>
      </c>
      <c r="D498" s="2" t="s">
        <v>1385</v>
      </c>
      <c r="E498" s="2" t="s">
        <v>9</v>
      </c>
    </row>
    <row r="499" spans="1:5">
      <c r="A499" s="1">
        <v>496</v>
      </c>
      <c r="B499" s="1" t="s">
        <v>1386</v>
      </c>
      <c r="C499" s="2" t="str">
        <f>UPPER("Soumya Naskar")</f>
        <v>SOUMYA NASKAR</v>
      </c>
      <c r="D499" s="2" t="str">
        <f>UPPER("Monishi Mohan Naskar")</f>
        <v>MONISHI MOHAN NASKAR</v>
      </c>
      <c r="E499" s="2" t="s">
        <v>9</v>
      </c>
    </row>
    <row r="500" spans="1:5">
      <c r="A500" s="1">
        <v>497</v>
      </c>
      <c r="B500" s="1" t="s">
        <v>1387</v>
      </c>
      <c r="C500" s="1" t="s">
        <v>1388</v>
      </c>
      <c r="D500" s="1" t="s">
        <v>1389</v>
      </c>
      <c r="E500" s="1" t="s">
        <v>9</v>
      </c>
    </row>
    <row r="501" spans="1:5">
      <c r="A501" s="1">
        <v>498</v>
      </c>
      <c r="B501" s="1" t="s">
        <v>1390</v>
      </c>
      <c r="C501" s="2" t="s">
        <v>1391</v>
      </c>
      <c r="D501" s="2" t="s">
        <v>1392</v>
      </c>
      <c r="E501" s="2" t="s">
        <v>9</v>
      </c>
    </row>
    <row r="502" spans="1:5">
      <c r="A502" s="1">
        <v>499</v>
      </c>
      <c r="B502" s="1" t="s">
        <v>1393</v>
      </c>
      <c r="C502" s="1" t="s">
        <v>1394</v>
      </c>
      <c r="D502" s="1" t="s">
        <v>1395</v>
      </c>
      <c r="E502" s="1" t="s">
        <v>9</v>
      </c>
    </row>
    <row r="503" spans="1:5">
      <c r="A503" s="1">
        <v>500</v>
      </c>
      <c r="B503" s="1" t="s">
        <v>1396</v>
      </c>
      <c r="C503" s="1" t="s">
        <v>1397</v>
      </c>
      <c r="D503" s="1" t="s">
        <v>1398</v>
      </c>
      <c r="E503" s="1" t="s">
        <v>9</v>
      </c>
    </row>
    <row r="504" spans="1:5">
      <c r="A504" s="1">
        <v>501</v>
      </c>
      <c r="B504" s="1" t="s">
        <v>1399</v>
      </c>
      <c r="C504" s="1" t="s">
        <v>1400</v>
      </c>
      <c r="D504" s="1" t="s">
        <v>1401</v>
      </c>
      <c r="E504" s="1" t="s">
        <v>9</v>
      </c>
    </row>
    <row r="505" spans="1:5">
      <c r="A505" s="1">
        <v>502</v>
      </c>
      <c r="B505" s="1" t="s">
        <v>1402</v>
      </c>
      <c r="C505" s="2" t="s">
        <v>1403</v>
      </c>
      <c r="D505" s="2" t="s">
        <v>1404</v>
      </c>
      <c r="E505" s="2" t="s">
        <v>9</v>
      </c>
    </row>
    <row r="506" spans="1:5">
      <c r="A506" s="1">
        <v>503</v>
      </c>
      <c r="B506" s="1" t="s">
        <v>1405</v>
      </c>
      <c r="C506" s="1" t="s">
        <v>1406</v>
      </c>
      <c r="D506" s="1" t="s">
        <v>1407</v>
      </c>
      <c r="E506" s="1" t="s">
        <v>9</v>
      </c>
    </row>
    <row r="507" spans="1:5">
      <c r="A507" s="1">
        <v>504</v>
      </c>
      <c r="B507" s="1" t="s">
        <v>1408</v>
      </c>
      <c r="C507" s="1" t="s">
        <v>1409</v>
      </c>
      <c r="D507" s="1" t="s">
        <v>1410</v>
      </c>
      <c r="E507" s="1" t="s">
        <v>9</v>
      </c>
    </row>
    <row r="508" spans="1:5">
      <c r="A508" s="1">
        <v>505</v>
      </c>
      <c r="B508" s="1" t="s">
        <v>1411</v>
      </c>
      <c r="C508" s="1" t="s">
        <v>1412</v>
      </c>
      <c r="D508" s="1" t="s">
        <v>1413</v>
      </c>
      <c r="E508" s="1" t="s">
        <v>25</v>
      </c>
    </row>
    <row r="509" spans="1:5">
      <c r="A509" s="1">
        <v>506</v>
      </c>
      <c r="B509" s="1" t="s">
        <v>1414</v>
      </c>
      <c r="C509" s="1" t="s">
        <v>1415</v>
      </c>
      <c r="D509" s="1" t="s">
        <v>1416</v>
      </c>
      <c r="E509" s="1" t="s">
        <v>9</v>
      </c>
    </row>
    <row r="510" spans="1:5">
      <c r="A510" s="1">
        <v>507</v>
      </c>
      <c r="B510" s="1" t="s">
        <v>1417</v>
      </c>
      <c r="C510" s="1" t="s">
        <v>1418</v>
      </c>
      <c r="D510" s="1" t="s">
        <v>1419</v>
      </c>
      <c r="E510" s="1" t="s">
        <v>9</v>
      </c>
    </row>
    <row r="511" spans="1:5">
      <c r="A511" s="1">
        <v>508</v>
      </c>
      <c r="B511" s="1" t="s">
        <v>1420</v>
      </c>
      <c r="C511" s="2" t="s">
        <v>1421</v>
      </c>
      <c r="D511" s="2" t="s">
        <v>1422</v>
      </c>
      <c r="E511" s="2" t="s">
        <v>9</v>
      </c>
    </row>
    <row r="512" spans="1:5">
      <c r="A512" s="1">
        <v>509</v>
      </c>
      <c r="B512" s="1" t="s">
        <v>1423</v>
      </c>
      <c r="C512" s="1" t="s">
        <v>1424</v>
      </c>
      <c r="D512" s="1" t="s">
        <v>1425</v>
      </c>
      <c r="E512" s="1" t="s">
        <v>9</v>
      </c>
    </row>
    <row r="513" spans="1:5">
      <c r="A513" s="1">
        <v>510</v>
      </c>
      <c r="B513" s="1" t="s">
        <v>1426</v>
      </c>
      <c r="C513" s="1" t="s">
        <v>1427</v>
      </c>
      <c r="D513" s="1" t="s">
        <v>1428</v>
      </c>
      <c r="E513" s="1" t="s">
        <v>9</v>
      </c>
    </row>
    <row r="514" spans="1:5">
      <c r="A514" s="1">
        <v>511</v>
      </c>
      <c r="B514" s="1" t="s">
        <v>1429</v>
      </c>
      <c r="C514" s="1" t="s">
        <v>1430</v>
      </c>
      <c r="D514" s="1" t="s">
        <v>1431</v>
      </c>
      <c r="E514" s="1" t="s">
        <v>25</v>
      </c>
    </row>
    <row r="515" spans="1:5">
      <c r="A515" s="1">
        <v>512</v>
      </c>
      <c r="B515" s="1" t="s">
        <v>1432</v>
      </c>
      <c r="C515" s="1" t="s">
        <v>1433</v>
      </c>
      <c r="D515" s="1" t="s">
        <v>1434</v>
      </c>
      <c r="E515" s="1" t="s">
        <v>25</v>
      </c>
    </row>
    <row r="516" spans="1:5">
      <c r="A516" s="1">
        <v>513</v>
      </c>
      <c r="B516" s="1" t="s">
        <v>1435</v>
      </c>
      <c r="C516" s="1" t="s">
        <v>1436</v>
      </c>
      <c r="D516" s="1" t="s">
        <v>1437</v>
      </c>
      <c r="E516" s="1" t="s">
        <v>25</v>
      </c>
    </row>
    <row r="517" spans="1:5">
      <c r="A517" s="1">
        <v>514</v>
      </c>
      <c r="B517" s="1" t="s">
        <v>1438</v>
      </c>
      <c r="C517" s="1" t="s">
        <v>1439</v>
      </c>
      <c r="D517" s="1" t="s">
        <v>1440</v>
      </c>
      <c r="E517" s="1" t="s">
        <v>9</v>
      </c>
    </row>
    <row r="518" spans="1:5">
      <c r="A518" s="1">
        <v>515</v>
      </c>
      <c r="B518" s="1" t="s">
        <v>1441</v>
      </c>
      <c r="C518" s="1" t="str">
        <f>UPPER("Subal Kumar Kisku")</f>
        <v>SUBAL KUMAR KISKU</v>
      </c>
      <c r="D518" s="1" t="str">
        <f>UPPER("Rupchand Kisku")</f>
        <v>RUPCHAND KISKU</v>
      </c>
      <c r="E518" s="2" t="s">
        <v>9</v>
      </c>
    </row>
    <row r="519" spans="1:5">
      <c r="A519" s="1">
        <v>516</v>
      </c>
      <c r="B519" s="1" t="s">
        <v>1442</v>
      </c>
      <c r="C519" s="1" t="s">
        <v>1443</v>
      </c>
      <c r="D519" s="1" t="s">
        <v>1444</v>
      </c>
      <c r="E519" s="1" t="s">
        <v>9</v>
      </c>
    </row>
    <row r="520" spans="1:5">
      <c r="A520" s="1">
        <v>517</v>
      </c>
      <c r="B520" s="1" t="s">
        <v>1445</v>
      </c>
      <c r="C520" s="1" t="s">
        <v>1446</v>
      </c>
      <c r="D520" s="1" t="s">
        <v>1447</v>
      </c>
      <c r="E520" s="1" t="s">
        <v>9</v>
      </c>
    </row>
    <row r="521" spans="1:5">
      <c r="A521" s="1">
        <v>518</v>
      </c>
      <c r="B521" s="1" t="s">
        <v>1448</v>
      </c>
      <c r="C521" s="1" t="s">
        <v>1449</v>
      </c>
      <c r="D521" s="1" t="s">
        <v>638</v>
      </c>
      <c r="E521" s="1" t="s">
        <v>9</v>
      </c>
    </row>
    <row r="522" spans="1:5">
      <c r="A522" s="1">
        <v>519</v>
      </c>
      <c r="B522" s="1" t="s">
        <v>1450</v>
      </c>
      <c r="C522" s="1" t="s">
        <v>1451</v>
      </c>
      <c r="D522" s="1" t="s">
        <v>1452</v>
      </c>
      <c r="E522" s="1" t="s">
        <v>9</v>
      </c>
    </row>
    <row r="523" spans="1:5">
      <c r="A523" s="1">
        <v>520</v>
      </c>
      <c r="B523" s="1" t="s">
        <v>1453</v>
      </c>
      <c r="C523" s="2" t="s">
        <v>1454</v>
      </c>
      <c r="D523" s="2" t="s">
        <v>1455</v>
      </c>
      <c r="E523" s="2" t="s">
        <v>9</v>
      </c>
    </row>
    <row r="524" spans="1:5">
      <c r="A524" s="1">
        <v>521</v>
      </c>
      <c r="B524" s="1" t="s">
        <v>1456</v>
      </c>
      <c r="C524" s="1" t="s">
        <v>1457</v>
      </c>
      <c r="D524" s="1" t="s">
        <v>1458</v>
      </c>
      <c r="E524" s="1" t="s">
        <v>9</v>
      </c>
    </row>
    <row r="525" spans="1:5">
      <c r="A525" s="1">
        <v>522</v>
      </c>
      <c r="B525" s="1" t="s">
        <v>1459</v>
      </c>
      <c r="C525" s="1" t="s">
        <v>1460</v>
      </c>
      <c r="D525" s="1" t="s">
        <v>1461</v>
      </c>
      <c r="E525" s="1" t="s">
        <v>9</v>
      </c>
    </row>
    <row r="526" spans="1:5">
      <c r="A526" s="1">
        <v>523</v>
      </c>
      <c r="B526" s="1" t="s">
        <v>1462</v>
      </c>
      <c r="C526" s="1" t="s">
        <v>1463</v>
      </c>
      <c r="D526" s="1" t="s">
        <v>1464</v>
      </c>
      <c r="E526" s="1" t="s">
        <v>9</v>
      </c>
    </row>
    <row r="527" spans="1:5">
      <c r="A527" s="1">
        <v>524</v>
      </c>
      <c r="B527" s="1" t="s">
        <v>1465</v>
      </c>
      <c r="C527" s="1" t="s">
        <v>1466</v>
      </c>
      <c r="D527" s="1" t="s">
        <v>1467</v>
      </c>
      <c r="E527" s="1" t="s">
        <v>9</v>
      </c>
    </row>
    <row r="528" spans="1:5">
      <c r="A528" s="1">
        <v>525</v>
      </c>
      <c r="B528" s="1" t="s">
        <v>1468</v>
      </c>
      <c r="C528" s="2" t="s">
        <v>1469</v>
      </c>
      <c r="D528" s="2" t="s">
        <v>1470</v>
      </c>
      <c r="E528" s="2" t="s">
        <v>9</v>
      </c>
    </row>
    <row r="529" spans="1:5">
      <c r="A529" s="1">
        <v>526</v>
      </c>
      <c r="B529" s="1" t="s">
        <v>1471</v>
      </c>
      <c r="C529" s="1" t="s">
        <v>1472</v>
      </c>
      <c r="D529" s="1" t="s">
        <v>1473</v>
      </c>
      <c r="E529" s="1" t="s">
        <v>9</v>
      </c>
    </row>
    <row r="530" spans="1:5">
      <c r="A530" s="1">
        <v>527</v>
      </c>
      <c r="B530" s="1" t="s">
        <v>1474</v>
      </c>
      <c r="C530" s="1" t="s">
        <v>1475</v>
      </c>
      <c r="D530" s="1" t="s">
        <v>1476</v>
      </c>
      <c r="E530" s="1" t="s">
        <v>9</v>
      </c>
    </row>
    <row r="531" spans="1:5">
      <c r="A531" s="1">
        <v>528</v>
      </c>
      <c r="B531" s="1" t="s">
        <v>1477</v>
      </c>
      <c r="C531" s="1" t="s">
        <v>1478</v>
      </c>
      <c r="D531" s="1" t="s">
        <v>1479</v>
      </c>
      <c r="E531" s="1" t="s">
        <v>9</v>
      </c>
    </row>
    <row r="532" spans="1:5">
      <c r="A532" s="1">
        <v>529</v>
      </c>
      <c r="B532" s="1" t="s">
        <v>1480</v>
      </c>
      <c r="C532" s="1" t="s">
        <v>1481</v>
      </c>
      <c r="D532" s="1" t="s">
        <v>1482</v>
      </c>
      <c r="E532" s="1" t="s">
        <v>9</v>
      </c>
    </row>
    <row r="533" spans="1:5">
      <c r="A533" s="1">
        <v>530</v>
      </c>
      <c r="B533" s="1" t="s">
        <v>1483</v>
      </c>
      <c r="C533" s="1" t="s">
        <v>1484</v>
      </c>
      <c r="D533" s="1" t="s">
        <v>1485</v>
      </c>
      <c r="E533" s="1" t="s">
        <v>25</v>
      </c>
    </row>
    <row r="534" spans="1:5">
      <c r="A534" s="1">
        <v>531</v>
      </c>
      <c r="B534" s="1" t="s">
        <v>1486</v>
      </c>
      <c r="C534" s="1" t="s">
        <v>1487</v>
      </c>
      <c r="D534" s="1" t="s">
        <v>1488</v>
      </c>
      <c r="E534" s="1" t="s">
        <v>9</v>
      </c>
    </row>
    <row r="535" spans="1:5">
      <c r="A535" s="1">
        <v>532</v>
      </c>
      <c r="B535" s="1" t="s">
        <v>1489</v>
      </c>
      <c r="C535" s="1" t="s">
        <v>1490</v>
      </c>
      <c r="D535" s="1" t="s">
        <v>1491</v>
      </c>
      <c r="E535" s="1" t="s">
        <v>9</v>
      </c>
    </row>
    <row r="536" spans="1:5">
      <c r="A536" s="1">
        <v>533</v>
      </c>
      <c r="B536" s="1" t="s">
        <v>1492</v>
      </c>
      <c r="C536" s="1" t="s">
        <v>1493</v>
      </c>
      <c r="D536" s="1" t="s">
        <v>1494</v>
      </c>
      <c r="E536" s="1" t="s">
        <v>9</v>
      </c>
    </row>
    <row r="537" spans="1:5">
      <c r="A537" s="1">
        <v>534</v>
      </c>
      <c r="B537" s="1" t="s">
        <v>1495</v>
      </c>
      <c r="C537" s="1" t="s">
        <v>1496</v>
      </c>
      <c r="D537" s="1" t="s">
        <v>1497</v>
      </c>
      <c r="E537" s="1" t="s">
        <v>9</v>
      </c>
    </row>
    <row r="538" spans="1:5">
      <c r="A538" s="1">
        <v>535</v>
      </c>
      <c r="B538" s="1" t="s">
        <v>1498</v>
      </c>
      <c r="C538" s="2" t="str">
        <f>UPPER("Sudipta Pal")</f>
        <v>SUDIPTA PAL</v>
      </c>
      <c r="D538" s="2" t="str">
        <f>UPPER("Lt Ramesh Chandra Pal")</f>
        <v>LT RAMESH CHANDRA PAL</v>
      </c>
      <c r="E538" s="2" t="s">
        <v>9</v>
      </c>
    </row>
    <row r="539" spans="1:5">
      <c r="A539" s="1">
        <v>536</v>
      </c>
      <c r="B539" s="1" t="s">
        <v>1499</v>
      </c>
      <c r="C539" s="1" t="s">
        <v>1500</v>
      </c>
      <c r="D539" s="1" t="s">
        <v>1501</v>
      </c>
      <c r="E539" s="1" t="s">
        <v>25</v>
      </c>
    </row>
    <row r="540" spans="1:5">
      <c r="A540" s="1">
        <v>537</v>
      </c>
      <c r="B540" s="1" t="s">
        <v>1502</v>
      </c>
      <c r="C540" s="2" t="s">
        <v>1503</v>
      </c>
      <c r="D540" s="2" t="s">
        <v>1504</v>
      </c>
      <c r="E540" s="2" t="s">
        <v>9</v>
      </c>
    </row>
    <row r="541" spans="1:5">
      <c r="A541" s="1">
        <v>538</v>
      </c>
      <c r="B541" s="1" t="s">
        <v>1505</v>
      </c>
      <c r="C541" s="1" t="s">
        <v>1506</v>
      </c>
      <c r="D541" s="1" t="s">
        <v>1507</v>
      </c>
      <c r="E541" s="1" t="s">
        <v>9</v>
      </c>
    </row>
    <row r="542" spans="1:5">
      <c r="A542" s="1">
        <v>539</v>
      </c>
      <c r="B542" s="1" t="s">
        <v>1508</v>
      </c>
      <c r="C542" s="1" t="s">
        <v>1509</v>
      </c>
      <c r="D542" s="1" t="s">
        <v>1510</v>
      </c>
      <c r="E542" s="1" t="s">
        <v>9</v>
      </c>
    </row>
    <row r="543" spans="1:5">
      <c r="A543" s="1">
        <v>540</v>
      </c>
      <c r="B543" s="1" t="s">
        <v>1511</v>
      </c>
      <c r="C543" s="1" t="s">
        <v>1512</v>
      </c>
      <c r="D543" s="1" t="s">
        <v>1513</v>
      </c>
      <c r="E543" s="1" t="s">
        <v>25</v>
      </c>
    </row>
    <row r="544" spans="1:5">
      <c r="A544" s="1">
        <v>541</v>
      </c>
      <c r="B544" s="1" t="s">
        <v>1514</v>
      </c>
      <c r="C544" s="1" t="s">
        <v>1515</v>
      </c>
      <c r="D544" s="1" t="s">
        <v>1516</v>
      </c>
      <c r="E544" s="1" t="s">
        <v>25</v>
      </c>
    </row>
    <row r="545" spans="1:5">
      <c r="A545" s="1">
        <v>542</v>
      </c>
      <c r="B545" s="1" t="s">
        <v>1517</v>
      </c>
      <c r="C545" s="1" t="s">
        <v>1518</v>
      </c>
      <c r="D545" s="1" t="s">
        <v>1519</v>
      </c>
      <c r="E545" s="1" t="s">
        <v>25</v>
      </c>
    </row>
    <row r="546" spans="1:5">
      <c r="A546" s="1">
        <v>543</v>
      </c>
      <c r="B546" s="1" t="s">
        <v>1520</v>
      </c>
      <c r="C546" s="1" t="s">
        <v>1521</v>
      </c>
      <c r="D546" s="1" t="s">
        <v>169</v>
      </c>
      <c r="E546" s="1" t="s">
        <v>9</v>
      </c>
    </row>
    <row r="547" spans="1:5">
      <c r="A547" s="1">
        <v>544</v>
      </c>
      <c r="B547" s="1" t="s">
        <v>1522</v>
      </c>
      <c r="C547" s="1" t="s">
        <v>1523</v>
      </c>
      <c r="D547" s="1" t="s">
        <v>1524</v>
      </c>
      <c r="E547" s="1" t="s">
        <v>9</v>
      </c>
    </row>
    <row r="548" spans="1:5">
      <c r="A548" s="1">
        <v>545</v>
      </c>
      <c r="B548" s="1" t="s">
        <v>1525</v>
      </c>
      <c r="C548" s="2" t="str">
        <f>UPPER("Sujoy Baidya")</f>
        <v>SUJOY BAIDYA</v>
      </c>
      <c r="D548" s="2" t="str">
        <f>UPPER("Bijoy Baidya")</f>
        <v>BIJOY BAIDYA</v>
      </c>
      <c r="E548" s="2" t="s">
        <v>9</v>
      </c>
    </row>
    <row r="549" spans="1:5">
      <c r="A549" s="1">
        <v>546</v>
      </c>
      <c r="B549" s="1" t="s">
        <v>1526</v>
      </c>
      <c r="C549" s="1" t="s">
        <v>1527</v>
      </c>
      <c r="D549" s="1" t="s">
        <v>1528</v>
      </c>
      <c r="E549" s="1" t="s">
        <v>9</v>
      </c>
    </row>
    <row r="550" spans="1:5">
      <c r="A550" s="1">
        <v>547</v>
      </c>
      <c r="B550" s="1" t="s">
        <v>1529</v>
      </c>
      <c r="C550" s="1" t="s">
        <v>1530</v>
      </c>
      <c r="D550" s="1" t="s">
        <v>1531</v>
      </c>
      <c r="E550" s="1" t="s">
        <v>9</v>
      </c>
    </row>
    <row r="551" spans="1:5">
      <c r="A551" s="1">
        <v>548</v>
      </c>
      <c r="B551" s="1" t="s">
        <v>1532</v>
      </c>
      <c r="C551" s="1" t="s">
        <v>1533</v>
      </c>
      <c r="D551" s="1" t="s">
        <v>1534</v>
      </c>
      <c r="E551" s="1" t="s">
        <v>9</v>
      </c>
    </row>
    <row r="552" spans="1:5">
      <c r="A552" s="1">
        <v>549</v>
      </c>
      <c r="B552" s="1" t="s">
        <v>1535</v>
      </c>
      <c r="C552" s="2" t="s">
        <v>1536</v>
      </c>
      <c r="D552" s="2" t="s">
        <v>1537</v>
      </c>
      <c r="E552" s="2" t="s">
        <v>9</v>
      </c>
    </row>
    <row r="553" spans="1:5">
      <c r="A553" s="1">
        <v>550</v>
      </c>
      <c r="B553" s="1" t="s">
        <v>1538</v>
      </c>
      <c r="C553" s="1" t="s">
        <v>1539</v>
      </c>
      <c r="D553" s="1" t="s">
        <v>1540</v>
      </c>
      <c r="E553" s="1" t="s">
        <v>9</v>
      </c>
    </row>
    <row r="554" spans="1:5">
      <c r="A554" s="1">
        <v>551</v>
      </c>
      <c r="B554" s="1" t="s">
        <v>1541</v>
      </c>
      <c r="C554" s="7" t="s">
        <v>1542</v>
      </c>
      <c r="D554" s="7" t="s">
        <v>1543</v>
      </c>
      <c r="E554" s="2" t="s">
        <v>9</v>
      </c>
    </row>
    <row r="555" spans="1:5">
      <c r="A555" s="1">
        <v>552</v>
      </c>
      <c r="B555" s="1" t="s">
        <v>1544</v>
      </c>
      <c r="C555" s="1" t="s">
        <v>1545</v>
      </c>
      <c r="D555" s="1" t="s">
        <v>1546</v>
      </c>
      <c r="E555" s="1" t="s">
        <v>25</v>
      </c>
    </row>
    <row r="556" spans="1:5">
      <c r="A556" s="1">
        <v>553</v>
      </c>
      <c r="B556" s="1" t="s">
        <v>1547</v>
      </c>
      <c r="C556" s="1" t="s">
        <v>1548</v>
      </c>
      <c r="D556" s="1" t="s">
        <v>1549</v>
      </c>
      <c r="E556" s="1" t="s">
        <v>9</v>
      </c>
    </row>
    <row r="557" spans="1:5">
      <c r="A557" s="1">
        <v>554</v>
      </c>
      <c r="B557" s="1" t="s">
        <v>1550</v>
      </c>
      <c r="C557" s="1" t="s">
        <v>1551</v>
      </c>
      <c r="D557" s="1" t="s">
        <v>1552</v>
      </c>
      <c r="E557" s="1" t="s">
        <v>9</v>
      </c>
    </row>
    <row r="558" spans="1:5">
      <c r="A558" s="1">
        <v>555</v>
      </c>
      <c r="B558" s="1" t="s">
        <v>1553</v>
      </c>
      <c r="C558" s="1" t="s">
        <v>1554</v>
      </c>
      <c r="D558" s="1" t="s">
        <v>1555</v>
      </c>
      <c r="E558" s="1" t="s">
        <v>9</v>
      </c>
    </row>
    <row r="559" spans="1:5">
      <c r="A559" s="1">
        <v>556</v>
      </c>
      <c r="B559" s="1" t="s">
        <v>1556</v>
      </c>
      <c r="C559" s="1" t="s">
        <v>1557</v>
      </c>
      <c r="D559" s="1" t="s">
        <v>1558</v>
      </c>
      <c r="E559" s="1" t="s">
        <v>9</v>
      </c>
    </row>
    <row r="560" spans="1:5">
      <c r="A560" s="1">
        <v>557</v>
      </c>
      <c r="B560" s="1" t="s">
        <v>1559</v>
      </c>
      <c r="C560" s="1" t="s">
        <v>1560</v>
      </c>
      <c r="D560" s="1" t="s">
        <v>1561</v>
      </c>
      <c r="E560" s="1" t="s">
        <v>25</v>
      </c>
    </row>
    <row r="561" spans="1:5">
      <c r="A561" s="1">
        <v>558</v>
      </c>
      <c r="B561" s="1" t="s">
        <v>1562</v>
      </c>
      <c r="C561" s="1" t="s">
        <v>1563</v>
      </c>
      <c r="D561" s="1" t="s">
        <v>1564</v>
      </c>
      <c r="E561" s="1" t="s">
        <v>9</v>
      </c>
    </row>
    <row r="562" spans="1:5">
      <c r="A562" s="1">
        <v>559</v>
      </c>
      <c r="B562" s="1" t="s">
        <v>1565</v>
      </c>
      <c r="C562" s="1" t="str">
        <f>UPPER("Suman Paul")</f>
        <v>SUMAN PAUL</v>
      </c>
      <c r="D562" s="1" t="str">
        <f>UPPER("Shyam Sundar Paul")</f>
        <v>SHYAM SUNDAR PAUL</v>
      </c>
      <c r="E562" s="2" t="s">
        <v>9</v>
      </c>
    </row>
    <row r="563" spans="1:5">
      <c r="A563" s="1">
        <v>560</v>
      </c>
      <c r="B563" s="1" t="s">
        <v>1566</v>
      </c>
      <c r="C563" s="1" t="s">
        <v>1567</v>
      </c>
      <c r="D563" s="1" t="s">
        <v>1568</v>
      </c>
      <c r="E563" s="1" t="s">
        <v>9</v>
      </c>
    </row>
    <row r="564" spans="1:5">
      <c r="A564" s="1">
        <v>561</v>
      </c>
      <c r="B564" s="1" t="s">
        <v>1569</v>
      </c>
      <c r="C564" s="1" t="s">
        <v>1570</v>
      </c>
      <c r="D564" s="1" t="s">
        <v>1571</v>
      </c>
      <c r="E564" s="1" t="s">
        <v>9</v>
      </c>
    </row>
    <row r="565" spans="1:5">
      <c r="A565" s="1">
        <v>562</v>
      </c>
      <c r="B565" s="1" t="s">
        <v>1572</v>
      </c>
      <c r="C565" s="2" t="s">
        <v>1573</v>
      </c>
      <c r="D565" s="2" t="s">
        <v>1574</v>
      </c>
      <c r="E565" s="2" t="s">
        <v>9</v>
      </c>
    </row>
    <row r="566" spans="1:5">
      <c r="A566" s="1">
        <v>563</v>
      </c>
      <c r="B566" s="1" t="s">
        <v>1575</v>
      </c>
      <c r="C566" s="1" t="s">
        <v>1576</v>
      </c>
      <c r="D566" s="1" t="s">
        <v>1577</v>
      </c>
      <c r="E566" s="1" t="s">
        <v>9</v>
      </c>
    </row>
    <row r="567" spans="1:5">
      <c r="A567" s="1">
        <v>564</v>
      </c>
      <c r="B567" s="1" t="s">
        <v>1578</v>
      </c>
      <c r="C567" s="1" t="s">
        <v>1579</v>
      </c>
      <c r="D567" s="1" t="s">
        <v>1580</v>
      </c>
      <c r="E567" s="1" t="s">
        <v>9</v>
      </c>
    </row>
    <row r="568" spans="1:5">
      <c r="A568" s="1">
        <v>565</v>
      </c>
      <c r="B568" s="1" t="s">
        <v>1581</v>
      </c>
      <c r="C568" s="1" t="s">
        <v>1582</v>
      </c>
      <c r="D568" s="1" t="s">
        <v>1583</v>
      </c>
      <c r="E568" s="1" t="s">
        <v>9</v>
      </c>
    </row>
    <row r="569" spans="1:5">
      <c r="A569" s="1">
        <v>566</v>
      </c>
      <c r="B569" s="1" t="s">
        <v>1584</v>
      </c>
      <c r="C569" s="1" t="s">
        <v>1585</v>
      </c>
      <c r="D569" s="1" t="s">
        <v>1586</v>
      </c>
      <c r="E569" s="1" t="s">
        <v>9</v>
      </c>
    </row>
    <row r="570" spans="1:5">
      <c r="A570" s="1">
        <v>567</v>
      </c>
      <c r="B570" s="1" t="s">
        <v>1587</v>
      </c>
      <c r="C570" s="1" t="s">
        <v>1588</v>
      </c>
      <c r="D570" s="1" t="s">
        <v>1589</v>
      </c>
      <c r="E570" s="1" t="s">
        <v>9</v>
      </c>
    </row>
    <row r="571" spans="1:5">
      <c r="A571" s="1">
        <v>568</v>
      </c>
      <c r="B571" s="1" t="s">
        <v>1590</v>
      </c>
      <c r="C571" s="2" t="str">
        <f>UPPER("Sunil Murmu")</f>
        <v>SUNIL MURMU</v>
      </c>
      <c r="D571" s="2" t="str">
        <f>UPPER("Banku Murmu")</f>
        <v>BANKU MURMU</v>
      </c>
      <c r="E571" s="2" t="s">
        <v>9</v>
      </c>
    </row>
    <row r="572" spans="1:5">
      <c r="A572" s="1">
        <v>569</v>
      </c>
      <c r="B572" s="1" t="s">
        <v>1591</v>
      </c>
      <c r="C572" s="1" t="s">
        <v>1592</v>
      </c>
      <c r="D572" s="1" t="s">
        <v>1593</v>
      </c>
      <c r="E572" s="1" t="s">
        <v>25</v>
      </c>
    </row>
    <row r="573" spans="1:5">
      <c r="A573" s="1">
        <v>570</v>
      </c>
      <c r="B573" s="1" t="s">
        <v>1594</v>
      </c>
      <c r="C573" s="2" t="s">
        <v>1595</v>
      </c>
      <c r="D573" s="2" t="s">
        <v>1596</v>
      </c>
      <c r="E573" s="2" t="s">
        <v>25</v>
      </c>
    </row>
    <row r="574" spans="1:5">
      <c r="A574" s="1">
        <v>571</v>
      </c>
      <c r="B574" s="1" t="s">
        <v>1597</v>
      </c>
      <c r="C574" s="1" t="s">
        <v>1598</v>
      </c>
      <c r="D574" s="1" t="s">
        <v>1599</v>
      </c>
      <c r="E574" s="1" t="s">
        <v>25</v>
      </c>
    </row>
    <row r="575" spans="1:5">
      <c r="A575" s="1">
        <v>572</v>
      </c>
      <c r="B575" s="1" t="s">
        <v>1600</v>
      </c>
      <c r="C575" s="1" t="s">
        <v>1601</v>
      </c>
      <c r="D575" s="1" t="s">
        <v>1602</v>
      </c>
      <c r="E575" s="1" t="s">
        <v>9</v>
      </c>
    </row>
    <row r="576" spans="1:5">
      <c r="A576" s="1">
        <v>573</v>
      </c>
      <c r="B576" s="1" t="s">
        <v>1603</v>
      </c>
      <c r="C576" s="2" t="str">
        <f>UPPER("Suraj Prasad ")</f>
        <v xml:space="preserve">SURAJ PRASAD </v>
      </c>
      <c r="D576" s="2" t="str">
        <f>UPPER("Sambhu Prasad")</f>
        <v>SAMBHU PRASAD</v>
      </c>
      <c r="E576" s="2" t="s">
        <v>9</v>
      </c>
    </row>
    <row r="577" spans="1:5">
      <c r="A577" s="1">
        <v>574</v>
      </c>
      <c r="B577" s="1" t="s">
        <v>1604</v>
      </c>
      <c r="C577" s="1" t="str">
        <f>UPPER("Suraj Rabi Das")</f>
        <v>SURAJ RABI DAS</v>
      </c>
      <c r="D577" s="1" t="str">
        <f>UPPER("Bhola Rabi Das")</f>
        <v>BHOLA RABI DAS</v>
      </c>
      <c r="E577" s="2" t="s">
        <v>9</v>
      </c>
    </row>
    <row r="578" spans="1:5">
      <c r="A578" s="1">
        <v>575</v>
      </c>
      <c r="B578" s="1" t="s">
        <v>1605</v>
      </c>
      <c r="C578" s="1" t="s">
        <v>1606</v>
      </c>
      <c r="D578" s="1" t="s">
        <v>891</v>
      </c>
      <c r="E578" s="1" t="s">
        <v>9</v>
      </c>
    </row>
    <row r="579" spans="1:5">
      <c r="A579" s="1">
        <v>576</v>
      </c>
      <c r="B579" s="1" t="s">
        <v>1607</v>
      </c>
      <c r="C579" s="2" t="s">
        <v>1608</v>
      </c>
      <c r="D579" s="2" t="s">
        <v>1609</v>
      </c>
      <c r="E579" s="2" t="s">
        <v>9</v>
      </c>
    </row>
    <row r="580" spans="1:5">
      <c r="A580" s="1">
        <v>577</v>
      </c>
      <c r="B580" s="1" t="s">
        <v>1610</v>
      </c>
      <c r="C580" s="2" t="s">
        <v>1611</v>
      </c>
      <c r="D580" s="2" t="s">
        <v>1612</v>
      </c>
      <c r="E580" s="2" t="s">
        <v>9</v>
      </c>
    </row>
    <row r="581" spans="1:5">
      <c r="A581" s="1">
        <v>578</v>
      </c>
      <c r="B581" s="1" t="s">
        <v>1613</v>
      </c>
      <c r="C581" s="1" t="s">
        <v>1614</v>
      </c>
      <c r="D581" s="1" t="s">
        <v>1615</v>
      </c>
      <c r="E581" s="1" t="s">
        <v>9</v>
      </c>
    </row>
    <row r="582" spans="1:5">
      <c r="A582" s="1">
        <v>579</v>
      </c>
      <c r="B582" s="1" t="s">
        <v>1616</v>
      </c>
      <c r="C582" s="1" t="s">
        <v>1617</v>
      </c>
      <c r="D582" s="1" t="s">
        <v>1618</v>
      </c>
      <c r="E582" s="1" t="s">
        <v>9</v>
      </c>
    </row>
    <row r="583" spans="1:5">
      <c r="A583" s="1">
        <v>580</v>
      </c>
      <c r="B583" s="1" t="s">
        <v>1619</v>
      </c>
      <c r="C583" s="1" t="s">
        <v>1620</v>
      </c>
      <c r="D583" s="1" t="s">
        <v>1621</v>
      </c>
      <c r="E583" s="1" t="s">
        <v>9</v>
      </c>
    </row>
    <row r="584" spans="1:5">
      <c r="A584" s="1">
        <v>581</v>
      </c>
      <c r="B584" s="1" t="s">
        <v>1622</v>
      </c>
      <c r="C584" s="1" t="s">
        <v>1623</v>
      </c>
      <c r="D584" s="1" t="s">
        <v>1624</v>
      </c>
      <c r="E584" s="1" t="s">
        <v>9</v>
      </c>
    </row>
    <row r="585" spans="1:5">
      <c r="A585" s="1">
        <v>582</v>
      </c>
      <c r="B585" s="1" t="s">
        <v>1625</v>
      </c>
      <c r="C585" s="1" t="s">
        <v>1626</v>
      </c>
      <c r="D585" s="1" t="s">
        <v>1627</v>
      </c>
      <c r="E585" s="1" t="s">
        <v>9</v>
      </c>
    </row>
    <row r="586" spans="1:5">
      <c r="A586" s="1">
        <v>583</v>
      </c>
      <c r="B586" s="1" t="s">
        <v>1628</v>
      </c>
      <c r="C586" s="1" t="s">
        <v>1629</v>
      </c>
      <c r="D586" s="1" t="s">
        <v>1630</v>
      </c>
      <c r="E586" s="1" t="s">
        <v>9</v>
      </c>
    </row>
    <row r="587" spans="1:5">
      <c r="A587" s="1">
        <v>584</v>
      </c>
      <c r="B587" s="1" t="s">
        <v>1631</v>
      </c>
      <c r="C587" s="1" t="s">
        <v>1632</v>
      </c>
      <c r="D587" s="1" t="s">
        <v>1633</v>
      </c>
      <c r="E587" s="1" t="s">
        <v>9</v>
      </c>
    </row>
    <row r="588" spans="1:5">
      <c r="A588" s="1">
        <v>585</v>
      </c>
      <c r="B588" s="1" t="s">
        <v>1634</v>
      </c>
      <c r="C588" s="2" t="str">
        <f>UPPER("Susam Mondal")</f>
        <v>SUSAM MONDAL</v>
      </c>
      <c r="D588" s="2" t="str">
        <f>UPPER("Amar Mondal")</f>
        <v>AMAR MONDAL</v>
      </c>
      <c r="E588" s="2" t="s">
        <v>9</v>
      </c>
    </row>
    <row r="589" spans="1:5">
      <c r="A589" s="1">
        <v>586</v>
      </c>
      <c r="B589" s="1" t="s">
        <v>1635</v>
      </c>
      <c r="C589" s="1" t="s">
        <v>1636</v>
      </c>
      <c r="D589" s="1" t="s">
        <v>1637</v>
      </c>
      <c r="E589" s="1" t="s">
        <v>9</v>
      </c>
    </row>
    <row r="590" spans="1:5">
      <c r="A590" s="1">
        <v>587</v>
      </c>
      <c r="B590" s="1" t="s">
        <v>1638</v>
      </c>
      <c r="C590" s="1" t="s">
        <v>1639</v>
      </c>
      <c r="D590" s="1" t="s">
        <v>1640</v>
      </c>
      <c r="E590" s="1" t="s">
        <v>9</v>
      </c>
    </row>
    <row r="591" spans="1:5">
      <c r="A591" s="1">
        <v>588</v>
      </c>
      <c r="B591" s="1" t="s">
        <v>1641</v>
      </c>
      <c r="C591" s="1" t="s">
        <v>1642</v>
      </c>
      <c r="D591" s="1" t="s">
        <v>1643</v>
      </c>
      <c r="E591" s="1" t="s">
        <v>9</v>
      </c>
    </row>
    <row r="592" spans="1:5">
      <c r="A592" s="1">
        <v>589</v>
      </c>
      <c r="B592" s="1" t="s">
        <v>1644</v>
      </c>
      <c r="C592" s="2" t="str">
        <f>UPPER("Sushil Kumar Shaw")</f>
        <v>SUSHIL KUMAR SHAW</v>
      </c>
      <c r="D592" s="2" t="str">
        <f>UPPER("Srikrishna Shaw")</f>
        <v>SRIKRISHNA SHAW</v>
      </c>
      <c r="E592" s="2" t="s">
        <v>9</v>
      </c>
    </row>
    <row r="593" spans="1:5">
      <c r="A593" s="1">
        <v>590</v>
      </c>
      <c r="B593" s="1" t="s">
        <v>1645</v>
      </c>
      <c r="C593" s="1" t="s">
        <v>1646</v>
      </c>
      <c r="D593" s="1" t="s">
        <v>1647</v>
      </c>
      <c r="E593" s="1" t="s">
        <v>9</v>
      </c>
    </row>
    <row r="594" spans="1:5">
      <c r="A594" s="1">
        <v>591</v>
      </c>
      <c r="B594" s="1" t="s">
        <v>1648</v>
      </c>
      <c r="C594" s="1" t="s">
        <v>1649</v>
      </c>
      <c r="D594" s="1" t="s">
        <v>1650</v>
      </c>
      <c r="E594" s="1" t="s">
        <v>25</v>
      </c>
    </row>
    <row r="595" spans="1:5">
      <c r="A595" s="1">
        <v>592</v>
      </c>
      <c r="B595" s="1" t="s">
        <v>1651</v>
      </c>
      <c r="C595" s="1" t="s">
        <v>1652</v>
      </c>
      <c r="D595" s="1" t="s">
        <v>1653</v>
      </c>
      <c r="E595" s="1" t="s">
        <v>25</v>
      </c>
    </row>
    <row r="596" spans="1:5">
      <c r="A596" s="1">
        <v>593</v>
      </c>
      <c r="B596" s="1" t="s">
        <v>1654</v>
      </c>
      <c r="C596" s="1" t="s">
        <v>1655</v>
      </c>
      <c r="D596" s="1" t="s">
        <v>1656</v>
      </c>
      <c r="E596" s="1" t="s">
        <v>25</v>
      </c>
    </row>
    <row r="597" spans="1:5">
      <c r="A597" s="1">
        <v>594</v>
      </c>
      <c r="B597" s="1" t="s">
        <v>1657</v>
      </c>
      <c r="C597" s="1" t="s">
        <v>1658</v>
      </c>
      <c r="D597" s="1" t="s">
        <v>1659</v>
      </c>
      <c r="E597" s="1" t="s">
        <v>25</v>
      </c>
    </row>
    <row r="598" spans="1:5">
      <c r="A598" s="1">
        <v>595</v>
      </c>
      <c r="B598" s="1" t="s">
        <v>1660</v>
      </c>
      <c r="C598" s="1" t="s">
        <v>1661</v>
      </c>
      <c r="D598" s="1" t="s">
        <v>1662</v>
      </c>
      <c r="E598" s="1" t="s">
        <v>25</v>
      </c>
    </row>
    <row r="599" spans="1:5">
      <c r="A599" s="1">
        <v>596</v>
      </c>
      <c r="B599" s="1" t="s">
        <v>1663</v>
      </c>
      <c r="C599" s="1" t="s">
        <v>1664</v>
      </c>
      <c r="D599" s="1" t="s">
        <v>1665</v>
      </c>
      <c r="E599" s="1" t="s">
        <v>25</v>
      </c>
    </row>
    <row r="600" spans="1:5">
      <c r="A600" s="1">
        <v>597</v>
      </c>
      <c r="B600" s="1" t="s">
        <v>1666</v>
      </c>
      <c r="C600" s="1" t="s">
        <v>1667</v>
      </c>
      <c r="D600" s="1" t="s">
        <v>1668</v>
      </c>
      <c r="E600" s="1" t="s">
        <v>9</v>
      </c>
    </row>
    <row r="601" spans="1:5">
      <c r="A601" s="1">
        <v>598</v>
      </c>
      <c r="B601" s="1" t="s">
        <v>1669</v>
      </c>
      <c r="C601" s="1" t="s">
        <v>1670</v>
      </c>
      <c r="D601" s="1" t="s">
        <v>1671</v>
      </c>
      <c r="E601" s="1" t="s">
        <v>9</v>
      </c>
    </row>
    <row r="602" spans="1:5">
      <c r="A602" s="1">
        <v>599</v>
      </c>
      <c r="B602" s="1" t="s">
        <v>1672</v>
      </c>
      <c r="C602" s="1" t="s">
        <v>1673</v>
      </c>
      <c r="D602" s="1" t="s">
        <v>1674</v>
      </c>
      <c r="E602" s="1" t="s">
        <v>9</v>
      </c>
    </row>
    <row r="603" spans="1:5">
      <c r="A603" s="1">
        <v>600</v>
      </c>
      <c r="B603" s="1" t="s">
        <v>1675</v>
      </c>
      <c r="C603" s="2" t="str">
        <f>UPPER("Suvendu Karar")</f>
        <v>SUVENDU KARAR</v>
      </c>
      <c r="D603" s="2" t="str">
        <f>UPPER("Somnath Karar")</f>
        <v>SOMNATH KARAR</v>
      </c>
      <c r="E603" s="2" t="s">
        <v>9</v>
      </c>
    </row>
    <row r="604" spans="1:5">
      <c r="A604" s="1">
        <v>601</v>
      </c>
      <c r="B604" s="1" t="s">
        <v>1676</v>
      </c>
      <c r="C604" s="1" t="s">
        <v>1677</v>
      </c>
      <c r="D604" s="1" t="s">
        <v>1678</v>
      </c>
      <c r="E604" s="1" t="s">
        <v>25</v>
      </c>
    </row>
    <row r="605" spans="1:5">
      <c r="A605" s="1">
        <v>602</v>
      </c>
      <c r="B605" s="1" t="s">
        <v>1679</v>
      </c>
      <c r="C605" s="1" t="s">
        <v>1680</v>
      </c>
      <c r="D605" s="1" t="s">
        <v>1681</v>
      </c>
      <c r="E605" s="1" t="s">
        <v>25</v>
      </c>
    </row>
    <row r="606" spans="1:5">
      <c r="A606" s="1">
        <v>603</v>
      </c>
      <c r="B606" s="1" t="s">
        <v>1682</v>
      </c>
      <c r="C606" s="1" t="s">
        <v>1683</v>
      </c>
      <c r="D606" s="1" t="s">
        <v>169</v>
      </c>
      <c r="E606" s="1" t="s">
        <v>25</v>
      </c>
    </row>
    <row r="607" spans="1:5">
      <c r="A607" s="1">
        <v>604</v>
      </c>
      <c r="B607" s="1" t="s">
        <v>1684</v>
      </c>
      <c r="C607" s="1" t="s">
        <v>1685</v>
      </c>
      <c r="D607" s="1" t="s">
        <v>1686</v>
      </c>
      <c r="E607" s="1" t="s">
        <v>25</v>
      </c>
    </row>
    <row r="608" spans="1:5">
      <c r="A608" s="1">
        <v>605</v>
      </c>
      <c r="B608" s="1" t="s">
        <v>1687</v>
      </c>
      <c r="C608" s="1" t="s">
        <v>1688</v>
      </c>
      <c r="D608" s="1" t="s">
        <v>1689</v>
      </c>
      <c r="E608" s="1" t="s">
        <v>25</v>
      </c>
    </row>
    <row r="609" spans="1:5">
      <c r="A609" s="1">
        <v>606</v>
      </c>
      <c r="B609" s="1" t="s">
        <v>1690</v>
      </c>
      <c r="C609" s="1" t="s">
        <v>1691</v>
      </c>
      <c r="D609" s="1" t="s">
        <v>1692</v>
      </c>
      <c r="E609" s="1" t="s">
        <v>9</v>
      </c>
    </row>
    <row r="610" spans="1:5">
      <c r="A610" s="1">
        <v>607</v>
      </c>
      <c r="B610" s="1" t="s">
        <v>1693</v>
      </c>
      <c r="C610" s="1" t="s">
        <v>1694</v>
      </c>
      <c r="D610" s="1" t="s">
        <v>1695</v>
      </c>
      <c r="E610" s="1" t="s">
        <v>25</v>
      </c>
    </row>
    <row r="611" spans="1:5">
      <c r="A611" s="1">
        <v>608</v>
      </c>
      <c r="B611" s="1" t="s">
        <v>1696</v>
      </c>
      <c r="C611" s="2" t="s">
        <v>1697</v>
      </c>
      <c r="D611" s="2" t="s">
        <v>1698</v>
      </c>
      <c r="E611" s="2" t="s">
        <v>9</v>
      </c>
    </row>
    <row r="612" spans="1:5">
      <c r="A612" s="1">
        <v>609</v>
      </c>
      <c r="B612" s="1" t="s">
        <v>1699</v>
      </c>
      <c r="C612" s="1" t="s">
        <v>1700</v>
      </c>
      <c r="D612" s="1" t="s">
        <v>1701</v>
      </c>
      <c r="E612" s="1" t="s">
        <v>9</v>
      </c>
    </row>
    <row r="613" spans="1:5">
      <c r="A613" s="1">
        <v>610</v>
      </c>
      <c r="B613" s="1" t="s">
        <v>1702</v>
      </c>
      <c r="C613" s="1" t="s">
        <v>1703</v>
      </c>
      <c r="D613" s="1" t="s">
        <v>1704</v>
      </c>
      <c r="E613" s="1" t="s">
        <v>9</v>
      </c>
    </row>
    <row r="614" spans="1:5">
      <c r="A614" s="1">
        <v>611</v>
      </c>
      <c r="B614" s="1" t="s">
        <v>1705</v>
      </c>
      <c r="C614" s="1" t="s">
        <v>1706</v>
      </c>
      <c r="D614" s="1" t="s">
        <v>1707</v>
      </c>
      <c r="E614" s="1" t="s">
        <v>25</v>
      </c>
    </row>
    <row r="615" spans="1:5">
      <c r="A615" s="1">
        <v>612</v>
      </c>
      <c r="B615" s="1" t="s">
        <v>1708</v>
      </c>
      <c r="C615" s="1" t="str">
        <f>UPPER("Tanushree Patikar")</f>
        <v>TANUSHREE PATIKAR</v>
      </c>
      <c r="D615" s="1" t="str">
        <f>UPPER("Krishnadas Patikar")</f>
        <v>KRISHNADAS PATIKAR</v>
      </c>
      <c r="E615" s="2" t="s">
        <v>25</v>
      </c>
    </row>
    <row r="616" spans="1:5">
      <c r="A616" s="1">
        <v>613</v>
      </c>
      <c r="B616" s="1" t="s">
        <v>1709</v>
      </c>
      <c r="C616" s="1" t="s">
        <v>1710</v>
      </c>
      <c r="D616" s="1" t="s">
        <v>1711</v>
      </c>
      <c r="E616" s="1" t="s">
        <v>25</v>
      </c>
    </row>
    <row r="617" spans="1:5">
      <c r="A617" s="1">
        <v>614</v>
      </c>
      <c r="B617" s="1" t="s">
        <v>1712</v>
      </c>
      <c r="C617" s="1" t="s">
        <v>1713</v>
      </c>
      <c r="D617" s="1" t="s">
        <v>1714</v>
      </c>
      <c r="E617" s="1" t="s">
        <v>25</v>
      </c>
    </row>
    <row r="618" spans="1:5">
      <c r="A618" s="1">
        <v>615</v>
      </c>
      <c r="B618" s="1" t="s">
        <v>1715</v>
      </c>
      <c r="C618" s="1" t="s">
        <v>1716</v>
      </c>
      <c r="D618" s="1" t="s">
        <v>1717</v>
      </c>
      <c r="E618" s="1" t="s">
        <v>25</v>
      </c>
    </row>
    <row r="619" spans="1:5">
      <c r="A619" s="1">
        <v>616</v>
      </c>
      <c r="B619" s="1" t="s">
        <v>1718</v>
      </c>
      <c r="C619" s="1" t="s">
        <v>1719</v>
      </c>
      <c r="D619" s="1" t="s">
        <v>1720</v>
      </c>
      <c r="E619" s="1" t="s">
        <v>9</v>
      </c>
    </row>
    <row r="620" spans="1:5">
      <c r="A620" s="1">
        <v>617</v>
      </c>
      <c r="B620" s="1" t="s">
        <v>1721</v>
      </c>
      <c r="C620" s="2" t="s">
        <v>1722</v>
      </c>
      <c r="D620" s="2" t="s">
        <v>1723</v>
      </c>
      <c r="E620" s="2" t="s">
        <v>9</v>
      </c>
    </row>
    <row r="621" spans="1:5">
      <c r="A621" s="1">
        <v>618</v>
      </c>
      <c r="B621" s="1" t="s">
        <v>1724</v>
      </c>
      <c r="C621" s="2" t="str">
        <f>UPPER("Tapas Kumar Roy")</f>
        <v>TAPAS KUMAR ROY</v>
      </c>
      <c r="D621" s="2" t="str">
        <f>UPPER("Karuna Roy")</f>
        <v>KARUNA ROY</v>
      </c>
      <c r="E621" s="2" t="s">
        <v>9</v>
      </c>
    </row>
    <row r="622" spans="1:5">
      <c r="A622" s="1">
        <v>619</v>
      </c>
      <c r="B622" s="1" t="s">
        <v>1725</v>
      </c>
      <c r="C622" s="1" t="s">
        <v>1726</v>
      </c>
      <c r="D622" s="1" t="s">
        <v>1727</v>
      </c>
      <c r="E622" s="1" t="s">
        <v>9</v>
      </c>
    </row>
    <row r="623" spans="1:5">
      <c r="A623" s="1">
        <v>620</v>
      </c>
      <c r="B623" s="1" t="s">
        <v>1728</v>
      </c>
      <c r="C623" s="1" t="s">
        <v>1729</v>
      </c>
      <c r="D623" s="1" t="s">
        <v>1730</v>
      </c>
      <c r="E623" s="1" t="s">
        <v>9</v>
      </c>
    </row>
    <row r="624" spans="1:5">
      <c r="A624" s="1">
        <v>621</v>
      </c>
      <c r="B624" s="1" t="s">
        <v>1731</v>
      </c>
      <c r="C624" s="1" t="s">
        <v>1732</v>
      </c>
      <c r="D624" s="1" t="s">
        <v>1733</v>
      </c>
      <c r="E624" s="1" t="s">
        <v>9</v>
      </c>
    </row>
    <row r="625" spans="1:5">
      <c r="A625" s="1">
        <v>622</v>
      </c>
      <c r="B625" s="1" t="s">
        <v>1734</v>
      </c>
      <c r="C625" s="2" t="s">
        <v>1735</v>
      </c>
      <c r="D625" s="2" t="s">
        <v>1736</v>
      </c>
      <c r="E625" s="2" t="s">
        <v>9</v>
      </c>
    </row>
    <row r="626" spans="1:5">
      <c r="A626" s="1">
        <v>623</v>
      </c>
      <c r="B626" s="1" t="s">
        <v>1737</v>
      </c>
      <c r="C626" s="2" t="s">
        <v>1738</v>
      </c>
      <c r="D626" s="2" t="s">
        <v>1739</v>
      </c>
      <c r="E626" s="2" t="s">
        <v>9</v>
      </c>
    </row>
    <row r="627" spans="1:5">
      <c r="A627" s="1">
        <v>624</v>
      </c>
      <c r="B627" s="1" t="s">
        <v>1740</v>
      </c>
      <c r="C627" s="1" t="s">
        <v>1741</v>
      </c>
      <c r="D627" s="1" t="s">
        <v>1742</v>
      </c>
      <c r="E627" s="1" t="s">
        <v>25</v>
      </c>
    </row>
    <row r="628" spans="1:5">
      <c r="A628" s="1">
        <v>625</v>
      </c>
      <c r="B628" s="1" t="s">
        <v>1743</v>
      </c>
      <c r="C628" s="1" t="s">
        <v>1744</v>
      </c>
      <c r="D628" s="1" t="s">
        <v>1745</v>
      </c>
      <c r="E628" s="1" t="s">
        <v>9</v>
      </c>
    </row>
    <row r="629" spans="1:5">
      <c r="A629" s="1">
        <v>626</v>
      </c>
      <c r="B629" s="1" t="s">
        <v>1746</v>
      </c>
      <c r="C629" s="1" t="s">
        <v>1747</v>
      </c>
      <c r="D629" s="1" t="s">
        <v>1748</v>
      </c>
      <c r="E629" s="1" t="s">
        <v>9</v>
      </c>
    </row>
    <row r="630" spans="1:5">
      <c r="A630" s="1">
        <v>627</v>
      </c>
      <c r="B630" s="1" t="s">
        <v>1749</v>
      </c>
      <c r="C630" s="1" t="s">
        <v>1750</v>
      </c>
      <c r="D630" s="1" t="s">
        <v>1751</v>
      </c>
      <c r="E630" s="1" t="s">
        <v>9</v>
      </c>
    </row>
    <row r="631" spans="1:5">
      <c r="A631" s="1">
        <v>628</v>
      </c>
      <c r="B631" s="1" t="s">
        <v>1752</v>
      </c>
      <c r="C631" s="2" t="s">
        <v>1753</v>
      </c>
      <c r="D631" s="2" t="s">
        <v>1754</v>
      </c>
      <c r="E631" s="2" t="s">
        <v>25</v>
      </c>
    </row>
    <row r="632" spans="1:5">
      <c r="A632" s="1">
        <v>629</v>
      </c>
      <c r="B632" s="1" t="s">
        <v>1755</v>
      </c>
      <c r="C632" s="1" t="str">
        <f>UPPER("Tustuni Mosha")</f>
        <v>TUSTUNI MOSHA</v>
      </c>
      <c r="D632" s="1" t="str">
        <f>UPPER("Tarun Mosha")</f>
        <v>TARUN MOSHA</v>
      </c>
      <c r="E632" s="2" t="s">
        <v>25</v>
      </c>
    </row>
    <row r="633" spans="1:5">
      <c r="A633" s="1">
        <v>630</v>
      </c>
      <c r="B633" s="1" t="s">
        <v>1756</v>
      </c>
      <c r="C633" s="2" t="s">
        <v>1757</v>
      </c>
      <c r="D633" s="2" t="s">
        <v>1174</v>
      </c>
      <c r="E633" s="2" t="s">
        <v>9</v>
      </c>
    </row>
    <row r="634" spans="1:5">
      <c r="A634" s="1">
        <v>631</v>
      </c>
      <c r="B634" s="1" t="s">
        <v>1758</v>
      </c>
      <c r="C634" s="1" t="str">
        <f>UPPER("Urmimala Roy")</f>
        <v>URMIMALA ROY</v>
      </c>
      <c r="D634" s="1" t="str">
        <f>UPPER("Debashis Roy")</f>
        <v>DEBASHIS ROY</v>
      </c>
      <c r="E634" s="2" t="s">
        <v>25</v>
      </c>
    </row>
    <row r="635" spans="1:5">
      <c r="A635" s="1">
        <v>632</v>
      </c>
      <c r="B635" s="1" t="s">
        <v>1759</v>
      </c>
      <c r="C635" s="1" t="s">
        <v>1760</v>
      </c>
      <c r="D635" s="1" t="s">
        <v>1761</v>
      </c>
      <c r="E635" s="1" t="s">
        <v>9</v>
      </c>
    </row>
    <row r="636" spans="1:5">
      <c r="A636" s="1">
        <v>633</v>
      </c>
      <c r="B636" s="1" t="s">
        <v>1762</v>
      </c>
      <c r="C636" s="1" t="s">
        <v>1763</v>
      </c>
      <c r="D636" s="1" t="s">
        <v>1764</v>
      </c>
      <c r="E636" s="1" t="s">
        <v>9</v>
      </c>
    </row>
    <row r="637" spans="1:5">
      <c r="A637" s="1">
        <v>634</v>
      </c>
      <c r="B637" s="1" t="s">
        <v>1765</v>
      </c>
      <c r="C637" s="1" t="s">
        <v>1766</v>
      </c>
      <c r="D637" s="1" t="s">
        <v>1767</v>
      </c>
      <c r="E637" s="1" t="s">
        <v>25</v>
      </c>
    </row>
    <row r="638" spans="1:5">
      <c r="A638" s="1">
        <v>635</v>
      </c>
      <c r="B638" s="1" t="s">
        <v>1768</v>
      </c>
      <c r="C638" s="1" t="s">
        <v>1769</v>
      </c>
      <c r="D638" s="1" t="s">
        <v>1770</v>
      </c>
      <c r="E638" s="1" t="s">
        <v>9</v>
      </c>
    </row>
    <row r="639" spans="1:5">
      <c r="A639" s="1">
        <v>636</v>
      </c>
      <c r="B639" s="1" t="s">
        <v>1771</v>
      </c>
      <c r="C639" s="2" t="s">
        <v>1772</v>
      </c>
      <c r="D639" s="2" t="s">
        <v>1773</v>
      </c>
      <c r="E639" s="2" t="s">
        <v>25</v>
      </c>
    </row>
    <row r="640" spans="1:5">
      <c r="A640" s="1">
        <v>637</v>
      </c>
      <c r="B640" s="1" t="s">
        <v>1774</v>
      </c>
      <c r="C640" s="1" t="s">
        <v>1775</v>
      </c>
      <c r="D640" s="1" t="s">
        <v>1776</v>
      </c>
      <c r="E640" s="1" t="s">
        <v>9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2017-02-11T09:11:50Z</cp:lastPrinted>
  <dcterms:created xsi:type="dcterms:W3CDTF">2017-02-11T08:42:16Z</dcterms:created>
  <dcterms:modified xsi:type="dcterms:W3CDTF">2017-02-11T09:57:03Z</dcterms:modified>
</cp:coreProperties>
</file>