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Siddhesh\Desktop\MCQs + PPTs\ME\Lecture 2\"/>
    </mc:Choice>
  </mc:AlternateContent>
  <xr:revisionPtr revIDLastSave="0" documentId="13_ncr:1_{DA755E99-B006-4900-94C4-15754BEFF2C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Law of DMU" sheetId="1" r:id="rId1"/>
    <sheet name="Equi-Marginal" sheetId="4" r:id="rId2"/>
    <sheet name="Equi-Marginal (2)" sheetId="6" r:id="rId3"/>
    <sheet name="IC" sheetId="2" r:id="rId4"/>
    <sheet name="Budget" sheetId="5" r:id="rId5"/>
    <sheet name="IC &amp; Budget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E15" i="3"/>
  <c r="E14" i="3"/>
  <c r="E13" i="3"/>
  <c r="E12" i="3"/>
  <c r="E11" i="3"/>
  <c r="E13" i="5"/>
  <c r="E12" i="5"/>
  <c r="E11" i="5"/>
  <c r="E10" i="5"/>
  <c r="E9" i="5"/>
  <c r="E8" i="5"/>
  <c r="C23" i="2"/>
  <c r="B23" i="2"/>
  <c r="C22" i="2"/>
  <c r="B22" i="2"/>
  <c r="E23" i="2" s="1"/>
  <c r="C21" i="2"/>
  <c r="B21" i="2"/>
  <c r="C20" i="2"/>
  <c r="B20" i="2"/>
  <c r="E21" i="2" s="1"/>
  <c r="C19" i="2"/>
  <c r="B19" i="2"/>
  <c r="C18" i="2"/>
  <c r="B18" i="2"/>
  <c r="E19" i="2" s="1"/>
  <c r="E20" i="2"/>
  <c r="E10" i="2"/>
  <c r="E9" i="2"/>
  <c r="E8" i="2"/>
  <c r="E7" i="2"/>
  <c r="E6" i="2"/>
  <c r="P12" i="6"/>
  <c r="P15" i="6"/>
  <c r="M8" i="6"/>
  <c r="L8" i="6"/>
  <c r="M7" i="6"/>
  <c r="L7" i="6"/>
  <c r="M6" i="6"/>
  <c r="L6" i="6"/>
  <c r="M5" i="6"/>
  <c r="L5" i="6"/>
  <c r="M4" i="6"/>
  <c r="L4" i="6"/>
  <c r="P15" i="4"/>
  <c r="M8" i="4"/>
  <c r="M7" i="4"/>
  <c r="M6" i="4"/>
  <c r="M5" i="4"/>
  <c r="M4" i="4"/>
  <c r="L8" i="4"/>
  <c r="L7" i="4"/>
  <c r="L6" i="4"/>
  <c r="L5" i="4"/>
  <c r="L4" i="4"/>
  <c r="D7" i="1"/>
  <c r="D8" i="1" s="1"/>
  <c r="D9" i="1" s="1"/>
  <c r="D10" i="1" s="1"/>
  <c r="D6" i="1"/>
  <c r="D5" i="1"/>
  <c r="D4" i="1"/>
  <c r="D3" i="1"/>
  <c r="S23" i="3"/>
  <c r="R23" i="3"/>
  <c r="S22" i="3"/>
  <c r="R22" i="3"/>
  <c r="S21" i="3"/>
  <c r="R21" i="3"/>
  <c r="S20" i="3"/>
  <c r="R20" i="3"/>
  <c r="S19" i="3"/>
  <c r="R19" i="3"/>
  <c r="S18" i="3"/>
  <c r="R18" i="3"/>
  <c r="E22" i="2" l="1"/>
</calcChain>
</file>

<file path=xl/sharedStrings.xml><?xml version="1.0" encoding="utf-8"?>
<sst xmlns="http://schemas.openxmlformats.org/spreadsheetml/2006/main" count="81" uniqueCount="29">
  <si>
    <t>MU</t>
  </si>
  <si>
    <t>Unit</t>
  </si>
  <si>
    <t>IC1</t>
  </si>
  <si>
    <t>Juice</t>
  </si>
  <si>
    <t>IC2</t>
  </si>
  <si>
    <t>Budget</t>
  </si>
  <si>
    <t>Price p.u.</t>
  </si>
  <si>
    <t>Rs.</t>
  </si>
  <si>
    <t>Units</t>
  </si>
  <si>
    <t>Chocolate</t>
  </si>
  <si>
    <t>Bread</t>
  </si>
  <si>
    <t>Fruit</t>
  </si>
  <si>
    <t>Price per unit</t>
  </si>
  <si>
    <t>TU</t>
  </si>
  <si>
    <t>Point of Satiety (MU=0 &amp; TU= Maximum)</t>
  </si>
  <si>
    <t>MU per Rs.</t>
  </si>
  <si>
    <t>Sequence</t>
  </si>
  <si>
    <t>Cost</t>
  </si>
  <si>
    <t>F</t>
  </si>
  <si>
    <t>B</t>
  </si>
  <si>
    <t>4 F &amp; 4 B</t>
  </si>
  <si>
    <t>5B &amp; 2F</t>
  </si>
  <si>
    <t>IC 1</t>
  </si>
  <si>
    <t>Chocolates</t>
  </si>
  <si>
    <t>Cake</t>
  </si>
  <si>
    <t>MRS</t>
  </si>
  <si>
    <t>Marginal Rate of Substitution</t>
  </si>
  <si>
    <t>IC 2</t>
  </si>
  <si>
    <t>Budget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</si>
</sst>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2" fillId="0" borderId="0" xfId="0" applyFon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 of DMU'!$C$2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'Law of DMU'!$B$3:$B$10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'Law of DMU'!$C$3:$C$10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C-486A-807C-F1F748A55C36}"/>
            </c:ext>
          </c:extLst>
        </c:ser>
        <c:ser>
          <c:idx val="1"/>
          <c:order val="1"/>
          <c:tx>
            <c:strRef>
              <c:f>'Law of DMU'!$D$2</c:f>
              <c:strCache>
                <c:ptCount val="1"/>
                <c:pt idx="0">
                  <c:v>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'Law of DMU'!$B$3:$B$10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'Law of DMU'!$D$3:$D$10</c:f>
              <c:numCache>
                <c:formatCode>General</c:formatCode>
                <c:ptCount val="8"/>
                <c:pt idx="0">
                  <c:v>100</c:v>
                </c:pt>
                <c:pt idx="1">
                  <c:v>180</c:v>
                </c:pt>
                <c:pt idx="2">
                  <c:v>230</c:v>
                </c:pt>
                <c:pt idx="3">
                  <c:v>245</c:v>
                </c:pt>
                <c:pt idx="4">
                  <c:v>250</c:v>
                </c:pt>
                <c:pt idx="5">
                  <c:v>250</c:v>
                </c:pt>
                <c:pt idx="6">
                  <c:v>245</c:v>
                </c:pt>
                <c:pt idx="7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C-486A-807C-F1F748A5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07824"/>
        <c:axId val="553406544"/>
      </c:lineChart>
      <c:catAx>
        <c:axId val="5534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6544"/>
        <c:crosses val="autoZero"/>
        <c:auto val="1"/>
        <c:lblAlgn val="ctr"/>
        <c:lblOffset val="100"/>
        <c:noMultiLvlLbl val="0"/>
      </c:catAx>
      <c:valAx>
        <c:axId val="5534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IC!$B$2</c:f>
              <c:strCache>
                <c:ptCount val="1"/>
                <c:pt idx="0">
                  <c:v>IC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IC!$B$5:$B$10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2-47BA-AAED-B4177DB9205D}"/>
            </c:ext>
          </c:extLst>
        </c:ser>
        <c:ser>
          <c:idx val="1"/>
          <c:order val="1"/>
          <c:tx>
            <c:strRef>
              <c:f>IC!$B$15</c:f>
              <c:strCache>
                <c:ptCount val="1"/>
                <c:pt idx="0">
                  <c:v>IC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IC!$C$18:$C$23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IC!$B$18:$B$23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18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A2-47BA-AAED-B4177DB9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09744"/>
        <c:axId val="553407184"/>
      </c:scatterChart>
      <c:valAx>
        <c:axId val="5534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7184"/>
        <c:crosses val="autoZero"/>
        <c:crossBetween val="midCat"/>
      </c:valAx>
      <c:valAx>
        <c:axId val="5534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Chocolates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Budget!$B$2</c:f>
              <c:strCache>
                <c:ptCount val="1"/>
                <c:pt idx="0">
                  <c:v>Budget 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Budget!$C$8:$C$13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Budget!$B$8:$B$13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2-48B6-A304-68FA5F29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6624"/>
        <c:axId val="553399824"/>
      </c:scatterChart>
      <c:valAx>
        <c:axId val="5533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9824"/>
        <c:crosses val="autoZero"/>
        <c:crossBetween val="midCat"/>
      </c:valAx>
      <c:valAx>
        <c:axId val="5533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Chocolates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 &amp; Budget'!$R$3</c:f>
              <c:strCache>
                <c:ptCount val="1"/>
                <c:pt idx="0">
                  <c:v>IC1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 &amp; Budget'!$S$6:$S$11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'IC &amp; Budget'!$R$6:$R$11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2-4611-A373-0E73D553F88A}"/>
            </c:ext>
          </c:extLst>
        </c:ser>
        <c:ser>
          <c:idx val="1"/>
          <c:order val="1"/>
          <c:tx>
            <c:strRef>
              <c:f>'IC &amp; Budget'!$R$15</c:f>
              <c:strCache>
                <c:ptCount val="1"/>
                <c:pt idx="0">
                  <c:v>IC2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 &amp; Budget'!$S$18:$S$23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'IC &amp; Budget'!$R$18:$R$23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18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2-4611-A373-0E73D553F88A}"/>
            </c:ext>
          </c:extLst>
        </c:ser>
        <c:ser>
          <c:idx val="2"/>
          <c:order val="2"/>
          <c:tx>
            <c:strRef>
              <c:f>'IC &amp; Budget'!$B$2</c:f>
              <c:strCache>
                <c:ptCount val="1"/>
                <c:pt idx="0">
                  <c:v>Budget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'IC &amp; Budget'!$C$11:$C$16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'IC &amp; Budget'!$B$11:$B$16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2-4611-A373-0E73D553F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21552"/>
        <c:axId val="563126032"/>
      </c:scatterChart>
      <c:valAx>
        <c:axId val="5631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6032"/>
        <c:crosses val="autoZero"/>
        <c:crossBetween val="midCat"/>
      </c:valAx>
      <c:valAx>
        <c:axId val="5631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154641</xdr:colOff>
      <xdr:row>1</xdr:row>
      <xdr:rowOff>127004</xdr:rowOff>
    </xdr:from>
    <xdr:to>
      <xdr:col>18</xdr:col>
      <xdr:colOff>459441</xdr:colOff>
      <xdr:row>16</xdr:row>
      <xdr:rowOff>113183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E0E62-D514-441C-ABB7-1D3102836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96520</xdr:rowOff>
    </xdr:from>
    <xdr:to>
      <xdr:col>15</xdr:col>
      <xdr:colOff>393700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CC15B-3131-4875-8C3C-94F50EB1B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2</xdr:row>
      <xdr:rowOff>28574</xdr:rowOff>
    </xdr:from>
    <xdr:to>
      <xdr:col>12</xdr:col>
      <xdr:colOff>457199</xdr:colOff>
      <xdr:row>13</xdr:row>
      <xdr:rowOff>135730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1253E-2CB5-47AE-8213-5BD59A768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</xdr:row>
      <xdr:rowOff>71302</xdr:rowOff>
    </xdr:from>
    <xdr:to>
      <xdr:col>14</xdr:col>
      <xdr:colOff>365760</xdr:colOff>
      <xdr:row>17</xdr:row>
      <xdr:rowOff>71302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37F51-C745-46C9-B3A6-B72D4D829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zoomScale="120" zoomScaleNormal="120" workbookViewId="0">
      <selection activeCell="E8" sqref="E8"/>
    </sheetView>
  </sheetViews>
  <sheetFormatPr defaultRowHeight="14.4" x14ac:dyDescent="0.3"/>
  <sheetData>
    <row r="2" spans="2:6" x14ac:dyDescent="0.3">
      <c r="B2" s="1" t="s">
        <v>8</v>
      </c>
      <c r="C2" s="1" t="s">
        <v>0</v>
      </c>
      <c r="D2" s="1" t="s">
        <v>13</v>
      </c>
    </row>
    <row r="3" spans="2:6" x14ac:dyDescent="0.3">
      <c r="B3">
        <v>1</v>
      </c>
      <c r="C3">
        <v>100</v>
      </c>
      <c r="D3">
        <f>C3</f>
        <v>100</v>
      </c>
    </row>
    <row r="4" spans="2:6" x14ac:dyDescent="0.3">
      <c r="B4">
        <v>2</v>
      </c>
      <c r="C4">
        <v>80</v>
      </c>
      <c r="D4">
        <f>D3+C4</f>
        <v>180</v>
      </c>
    </row>
    <row r="5" spans="2:6" x14ac:dyDescent="0.3">
      <c r="B5">
        <v>3</v>
      </c>
      <c r="C5">
        <v>50</v>
      </c>
      <c r="D5">
        <f>D4+C5</f>
        <v>230</v>
      </c>
    </row>
    <row r="6" spans="2:6" x14ac:dyDescent="0.3">
      <c r="B6">
        <v>4</v>
      </c>
      <c r="C6">
        <v>15</v>
      </c>
      <c r="D6">
        <f>D5+C6</f>
        <v>245</v>
      </c>
    </row>
    <row r="7" spans="2:6" x14ac:dyDescent="0.3">
      <c r="B7">
        <v>5</v>
      </c>
      <c r="C7">
        <v>5</v>
      </c>
      <c r="D7">
        <f t="shared" ref="D7:D10" si="0">D6+C7</f>
        <v>250</v>
      </c>
    </row>
    <row r="8" spans="2:6" ht="25.8" x14ac:dyDescent="0.5">
      <c r="B8">
        <v>6</v>
      </c>
      <c r="C8">
        <v>0</v>
      </c>
      <c r="D8">
        <f t="shared" si="0"/>
        <v>250</v>
      </c>
      <c r="E8" s="5" t="s">
        <v>14</v>
      </c>
      <c r="F8" s="1"/>
    </row>
    <row r="9" spans="2:6" x14ac:dyDescent="0.3">
      <c r="B9">
        <v>7</v>
      </c>
      <c r="C9">
        <v>-5</v>
      </c>
      <c r="D9">
        <f t="shared" si="0"/>
        <v>245</v>
      </c>
    </row>
    <row r="10" spans="2:6" x14ac:dyDescent="0.3">
      <c r="B10">
        <v>8</v>
      </c>
      <c r="C10">
        <v>-20</v>
      </c>
      <c r="D10">
        <f t="shared" si="0"/>
        <v>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407E-034A-4466-9773-F6334316D04F}">
  <dimension ref="B2:P15"/>
  <sheetViews>
    <sheetView topLeftCell="B1" zoomScale="140" zoomScaleNormal="140" workbookViewId="0">
      <selection activeCell="G13" sqref="G13"/>
    </sheetView>
  </sheetViews>
  <sheetFormatPr defaultRowHeight="14.4" x14ac:dyDescent="0.3"/>
  <cols>
    <col min="2" max="2" width="9.77734375" bestFit="1" customWidth="1"/>
    <col min="12" max="12" width="11.33203125" bestFit="1" customWidth="1"/>
  </cols>
  <sheetData>
    <row r="2" spans="2:16" x14ac:dyDescent="0.3">
      <c r="D2" s="2" t="s">
        <v>0</v>
      </c>
      <c r="F2" s="1"/>
      <c r="H2" s="3" t="s">
        <v>12</v>
      </c>
      <c r="I2" s="4"/>
      <c r="J2" s="1"/>
      <c r="L2" s="2" t="s">
        <v>15</v>
      </c>
      <c r="O2" s="1" t="s">
        <v>16</v>
      </c>
      <c r="P2" s="1" t="s">
        <v>17</v>
      </c>
    </row>
    <row r="3" spans="2:16" x14ac:dyDescent="0.3">
      <c r="B3" s="1" t="s">
        <v>1</v>
      </c>
      <c r="C3" s="1"/>
      <c r="D3" s="1" t="s">
        <v>10</v>
      </c>
      <c r="E3" s="1" t="s">
        <v>11</v>
      </c>
      <c r="H3" s="1" t="s">
        <v>10</v>
      </c>
      <c r="I3" s="1" t="s">
        <v>11</v>
      </c>
      <c r="L3" s="1" t="s">
        <v>10</v>
      </c>
      <c r="M3" s="1" t="s">
        <v>11</v>
      </c>
    </row>
    <row r="4" spans="2:16" x14ac:dyDescent="0.3">
      <c r="B4">
        <v>1</v>
      </c>
      <c r="D4">
        <v>100</v>
      </c>
      <c r="E4">
        <v>200</v>
      </c>
      <c r="H4">
        <v>10</v>
      </c>
      <c r="I4">
        <v>15</v>
      </c>
      <c r="L4" s="8">
        <f>D4/$H$4</f>
        <v>10</v>
      </c>
      <c r="M4" s="7">
        <f>E4/$I$4</f>
        <v>13.333333333333334</v>
      </c>
      <c r="O4" t="s">
        <v>18</v>
      </c>
      <c r="P4">
        <v>15</v>
      </c>
    </row>
    <row r="5" spans="2:16" x14ac:dyDescent="0.3">
      <c r="B5">
        <v>2</v>
      </c>
      <c r="D5">
        <v>80</v>
      </c>
      <c r="E5">
        <v>150</v>
      </c>
      <c r="L5" s="8">
        <f t="shared" ref="L5:L8" si="0">D5/$H$4</f>
        <v>8</v>
      </c>
      <c r="M5" s="7">
        <f t="shared" ref="M5:M8" si="1">E5/$I$4</f>
        <v>10</v>
      </c>
      <c r="O5" t="s">
        <v>18</v>
      </c>
      <c r="P5">
        <v>15</v>
      </c>
    </row>
    <row r="6" spans="2:16" x14ac:dyDescent="0.3">
      <c r="B6">
        <v>3</v>
      </c>
      <c r="D6">
        <v>50</v>
      </c>
      <c r="E6">
        <v>75</v>
      </c>
      <c r="L6" s="8">
        <f t="shared" si="0"/>
        <v>5</v>
      </c>
      <c r="M6" s="7">
        <f t="shared" si="1"/>
        <v>5</v>
      </c>
      <c r="O6" t="s">
        <v>19</v>
      </c>
      <c r="P6">
        <v>10</v>
      </c>
    </row>
    <row r="7" spans="2:16" x14ac:dyDescent="0.3">
      <c r="B7">
        <v>4</v>
      </c>
      <c r="D7">
        <v>30</v>
      </c>
      <c r="E7">
        <v>25</v>
      </c>
      <c r="L7">
        <f t="shared" si="0"/>
        <v>3</v>
      </c>
      <c r="M7" s="6">
        <f t="shared" si="1"/>
        <v>1.6666666666666667</v>
      </c>
      <c r="O7" t="s">
        <v>19</v>
      </c>
      <c r="P7">
        <v>10</v>
      </c>
    </row>
    <row r="8" spans="2:16" x14ac:dyDescent="0.3">
      <c r="B8">
        <v>5</v>
      </c>
      <c r="D8">
        <v>10</v>
      </c>
      <c r="E8">
        <v>5</v>
      </c>
      <c r="L8">
        <f t="shared" si="0"/>
        <v>1</v>
      </c>
      <c r="M8" s="6">
        <f t="shared" si="1"/>
        <v>0.33333333333333331</v>
      </c>
      <c r="O8" t="s">
        <v>19</v>
      </c>
      <c r="P8">
        <v>10</v>
      </c>
    </row>
    <row r="9" spans="2:16" x14ac:dyDescent="0.3">
      <c r="O9" t="s">
        <v>18</v>
      </c>
      <c r="P9">
        <v>15</v>
      </c>
    </row>
    <row r="10" spans="2:16" x14ac:dyDescent="0.3">
      <c r="O10" t="s">
        <v>19</v>
      </c>
      <c r="P10">
        <v>10</v>
      </c>
    </row>
    <row r="11" spans="2:16" x14ac:dyDescent="0.3">
      <c r="D11" s="1"/>
      <c r="E11" s="1"/>
      <c r="O11" t="s">
        <v>18</v>
      </c>
      <c r="P11">
        <v>15</v>
      </c>
    </row>
    <row r="12" spans="2:16" x14ac:dyDescent="0.3">
      <c r="D12" s="1" t="s">
        <v>5</v>
      </c>
      <c r="E12" s="1">
        <v>100</v>
      </c>
      <c r="G12" t="s">
        <v>20</v>
      </c>
    </row>
    <row r="15" spans="2:16" x14ac:dyDescent="0.3">
      <c r="P15" s="1">
        <f>SUM(P4:P13)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9626-9F98-44B1-9C00-AC4BEC67C8E5}">
  <dimension ref="B2:P15"/>
  <sheetViews>
    <sheetView topLeftCell="G2" zoomScale="200" zoomScaleNormal="200" workbookViewId="0">
      <selection activeCell="H11" sqref="H11"/>
    </sheetView>
  </sheetViews>
  <sheetFormatPr defaultRowHeight="14.4" x14ac:dyDescent="0.3"/>
  <cols>
    <col min="2" max="2" width="9.77734375" bestFit="1" customWidth="1"/>
    <col min="12" max="12" width="11.33203125" bestFit="1" customWidth="1"/>
  </cols>
  <sheetData>
    <row r="2" spans="2:16" x14ac:dyDescent="0.3">
      <c r="D2" s="2" t="s">
        <v>0</v>
      </c>
      <c r="F2" s="1"/>
      <c r="H2" s="3" t="s">
        <v>12</v>
      </c>
      <c r="I2" s="4"/>
      <c r="J2" s="1"/>
      <c r="L2" s="2" t="s">
        <v>15</v>
      </c>
      <c r="O2" s="1" t="s">
        <v>16</v>
      </c>
      <c r="P2" s="1" t="s">
        <v>17</v>
      </c>
    </row>
    <row r="3" spans="2:16" x14ac:dyDescent="0.3">
      <c r="B3" s="1" t="s">
        <v>1</v>
      </c>
      <c r="C3" s="1"/>
      <c r="D3" s="1" t="s">
        <v>10</v>
      </c>
      <c r="E3" s="1" t="s">
        <v>11</v>
      </c>
      <c r="H3" s="1" t="s">
        <v>10</v>
      </c>
      <c r="I3" s="1" t="s">
        <v>11</v>
      </c>
      <c r="L3" s="1" t="s">
        <v>10</v>
      </c>
      <c r="M3" s="1" t="s">
        <v>11</v>
      </c>
    </row>
    <row r="4" spans="2:16" x14ac:dyDescent="0.3">
      <c r="B4">
        <v>1</v>
      </c>
      <c r="D4">
        <v>100</v>
      </c>
      <c r="E4">
        <v>200</v>
      </c>
      <c r="H4">
        <v>10</v>
      </c>
      <c r="I4">
        <v>25</v>
      </c>
      <c r="L4" s="8">
        <f>D4/$H$4</f>
        <v>10</v>
      </c>
      <c r="M4" s="8">
        <f>E4/$I$4</f>
        <v>8</v>
      </c>
      <c r="O4" t="s">
        <v>19</v>
      </c>
      <c r="P4">
        <v>10</v>
      </c>
    </row>
    <row r="5" spans="2:16" x14ac:dyDescent="0.3">
      <c r="B5">
        <v>2</v>
      </c>
      <c r="D5">
        <v>80</v>
      </c>
      <c r="E5">
        <v>150</v>
      </c>
      <c r="L5" s="8">
        <f t="shared" ref="L5:L8" si="0">D5/$H$4</f>
        <v>8</v>
      </c>
      <c r="M5" s="8">
        <f t="shared" ref="M5:M8" si="1">E5/$I$4</f>
        <v>6</v>
      </c>
      <c r="O5" t="s">
        <v>19</v>
      </c>
      <c r="P5">
        <v>10</v>
      </c>
    </row>
    <row r="6" spans="2:16" x14ac:dyDescent="0.3">
      <c r="B6">
        <v>3</v>
      </c>
      <c r="D6">
        <v>50</v>
      </c>
      <c r="E6">
        <v>75</v>
      </c>
      <c r="L6" s="8">
        <f t="shared" si="0"/>
        <v>5</v>
      </c>
      <c r="M6" s="9">
        <f t="shared" si="1"/>
        <v>3</v>
      </c>
      <c r="O6" t="s">
        <v>18</v>
      </c>
      <c r="P6">
        <v>25</v>
      </c>
    </row>
    <row r="7" spans="2:16" x14ac:dyDescent="0.3">
      <c r="B7">
        <v>4</v>
      </c>
      <c r="D7">
        <v>30</v>
      </c>
      <c r="E7">
        <v>25</v>
      </c>
      <c r="L7" s="8">
        <f t="shared" si="0"/>
        <v>3</v>
      </c>
      <c r="M7" s="6">
        <f t="shared" si="1"/>
        <v>1</v>
      </c>
      <c r="O7" t="s">
        <v>18</v>
      </c>
      <c r="P7">
        <v>25</v>
      </c>
    </row>
    <row r="8" spans="2:16" x14ac:dyDescent="0.3">
      <c r="B8">
        <v>5</v>
      </c>
      <c r="D8">
        <v>10</v>
      </c>
      <c r="E8">
        <v>5</v>
      </c>
      <c r="L8" s="8">
        <f t="shared" si="0"/>
        <v>1</v>
      </c>
      <c r="M8" s="6">
        <f t="shared" si="1"/>
        <v>0.2</v>
      </c>
      <c r="O8" t="s">
        <v>19</v>
      </c>
      <c r="P8">
        <v>10</v>
      </c>
    </row>
    <row r="9" spans="2:16" x14ac:dyDescent="0.3">
      <c r="H9" s="1" t="s">
        <v>5</v>
      </c>
      <c r="I9" s="1">
        <v>100</v>
      </c>
      <c r="O9" t="s">
        <v>19</v>
      </c>
      <c r="P9">
        <v>10</v>
      </c>
    </row>
    <row r="10" spans="2:16" x14ac:dyDescent="0.3">
      <c r="O10" t="s">
        <v>19</v>
      </c>
      <c r="P10">
        <v>10</v>
      </c>
    </row>
    <row r="11" spans="2:16" x14ac:dyDescent="0.3">
      <c r="D11" s="1"/>
      <c r="E11" s="1"/>
      <c r="H11" t="s">
        <v>21</v>
      </c>
    </row>
    <row r="12" spans="2:16" x14ac:dyDescent="0.3">
      <c r="D12" s="1" t="s">
        <v>5</v>
      </c>
      <c r="E12" s="1">
        <v>100</v>
      </c>
      <c r="P12">
        <f>SUM(P4:P10)</f>
        <v>100</v>
      </c>
    </row>
    <row r="15" spans="2:16" x14ac:dyDescent="0.3">
      <c r="P15" s="1">
        <f>SUM(P4:P13)</f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51DF-5B70-47FC-A6A4-AA3817DDECE2}">
  <dimension ref="B2:E23"/>
  <sheetViews>
    <sheetView tabSelected="1" zoomScale="120" zoomScaleNormal="120" workbookViewId="0"/>
  </sheetViews>
  <sheetFormatPr defaultRowHeight="14.4" x14ac:dyDescent="0.3"/>
  <cols>
    <col min="2" max="2" width="15.21875" bestFit="1" customWidth="1"/>
  </cols>
  <sheetData>
    <row r="2" spans="2:5" x14ac:dyDescent="0.3">
      <c r="B2" t="s">
        <v>22</v>
      </c>
    </row>
    <row r="3" spans="2:5" x14ac:dyDescent="0.3">
      <c r="E3" t="s">
        <v>26</v>
      </c>
    </row>
    <row r="4" spans="2:5" x14ac:dyDescent="0.3">
      <c r="B4" t="s">
        <v>23</v>
      </c>
      <c r="C4" t="s">
        <v>24</v>
      </c>
      <c r="E4" t="s">
        <v>25</v>
      </c>
    </row>
    <row r="5" spans="2:5" x14ac:dyDescent="0.3">
      <c r="B5">
        <v>20</v>
      </c>
      <c r="C5">
        <v>0</v>
      </c>
    </row>
    <row r="6" spans="2:5" x14ac:dyDescent="0.3">
      <c r="B6">
        <v>14</v>
      </c>
      <c r="C6">
        <v>1</v>
      </c>
      <c r="E6">
        <f>(B6-B5)/(C6-C5)</f>
        <v>-6</v>
      </c>
    </row>
    <row r="7" spans="2:5" x14ac:dyDescent="0.3">
      <c r="B7">
        <v>9</v>
      </c>
      <c r="C7">
        <v>2</v>
      </c>
      <c r="E7">
        <f>(B7-B6)/(C7-C6)</f>
        <v>-5</v>
      </c>
    </row>
    <row r="8" spans="2:5" x14ac:dyDescent="0.3">
      <c r="B8">
        <v>5</v>
      </c>
      <c r="C8">
        <v>3</v>
      </c>
      <c r="E8">
        <f t="shared" ref="E8:E10" si="0">(B8-B7)/(C8-C7)</f>
        <v>-4</v>
      </c>
    </row>
    <row r="9" spans="2:5" x14ac:dyDescent="0.3">
      <c r="B9">
        <v>2</v>
      </c>
      <c r="C9">
        <v>4</v>
      </c>
      <c r="E9">
        <f t="shared" si="0"/>
        <v>-3</v>
      </c>
    </row>
    <row r="10" spans="2:5" x14ac:dyDescent="0.3">
      <c r="B10">
        <v>0</v>
      </c>
      <c r="C10">
        <v>5</v>
      </c>
      <c r="E10">
        <f t="shared" si="0"/>
        <v>-2</v>
      </c>
    </row>
    <row r="15" spans="2:5" x14ac:dyDescent="0.3">
      <c r="B15" t="s">
        <v>27</v>
      </c>
    </row>
    <row r="16" spans="2:5" x14ac:dyDescent="0.3">
      <c r="E16" t="s">
        <v>26</v>
      </c>
    </row>
    <row r="17" spans="2:5" x14ac:dyDescent="0.3">
      <c r="B17" t="s">
        <v>23</v>
      </c>
      <c r="C17" t="s">
        <v>24</v>
      </c>
      <c r="E17" t="s">
        <v>25</v>
      </c>
    </row>
    <row r="18" spans="2:5" x14ac:dyDescent="0.3">
      <c r="B18">
        <f>B5*2</f>
        <v>40</v>
      </c>
      <c r="C18">
        <f t="shared" ref="C18:C23" si="1">C5*2</f>
        <v>0</v>
      </c>
    </row>
    <row r="19" spans="2:5" x14ac:dyDescent="0.3">
      <c r="B19">
        <f t="shared" ref="B19:C19" si="2">B6*2</f>
        <v>28</v>
      </c>
      <c r="C19">
        <f t="shared" si="1"/>
        <v>2</v>
      </c>
      <c r="E19">
        <f>(B19-B18)/(C19-C18)</f>
        <v>-6</v>
      </c>
    </row>
    <row r="20" spans="2:5" x14ac:dyDescent="0.3">
      <c r="B20">
        <f t="shared" ref="B20:C20" si="3">B7*2</f>
        <v>18</v>
      </c>
      <c r="C20">
        <f t="shared" si="1"/>
        <v>4</v>
      </c>
      <c r="E20">
        <f>(B20-B19)/(C20-C19)</f>
        <v>-5</v>
      </c>
    </row>
    <row r="21" spans="2:5" x14ac:dyDescent="0.3">
      <c r="B21">
        <f t="shared" ref="B21:C21" si="4">B8*2</f>
        <v>10</v>
      </c>
      <c r="C21">
        <f t="shared" si="1"/>
        <v>6</v>
      </c>
      <c r="E21">
        <f t="shared" ref="E21:E23" si="5">(B21-B20)/(C21-C20)</f>
        <v>-4</v>
      </c>
    </row>
    <row r="22" spans="2:5" x14ac:dyDescent="0.3">
      <c r="B22">
        <f t="shared" ref="B22:C22" si="6">B9*2</f>
        <v>4</v>
      </c>
      <c r="C22">
        <f t="shared" si="1"/>
        <v>8</v>
      </c>
      <c r="E22">
        <f t="shared" si="5"/>
        <v>-3</v>
      </c>
    </row>
    <row r="23" spans="2:5" x14ac:dyDescent="0.3">
      <c r="B23">
        <f t="shared" ref="B23:C23" si="7">B10*2</f>
        <v>0</v>
      </c>
      <c r="C23">
        <f t="shared" si="1"/>
        <v>10</v>
      </c>
      <c r="E23">
        <f t="shared" si="5"/>
        <v>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44B4-95FB-4E5C-A6D8-20E53D62736E}">
  <dimension ref="B2:F13"/>
  <sheetViews>
    <sheetView zoomScale="160" zoomScaleNormal="160" workbookViewId="0">
      <selection activeCell="B8" sqref="B8:E13"/>
    </sheetView>
  </sheetViews>
  <sheetFormatPr defaultRowHeight="14.4" x14ac:dyDescent="0.3"/>
  <sheetData>
    <row r="2" spans="2:6" x14ac:dyDescent="0.3">
      <c r="B2" s="1" t="s">
        <v>28</v>
      </c>
    </row>
    <row r="3" spans="2:6" x14ac:dyDescent="0.3">
      <c r="D3" s="1" t="s">
        <v>5</v>
      </c>
      <c r="E3" t="s">
        <v>7</v>
      </c>
      <c r="F3">
        <v>150</v>
      </c>
    </row>
    <row r="4" spans="2:6" x14ac:dyDescent="0.3">
      <c r="D4" t="s">
        <v>9</v>
      </c>
      <c r="E4" t="s">
        <v>7</v>
      </c>
      <c r="F4">
        <v>5</v>
      </c>
    </row>
    <row r="5" spans="2:6" x14ac:dyDescent="0.3">
      <c r="D5" t="s">
        <v>24</v>
      </c>
      <c r="E5" t="s">
        <v>7</v>
      </c>
      <c r="F5">
        <v>10</v>
      </c>
    </row>
    <row r="7" spans="2:6" x14ac:dyDescent="0.3">
      <c r="B7" s="1" t="s">
        <v>9</v>
      </c>
      <c r="C7" s="1" t="s">
        <v>24</v>
      </c>
    </row>
    <row r="8" spans="2:6" x14ac:dyDescent="0.3">
      <c r="B8">
        <v>30</v>
      </c>
      <c r="C8">
        <v>0</v>
      </c>
      <c r="E8">
        <f>(B8*$F$4)+(C8*$F$5)</f>
        <v>150</v>
      </c>
    </row>
    <row r="9" spans="2:6" x14ac:dyDescent="0.3">
      <c r="B9">
        <v>24</v>
      </c>
      <c r="C9">
        <v>3</v>
      </c>
      <c r="E9">
        <f t="shared" ref="E9:E14" si="0">(B9*$F$4)+(C9*$F$5)</f>
        <v>150</v>
      </c>
    </row>
    <row r="10" spans="2:6" x14ac:dyDescent="0.3">
      <c r="B10">
        <v>18</v>
      </c>
      <c r="C10">
        <v>6</v>
      </c>
      <c r="E10">
        <f t="shared" si="0"/>
        <v>150</v>
      </c>
    </row>
    <row r="11" spans="2:6" x14ac:dyDescent="0.3">
      <c r="B11">
        <v>12</v>
      </c>
      <c r="C11">
        <v>9</v>
      </c>
      <c r="E11">
        <f t="shared" si="0"/>
        <v>150</v>
      </c>
    </row>
    <row r="12" spans="2:6" x14ac:dyDescent="0.3">
      <c r="B12">
        <v>6</v>
      </c>
      <c r="C12">
        <v>12</v>
      </c>
      <c r="E12">
        <f t="shared" si="0"/>
        <v>150</v>
      </c>
    </row>
    <row r="13" spans="2:6" x14ac:dyDescent="0.3">
      <c r="B13">
        <v>0</v>
      </c>
      <c r="C13">
        <v>15</v>
      </c>
      <c r="E13">
        <f>(B13*$F$4)+(C13*$F$5)</f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CF77-D0A4-492B-8A37-ADD73493A4EF}">
  <dimension ref="B2:S23"/>
  <sheetViews>
    <sheetView topLeftCell="A6" zoomScale="140" zoomScaleNormal="140" workbookViewId="0">
      <selection activeCell="B15" sqref="B15:C15"/>
    </sheetView>
  </sheetViews>
  <sheetFormatPr defaultRowHeight="14.4" x14ac:dyDescent="0.3"/>
  <cols>
    <col min="2" max="2" width="9.44140625" bestFit="1" customWidth="1"/>
  </cols>
  <sheetData>
    <row r="2" spans="2:19" x14ac:dyDescent="0.3">
      <c r="B2" s="1" t="s">
        <v>5</v>
      </c>
      <c r="D2" t="s">
        <v>7</v>
      </c>
      <c r="E2">
        <v>100</v>
      </c>
    </row>
    <row r="3" spans="2:19" x14ac:dyDescent="0.3">
      <c r="R3" s="1" t="s">
        <v>2</v>
      </c>
    </row>
    <row r="5" spans="2:19" x14ac:dyDescent="0.3">
      <c r="D5" s="1" t="s">
        <v>6</v>
      </c>
      <c r="R5" s="1" t="s">
        <v>9</v>
      </c>
      <c r="S5" s="1" t="s">
        <v>3</v>
      </c>
    </row>
    <row r="6" spans="2:19" x14ac:dyDescent="0.3">
      <c r="B6" t="s">
        <v>9</v>
      </c>
      <c r="D6">
        <v>5</v>
      </c>
      <c r="R6">
        <v>20</v>
      </c>
      <c r="S6">
        <v>0</v>
      </c>
    </row>
    <row r="7" spans="2:19" x14ac:dyDescent="0.3">
      <c r="B7" t="s">
        <v>3</v>
      </c>
      <c r="D7">
        <v>10</v>
      </c>
      <c r="R7">
        <v>14</v>
      </c>
      <c r="S7">
        <v>1</v>
      </c>
    </row>
    <row r="8" spans="2:19" x14ac:dyDescent="0.3">
      <c r="R8">
        <v>9</v>
      </c>
      <c r="S8">
        <v>2</v>
      </c>
    </row>
    <row r="9" spans="2:19" x14ac:dyDescent="0.3">
      <c r="B9" s="1" t="s">
        <v>8</v>
      </c>
      <c r="R9">
        <v>5</v>
      </c>
      <c r="S9">
        <v>3</v>
      </c>
    </row>
    <row r="10" spans="2:19" x14ac:dyDescent="0.3">
      <c r="B10" s="1" t="s">
        <v>9</v>
      </c>
      <c r="C10" s="1" t="s">
        <v>3</v>
      </c>
      <c r="R10">
        <v>2</v>
      </c>
      <c r="S10">
        <v>4</v>
      </c>
    </row>
    <row r="11" spans="2:19" x14ac:dyDescent="0.3">
      <c r="B11">
        <v>20</v>
      </c>
      <c r="C11">
        <v>0</v>
      </c>
      <c r="E11">
        <f>(B11*$D$6)+(C11*$D$7)</f>
        <v>100</v>
      </c>
      <c r="R11">
        <v>0</v>
      </c>
      <c r="S11">
        <v>5</v>
      </c>
    </row>
    <row r="12" spans="2:19" x14ac:dyDescent="0.3">
      <c r="B12">
        <v>16</v>
      </c>
      <c r="C12">
        <v>2</v>
      </c>
      <c r="E12">
        <f t="shared" ref="E12:E16" si="0">(B12*$D$6)+(C12*$D$7)</f>
        <v>100</v>
      </c>
    </row>
    <row r="13" spans="2:19" x14ac:dyDescent="0.3">
      <c r="B13">
        <v>12</v>
      </c>
      <c r="C13">
        <v>4</v>
      </c>
      <c r="E13">
        <f t="shared" si="0"/>
        <v>100</v>
      </c>
    </row>
    <row r="14" spans="2:19" x14ac:dyDescent="0.3">
      <c r="B14">
        <v>8</v>
      </c>
      <c r="C14">
        <v>6</v>
      </c>
      <c r="E14">
        <f t="shared" si="0"/>
        <v>100</v>
      </c>
    </row>
    <row r="15" spans="2:19" x14ac:dyDescent="0.3">
      <c r="B15">
        <v>4</v>
      </c>
      <c r="C15">
        <v>8</v>
      </c>
      <c r="E15">
        <f t="shared" si="0"/>
        <v>100</v>
      </c>
      <c r="R15" s="1" t="s">
        <v>4</v>
      </c>
    </row>
    <row r="16" spans="2:19" x14ac:dyDescent="0.3">
      <c r="B16">
        <v>0</v>
      </c>
      <c r="C16">
        <v>10</v>
      </c>
      <c r="E16">
        <f t="shared" si="0"/>
        <v>100</v>
      </c>
    </row>
    <row r="17" spans="18:19" x14ac:dyDescent="0.3">
      <c r="R17" s="1" t="s">
        <v>9</v>
      </c>
      <c r="S17" s="1" t="s">
        <v>3</v>
      </c>
    </row>
    <row r="18" spans="18:19" x14ac:dyDescent="0.3">
      <c r="R18">
        <f>R6*2</f>
        <v>40</v>
      </c>
      <c r="S18">
        <f>S6*2</f>
        <v>0</v>
      </c>
    </row>
    <row r="19" spans="18:19" x14ac:dyDescent="0.3">
      <c r="R19">
        <f t="shared" ref="R19:S23" si="1">R7*2</f>
        <v>28</v>
      </c>
      <c r="S19">
        <f t="shared" si="1"/>
        <v>2</v>
      </c>
    </row>
    <row r="20" spans="18:19" x14ac:dyDescent="0.3">
      <c r="R20">
        <f t="shared" si="1"/>
        <v>18</v>
      </c>
      <c r="S20">
        <f t="shared" si="1"/>
        <v>4</v>
      </c>
    </row>
    <row r="21" spans="18:19" x14ac:dyDescent="0.3">
      <c r="R21">
        <f t="shared" si="1"/>
        <v>10</v>
      </c>
      <c r="S21">
        <f t="shared" si="1"/>
        <v>6</v>
      </c>
    </row>
    <row r="22" spans="18:19" x14ac:dyDescent="0.3">
      <c r="R22">
        <f t="shared" si="1"/>
        <v>4</v>
      </c>
      <c r="S22">
        <f t="shared" si="1"/>
        <v>8</v>
      </c>
    </row>
    <row r="23" spans="18:19" x14ac:dyDescent="0.3">
      <c r="R23">
        <f t="shared" si="1"/>
        <v>0</v>
      </c>
      <c r="S23">
        <f t="shared" si="1"/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Law of DMU</vt:lpstr>
      <vt:lpstr>Equi-Marginal</vt:lpstr>
      <vt:lpstr>Equi-Marginal (2)</vt:lpstr>
      <vt:lpstr>IC</vt:lpstr>
      <vt:lpstr>Budget</vt:lpstr>
      <vt:lpstr>IC &amp;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Drvnbrims12</dc:creator>
  <cp:lastModifiedBy>Drvnbrims12</cp:lastModifiedBy>
  <dcterms:created xsi:type="dcterms:W3CDTF">2015-06-05T18:17:20Z</dcterms:created>
  <dcterms:modified xsi:type="dcterms:W3CDTF">2021-12-29T03:46:51Z</dcterms:modified>
</cp:coreProperties>
</file>