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\Desktop\"/>
    </mc:Choice>
  </mc:AlternateContent>
  <xr:revisionPtr revIDLastSave="0" documentId="13_ncr:1_{BD8E2408-357E-4994-8B2C-347EEA0CB948}" xr6:coauthVersionLast="47" xr6:coauthVersionMax="47" xr10:uidLastSave="{00000000-0000-0000-0000-000000000000}"/>
  <bookViews>
    <workbookView xWindow="-108" yWindow="-108" windowWidth="23256" windowHeight="12456" tabRatio="692" activeTab="2" xr2:uid="{09D0CA0F-5570-4158-BFA5-A84C0564F9FC}"/>
  </bookViews>
  <sheets>
    <sheet name=" Basic Screening" sheetId="1" r:id="rId1"/>
    <sheet name=" Advanced Screening" sheetId="2" r:id="rId2"/>
    <sheet name="merge basic and advanced" sheetId="3" r:id="rId3"/>
    <sheet name=" Visualizations" sheetId="5" r:id="rId4"/>
  </sheets>
  <definedNames>
    <definedName name="_xlnm._FilterDatabase" localSheetId="0" hidden="1">' Basic Screening'!$A$1:$S$309</definedName>
    <definedName name="ExternalData_1" localSheetId="2" hidden="1">'merge basic and advanced'!$A$1:$P$313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R47" i="3" s="1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R95" i="3" s="1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R117" i="3" s="1"/>
  <c r="Q118" i="3"/>
  <c r="Q119" i="3"/>
  <c r="R119" i="3" s="1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R148" i="3" s="1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R167" i="3" s="1"/>
  <c r="Q168" i="3"/>
  <c r="R168" i="3" s="1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R229" i="3" s="1"/>
  <c r="S229" i="3" s="1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R313" i="3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2" i="1"/>
  <c r="T49" i="3" l="1"/>
  <c r="T312" i="3"/>
  <c r="T311" i="3"/>
  <c r="T229" i="3"/>
  <c r="R299" i="3"/>
  <c r="S299" i="3" s="1"/>
  <c r="T299" i="3"/>
  <c r="R203" i="3"/>
  <c r="S203" i="3" s="1"/>
  <c r="T203" i="3"/>
  <c r="R287" i="3"/>
  <c r="S287" i="3" s="1"/>
  <c r="T287" i="3"/>
  <c r="R275" i="3"/>
  <c r="S275" i="3" s="1"/>
  <c r="T275" i="3"/>
  <c r="R263" i="3"/>
  <c r="S263" i="3" s="1"/>
  <c r="T263" i="3"/>
  <c r="T251" i="3"/>
  <c r="R227" i="3"/>
  <c r="S227" i="3" s="1"/>
  <c r="T227" i="3"/>
  <c r="R215" i="3"/>
  <c r="S215" i="3" s="1"/>
  <c r="T215" i="3"/>
  <c r="R191" i="3"/>
  <c r="S191" i="3" s="1"/>
  <c r="T191" i="3"/>
  <c r="T179" i="3"/>
  <c r="R155" i="3"/>
  <c r="T155" i="3"/>
  <c r="T131" i="3"/>
  <c r="T35" i="3"/>
  <c r="T241" i="3"/>
  <c r="T310" i="3"/>
  <c r="T240" i="3"/>
  <c r="T239" i="3"/>
  <c r="T169" i="3"/>
  <c r="T168" i="3"/>
  <c r="T167" i="3"/>
  <c r="T145" i="3"/>
  <c r="T85" i="3"/>
  <c r="T302" i="3"/>
  <c r="T290" i="3"/>
  <c r="T278" i="3"/>
  <c r="T266" i="3"/>
  <c r="T254" i="3"/>
  <c r="T242" i="3"/>
  <c r="T230" i="3"/>
  <c r="T218" i="3"/>
  <c r="T206" i="3"/>
  <c r="T194" i="3"/>
  <c r="T182" i="3"/>
  <c r="T170" i="3"/>
  <c r="T158" i="3"/>
  <c r="T146" i="3"/>
  <c r="T134" i="3"/>
  <c r="T122" i="3"/>
  <c r="T110" i="3"/>
  <c r="T98" i="3"/>
  <c r="T86" i="3"/>
  <c r="T74" i="3"/>
  <c r="T62" i="3"/>
  <c r="T50" i="3"/>
  <c r="T38" i="3"/>
  <c r="T26" i="3"/>
  <c r="T14" i="3"/>
  <c r="T2" i="3"/>
  <c r="T72" i="3"/>
  <c r="T301" i="3"/>
  <c r="T289" i="3"/>
  <c r="T277" i="3"/>
  <c r="T265" i="3"/>
  <c r="T253" i="3"/>
  <c r="T217" i="3"/>
  <c r="T205" i="3"/>
  <c r="T193" i="3"/>
  <c r="T181" i="3"/>
  <c r="T157" i="3"/>
  <c r="T133" i="3"/>
  <c r="T121" i="3"/>
  <c r="T109" i="3"/>
  <c r="T97" i="3"/>
  <c r="T73" i="3"/>
  <c r="T61" i="3"/>
  <c r="T37" i="3"/>
  <c r="T25" i="3"/>
  <c r="T13" i="3"/>
  <c r="T313" i="3"/>
  <c r="T71" i="3"/>
  <c r="T300" i="3"/>
  <c r="R288" i="3"/>
  <c r="S288" i="3" s="1"/>
  <c r="T288" i="3"/>
  <c r="R276" i="3"/>
  <c r="S276" i="3" s="1"/>
  <c r="T276" i="3"/>
  <c r="T264" i="3"/>
  <c r="T252" i="3"/>
  <c r="R228" i="3"/>
  <c r="T228" i="3"/>
  <c r="R216" i="3"/>
  <c r="S216" i="3" s="1"/>
  <c r="T216" i="3"/>
  <c r="T204" i="3"/>
  <c r="T192" i="3"/>
  <c r="T180" i="3"/>
  <c r="T156" i="3"/>
  <c r="T144" i="3"/>
  <c r="T132" i="3"/>
  <c r="R120" i="3"/>
  <c r="T120" i="3"/>
  <c r="R108" i="3"/>
  <c r="S108" i="3" s="1"/>
  <c r="T108" i="3"/>
  <c r="T96" i="3"/>
  <c r="T84" i="3"/>
  <c r="R60" i="3"/>
  <c r="S60" i="3" s="1"/>
  <c r="T60" i="3"/>
  <c r="T48" i="3"/>
  <c r="T36" i="3"/>
  <c r="R24" i="3"/>
  <c r="S24" i="3" s="1"/>
  <c r="T24" i="3"/>
  <c r="T12" i="3"/>
  <c r="R143" i="3"/>
  <c r="S143" i="3" s="1"/>
  <c r="T143" i="3"/>
  <c r="T107" i="3"/>
  <c r="T83" i="3"/>
  <c r="T11" i="3"/>
  <c r="T298" i="3"/>
  <c r="R286" i="3"/>
  <c r="S286" i="3" s="1"/>
  <c r="T286" i="3"/>
  <c r="R262" i="3"/>
  <c r="S262" i="3" s="1"/>
  <c r="T262" i="3"/>
  <c r="T250" i="3"/>
  <c r="T226" i="3"/>
  <c r="R214" i="3"/>
  <c r="S214" i="3" s="1"/>
  <c r="T214" i="3"/>
  <c r="R202" i="3"/>
  <c r="S202" i="3" s="1"/>
  <c r="T202" i="3"/>
  <c r="T178" i="3"/>
  <c r="T154" i="3"/>
  <c r="T142" i="3"/>
  <c r="T118" i="3"/>
  <c r="T106" i="3"/>
  <c r="T82" i="3"/>
  <c r="T58" i="3"/>
  <c r="T34" i="3"/>
  <c r="T22" i="3"/>
  <c r="T47" i="3"/>
  <c r="T309" i="3"/>
  <c r="T297" i="3"/>
  <c r="T273" i="3"/>
  <c r="T261" i="3"/>
  <c r="T249" i="3"/>
  <c r="T237" i="3"/>
  <c r="T213" i="3"/>
  <c r="T201" i="3"/>
  <c r="T189" i="3"/>
  <c r="T177" i="3"/>
  <c r="T165" i="3"/>
  <c r="T119" i="3"/>
  <c r="T306" i="3"/>
  <c r="T294" i="3"/>
  <c r="T282" i="3"/>
  <c r="T270" i="3"/>
  <c r="T258" i="3"/>
  <c r="T246" i="3"/>
  <c r="T234" i="3"/>
  <c r="T210" i="3"/>
  <c r="T198" i="3"/>
  <c r="T186" i="3"/>
  <c r="T174" i="3"/>
  <c r="T162" i="3"/>
  <c r="T150" i="3"/>
  <c r="T138" i="3"/>
  <c r="T126" i="3"/>
  <c r="T114" i="3"/>
  <c r="T102" i="3"/>
  <c r="T90" i="3"/>
  <c r="T78" i="3"/>
  <c r="T66" i="3"/>
  <c r="T54" i="3"/>
  <c r="T42" i="3"/>
  <c r="T30" i="3"/>
  <c r="T18" i="3"/>
  <c r="T6" i="3"/>
  <c r="T305" i="3"/>
  <c r="T293" i="3"/>
  <c r="T281" i="3"/>
  <c r="T269" i="3"/>
  <c r="T257" i="3"/>
  <c r="T245" i="3"/>
  <c r="T95" i="3"/>
  <c r="R59" i="3"/>
  <c r="S59" i="3" s="1"/>
  <c r="T59" i="3"/>
  <c r="T23" i="3"/>
  <c r="R274" i="3"/>
  <c r="S274" i="3" s="1"/>
  <c r="T274" i="3"/>
  <c r="T238" i="3"/>
  <c r="T190" i="3"/>
  <c r="T166" i="3"/>
  <c r="T130" i="3"/>
  <c r="T94" i="3"/>
  <c r="T70" i="3"/>
  <c r="T46" i="3"/>
  <c r="T10" i="3"/>
  <c r="T285" i="3"/>
  <c r="T225" i="3"/>
  <c r="T222" i="3"/>
  <c r="T233" i="3"/>
  <c r="T221" i="3"/>
  <c r="T209" i="3"/>
  <c r="T197" i="3"/>
  <c r="T185" i="3"/>
  <c r="T173" i="3"/>
  <c r="T161" i="3"/>
  <c r="T149" i="3"/>
  <c r="T137" i="3"/>
  <c r="T125" i="3"/>
  <c r="T113" i="3"/>
  <c r="T101" i="3"/>
  <c r="T89" i="3"/>
  <c r="T77" i="3"/>
  <c r="T65" i="3"/>
  <c r="T53" i="3"/>
  <c r="T41" i="3"/>
  <c r="T29" i="3"/>
  <c r="T17" i="3"/>
  <c r="T5" i="3"/>
  <c r="T304" i="3"/>
  <c r="T292" i="3"/>
  <c r="T280" i="3"/>
  <c r="T268" i="3"/>
  <c r="T256" i="3"/>
  <c r="T244" i="3"/>
  <c r="T232" i="3"/>
  <c r="T220" i="3"/>
  <c r="T208" i="3"/>
  <c r="T196" i="3"/>
  <c r="T184" i="3"/>
  <c r="T172" i="3"/>
  <c r="T160" i="3"/>
  <c r="T136" i="3"/>
  <c r="T124" i="3"/>
  <c r="T112" i="3"/>
  <c r="T100" i="3"/>
  <c r="T88" i="3"/>
  <c r="T76" i="3"/>
  <c r="T64" i="3"/>
  <c r="T52" i="3"/>
  <c r="T40" i="3"/>
  <c r="T28" i="3"/>
  <c r="T16" i="3"/>
  <c r="T4" i="3"/>
  <c r="T303" i="3"/>
  <c r="T291" i="3"/>
  <c r="T279" i="3"/>
  <c r="T267" i="3"/>
  <c r="T255" i="3"/>
  <c r="T243" i="3"/>
  <c r="T231" i="3"/>
  <c r="T219" i="3"/>
  <c r="T207" i="3"/>
  <c r="T195" i="3"/>
  <c r="T183" i="3"/>
  <c r="T171" i="3"/>
  <c r="T159" i="3"/>
  <c r="T147" i="3"/>
  <c r="T135" i="3"/>
  <c r="T123" i="3"/>
  <c r="T111" i="3"/>
  <c r="T99" i="3"/>
  <c r="T87" i="3"/>
  <c r="T75" i="3"/>
  <c r="T63" i="3"/>
  <c r="T51" i="3"/>
  <c r="T39" i="3"/>
  <c r="T27" i="3"/>
  <c r="T15" i="3"/>
  <c r="T3" i="3"/>
  <c r="T153" i="3"/>
  <c r="T141" i="3"/>
  <c r="T129" i="3"/>
  <c r="T105" i="3"/>
  <c r="T93" i="3"/>
  <c r="T81" i="3"/>
  <c r="T69" i="3"/>
  <c r="T57" i="3"/>
  <c r="T45" i="3"/>
  <c r="T33" i="3"/>
  <c r="T21" i="3"/>
  <c r="T9" i="3"/>
  <c r="T308" i="3"/>
  <c r="T296" i="3"/>
  <c r="T284" i="3"/>
  <c r="T272" i="3"/>
  <c r="T260" i="3"/>
  <c r="T248" i="3"/>
  <c r="T236" i="3"/>
  <c r="T224" i="3"/>
  <c r="T212" i="3"/>
  <c r="T200" i="3"/>
  <c r="T188" i="3"/>
  <c r="T176" i="3"/>
  <c r="T164" i="3"/>
  <c r="T152" i="3"/>
  <c r="T140" i="3"/>
  <c r="T128" i="3"/>
  <c r="T116" i="3"/>
  <c r="T104" i="3"/>
  <c r="T92" i="3"/>
  <c r="T80" i="3"/>
  <c r="T68" i="3"/>
  <c r="T56" i="3"/>
  <c r="T44" i="3"/>
  <c r="T32" i="3"/>
  <c r="T20" i="3"/>
  <c r="T8" i="3"/>
  <c r="T307" i="3"/>
  <c r="T295" i="3"/>
  <c r="T283" i="3"/>
  <c r="T271" i="3"/>
  <c r="T259" i="3"/>
  <c r="T247" i="3"/>
  <c r="T235" i="3"/>
  <c r="T223" i="3"/>
  <c r="T211" i="3"/>
  <c r="T199" i="3"/>
  <c r="T187" i="3"/>
  <c r="T175" i="3"/>
  <c r="T163" i="3"/>
  <c r="T151" i="3"/>
  <c r="T139" i="3"/>
  <c r="T127" i="3"/>
  <c r="T115" i="3"/>
  <c r="T103" i="3"/>
  <c r="T91" i="3"/>
  <c r="T79" i="3"/>
  <c r="T67" i="3"/>
  <c r="T55" i="3"/>
  <c r="T43" i="3"/>
  <c r="T31" i="3"/>
  <c r="T19" i="3"/>
  <c r="T7" i="3"/>
  <c r="T117" i="3"/>
  <c r="T148" i="3"/>
  <c r="R208" i="3"/>
  <c r="S208" i="3" s="1"/>
  <c r="R248" i="3"/>
  <c r="S248" i="3" s="1"/>
  <c r="R32" i="3"/>
  <c r="S32" i="3" s="1"/>
  <c r="R295" i="3"/>
  <c r="S295" i="3" s="1"/>
  <c r="R247" i="3"/>
  <c r="S247" i="3" s="1"/>
  <c r="R223" i="3"/>
  <c r="S223" i="3" s="1"/>
  <c r="R246" i="3"/>
  <c r="S246" i="3" s="1"/>
  <c r="R281" i="3"/>
  <c r="S281" i="3" s="1"/>
  <c r="R233" i="3"/>
  <c r="S233" i="3" s="1"/>
  <c r="R209" i="3"/>
  <c r="S209" i="3" s="1"/>
  <c r="R161" i="3"/>
  <c r="S161" i="3" s="1"/>
  <c r="R149" i="3"/>
  <c r="S149" i="3" s="1"/>
  <c r="R77" i="3"/>
  <c r="S77" i="3" s="1"/>
  <c r="R65" i="3"/>
  <c r="S65" i="3" s="1"/>
  <c r="R29" i="3"/>
  <c r="S29" i="3" s="1"/>
  <c r="R31" i="3"/>
  <c r="S31" i="3" s="1"/>
  <c r="R30" i="3"/>
  <c r="S30" i="3" s="1"/>
  <c r="R305" i="3"/>
  <c r="S305" i="3" s="1"/>
  <c r="R160" i="3"/>
  <c r="S160" i="3" s="1"/>
  <c r="R294" i="3"/>
  <c r="S294" i="3" s="1"/>
  <c r="R137" i="3"/>
  <c r="S137" i="3" s="1"/>
  <c r="R293" i="3"/>
  <c r="S293" i="3" s="1"/>
  <c r="R90" i="3"/>
  <c r="S90" i="3" s="1"/>
  <c r="R280" i="3"/>
  <c r="S280" i="3" s="1"/>
  <c r="R64" i="3"/>
  <c r="S64" i="3" s="1"/>
  <c r="R222" i="3"/>
  <c r="S222" i="3" s="1"/>
  <c r="R33" i="3"/>
  <c r="S33" i="3" s="1"/>
  <c r="R221" i="3"/>
  <c r="S221" i="3" s="1"/>
  <c r="R291" i="3"/>
  <c r="S291" i="3" s="1"/>
  <c r="R279" i="3"/>
  <c r="S279" i="3" s="1"/>
  <c r="R255" i="3"/>
  <c r="S255" i="3" s="1"/>
  <c r="R207" i="3"/>
  <c r="S207" i="3" s="1"/>
  <c r="R147" i="3"/>
  <c r="S147" i="3" s="1"/>
  <c r="R135" i="3"/>
  <c r="S135" i="3" s="1"/>
  <c r="R111" i="3"/>
  <c r="S111" i="3" s="1"/>
  <c r="R205" i="3"/>
  <c r="S205" i="3" s="1"/>
  <c r="R193" i="3"/>
  <c r="S193" i="3" s="1"/>
  <c r="R169" i="3"/>
  <c r="S169" i="3" s="1"/>
  <c r="R157" i="3"/>
  <c r="S157" i="3" s="1"/>
  <c r="R145" i="3"/>
  <c r="S145" i="3" s="1"/>
  <c r="R121" i="3"/>
  <c r="S121" i="3" s="1"/>
  <c r="R97" i="3"/>
  <c r="S97" i="3" s="1"/>
  <c r="R73" i="3"/>
  <c r="S73" i="3" s="1"/>
  <c r="R37" i="3"/>
  <c r="S37" i="3" s="1"/>
  <c r="R13" i="3"/>
  <c r="S13" i="3" s="1"/>
  <c r="R61" i="3"/>
  <c r="S61" i="3" s="1"/>
  <c r="R195" i="3"/>
  <c r="S195" i="3" s="1"/>
  <c r="R301" i="3"/>
  <c r="S301" i="3" s="1"/>
  <c r="R289" i="3"/>
  <c r="S289" i="3" s="1"/>
  <c r="R277" i="3"/>
  <c r="S277" i="3" s="1"/>
  <c r="R265" i="3"/>
  <c r="S265" i="3" s="1"/>
  <c r="R253" i="3"/>
  <c r="S253" i="3" s="1"/>
  <c r="R241" i="3"/>
  <c r="S241" i="3" s="1"/>
  <c r="R217" i="3"/>
  <c r="S217" i="3" s="1"/>
  <c r="R181" i="3"/>
  <c r="S181" i="3" s="1"/>
  <c r="R133" i="3"/>
  <c r="S133" i="3" s="1"/>
  <c r="R109" i="3"/>
  <c r="S109" i="3" s="1"/>
  <c r="R85" i="3"/>
  <c r="S85" i="3" s="1"/>
  <c r="R49" i="3"/>
  <c r="S49" i="3" s="1"/>
  <c r="R25" i="3"/>
  <c r="S25" i="3" s="1"/>
  <c r="R264" i="3"/>
  <c r="S264" i="3" s="1"/>
  <c r="R192" i="3"/>
  <c r="S192" i="3" s="1"/>
  <c r="R132" i="3"/>
  <c r="S132" i="3" s="1"/>
  <c r="R84" i="3"/>
  <c r="S84" i="3" s="1"/>
  <c r="R36" i="3"/>
  <c r="S36" i="3" s="1"/>
  <c r="R311" i="3"/>
  <c r="S311" i="3" s="1"/>
  <c r="R239" i="3"/>
  <c r="S239" i="3" s="1"/>
  <c r="R179" i="3"/>
  <c r="S179" i="3" s="1"/>
  <c r="R71" i="3"/>
  <c r="S71" i="3" s="1"/>
  <c r="R35" i="3"/>
  <c r="S35" i="3" s="1"/>
  <c r="R11" i="3"/>
  <c r="S11" i="3" s="1"/>
  <c r="R298" i="3"/>
  <c r="S298" i="3" s="1"/>
  <c r="R250" i="3"/>
  <c r="S250" i="3" s="1"/>
  <c r="R226" i="3"/>
  <c r="S226" i="3" s="1"/>
  <c r="R178" i="3"/>
  <c r="S178" i="3" s="1"/>
  <c r="R166" i="3"/>
  <c r="S166" i="3" s="1"/>
  <c r="R142" i="3"/>
  <c r="S142" i="3" s="1"/>
  <c r="R130" i="3"/>
  <c r="S130" i="3" s="1"/>
  <c r="R106" i="3"/>
  <c r="S106" i="3" s="1"/>
  <c r="R94" i="3"/>
  <c r="S94" i="3" s="1"/>
  <c r="R70" i="3"/>
  <c r="S70" i="3" s="1"/>
  <c r="R46" i="3"/>
  <c r="S46" i="3" s="1"/>
  <c r="R22" i="3"/>
  <c r="S22" i="3" s="1"/>
  <c r="R107" i="3"/>
  <c r="S107" i="3" s="1"/>
  <c r="R300" i="3"/>
  <c r="S300" i="3" s="1"/>
  <c r="R240" i="3"/>
  <c r="S240" i="3" s="1"/>
  <c r="R156" i="3"/>
  <c r="S156" i="3" s="1"/>
  <c r="R72" i="3"/>
  <c r="S72" i="3" s="1"/>
  <c r="R312" i="3"/>
  <c r="S312" i="3" s="1"/>
  <c r="R252" i="3"/>
  <c r="S252" i="3" s="1"/>
  <c r="R180" i="3"/>
  <c r="S180" i="3" s="1"/>
  <c r="R144" i="3"/>
  <c r="S144" i="3" s="1"/>
  <c r="R48" i="3"/>
  <c r="S48" i="3" s="1"/>
  <c r="R131" i="3"/>
  <c r="S131" i="3" s="1"/>
  <c r="R83" i="3"/>
  <c r="S83" i="3" s="1"/>
  <c r="R23" i="3"/>
  <c r="S23" i="3" s="1"/>
  <c r="R251" i="3"/>
  <c r="S251" i="3" s="1"/>
  <c r="R204" i="3"/>
  <c r="S204" i="3" s="1"/>
  <c r="R310" i="3"/>
  <c r="S310" i="3" s="1"/>
  <c r="R238" i="3"/>
  <c r="S238" i="3" s="1"/>
  <c r="R190" i="3"/>
  <c r="S190" i="3" s="1"/>
  <c r="R154" i="3"/>
  <c r="S154" i="3" s="1"/>
  <c r="R118" i="3"/>
  <c r="S118" i="3" s="1"/>
  <c r="R82" i="3"/>
  <c r="S82" i="3" s="1"/>
  <c r="R58" i="3"/>
  <c r="S58" i="3" s="1"/>
  <c r="R34" i="3"/>
  <c r="S34" i="3" s="1"/>
  <c r="R10" i="3"/>
  <c r="S10" i="3" s="1"/>
  <c r="R96" i="3"/>
  <c r="S96" i="3" s="1"/>
  <c r="R304" i="3"/>
  <c r="S304" i="3" s="1"/>
  <c r="R232" i="3"/>
  <c r="S232" i="3" s="1"/>
  <c r="R220" i="3"/>
  <c r="S220" i="3" s="1"/>
  <c r="R196" i="3"/>
  <c r="S196" i="3" s="1"/>
  <c r="R136" i="3"/>
  <c r="S136" i="3" s="1"/>
  <c r="R88" i="3"/>
  <c r="S88" i="3" s="1"/>
  <c r="R76" i="3"/>
  <c r="S76" i="3" s="1"/>
  <c r="R40" i="3"/>
  <c r="S40" i="3" s="1"/>
  <c r="R28" i="3"/>
  <c r="S28" i="3" s="1"/>
  <c r="R292" i="3"/>
  <c r="S292" i="3" s="1"/>
  <c r="R12" i="3"/>
  <c r="S12" i="3" s="1"/>
  <c r="R89" i="3"/>
  <c r="S89" i="3" s="1"/>
  <c r="R17" i="3"/>
  <c r="S17" i="3" s="1"/>
  <c r="R297" i="3"/>
  <c r="S297" i="3" s="1"/>
  <c r="R285" i="3"/>
  <c r="S285" i="3" s="1"/>
  <c r="R273" i="3"/>
  <c r="S273" i="3" s="1"/>
  <c r="R225" i="3"/>
  <c r="S225" i="3" s="1"/>
  <c r="R213" i="3"/>
  <c r="S213" i="3" s="1"/>
  <c r="R201" i="3"/>
  <c r="S201" i="3" s="1"/>
  <c r="R153" i="3"/>
  <c r="S153" i="3" s="1"/>
  <c r="R141" i="3"/>
  <c r="S141" i="3" s="1"/>
  <c r="R129" i="3"/>
  <c r="S129" i="3" s="1"/>
  <c r="S117" i="3"/>
  <c r="R81" i="3"/>
  <c r="S81" i="3" s="1"/>
  <c r="R69" i="3"/>
  <c r="S69" i="3" s="1"/>
  <c r="R57" i="3"/>
  <c r="S57" i="3" s="1"/>
  <c r="R21" i="3"/>
  <c r="S21" i="3" s="1"/>
  <c r="R9" i="3"/>
  <c r="S9" i="3" s="1"/>
  <c r="R165" i="3"/>
  <c r="S165" i="3" s="1"/>
  <c r="R296" i="3"/>
  <c r="S296" i="3" s="1"/>
  <c r="R284" i="3"/>
  <c r="S284" i="3" s="1"/>
  <c r="R272" i="3"/>
  <c r="S272" i="3" s="1"/>
  <c r="R224" i="3"/>
  <c r="S224" i="3" s="1"/>
  <c r="R212" i="3"/>
  <c r="S212" i="3" s="1"/>
  <c r="R200" i="3"/>
  <c r="S200" i="3" s="1"/>
  <c r="R188" i="3"/>
  <c r="S188" i="3" s="1"/>
  <c r="R152" i="3"/>
  <c r="S152" i="3" s="1"/>
  <c r="R140" i="3"/>
  <c r="S140" i="3" s="1"/>
  <c r="R128" i="3"/>
  <c r="S128" i="3" s="1"/>
  <c r="R116" i="3"/>
  <c r="S116" i="3" s="1"/>
  <c r="R80" i="3"/>
  <c r="S80" i="3" s="1"/>
  <c r="R68" i="3"/>
  <c r="S68" i="3" s="1"/>
  <c r="R56" i="3"/>
  <c r="S56" i="3" s="1"/>
  <c r="R44" i="3"/>
  <c r="S44" i="3" s="1"/>
  <c r="R20" i="3"/>
  <c r="S20" i="3" s="1"/>
  <c r="R8" i="3"/>
  <c r="S8" i="3" s="1"/>
  <c r="R164" i="3"/>
  <c r="S164" i="3" s="1"/>
  <c r="R283" i="3"/>
  <c r="S283" i="3" s="1"/>
  <c r="R271" i="3"/>
  <c r="S271" i="3" s="1"/>
  <c r="R259" i="3"/>
  <c r="S259" i="3" s="1"/>
  <c r="R211" i="3"/>
  <c r="S211" i="3" s="1"/>
  <c r="R199" i="3"/>
  <c r="S199" i="3" s="1"/>
  <c r="R187" i="3"/>
  <c r="S187" i="3" s="1"/>
  <c r="R139" i="3"/>
  <c r="S139" i="3" s="1"/>
  <c r="R127" i="3"/>
  <c r="S127" i="3" s="1"/>
  <c r="R115" i="3"/>
  <c r="S115" i="3" s="1"/>
  <c r="R67" i="3"/>
  <c r="S67" i="3" s="1"/>
  <c r="R55" i="3"/>
  <c r="S55" i="3" s="1"/>
  <c r="R43" i="3"/>
  <c r="S43" i="3" s="1"/>
  <c r="R7" i="3"/>
  <c r="S7" i="3" s="1"/>
  <c r="R163" i="3"/>
  <c r="S163" i="3" s="1"/>
  <c r="R282" i="3"/>
  <c r="S282" i="3" s="1"/>
  <c r="R270" i="3"/>
  <c r="S270" i="3" s="1"/>
  <c r="R258" i="3"/>
  <c r="S258" i="3" s="1"/>
  <c r="R210" i="3"/>
  <c r="S210" i="3" s="1"/>
  <c r="R198" i="3"/>
  <c r="S198" i="3" s="1"/>
  <c r="R186" i="3"/>
  <c r="S186" i="3" s="1"/>
  <c r="R174" i="3"/>
  <c r="S174" i="3" s="1"/>
  <c r="R138" i="3"/>
  <c r="S138" i="3" s="1"/>
  <c r="R126" i="3"/>
  <c r="S126" i="3" s="1"/>
  <c r="R114" i="3"/>
  <c r="S114" i="3" s="1"/>
  <c r="R102" i="3"/>
  <c r="S102" i="3" s="1"/>
  <c r="R66" i="3"/>
  <c r="S66" i="3" s="1"/>
  <c r="R54" i="3"/>
  <c r="S54" i="3" s="1"/>
  <c r="R42" i="3"/>
  <c r="S42" i="3" s="1"/>
  <c r="R6" i="3"/>
  <c r="S6" i="3" s="1"/>
  <c r="R189" i="3"/>
  <c r="S189" i="3" s="1"/>
  <c r="R162" i="3"/>
  <c r="S162" i="3" s="1"/>
  <c r="R105" i="3"/>
  <c r="S105" i="3" s="1"/>
  <c r="R237" i="3"/>
  <c r="S237" i="3" s="1"/>
  <c r="R104" i="3"/>
  <c r="S104" i="3" s="1"/>
  <c r="R79" i="3"/>
  <c r="S79" i="3" s="1"/>
  <c r="R309" i="3"/>
  <c r="S309" i="3" s="1"/>
  <c r="R261" i="3"/>
  <c r="S261" i="3" s="1"/>
  <c r="R236" i="3"/>
  <c r="S236" i="3" s="1"/>
  <c r="R103" i="3"/>
  <c r="S103" i="3" s="1"/>
  <c r="R78" i="3"/>
  <c r="S78" i="3" s="1"/>
  <c r="R308" i="3"/>
  <c r="S308" i="3" s="1"/>
  <c r="R260" i="3"/>
  <c r="S260" i="3" s="1"/>
  <c r="R235" i="3"/>
  <c r="S235" i="3" s="1"/>
  <c r="R19" i="3"/>
  <c r="S19" i="3" s="1"/>
  <c r="R307" i="3"/>
  <c r="S307" i="3" s="1"/>
  <c r="R234" i="3"/>
  <c r="S234" i="3" s="1"/>
  <c r="R177" i="3"/>
  <c r="S177" i="3" s="1"/>
  <c r="R45" i="3"/>
  <c r="S45" i="3" s="1"/>
  <c r="R18" i="3"/>
  <c r="S18" i="3" s="1"/>
  <c r="R306" i="3"/>
  <c r="S306" i="3" s="1"/>
  <c r="R176" i="3"/>
  <c r="S176" i="3" s="1"/>
  <c r="R151" i="3"/>
  <c r="S151" i="3" s="1"/>
  <c r="R93" i="3"/>
  <c r="S93" i="3" s="1"/>
  <c r="R175" i="3"/>
  <c r="S175" i="3" s="1"/>
  <c r="R150" i="3"/>
  <c r="S150" i="3" s="1"/>
  <c r="R92" i="3"/>
  <c r="S92" i="3" s="1"/>
  <c r="R249" i="3"/>
  <c r="S249" i="3" s="1"/>
  <c r="R91" i="3"/>
  <c r="S91" i="3" s="1"/>
  <c r="R245" i="3"/>
  <c r="S245" i="3" s="1"/>
  <c r="R173" i="3"/>
  <c r="S173" i="3" s="1"/>
  <c r="R101" i="3"/>
  <c r="S101" i="3" s="1"/>
  <c r="S148" i="3"/>
  <c r="R16" i="3"/>
  <c r="S16" i="3" s="1"/>
  <c r="R4" i="3"/>
  <c r="S4" i="3" s="1"/>
  <c r="R244" i="3"/>
  <c r="S244" i="3" s="1"/>
  <c r="R172" i="3"/>
  <c r="S172" i="3" s="1"/>
  <c r="R100" i="3"/>
  <c r="S100" i="3" s="1"/>
  <c r="R303" i="3"/>
  <c r="S303" i="3" s="1"/>
  <c r="R267" i="3"/>
  <c r="S267" i="3" s="1"/>
  <c r="R243" i="3"/>
  <c r="S243" i="3" s="1"/>
  <c r="R231" i="3"/>
  <c r="S231" i="3" s="1"/>
  <c r="R219" i="3"/>
  <c r="S219" i="3" s="1"/>
  <c r="R183" i="3"/>
  <c r="S183" i="3" s="1"/>
  <c r="R171" i="3"/>
  <c r="S171" i="3" s="1"/>
  <c r="R159" i="3"/>
  <c r="S159" i="3" s="1"/>
  <c r="R123" i="3"/>
  <c r="S123" i="3" s="1"/>
  <c r="R99" i="3"/>
  <c r="S99" i="3" s="1"/>
  <c r="R87" i="3"/>
  <c r="S87" i="3" s="1"/>
  <c r="R75" i="3"/>
  <c r="S75" i="3" s="1"/>
  <c r="R63" i="3"/>
  <c r="S63" i="3" s="1"/>
  <c r="R51" i="3"/>
  <c r="S51" i="3" s="1"/>
  <c r="R39" i="3"/>
  <c r="S39" i="3" s="1"/>
  <c r="R27" i="3"/>
  <c r="S27" i="3" s="1"/>
  <c r="R15" i="3"/>
  <c r="S15" i="3" s="1"/>
  <c r="R3" i="3"/>
  <c r="S3" i="3" s="1"/>
  <c r="R257" i="3"/>
  <c r="S257" i="3" s="1"/>
  <c r="R185" i="3"/>
  <c r="S185" i="3" s="1"/>
  <c r="R113" i="3"/>
  <c r="S113" i="3" s="1"/>
  <c r="R41" i="3"/>
  <c r="S41" i="3" s="1"/>
  <c r="R256" i="3"/>
  <c r="S256" i="3" s="1"/>
  <c r="R184" i="3"/>
  <c r="S184" i="3" s="1"/>
  <c r="R112" i="3"/>
  <c r="S112" i="3" s="1"/>
  <c r="R269" i="3"/>
  <c r="S269" i="3" s="1"/>
  <c r="R197" i="3"/>
  <c r="S197" i="3" s="1"/>
  <c r="R125" i="3"/>
  <c r="S125" i="3" s="1"/>
  <c r="R53" i="3"/>
  <c r="S53" i="3" s="1"/>
  <c r="R268" i="3"/>
  <c r="S268" i="3" s="1"/>
  <c r="R124" i="3"/>
  <c r="S124" i="3" s="1"/>
  <c r="R52" i="3"/>
  <c r="S52" i="3" s="1"/>
  <c r="R5" i="3"/>
  <c r="S5" i="3" s="1"/>
  <c r="R302" i="3"/>
  <c r="S302" i="3" s="1"/>
  <c r="R290" i="3"/>
  <c r="S290" i="3" s="1"/>
  <c r="R278" i="3"/>
  <c r="S278" i="3" s="1"/>
  <c r="R266" i="3"/>
  <c r="S266" i="3" s="1"/>
  <c r="R254" i="3"/>
  <c r="S254" i="3" s="1"/>
  <c r="R242" i="3"/>
  <c r="S242" i="3" s="1"/>
  <c r="R230" i="3"/>
  <c r="S230" i="3" s="1"/>
  <c r="R218" i="3"/>
  <c r="S218" i="3" s="1"/>
  <c r="R206" i="3"/>
  <c r="S206" i="3" s="1"/>
  <c r="R194" i="3"/>
  <c r="S194" i="3" s="1"/>
  <c r="R182" i="3"/>
  <c r="S182" i="3" s="1"/>
  <c r="R170" i="3"/>
  <c r="S170" i="3" s="1"/>
  <c r="R158" i="3"/>
  <c r="S158" i="3" s="1"/>
  <c r="R146" i="3"/>
  <c r="S146" i="3" s="1"/>
  <c r="R134" i="3"/>
  <c r="S134" i="3" s="1"/>
  <c r="R122" i="3"/>
  <c r="S122" i="3" s="1"/>
  <c r="R110" i="3"/>
  <c r="S110" i="3" s="1"/>
  <c r="R98" i="3"/>
  <c r="S98" i="3" s="1"/>
  <c r="R86" i="3"/>
  <c r="S86" i="3" s="1"/>
  <c r="R74" i="3"/>
  <c r="S74" i="3" s="1"/>
  <c r="R62" i="3"/>
  <c r="S62" i="3" s="1"/>
  <c r="R50" i="3"/>
  <c r="S50" i="3" s="1"/>
  <c r="R38" i="3"/>
  <c r="S38" i="3" s="1"/>
  <c r="R26" i="3"/>
  <c r="S26" i="3" s="1"/>
  <c r="R14" i="3"/>
  <c r="S14" i="3" s="1"/>
  <c r="R2" i="3"/>
  <c r="S2" i="3" s="1"/>
  <c r="S313" i="3"/>
  <c r="S228" i="3"/>
  <c r="S168" i="3"/>
  <c r="S120" i="3"/>
  <c r="S167" i="3"/>
  <c r="S155" i="3"/>
  <c r="S119" i="3"/>
  <c r="S95" i="3"/>
  <c r="S4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00131-7B27-4169-9C7D-DDBF983C5864}" keepAlive="1" name="Query - Advanced Screening" description="Connection to the 'Advanced Screening' query in the workbook." type="5" refreshedVersion="0" background="1">
    <dbPr connection="Provider=Microsoft.Mashup.OleDb.1;Data Source=$Workbook$;Location=&quot;Advanced Screening&quot;;Extended Properties=&quot;&quot;" command="SELECT * FROM [Advanced Screening]"/>
  </connection>
  <connection id="2" xr16:uid="{366AB188-18D2-46D2-AB2A-F4D20A2EB813}" keepAlive="1" name="Query - Basic Screening" description="Connection to the 'Basic Screening' query in the workbook." type="5" refreshedVersion="0" background="1">
    <dbPr connection="Provider=Microsoft.Mashup.OleDb.1;Data Source=$Workbook$;Location=&quot;Basic Screening&quot;;Extended Properties=&quot;&quot;" command="SELECT * FROM [Basic Screening]"/>
  </connection>
  <connection id="3" xr16:uid="{AD164A91-87C8-4EBB-AA91-67D740025657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<sst xmlns="http://schemas.openxmlformats.org/spreadsheetml/2006/main" count="6084" uniqueCount="351">
  <si>
    <t>Timestamp</t>
  </si>
  <si>
    <t>Email Address</t>
  </si>
  <si>
    <t>Name</t>
  </si>
  <si>
    <t>Ritvik Aggarwal</t>
  </si>
  <si>
    <t xml:space="preserve">Lakshya </t>
  </si>
  <si>
    <t xml:space="preserve">Sania Almeida </t>
  </si>
  <si>
    <t>Dhyanesh Sudhir Dikkar</t>
  </si>
  <si>
    <t>Ankit Sahu</t>
  </si>
  <si>
    <t>Kavya Reddy Y</t>
  </si>
  <si>
    <t>Naman Jain</t>
  </si>
  <si>
    <t>Sheth Mili D.</t>
  </si>
  <si>
    <t>Dhruv Rishikesh Janakala</t>
  </si>
  <si>
    <t>Ruthvik</t>
  </si>
  <si>
    <t xml:space="preserve">Shreya Sathyanarayanan </t>
  </si>
  <si>
    <t xml:space="preserve">Anay Pund </t>
  </si>
  <si>
    <t xml:space="preserve">Hitesh Badhan </t>
  </si>
  <si>
    <t>Nabeel Ghalib</t>
  </si>
  <si>
    <t>Hemashree M S</t>
  </si>
  <si>
    <t>Shiva Krishna Reddy Burra</t>
  </si>
  <si>
    <t>Anshika Sharma</t>
  </si>
  <si>
    <t>Rajni Kant</t>
  </si>
  <si>
    <t>Mitali</t>
  </si>
  <si>
    <t>Gayatri Rane</t>
  </si>
  <si>
    <t>Prince</t>
  </si>
  <si>
    <t>Diya Shah</t>
  </si>
  <si>
    <t>Paridhi Gupta</t>
  </si>
  <si>
    <t>Pratibha Yaduvanshi</t>
  </si>
  <si>
    <t>Ayush Gour</t>
  </si>
  <si>
    <t>Daksh Sankhla</t>
  </si>
  <si>
    <t>Dinesh Kumar</t>
  </si>
  <si>
    <t xml:space="preserve">Saumitra Chaubey </t>
  </si>
  <si>
    <t>Sahil Singh</t>
  </si>
  <si>
    <t xml:space="preserve">Samruddhi Jha </t>
  </si>
  <si>
    <t>Aarzoo Baliyan</t>
  </si>
  <si>
    <t>Malaika khan</t>
  </si>
  <si>
    <t>Ujjal Roy</t>
  </si>
  <si>
    <t>Gamini Sai Mahindra</t>
  </si>
  <si>
    <t>MADHAV SHARMA .</t>
  </si>
  <si>
    <t xml:space="preserve">Keerthana Elsa Mammen </t>
  </si>
  <si>
    <t>Sanjana Siva Shankar</t>
  </si>
  <si>
    <t>Mitra Gopal</t>
  </si>
  <si>
    <t>Siddhi Vilas Shilkar</t>
  </si>
  <si>
    <t>Rishav Kumar Patel</t>
  </si>
  <si>
    <t xml:space="preserve">Aditya Sharma </t>
  </si>
  <si>
    <t xml:space="preserve">Kanishk Singhania </t>
  </si>
  <si>
    <t xml:space="preserve">Niyati </t>
  </si>
  <si>
    <t>Shailly Sahay</t>
  </si>
  <si>
    <t>Divyanshu</t>
  </si>
  <si>
    <t>VISHESH TRIPATHI</t>
  </si>
  <si>
    <t>Kausik Pattanaik</t>
  </si>
  <si>
    <t>Sneha U Shet</t>
  </si>
  <si>
    <t>priyanka neogi</t>
  </si>
  <si>
    <t>Yash Patel</t>
  </si>
  <si>
    <t>Rakhi Kamboj</t>
  </si>
  <si>
    <t>Gokul Singh Shah</t>
  </si>
  <si>
    <t xml:space="preserve">Sakshi </t>
  </si>
  <si>
    <t>Shankar Kumar Nanda</t>
  </si>
  <si>
    <t>Puja nahak</t>
  </si>
  <si>
    <t>Saumya Chandra</t>
  </si>
  <si>
    <t>KAPADIYA JAINY MANOJBHAI</t>
  </si>
  <si>
    <t>RAHUL RAJ ABHISHEK</t>
  </si>
  <si>
    <t xml:space="preserve">Shivam Chavan </t>
  </si>
  <si>
    <t>Sandeep Singh</t>
  </si>
  <si>
    <t>Sayyada Ifrah</t>
  </si>
  <si>
    <t>Gaurav Somnath  Bombale</t>
  </si>
  <si>
    <t>Prithvi Srivastava</t>
  </si>
  <si>
    <t>Priyanshu</t>
  </si>
  <si>
    <t>Shashikant Chaudhary</t>
  </si>
  <si>
    <t xml:space="preserve">Rishvanth G V </t>
  </si>
  <si>
    <t>Fatmi Tahir</t>
  </si>
  <si>
    <t xml:space="preserve">Ravinder </t>
  </si>
  <si>
    <t xml:space="preserve">Saksham Tyagi </t>
  </si>
  <si>
    <t xml:space="preserve">Abhishek Maurya </t>
  </si>
  <si>
    <t xml:space="preserve">Chandra lekha </t>
  </si>
  <si>
    <t>Shravan Pandurang Padale</t>
  </si>
  <si>
    <t xml:space="preserve">Shavi Sharma </t>
  </si>
  <si>
    <t>Ashvi jain</t>
  </si>
  <si>
    <t xml:space="preserve">Samikshya Priyadarshini Swain </t>
  </si>
  <si>
    <t>Prasad Raut</t>
  </si>
  <si>
    <t>Anshika mittal</t>
  </si>
  <si>
    <t>Hariharasudhan M</t>
  </si>
  <si>
    <t>Charu Bisht</t>
  </si>
  <si>
    <t>Fareesa Masroor</t>
  </si>
  <si>
    <t xml:space="preserve">Jasmitha </t>
  </si>
  <si>
    <t xml:space="preserve">Tanisha Tijare </t>
  </si>
  <si>
    <t>Muhammed Ayman Kamel</t>
  </si>
  <si>
    <t>Varsha</t>
  </si>
  <si>
    <t xml:space="preserve">Sakshi Singh </t>
  </si>
  <si>
    <t xml:space="preserve">Shardul vanage </t>
  </si>
  <si>
    <t>Apoorva Oyshee</t>
  </si>
  <si>
    <t>Dushyant Singh</t>
  </si>
  <si>
    <t>PRITISH PRIYADARSHI PATRA</t>
  </si>
  <si>
    <t xml:space="preserve">Sahitya bisht </t>
  </si>
  <si>
    <t>Maitri Soni</t>
  </si>
  <si>
    <t>Sandali Kishore</t>
  </si>
  <si>
    <t>Harshith</t>
  </si>
  <si>
    <t>Priyanshu Sharma</t>
  </si>
  <si>
    <t xml:space="preserve">Amitesh Tiwari </t>
  </si>
  <si>
    <t>Deepanshu Sharma</t>
  </si>
  <si>
    <t xml:space="preserve">Siddhi Jaiswal </t>
  </si>
  <si>
    <t>Amruta M Joshi</t>
  </si>
  <si>
    <t>Akash kumar soni</t>
  </si>
  <si>
    <t>Sanjeet Kumar</t>
  </si>
  <si>
    <t xml:space="preserve">Mili Shandilya </t>
  </si>
  <si>
    <t xml:space="preserve">Rajan kumar chaudhary </t>
  </si>
  <si>
    <t xml:space="preserve">Vaishnavi Vishvnath Kanade </t>
  </si>
  <si>
    <t xml:space="preserve">Mayank Joshi </t>
  </si>
  <si>
    <t xml:space="preserve">Laiba Mahrukh Ansari </t>
  </si>
  <si>
    <t>Prakriti Jha</t>
  </si>
  <si>
    <t xml:space="preserve">Santosh Saroj </t>
  </si>
  <si>
    <t>Kabyashree Hazarika</t>
  </si>
  <si>
    <t>ADARSH GUPTA</t>
  </si>
  <si>
    <t xml:space="preserve">Kalagotla Shiva Reddy </t>
  </si>
  <si>
    <t xml:space="preserve">Sathvik reddy </t>
  </si>
  <si>
    <t xml:space="preserve">YASAR ARAFATH M </t>
  </si>
  <si>
    <t>Afsan Idrisi</t>
  </si>
  <si>
    <t xml:space="preserve">Rutvi Menpara </t>
  </si>
  <si>
    <t xml:space="preserve">Namrata Chaudhari </t>
  </si>
  <si>
    <t>Rakesh Vanam</t>
  </si>
  <si>
    <t>Ekta Rani</t>
  </si>
  <si>
    <t xml:space="preserve">Jiya Khurana </t>
  </si>
  <si>
    <t>Krish</t>
  </si>
  <si>
    <t>Gampa Sathwik</t>
  </si>
  <si>
    <t>Nandini</t>
  </si>
  <si>
    <t>Sudipta Hazra</t>
  </si>
  <si>
    <t>Talika Bajaj</t>
  </si>
  <si>
    <t>Vrushti Vyas</t>
  </si>
  <si>
    <t>Dakshita Garg</t>
  </si>
  <si>
    <t>Rahul Sen</t>
  </si>
  <si>
    <t xml:space="preserve">Anshika Chaturvedi </t>
  </si>
  <si>
    <t xml:space="preserve">Tanishq Sharma </t>
  </si>
  <si>
    <t>Ashirwad Kumar</t>
  </si>
  <si>
    <t>Ritik Kumar Gupta</t>
  </si>
  <si>
    <t>Sobhit Singhal</t>
  </si>
  <si>
    <t>Archana Nayaka A M</t>
  </si>
  <si>
    <t>PREMKUMAR M</t>
  </si>
  <si>
    <t>Shekinah.A</t>
  </si>
  <si>
    <t xml:space="preserve">Ansh Malhotra </t>
  </si>
  <si>
    <t xml:space="preserve">Satakshi Gupta </t>
  </si>
  <si>
    <t>Chitransh Srivastava</t>
  </si>
  <si>
    <t>G Himavanth Reddy</t>
  </si>
  <si>
    <t xml:space="preserve">Harsh Sindhwal </t>
  </si>
  <si>
    <t xml:space="preserve">Madiha Fatema </t>
  </si>
  <si>
    <t>GAURAV SONI</t>
  </si>
  <si>
    <t xml:space="preserve">GAURAV SONI </t>
  </si>
  <si>
    <t>Aaron Pammi</t>
  </si>
  <si>
    <t xml:space="preserve">Atharv aggrawal </t>
  </si>
  <si>
    <t xml:space="preserve">Nandhini. J </t>
  </si>
  <si>
    <t xml:space="preserve">Shashwat Rai </t>
  </si>
  <si>
    <t>Manikanta</t>
  </si>
  <si>
    <t xml:space="preserve">Seyram Dorgbetor </t>
  </si>
  <si>
    <t>Sarah</t>
  </si>
  <si>
    <t xml:space="preserve">Kritika Tekchandani </t>
  </si>
  <si>
    <t xml:space="preserve">Divyanidhi Dubey </t>
  </si>
  <si>
    <t>Rohit Negi</t>
  </si>
  <si>
    <t>Shekhar Thapa</t>
  </si>
  <si>
    <t xml:space="preserve">Aryan sanjay </t>
  </si>
  <si>
    <t>Dhanwanth Krisha D</t>
  </si>
  <si>
    <t>Narravula Rohith</t>
  </si>
  <si>
    <t xml:space="preserve">Anshika Mandwarya </t>
  </si>
  <si>
    <t>Paluru Harshita Vasavi</t>
  </si>
  <si>
    <t xml:space="preserve">Mahak </t>
  </si>
  <si>
    <t>Khushmeet Singh</t>
  </si>
  <si>
    <t xml:space="preserve">Kanikaa gupta </t>
  </si>
  <si>
    <t>Rishika srivastava</t>
  </si>
  <si>
    <t xml:space="preserve">Misha Srivastava </t>
  </si>
  <si>
    <t>Muhammad Anas</t>
  </si>
  <si>
    <t xml:space="preserve">Aditya Kumar </t>
  </si>
  <si>
    <t>Anjali Kumari</t>
  </si>
  <si>
    <t xml:space="preserve">Arhama Saba </t>
  </si>
  <si>
    <t>Asmita Lohia</t>
  </si>
  <si>
    <t>Keerthana R</t>
  </si>
  <si>
    <t>Appana p g s s m jayaraj</t>
  </si>
  <si>
    <t>Rishik Chaudhary</t>
  </si>
  <si>
    <t>Abyalew Teklu</t>
  </si>
  <si>
    <t xml:space="preserve">Simran Tiwari </t>
  </si>
  <si>
    <t xml:space="preserve">Maitri Patel </t>
  </si>
  <si>
    <t>Jotiba Ashok Jadhav</t>
  </si>
  <si>
    <t>Sakhi Chatterjee</t>
  </si>
  <si>
    <t>Mannuru Tejaswani</t>
  </si>
  <si>
    <t>Khushi Chadha</t>
  </si>
  <si>
    <t>B.Shiva Sathvik</t>
  </si>
  <si>
    <t>Himanjit Choudhury</t>
  </si>
  <si>
    <t xml:space="preserve">Vishesh kataria </t>
  </si>
  <si>
    <t xml:space="preserve">Ashok Kumar </t>
  </si>
  <si>
    <t>Amit Kumar</t>
  </si>
  <si>
    <t xml:space="preserve">Prasannakumar </t>
  </si>
  <si>
    <t xml:space="preserve">Surendra Bheemanathini </t>
  </si>
  <si>
    <t>Erukonda Saikiran</t>
  </si>
  <si>
    <t>Surya Pillalamarri</t>
  </si>
  <si>
    <t>Aniket Bihana</t>
  </si>
  <si>
    <t>Abhishek Kansal</t>
  </si>
  <si>
    <t>Kanta Sai Dhanush</t>
  </si>
  <si>
    <t>Vaibhav Ambadas Waghmare</t>
  </si>
  <si>
    <t xml:space="preserve">Nishanth Pragnesh B </t>
  </si>
  <si>
    <t>Hardik Giri Goswami</t>
  </si>
  <si>
    <t xml:space="preserve">Gayatri yadav </t>
  </si>
  <si>
    <t>Aditya Naik</t>
  </si>
  <si>
    <t>Hemant Singh Parihar</t>
  </si>
  <si>
    <t>Devhuti Mahore</t>
  </si>
  <si>
    <t xml:space="preserve">Anoushka Khemani </t>
  </si>
  <si>
    <t>Aisha Jaiswal</t>
  </si>
  <si>
    <t xml:space="preserve">Mounika Gannamanthi </t>
  </si>
  <si>
    <t>Sparsh S. Pradhan</t>
  </si>
  <si>
    <t>Saicharitha Yanambakam</t>
  </si>
  <si>
    <t xml:space="preserve">Dadvaiah Pavan </t>
  </si>
  <si>
    <t>Tushar Tiwari</t>
  </si>
  <si>
    <t>kashish kamra</t>
  </si>
  <si>
    <t>Sejal Mahesh Vetkar</t>
  </si>
  <si>
    <t>Prathamesh Patil</t>
  </si>
  <si>
    <t xml:space="preserve">SUSHANT </t>
  </si>
  <si>
    <t>Debnandini Kar</t>
  </si>
  <si>
    <t>Ashna Tuli</t>
  </si>
  <si>
    <t>Lokesh</t>
  </si>
  <si>
    <t xml:space="preserve">Dr. Shifa Sami </t>
  </si>
  <si>
    <t>Charmie J Jain</t>
  </si>
  <si>
    <t>Vikanshi singh</t>
  </si>
  <si>
    <t xml:space="preserve">Ambreen Siddiqui </t>
  </si>
  <si>
    <t>Havilah Bodde</t>
  </si>
  <si>
    <t xml:space="preserve">Nunavath Akhila </t>
  </si>
  <si>
    <t>M.Ramani</t>
  </si>
  <si>
    <t xml:space="preserve">Sudarshan Amol Saraswat </t>
  </si>
  <si>
    <t>Yash Tiwari</t>
  </si>
  <si>
    <t>Harish A</t>
  </si>
  <si>
    <t xml:space="preserve">Keerthika tangirala </t>
  </si>
  <si>
    <t>Ezak Victory</t>
  </si>
  <si>
    <t>Ranjith kumar v</t>
  </si>
  <si>
    <t>Gayatri choudhary</t>
  </si>
  <si>
    <t>Sanjana Jayaraj</t>
  </si>
  <si>
    <t>Vinodhini S</t>
  </si>
  <si>
    <t>kuheli sen</t>
  </si>
  <si>
    <t>Ibrahim Bhaila</t>
  </si>
  <si>
    <t>Dhruv Bhut</t>
  </si>
  <si>
    <t>Deepak kushwaha</t>
  </si>
  <si>
    <t>Rimpi Saikia</t>
  </si>
  <si>
    <t xml:space="preserve">Pranav Matkar </t>
  </si>
  <si>
    <t xml:space="preserve">Deva Rugved </t>
  </si>
  <si>
    <t>Anchal Dubey</t>
  </si>
  <si>
    <t>ADARSH  T</t>
  </si>
  <si>
    <t xml:space="preserve">Gayatri Choudhary </t>
  </si>
  <si>
    <t>Shashi Kumar</t>
  </si>
  <si>
    <t xml:space="preserve">Bhoomika aggarwal </t>
  </si>
  <si>
    <t xml:space="preserve">Gurudayal Maurya </t>
  </si>
  <si>
    <t xml:space="preserve">Sourajit Deb </t>
  </si>
  <si>
    <t>Fadeela Naqash</t>
  </si>
  <si>
    <t>Nimanpreet Kaur</t>
  </si>
  <si>
    <t>Aryan Khare</t>
  </si>
  <si>
    <t>Nithya sree B</t>
  </si>
  <si>
    <t xml:space="preserve">Akshay Kumar </t>
  </si>
  <si>
    <t>Mani sathwik Barigela</t>
  </si>
  <si>
    <t xml:space="preserve">Kunal Pal </t>
  </si>
  <si>
    <t>Bhavik Vimal Prajapati</t>
  </si>
  <si>
    <t>Kamble Rutik</t>
  </si>
  <si>
    <t>Humma Irshad</t>
  </si>
  <si>
    <t>Ayush Ajay Singh</t>
  </si>
  <si>
    <t>Shireen Samir Momin</t>
  </si>
  <si>
    <t xml:space="preserve">Abdul Al Islam </t>
  </si>
  <si>
    <t xml:space="preserve">Yamini Singh </t>
  </si>
  <si>
    <t>Anuj Kumar Tiwari</t>
  </si>
  <si>
    <t>Narendrakumar Kumawat</t>
  </si>
  <si>
    <t>RUDRA KAUSHIK</t>
  </si>
  <si>
    <t xml:space="preserve">Athinamilagi A Vignesh K </t>
  </si>
  <si>
    <t xml:space="preserve">Srikumar sahoo </t>
  </si>
  <si>
    <t xml:space="preserve">KANDULA V UMADEEKSHITH REDDY </t>
  </si>
  <si>
    <t>Younus Md</t>
  </si>
  <si>
    <t xml:space="preserve">Vaibhav Agrahari </t>
  </si>
  <si>
    <t>Khushi Raj</t>
  </si>
  <si>
    <t xml:space="preserve">MARIYALA MADHU </t>
  </si>
  <si>
    <t xml:space="preserve">Jayeta Nandi </t>
  </si>
  <si>
    <t>R.Vijay Vikas</t>
  </si>
  <si>
    <t>Aishwarya Kande</t>
  </si>
  <si>
    <t>Sundaram Singh</t>
  </si>
  <si>
    <t>Yash Bodade</t>
  </si>
  <si>
    <t>Sweta Maurya</t>
  </si>
  <si>
    <t xml:space="preserve">Laukik sanjay Kande </t>
  </si>
  <si>
    <t>Tanisha Dhasmana</t>
  </si>
  <si>
    <t xml:space="preserve">Venkata Gopi Gowravarapu </t>
  </si>
  <si>
    <t xml:space="preserve">Fatima Shafique </t>
  </si>
  <si>
    <t>P.R.POOJA</t>
  </si>
  <si>
    <t>Suhana yadav</t>
  </si>
  <si>
    <t>K.Kaviya</t>
  </si>
  <si>
    <t xml:space="preserve">Raju chitte </t>
  </si>
  <si>
    <t>Anu Somy</t>
  </si>
  <si>
    <t xml:space="preserve">Poornima Gadipati </t>
  </si>
  <si>
    <t>Shubham</t>
  </si>
  <si>
    <t xml:space="preserve">Aditya Pattnaik </t>
  </si>
  <si>
    <t>Achu Abraham</t>
  </si>
  <si>
    <t xml:space="preserve">Boini sushmitha </t>
  </si>
  <si>
    <t>Thejas Bhat P</t>
  </si>
  <si>
    <t xml:space="preserve">Pandiri Chaitanya Prakash </t>
  </si>
  <si>
    <t>Bhumika Tiwari</t>
  </si>
  <si>
    <t>Abhishek Kumar Srivastava</t>
  </si>
  <si>
    <t>Manoj</t>
  </si>
  <si>
    <t>Vishnu S Menon</t>
  </si>
  <si>
    <t>Anamitra Bagchi</t>
  </si>
  <si>
    <t xml:space="preserve">Nimmarasi Rahul Yadav </t>
  </si>
  <si>
    <t xml:space="preserve">Palakuri Akshay goud </t>
  </si>
  <si>
    <t>Himavamshi</t>
  </si>
  <si>
    <t xml:space="preserve">Batool Amina </t>
  </si>
  <si>
    <t>Yashpreet Singh Pannu</t>
  </si>
  <si>
    <t xml:space="preserve">Umang Rupesh Modak </t>
  </si>
  <si>
    <t xml:space="preserve">Mathesh Sankar K </t>
  </si>
  <si>
    <t>Abish Kamran</t>
  </si>
  <si>
    <t>Vishal Singh</t>
  </si>
  <si>
    <t xml:space="preserve">PEDDAKOTLA RAHUL </t>
  </si>
  <si>
    <t>K N Navaneet Singh</t>
  </si>
  <si>
    <t>Question1</t>
  </si>
  <si>
    <t>Option B</t>
  </si>
  <si>
    <t>Option A</t>
  </si>
  <si>
    <t>Option C</t>
  </si>
  <si>
    <t>Question2</t>
  </si>
  <si>
    <t>Option D</t>
  </si>
  <si>
    <t>Question4</t>
  </si>
  <si>
    <t>Question5</t>
  </si>
  <si>
    <t>Question3</t>
  </si>
  <si>
    <t>score for Q1</t>
  </si>
  <si>
    <t>score for Q2</t>
  </si>
  <si>
    <t>score for Q3</t>
  </si>
  <si>
    <t>score for Q4</t>
  </si>
  <si>
    <t>score for Q5</t>
  </si>
  <si>
    <t>Email address</t>
  </si>
  <si>
    <t>Q2</t>
  </si>
  <si>
    <t>Q3</t>
  </si>
  <si>
    <t>Q4</t>
  </si>
  <si>
    <t>Q5</t>
  </si>
  <si>
    <t>RUTHVIK</t>
  </si>
  <si>
    <t>Priyanka Neogi</t>
  </si>
  <si>
    <t xml:space="preserve">SAKSHAM TYAGI </t>
  </si>
  <si>
    <t xml:space="preserve">Sahitya Bisht </t>
  </si>
  <si>
    <t>Ashirwad kumar</t>
  </si>
  <si>
    <t>chitransh srivastava</t>
  </si>
  <si>
    <t>KEERTHANA R</t>
  </si>
  <si>
    <t xml:space="preserve">Sushant </t>
  </si>
  <si>
    <t>Gayatri Choudhary</t>
  </si>
  <si>
    <t>Kuheli sen</t>
  </si>
  <si>
    <t>Suhana Yadav</t>
  </si>
  <si>
    <t>Pandiri Chaitanya Prakash</t>
  </si>
  <si>
    <t xml:space="preserve">Abish Kamran </t>
  </si>
  <si>
    <t xml:space="preserve">Vishal Singh </t>
  </si>
  <si>
    <t xml:space="preserve">  Q1</t>
  </si>
  <si>
    <t>basic</t>
  </si>
  <si>
    <t>advanced</t>
  </si>
  <si>
    <t xml:space="preserve">Name </t>
  </si>
  <si>
    <t xml:space="preserve">Advanced Screening.Name </t>
  </si>
  <si>
    <t>total score</t>
  </si>
  <si>
    <t>percentage</t>
  </si>
  <si>
    <t>category</t>
  </si>
  <si>
    <t>rank</t>
  </si>
  <si>
    <t>abc@gmail.com</t>
  </si>
  <si>
    <t>null</t>
  </si>
  <si>
    <t>basic screening.Name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</si>
</sst>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22" fontId="0" fillId="0" borderId="0" xfId="0" applyNumberFormat="1"/>
    <xf numFmtId="0" fontId="0" fillId="0" borderId="0" xfId="0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5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</a:t>
            </a:r>
            <a:r>
              <a:rPr lang="en-IN" baseline="0"/>
              <a:t>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A-4EF2-B79F-E2A8C8136D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A-4EF2-B79F-E2A8C8136D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8A-4EF2-B79F-E2A8C8136DB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Green</c:v>
              </c:pt>
              <c:pt idx="1">
                <c:v>Red</c:v>
              </c:pt>
              <c:pt idx="2">
                <c:v>Yellow</c:v>
              </c:pt>
            </c:strLit>
          </c:cat>
          <c:val>
            <c:numLit>
              <c:formatCode>General</c:formatCode>
              <c:ptCount val="3"/>
              <c:pt idx="0">
                <c:v>236</c:v>
              </c:pt>
              <c:pt idx="1">
                <c:v>9</c:v>
              </c:pt>
              <c:pt idx="2">
                <c:v>67</c:v>
              </c:pt>
            </c:numLit>
          </c:val>
          <c:extLst>
            <c:ext xmlns:c16="http://schemas.microsoft.com/office/drawing/2014/chart" uri="{C3380CC4-5D6E-409C-BE32-E72D297353CC}">
              <c16:uniqueId val="{00000006-F38A-4EF2-B79F-E2A8C813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rank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Green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10680</c:v>
              </c:pt>
            </c:numLit>
          </c:val>
          <c:extLst>
            <c:ext xmlns:c16="http://schemas.microsoft.com/office/drawing/2014/chart" uri="{C3380CC4-5D6E-409C-BE32-E72D297353CC}">
              <c16:uniqueId val="{00000000-048B-4AD4-8FF7-EDCE0CB5B68C}"/>
            </c:ext>
          </c:extLst>
        </c:ser>
        <c:ser>
          <c:idx val="1"/>
          <c:order val="1"/>
          <c:tx>
            <c:v>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1417</c:v>
              </c:pt>
            </c:numLit>
          </c:val>
          <c:extLst>
            <c:ext xmlns:c16="http://schemas.microsoft.com/office/drawing/2014/chart" uri="{C3380CC4-5D6E-409C-BE32-E72D297353CC}">
              <c16:uniqueId val="{00000001-048B-4AD4-8FF7-EDCE0CB5B68C}"/>
            </c:ext>
          </c:extLst>
        </c:ser>
        <c:ser>
          <c:idx val="2"/>
          <c:order val="2"/>
          <c:tx>
            <c:v>Yellow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8689</c:v>
              </c:pt>
            </c:numLit>
          </c:val>
          <c:extLst>
            <c:ext xmlns:c16="http://schemas.microsoft.com/office/drawing/2014/chart" uri="{C3380CC4-5D6E-409C-BE32-E72D297353CC}">
              <c16:uniqueId val="{00000002-048B-4AD4-8FF7-EDCE0CB5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55679"/>
        <c:axId val="255354239"/>
      </c:barChart>
      <c:catAx>
        <c:axId val="2553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54239"/>
        <c:crosses val="autoZero"/>
        <c:auto val="1"/>
        <c:lblAlgn val="ctr"/>
        <c:lblOffset val="100"/>
        <c:noMultiLvlLbl val="0"/>
      </c:catAx>
      <c:valAx>
        <c:axId val="2553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total base on name</a:t>
            </a:r>
            <a:endParaRPr lang="en-US"/>
          </a:p>
        </c:rich>
      </c:tx>
      <c:layout>
        <c:manualLayout>
          <c:xMode val="edge"/>
          <c:yMode val="edge"/>
          <c:x val="0.2737039039647941"/>
          <c:y val="3.3652342659295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03"/>
              <c:pt idx="0">
                <c:v>Aaron Pammi</c:v>
              </c:pt>
              <c:pt idx="1">
                <c:v>Aarzoo Baliyan</c:v>
              </c:pt>
              <c:pt idx="2">
                <c:v>Abdul Al Islam </c:v>
              </c:pt>
              <c:pt idx="3">
                <c:v>Abhishek Kansal</c:v>
              </c:pt>
              <c:pt idx="4">
                <c:v>Abhishek Kumar Srivastava</c:v>
              </c:pt>
              <c:pt idx="5">
                <c:v>Abhishek Maurya </c:v>
              </c:pt>
              <c:pt idx="6">
                <c:v>Abish Kamran</c:v>
              </c:pt>
              <c:pt idx="7">
                <c:v>Abyalew Teklu</c:v>
              </c:pt>
              <c:pt idx="8">
                <c:v>Achu Abraham</c:v>
              </c:pt>
              <c:pt idx="9">
                <c:v>ADARSH  T</c:v>
              </c:pt>
              <c:pt idx="10">
                <c:v>ADARSH GUPTA</c:v>
              </c:pt>
              <c:pt idx="11">
                <c:v>Aditya Kumar </c:v>
              </c:pt>
              <c:pt idx="12">
                <c:v>Aditya Naik</c:v>
              </c:pt>
              <c:pt idx="13">
                <c:v>Aditya Pattnaik </c:v>
              </c:pt>
              <c:pt idx="14">
                <c:v>Aditya Sharma </c:v>
              </c:pt>
              <c:pt idx="15">
                <c:v>Afsan Idrisi</c:v>
              </c:pt>
              <c:pt idx="16">
                <c:v>Aisha Jaiswal</c:v>
              </c:pt>
              <c:pt idx="17">
                <c:v>Aishwarya Kande</c:v>
              </c:pt>
              <c:pt idx="18">
                <c:v>Akash kumar soni</c:v>
              </c:pt>
              <c:pt idx="19">
                <c:v>Akshay Kumar </c:v>
              </c:pt>
              <c:pt idx="20">
                <c:v>Ambreen Siddiqui </c:v>
              </c:pt>
              <c:pt idx="21">
                <c:v>Amit Kumar</c:v>
              </c:pt>
              <c:pt idx="22">
                <c:v>Amitesh Tiwari </c:v>
              </c:pt>
              <c:pt idx="23">
                <c:v>Amruta M Joshi</c:v>
              </c:pt>
              <c:pt idx="24">
                <c:v>Anamitra Bagchi</c:v>
              </c:pt>
              <c:pt idx="25">
                <c:v>Anay Pund </c:v>
              </c:pt>
              <c:pt idx="26">
                <c:v>Anchal Dubey</c:v>
              </c:pt>
              <c:pt idx="27">
                <c:v>Aniket Bihana</c:v>
              </c:pt>
              <c:pt idx="28">
                <c:v>Anjali Kumari</c:v>
              </c:pt>
              <c:pt idx="29">
                <c:v>Ankit Sahu</c:v>
              </c:pt>
              <c:pt idx="30">
                <c:v>Anoushka Khemani </c:v>
              </c:pt>
              <c:pt idx="31">
                <c:v>Ansh Malhotra </c:v>
              </c:pt>
              <c:pt idx="32">
                <c:v>Anshika Chaturvedi </c:v>
              </c:pt>
              <c:pt idx="33">
                <c:v>Anshika Mandwarya </c:v>
              </c:pt>
              <c:pt idx="34">
                <c:v>Anshika mittal</c:v>
              </c:pt>
              <c:pt idx="35">
                <c:v>Anshika Sharma</c:v>
              </c:pt>
              <c:pt idx="36">
                <c:v>Anu Somy</c:v>
              </c:pt>
              <c:pt idx="37">
                <c:v>Anuj Kumar Tiwari</c:v>
              </c:pt>
              <c:pt idx="38">
                <c:v>Apoorva Oyshee</c:v>
              </c:pt>
              <c:pt idx="39">
                <c:v>Appana p g s s m jayaraj</c:v>
              </c:pt>
              <c:pt idx="40">
                <c:v>Archana Nayaka A M</c:v>
              </c:pt>
              <c:pt idx="41">
                <c:v>Arhama Saba </c:v>
              </c:pt>
              <c:pt idx="42">
                <c:v>Aryan Khare</c:v>
              </c:pt>
              <c:pt idx="43">
                <c:v>Aryan sanjay </c:v>
              </c:pt>
              <c:pt idx="44">
                <c:v>Ashirwad Kumar</c:v>
              </c:pt>
              <c:pt idx="45">
                <c:v>Ashna Tuli</c:v>
              </c:pt>
              <c:pt idx="46">
                <c:v>Ashok Kumar </c:v>
              </c:pt>
              <c:pt idx="47">
                <c:v>Ashvi jain</c:v>
              </c:pt>
              <c:pt idx="48">
                <c:v>Asmita Lohia</c:v>
              </c:pt>
              <c:pt idx="49">
                <c:v>Atharv aggrawal </c:v>
              </c:pt>
              <c:pt idx="50">
                <c:v>Athinamilagi A Vignesh K </c:v>
              </c:pt>
              <c:pt idx="51">
                <c:v>Ayush Ajay Singh</c:v>
              </c:pt>
              <c:pt idx="52">
                <c:v>Ayush Gour</c:v>
              </c:pt>
              <c:pt idx="53">
                <c:v>B.Shiva Sathvik</c:v>
              </c:pt>
              <c:pt idx="54">
                <c:v>Batool Amina </c:v>
              </c:pt>
              <c:pt idx="55">
                <c:v>Bhavik Vimal Prajapati</c:v>
              </c:pt>
              <c:pt idx="56">
                <c:v>Bhoomika aggarwal </c:v>
              </c:pt>
              <c:pt idx="57">
                <c:v>Bhumika Tiwari</c:v>
              </c:pt>
              <c:pt idx="58">
                <c:v>Boini sushmitha </c:v>
              </c:pt>
              <c:pt idx="59">
                <c:v>Chandra lekha </c:v>
              </c:pt>
              <c:pt idx="60">
                <c:v>Charmie J Jain</c:v>
              </c:pt>
              <c:pt idx="61">
                <c:v>Charu Bisht</c:v>
              </c:pt>
              <c:pt idx="62">
                <c:v>Chitransh Srivastava</c:v>
              </c:pt>
              <c:pt idx="63">
                <c:v>Dadvaiah Pavan </c:v>
              </c:pt>
              <c:pt idx="64">
                <c:v>Daksh Sankhla</c:v>
              </c:pt>
              <c:pt idx="65">
                <c:v>Dakshita Garg</c:v>
              </c:pt>
              <c:pt idx="66">
                <c:v>Debnandini Kar</c:v>
              </c:pt>
              <c:pt idx="67">
                <c:v>Deepak kushwaha</c:v>
              </c:pt>
              <c:pt idx="68">
                <c:v>Deepanshu Sharma</c:v>
              </c:pt>
              <c:pt idx="69">
                <c:v>Deva Rugved </c:v>
              </c:pt>
              <c:pt idx="70">
                <c:v>Devhuti Mahore</c:v>
              </c:pt>
              <c:pt idx="71">
                <c:v>Dhanwanth Krisha D</c:v>
              </c:pt>
              <c:pt idx="72">
                <c:v>Dhruv Bhut</c:v>
              </c:pt>
              <c:pt idx="73">
                <c:v>Dhruv Rishikesh Janakala</c:v>
              </c:pt>
              <c:pt idx="74">
                <c:v>Dhyanesh Sudhir Dikkar</c:v>
              </c:pt>
              <c:pt idx="75">
                <c:v>Dinesh Kumar</c:v>
              </c:pt>
              <c:pt idx="76">
                <c:v>Divyanidhi Dubey </c:v>
              </c:pt>
              <c:pt idx="77">
                <c:v>Divyanshu</c:v>
              </c:pt>
              <c:pt idx="78">
                <c:v>Diya Shah</c:v>
              </c:pt>
              <c:pt idx="79">
                <c:v>Dr. Shifa Sami </c:v>
              </c:pt>
              <c:pt idx="80">
                <c:v>Dushyant Singh</c:v>
              </c:pt>
              <c:pt idx="81">
                <c:v>Ekta Rani</c:v>
              </c:pt>
              <c:pt idx="82">
                <c:v>Erukonda Saikiran</c:v>
              </c:pt>
              <c:pt idx="83">
                <c:v>Ezak Victory</c:v>
              </c:pt>
              <c:pt idx="84">
                <c:v>Fadeela Naqash</c:v>
              </c:pt>
              <c:pt idx="85">
                <c:v>Fareesa Masroor</c:v>
              </c:pt>
              <c:pt idx="86">
                <c:v>Fatima Shafique </c:v>
              </c:pt>
              <c:pt idx="87">
                <c:v>Fatmi Tahir</c:v>
              </c:pt>
              <c:pt idx="88">
                <c:v>G Himavanth Reddy</c:v>
              </c:pt>
              <c:pt idx="89">
                <c:v>Gamini Sai Mahindra</c:v>
              </c:pt>
              <c:pt idx="90">
                <c:v>Gampa Sathwik</c:v>
              </c:pt>
              <c:pt idx="91">
                <c:v>Gaurav Somnath  Bombale</c:v>
              </c:pt>
              <c:pt idx="92">
                <c:v>GAURAV SONI</c:v>
              </c:pt>
              <c:pt idx="93">
                <c:v>GAURAV SONI </c:v>
              </c:pt>
              <c:pt idx="94">
                <c:v>Gayatri choudhary</c:v>
              </c:pt>
              <c:pt idx="95">
                <c:v>Gayatri Choudhary </c:v>
              </c:pt>
              <c:pt idx="96">
                <c:v>Gayatri Rane</c:v>
              </c:pt>
              <c:pt idx="97">
                <c:v>Gayatri yadav </c:v>
              </c:pt>
              <c:pt idx="98">
                <c:v>Gokul Singh Shah</c:v>
              </c:pt>
              <c:pt idx="99">
                <c:v>Gurudayal Maurya </c:v>
              </c:pt>
              <c:pt idx="100">
                <c:v>Hardik Giri Goswami</c:v>
              </c:pt>
              <c:pt idx="101">
                <c:v>Hariharasudhan M</c:v>
              </c:pt>
              <c:pt idx="102">
                <c:v>Harish A</c:v>
              </c:pt>
              <c:pt idx="103">
                <c:v>Harsh Sindhwal </c:v>
              </c:pt>
              <c:pt idx="104">
                <c:v>Harshith</c:v>
              </c:pt>
              <c:pt idx="105">
                <c:v>Havilah Bodde</c:v>
              </c:pt>
              <c:pt idx="106">
                <c:v>Hemant Singh Parihar</c:v>
              </c:pt>
              <c:pt idx="107">
                <c:v>Hemashree M S</c:v>
              </c:pt>
              <c:pt idx="108">
                <c:v>Himanjit Choudhury</c:v>
              </c:pt>
              <c:pt idx="109">
                <c:v>Himavamshi</c:v>
              </c:pt>
              <c:pt idx="110">
                <c:v>Hitesh Badhan </c:v>
              </c:pt>
              <c:pt idx="111">
                <c:v>Humma Irshad</c:v>
              </c:pt>
              <c:pt idx="112">
                <c:v>Ibrahim Bhaila</c:v>
              </c:pt>
              <c:pt idx="113">
                <c:v>Jasmitha </c:v>
              </c:pt>
              <c:pt idx="114">
                <c:v>Jayeta Nandi </c:v>
              </c:pt>
              <c:pt idx="115">
                <c:v>Jiya Khurana </c:v>
              </c:pt>
              <c:pt idx="116">
                <c:v>Jotiba Ashok Jadhav</c:v>
              </c:pt>
              <c:pt idx="117">
                <c:v>K N Navaneet Singh</c:v>
              </c:pt>
              <c:pt idx="118">
                <c:v>K.Kaviya</c:v>
              </c:pt>
              <c:pt idx="119">
                <c:v>Kabyashree Hazarika</c:v>
              </c:pt>
              <c:pt idx="120">
                <c:v>Kalagotla Shiva Reddy </c:v>
              </c:pt>
              <c:pt idx="121">
                <c:v>Kamble Rutik</c:v>
              </c:pt>
              <c:pt idx="122">
                <c:v>KANDULA V UMADEEKSHITH REDDY </c:v>
              </c:pt>
              <c:pt idx="123">
                <c:v>Kanikaa gupta </c:v>
              </c:pt>
              <c:pt idx="124">
                <c:v>Kanishk Singhania </c:v>
              </c:pt>
              <c:pt idx="125">
                <c:v>Kanta Sai Dhanush</c:v>
              </c:pt>
              <c:pt idx="126">
                <c:v>KAPADIYA JAINY MANOJBHAI</c:v>
              </c:pt>
              <c:pt idx="127">
                <c:v>kashish kamra</c:v>
              </c:pt>
              <c:pt idx="128">
                <c:v>Kausik Pattanaik</c:v>
              </c:pt>
              <c:pt idx="129">
                <c:v>Kavya Reddy Y</c:v>
              </c:pt>
              <c:pt idx="130">
                <c:v>Keerthana Elsa Mammen </c:v>
              </c:pt>
              <c:pt idx="131">
                <c:v>Keerthana R</c:v>
              </c:pt>
              <c:pt idx="132">
                <c:v>Keerthika tangirala </c:v>
              </c:pt>
              <c:pt idx="133">
                <c:v>Khushi Chadha</c:v>
              </c:pt>
              <c:pt idx="134">
                <c:v>Khushi Raj</c:v>
              </c:pt>
              <c:pt idx="135">
                <c:v>Khushmeet Singh</c:v>
              </c:pt>
              <c:pt idx="136">
                <c:v>Krish</c:v>
              </c:pt>
              <c:pt idx="137">
                <c:v>Kritika Tekchandani </c:v>
              </c:pt>
              <c:pt idx="138">
                <c:v>kuheli sen</c:v>
              </c:pt>
              <c:pt idx="139">
                <c:v>Kunal Pal </c:v>
              </c:pt>
              <c:pt idx="140">
                <c:v>Laiba Mahrukh Ansari </c:v>
              </c:pt>
              <c:pt idx="141">
                <c:v>Lakshya </c:v>
              </c:pt>
              <c:pt idx="142">
                <c:v>Laukik sanjay Kande </c:v>
              </c:pt>
              <c:pt idx="143">
                <c:v>Lokesh</c:v>
              </c:pt>
              <c:pt idx="144">
                <c:v>M.Ramani</c:v>
              </c:pt>
              <c:pt idx="145">
                <c:v>MADHAV SHARMA .</c:v>
              </c:pt>
              <c:pt idx="146">
                <c:v>Madiha Fatema </c:v>
              </c:pt>
              <c:pt idx="147">
                <c:v>Mahak </c:v>
              </c:pt>
              <c:pt idx="148">
                <c:v>Maitri Patel </c:v>
              </c:pt>
              <c:pt idx="149">
                <c:v>Maitri Soni</c:v>
              </c:pt>
              <c:pt idx="150">
                <c:v>Malaika khan</c:v>
              </c:pt>
              <c:pt idx="151">
                <c:v>Mani sathwik Barigela</c:v>
              </c:pt>
              <c:pt idx="152">
                <c:v>Manikanta</c:v>
              </c:pt>
              <c:pt idx="153">
                <c:v>Mannuru Tejaswani</c:v>
              </c:pt>
              <c:pt idx="154">
                <c:v>Manoj</c:v>
              </c:pt>
              <c:pt idx="155">
                <c:v>MARIYALA MADHU </c:v>
              </c:pt>
              <c:pt idx="156">
                <c:v>Mathesh Sankar K </c:v>
              </c:pt>
              <c:pt idx="157">
                <c:v>Mayank Joshi </c:v>
              </c:pt>
              <c:pt idx="158">
                <c:v>Mili Shandilya </c:v>
              </c:pt>
              <c:pt idx="159">
                <c:v>Misha Srivastava </c:v>
              </c:pt>
              <c:pt idx="160">
                <c:v>Mitali</c:v>
              </c:pt>
              <c:pt idx="161">
                <c:v>Mitra Gopal</c:v>
              </c:pt>
              <c:pt idx="162">
                <c:v>Mounika Gannamanthi </c:v>
              </c:pt>
              <c:pt idx="163">
                <c:v>Muhammad Anas</c:v>
              </c:pt>
              <c:pt idx="164">
                <c:v>Muhammed Ayman Kamel</c:v>
              </c:pt>
              <c:pt idx="165">
                <c:v>Nabeel Ghalib</c:v>
              </c:pt>
              <c:pt idx="166">
                <c:v>Naman Jain</c:v>
              </c:pt>
              <c:pt idx="167">
                <c:v>Namrata Chaudhari </c:v>
              </c:pt>
              <c:pt idx="168">
                <c:v>Nandhini. J </c:v>
              </c:pt>
              <c:pt idx="169">
                <c:v>Nandini</c:v>
              </c:pt>
              <c:pt idx="170">
                <c:v>Narendrakumar Kumawat</c:v>
              </c:pt>
              <c:pt idx="171">
                <c:v>Narravula Rohith</c:v>
              </c:pt>
              <c:pt idx="172">
                <c:v>Nimanpreet Kaur</c:v>
              </c:pt>
              <c:pt idx="173">
                <c:v>Nimmarasi Rahul Yadav </c:v>
              </c:pt>
              <c:pt idx="174">
                <c:v>Nishanth Pragnesh B </c:v>
              </c:pt>
              <c:pt idx="175">
                <c:v>Nithya sree B</c:v>
              </c:pt>
              <c:pt idx="176">
                <c:v>Niyati </c:v>
              </c:pt>
              <c:pt idx="177">
                <c:v>Nunavath Akhila </c:v>
              </c:pt>
              <c:pt idx="178">
                <c:v>P.R.POOJA</c:v>
              </c:pt>
              <c:pt idx="179">
                <c:v>Palakuri Akshay goud </c:v>
              </c:pt>
              <c:pt idx="180">
                <c:v>Paluru Harshita Vasavi</c:v>
              </c:pt>
              <c:pt idx="181">
                <c:v>Pandiri Chaitanya Prakash </c:v>
              </c:pt>
              <c:pt idx="182">
                <c:v>Paridhi Gupta</c:v>
              </c:pt>
              <c:pt idx="183">
                <c:v>PEDDAKOTLA RAHUL </c:v>
              </c:pt>
              <c:pt idx="184">
                <c:v>Poornima Gadipati </c:v>
              </c:pt>
              <c:pt idx="185">
                <c:v>Prakriti Jha</c:v>
              </c:pt>
              <c:pt idx="186">
                <c:v>Pranav Matkar </c:v>
              </c:pt>
              <c:pt idx="187">
                <c:v>Prasad Raut</c:v>
              </c:pt>
              <c:pt idx="188">
                <c:v>Prasannakumar </c:v>
              </c:pt>
              <c:pt idx="189">
                <c:v>Prathamesh Patil</c:v>
              </c:pt>
              <c:pt idx="190">
                <c:v>Pratibha Yaduvanshi</c:v>
              </c:pt>
              <c:pt idx="191">
                <c:v>PREMKUMAR M</c:v>
              </c:pt>
              <c:pt idx="192">
                <c:v>Prince</c:v>
              </c:pt>
              <c:pt idx="193">
                <c:v>Prithvi Srivastava</c:v>
              </c:pt>
              <c:pt idx="194">
                <c:v>PRITISH PRIYADARSHI PATRA</c:v>
              </c:pt>
              <c:pt idx="195">
                <c:v>priyanka neogi</c:v>
              </c:pt>
              <c:pt idx="196">
                <c:v>Priyanshu</c:v>
              </c:pt>
              <c:pt idx="197">
                <c:v>Priyanshu Sharma</c:v>
              </c:pt>
              <c:pt idx="198">
                <c:v>Puja nahak</c:v>
              </c:pt>
              <c:pt idx="199">
                <c:v>R.Vijay Vikas</c:v>
              </c:pt>
              <c:pt idx="200">
                <c:v>RAHUL RAJ ABHISHEK</c:v>
              </c:pt>
              <c:pt idx="201">
                <c:v>Rahul Sen</c:v>
              </c:pt>
              <c:pt idx="202">
                <c:v>Rajan kumar chaudhary </c:v>
              </c:pt>
              <c:pt idx="203">
                <c:v>Rajni Kant</c:v>
              </c:pt>
              <c:pt idx="204">
                <c:v>Raju chitte </c:v>
              </c:pt>
              <c:pt idx="205">
                <c:v>Rakesh Vanam</c:v>
              </c:pt>
              <c:pt idx="206">
                <c:v>Rakhi Kamboj</c:v>
              </c:pt>
              <c:pt idx="207">
                <c:v>Ranjith kumar v</c:v>
              </c:pt>
              <c:pt idx="208">
                <c:v>Ravinder </c:v>
              </c:pt>
              <c:pt idx="209">
                <c:v>Rimpi Saikia</c:v>
              </c:pt>
              <c:pt idx="210">
                <c:v>Rishav Kumar Patel</c:v>
              </c:pt>
              <c:pt idx="211">
                <c:v>Rishik Chaudhary</c:v>
              </c:pt>
              <c:pt idx="212">
                <c:v>Rishika srivastava</c:v>
              </c:pt>
              <c:pt idx="213">
                <c:v>Rishvanth G V </c:v>
              </c:pt>
              <c:pt idx="214">
                <c:v>Ritik Kumar Gupta</c:v>
              </c:pt>
              <c:pt idx="215">
                <c:v>Ritvik Aggarwal</c:v>
              </c:pt>
              <c:pt idx="216">
                <c:v>Rohit Negi</c:v>
              </c:pt>
              <c:pt idx="217">
                <c:v>RUDRA KAUSHIK</c:v>
              </c:pt>
              <c:pt idx="218">
                <c:v>Ruthvik</c:v>
              </c:pt>
              <c:pt idx="219">
                <c:v>Rutvi Menpara </c:v>
              </c:pt>
              <c:pt idx="220">
                <c:v>Sahil Singh</c:v>
              </c:pt>
              <c:pt idx="221">
                <c:v>Sahitya bisht </c:v>
              </c:pt>
              <c:pt idx="222">
                <c:v>Saicharitha Yanambakam</c:v>
              </c:pt>
              <c:pt idx="223">
                <c:v>Sakhi Chatterjee</c:v>
              </c:pt>
              <c:pt idx="224">
                <c:v>Saksham Tyagi </c:v>
              </c:pt>
              <c:pt idx="225">
                <c:v>Sakshi </c:v>
              </c:pt>
              <c:pt idx="226">
                <c:v>Sakshi Singh </c:v>
              </c:pt>
              <c:pt idx="227">
                <c:v>Samikshya Priyadarshini Swain </c:v>
              </c:pt>
              <c:pt idx="228">
                <c:v>Samruddhi Jha </c:v>
              </c:pt>
              <c:pt idx="229">
                <c:v>Sandali Kishore</c:v>
              </c:pt>
              <c:pt idx="230">
                <c:v>Sandeep Singh</c:v>
              </c:pt>
              <c:pt idx="231">
                <c:v>Sania Almeida </c:v>
              </c:pt>
              <c:pt idx="232">
                <c:v>Sanjana Jayaraj</c:v>
              </c:pt>
              <c:pt idx="233">
                <c:v>Sanjana Siva Shankar</c:v>
              </c:pt>
              <c:pt idx="234">
                <c:v>Sanjeet Kumar</c:v>
              </c:pt>
              <c:pt idx="235">
                <c:v>Santosh Saroj </c:v>
              </c:pt>
              <c:pt idx="236">
                <c:v>Sarah</c:v>
              </c:pt>
              <c:pt idx="237">
                <c:v>Satakshi Gupta </c:v>
              </c:pt>
              <c:pt idx="238">
                <c:v>Sathvik reddy </c:v>
              </c:pt>
              <c:pt idx="239">
                <c:v>Saumitra Chaubey </c:v>
              </c:pt>
              <c:pt idx="240">
                <c:v>Saumya Chandra</c:v>
              </c:pt>
              <c:pt idx="241">
                <c:v>Sayyada Ifrah</c:v>
              </c:pt>
              <c:pt idx="242">
                <c:v>Sejal Mahesh Vetkar</c:v>
              </c:pt>
              <c:pt idx="243">
                <c:v>Seyram Dorgbetor </c:v>
              </c:pt>
              <c:pt idx="244">
                <c:v>Shailly Sahay</c:v>
              </c:pt>
              <c:pt idx="245">
                <c:v>Shankar Kumar Nanda</c:v>
              </c:pt>
              <c:pt idx="246">
                <c:v>Shardul vanage </c:v>
              </c:pt>
              <c:pt idx="247">
                <c:v>Shashi Kumar</c:v>
              </c:pt>
              <c:pt idx="248">
                <c:v>Shashikant Chaudhary</c:v>
              </c:pt>
              <c:pt idx="249">
                <c:v>Shashwat Rai </c:v>
              </c:pt>
              <c:pt idx="250">
                <c:v>Shavi Sharma </c:v>
              </c:pt>
              <c:pt idx="251">
                <c:v>Shekhar Thapa</c:v>
              </c:pt>
              <c:pt idx="252">
                <c:v>Shekinah.A</c:v>
              </c:pt>
              <c:pt idx="253">
                <c:v>Sheth Mili D.</c:v>
              </c:pt>
              <c:pt idx="254">
                <c:v>Shireen Samir Momin</c:v>
              </c:pt>
              <c:pt idx="255">
                <c:v>Shiva Krishna Reddy Burra</c:v>
              </c:pt>
              <c:pt idx="256">
                <c:v>Shivam Chavan </c:v>
              </c:pt>
              <c:pt idx="257">
                <c:v>Shravan Pandurang Padale</c:v>
              </c:pt>
              <c:pt idx="258">
                <c:v>Shreya Sathyanarayanan </c:v>
              </c:pt>
              <c:pt idx="259">
                <c:v>Shubham</c:v>
              </c:pt>
              <c:pt idx="260">
                <c:v>Siddhi Jaiswal </c:v>
              </c:pt>
              <c:pt idx="261">
                <c:v>Siddhi Vilas Shilkar</c:v>
              </c:pt>
              <c:pt idx="262">
                <c:v>Simran Tiwari </c:v>
              </c:pt>
              <c:pt idx="263">
                <c:v>Sneha U Shet</c:v>
              </c:pt>
              <c:pt idx="264">
                <c:v>Sobhit Singhal</c:v>
              </c:pt>
              <c:pt idx="265">
                <c:v>Sourajit Deb </c:v>
              </c:pt>
              <c:pt idx="266">
                <c:v>Sparsh S. Pradhan</c:v>
              </c:pt>
              <c:pt idx="267">
                <c:v>Srikumar sahoo </c:v>
              </c:pt>
              <c:pt idx="268">
                <c:v>Sudarshan Amol Saraswat </c:v>
              </c:pt>
              <c:pt idx="269">
                <c:v>Sudipta Hazra</c:v>
              </c:pt>
              <c:pt idx="270">
                <c:v>Suhana yadav</c:v>
              </c:pt>
              <c:pt idx="271">
                <c:v>Sundaram Singh</c:v>
              </c:pt>
              <c:pt idx="272">
                <c:v>Surendra Bheemanathini </c:v>
              </c:pt>
              <c:pt idx="273">
                <c:v>Surya Pillalamarri</c:v>
              </c:pt>
              <c:pt idx="274">
                <c:v>SUSHANT </c:v>
              </c:pt>
              <c:pt idx="275">
                <c:v>Sweta Maurya</c:v>
              </c:pt>
              <c:pt idx="276">
                <c:v>Talika Bajaj</c:v>
              </c:pt>
              <c:pt idx="277">
                <c:v>Tanisha Dhasmana</c:v>
              </c:pt>
              <c:pt idx="278">
                <c:v>Tanisha Tijare </c:v>
              </c:pt>
              <c:pt idx="279">
                <c:v>Tanishq Sharma </c:v>
              </c:pt>
              <c:pt idx="280">
                <c:v>Thejas Bhat P</c:v>
              </c:pt>
              <c:pt idx="281">
                <c:v>Tushar Tiwari</c:v>
              </c:pt>
              <c:pt idx="282">
                <c:v>Ujjal Roy</c:v>
              </c:pt>
              <c:pt idx="283">
                <c:v>Umang Rupesh Modak </c:v>
              </c:pt>
              <c:pt idx="284">
                <c:v>Vaibhav Agrahari </c:v>
              </c:pt>
              <c:pt idx="285">
                <c:v>Vaibhav Ambadas Waghmare</c:v>
              </c:pt>
              <c:pt idx="286">
                <c:v>Vaishnavi Vishvnath Kanade </c:v>
              </c:pt>
              <c:pt idx="287">
                <c:v>Varsha</c:v>
              </c:pt>
              <c:pt idx="288">
                <c:v>Venkata Gopi Gowravarapu </c:v>
              </c:pt>
              <c:pt idx="289">
                <c:v>Vikanshi singh</c:v>
              </c:pt>
              <c:pt idx="290">
                <c:v>Vinodhini S</c:v>
              </c:pt>
              <c:pt idx="291">
                <c:v>Vishal Singh</c:v>
              </c:pt>
              <c:pt idx="292">
                <c:v>Vishesh kataria </c:v>
              </c:pt>
              <c:pt idx="293">
                <c:v>VISHESH TRIPATHI</c:v>
              </c:pt>
              <c:pt idx="294">
                <c:v>Vishnu S Menon</c:v>
              </c:pt>
              <c:pt idx="295">
                <c:v>Vrushti Vyas</c:v>
              </c:pt>
              <c:pt idx="296">
                <c:v>Yamini Singh </c:v>
              </c:pt>
              <c:pt idx="297">
                <c:v>YASAR ARAFATH M </c:v>
              </c:pt>
              <c:pt idx="298">
                <c:v>Yash Bodade</c:v>
              </c:pt>
              <c:pt idx="299">
                <c:v>Yash Patel</c:v>
              </c:pt>
              <c:pt idx="300">
                <c:v>Yash Tiwari</c:v>
              </c:pt>
              <c:pt idx="301">
                <c:v>Yashpreet Singh Pannu</c:v>
              </c:pt>
              <c:pt idx="302">
                <c:v>Younus Md</c:v>
              </c:pt>
            </c:strLit>
          </c:cat>
          <c:val>
            <c:numLit>
              <c:formatCode>General</c:formatCode>
              <c:ptCount val="303"/>
              <c:pt idx="0">
                <c:v>7</c:v>
              </c:pt>
              <c:pt idx="1">
                <c:v>14</c:v>
              </c:pt>
              <c:pt idx="2">
                <c:v>15</c:v>
              </c:pt>
              <c:pt idx="3">
                <c:v>16</c:v>
              </c:pt>
              <c:pt idx="4">
                <c:v>16</c:v>
              </c:pt>
              <c:pt idx="5">
                <c:v>16</c:v>
              </c:pt>
              <c:pt idx="6">
                <c:v>10</c:v>
              </c:pt>
              <c:pt idx="7">
                <c:v>17</c:v>
              </c:pt>
              <c:pt idx="8">
                <c:v>15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14</c:v>
              </c:pt>
              <c:pt idx="13">
                <c:v>15</c:v>
              </c:pt>
              <c:pt idx="14">
                <c:v>13</c:v>
              </c:pt>
              <c:pt idx="15">
                <c:v>16</c:v>
              </c:pt>
              <c:pt idx="16">
                <c:v>14</c:v>
              </c:pt>
              <c:pt idx="17">
                <c:v>17</c:v>
              </c:pt>
              <c:pt idx="18">
                <c:v>15</c:v>
              </c:pt>
              <c:pt idx="19">
                <c:v>24</c:v>
              </c:pt>
              <c:pt idx="20">
                <c:v>13</c:v>
              </c:pt>
              <c:pt idx="21">
                <c:v>16</c:v>
              </c:pt>
              <c:pt idx="22">
                <c:v>16</c:v>
              </c:pt>
              <c:pt idx="23">
                <c:v>14</c:v>
              </c:pt>
              <c:pt idx="24">
                <c:v>14</c:v>
              </c:pt>
              <c:pt idx="25">
                <c:v>11</c:v>
              </c:pt>
              <c:pt idx="26">
                <c:v>19</c:v>
              </c:pt>
              <c:pt idx="27">
                <c:v>13</c:v>
              </c:pt>
              <c:pt idx="28">
                <c:v>15</c:v>
              </c:pt>
              <c:pt idx="29">
                <c:v>17</c:v>
              </c:pt>
              <c:pt idx="30">
                <c:v>15</c:v>
              </c:pt>
              <c:pt idx="31">
                <c:v>17</c:v>
              </c:pt>
              <c:pt idx="32">
                <c:v>15</c:v>
              </c:pt>
              <c:pt idx="33">
                <c:v>16</c:v>
              </c:pt>
              <c:pt idx="34">
                <c:v>15</c:v>
              </c:pt>
              <c:pt idx="35">
                <c:v>14</c:v>
              </c:pt>
              <c:pt idx="36">
                <c:v>16</c:v>
              </c:pt>
              <c:pt idx="37">
                <c:v>15</c:v>
              </c:pt>
              <c:pt idx="38">
                <c:v>15</c:v>
              </c:pt>
              <c:pt idx="39">
                <c:v>14</c:v>
              </c:pt>
              <c:pt idx="40">
                <c:v>14</c:v>
              </c:pt>
              <c:pt idx="41">
                <c:v>16</c:v>
              </c:pt>
              <c:pt idx="42">
                <c:v>15</c:v>
              </c:pt>
              <c:pt idx="43">
                <c:v>10</c:v>
              </c:pt>
              <c:pt idx="44">
                <c:v>10</c:v>
              </c:pt>
              <c:pt idx="45">
                <c:v>16</c:v>
              </c:pt>
              <c:pt idx="46">
                <c:v>40</c:v>
              </c:pt>
              <c:pt idx="47">
                <c:v>13</c:v>
              </c:pt>
              <c:pt idx="48">
                <c:v>13</c:v>
              </c:pt>
              <c:pt idx="49">
                <c:v>11</c:v>
              </c:pt>
              <c:pt idx="50">
                <c:v>16</c:v>
              </c:pt>
              <c:pt idx="51">
                <c:v>15</c:v>
              </c:pt>
              <c:pt idx="52">
                <c:v>17</c:v>
              </c:pt>
              <c:pt idx="53">
                <c:v>13</c:v>
              </c:pt>
              <c:pt idx="54">
                <c:v>14</c:v>
              </c:pt>
              <c:pt idx="55">
                <c:v>14</c:v>
              </c:pt>
              <c:pt idx="56">
                <c:v>12</c:v>
              </c:pt>
              <c:pt idx="57">
                <c:v>18</c:v>
              </c:pt>
              <c:pt idx="58">
                <c:v>13</c:v>
              </c:pt>
              <c:pt idx="59">
                <c:v>13</c:v>
              </c:pt>
              <c:pt idx="60">
                <c:v>16</c:v>
              </c:pt>
              <c:pt idx="61">
                <c:v>14</c:v>
              </c:pt>
              <c:pt idx="62">
                <c:v>12</c:v>
              </c:pt>
              <c:pt idx="63">
                <c:v>16</c:v>
              </c:pt>
              <c:pt idx="64">
                <c:v>16</c:v>
              </c:pt>
              <c:pt idx="65">
                <c:v>9</c:v>
              </c:pt>
              <c:pt idx="66">
                <c:v>14</c:v>
              </c:pt>
              <c:pt idx="67">
                <c:v>15</c:v>
              </c:pt>
              <c:pt idx="68">
                <c:v>17</c:v>
              </c:pt>
              <c:pt idx="69">
                <c:v>14</c:v>
              </c:pt>
              <c:pt idx="70">
                <c:v>15</c:v>
              </c:pt>
              <c:pt idx="71">
                <c:v>11</c:v>
              </c:pt>
              <c:pt idx="72">
                <c:v>15</c:v>
              </c:pt>
              <c:pt idx="73">
                <c:v>15</c:v>
              </c:pt>
              <c:pt idx="74">
                <c:v>15</c:v>
              </c:pt>
              <c:pt idx="75">
                <c:v>16</c:v>
              </c:pt>
              <c:pt idx="76">
                <c:v>14</c:v>
              </c:pt>
              <c:pt idx="77">
                <c:v>17</c:v>
              </c:pt>
              <c:pt idx="78">
                <c:v>14</c:v>
              </c:pt>
              <c:pt idx="79">
                <c:v>10</c:v>
              </c:pt>
              <c:pt idx="80">
                <c:v>16</c:v>
              </c:pt>
              <c:pt idx="81">
                <c:v>17</c:v>
              </c:pt>
              <c:pt idx="82">
                <c:v>13</c:v>
              </c:pt>
              <c:pt idx="83">
                <c:v>15</c:v>
              </c:pt>
              <c:pt idx="84">
                <c:v>15</c:v>
              </c:pt>
              <c:pt idx="85">
                <c:v>15</c:v>
              </c:pt>
              <c:pt idx="86">
                <c:v>32</c:v>
              </c:pt>
              <c:pt idx="87">
                <c:v>13</c:v>
              </c:pt>
              <c:pt idx="88">
                <c:v>8</c:v>
              </c:pt>
              <c:pt idx="89">
                <c:v>14</c:v>
              </c:pt>
              <c:pt idx="90">
                <c:v>9</c:v>
              </c:pt>
              <c:pt idx="91">
                <c:v>16</c:v>
              </c:pt>
              <c:pt idx="92">
                <c:v>10</c:v>
              </c:pt>
              <c:pt idx="93">
                <c:v>14</c:v>
              </c:pt>
              <c:pt idx="94">
                <c:v>12</c:v>
              </c:pt>
              <c:pt idx="95">
                <c:v>16</c:v>
              </c:pt>
              <c:pt idx="96">
                <c:v>15</c:v>
              </c:pt>
              <c:pt idx="97">
                <c:v>15</c:v>
              </c:pt>
              <c:pt idx="98">
                <c:v>16</c:v>
              </c:pt>
              <c:pt idx="99">
                <c:v>17</c:v>
              </c:pt>
              <c:pt idx="100">
                <c:v>17</c:v>
              </c:pt>
              <c:pt idx="101">
                <c:v>13</c:v>
              </c:pt>
              <c:pt idx="102">
                <c:v>15</c:v>
              </c:pt>
              <c:pt idx="103">
                <c:v>19</c:v>
              </c:pt>
              <c:pt idx="104">
                <c:v>10</c:v>
              </c:pt>
              <c:pt idx="105">
                <c:v>16</c:v>
              </c:pt>
              <c:pt idx="106">
                <c:v>14</c:v>
              </c:pt>
              <c:pt idx="107">
                <c:v>16</c:v>
              </c:pt>
              <c:pt idx="108">
                <c:v>14</c:v>
              </c:pt>
              <c:pt idx="109">
                <c:v>12</c:v>
              </c:pt>
              <c:pt idx="110">
                <c:v>16</c:v>
              </c:pt>
              <c:pt idx="111">
                <c:v>15</c:v>
              </c:pt>
              <c:pt idx="112">
                <c:v>17</c:v>
              </c:pt>
              <c:pt idx="113">
                <c:v>10</c:v>
              </c:pt>
              <c:pt idx="114">
                <c:v>17</c:v>
              </c:pt>
              <c:pt idx="115">
                <c:v>17</c:v>
              </c:pt>
              <c:pt idx="116">
                <c:v>16</c:v>
              </c:pt>
              <c:pt idx="117">
                <c:v>15</c:v>
              </c:pt>
              <c:pt idx="118">
                <c:v>16</c:v>
              </c:pt>
              <c:pt idx="119">
                <c:v>17</c:v>
              </c:pt>
              <c:pt idx="120">
                <c:v>12</c:v>
              </c:pt>
              <c:pt idx="121">
                <c:v>16</c:v>
              </c:pt>
              <c:pt idx="122">
                <c:v>15</c:v>
              </c:pt>
              <c:pt idx="123">
                <c:v>14</c:v>
              </c:pt>
              <c:pt idx="124">
                <c:v>13</c:v>
              </c:pt>
              <c:pt idx="125">
                <c:v>15</c:v>
              </c:pt>
              <c:pt idx="126">
                <c:v>15</c:v>
              </c:pt>
              <c:pt idx="127">
                <c:v>16</c:v>
              </c:pt>
              <c:pt idx="128">
                <c:v>14</c:v>
              </c:pt>
              <c:pt idx="129">
                <c:v>15</c:v>
              </c:pt>
              <c:pt idx="130">
                <c:v>15</c:v>
              </c:pt>
              <c:pt idx="131">
                <c:v>10</c:v>
              </c:pt>
              <c:pt idx="132">
                <c:v>15</c:v>
              </c:pt>
              <c:pt idx="133">
                <c:v>16</c:v>
              </c:pt>
              <c:pt idx="134">
                <c:v>14</c:v>
              </c:pt>
              <c:pt idx="135">
                <c:v>14</c:v>
              </c:pt>
              <c:pt idx="136">
                <c:v>8</c:v>
              </c:pt>
              <c:pt idx="137">
                <c:v>9</c:v>
              </c:pt>
              <c:pt idx="138">
                <c:v>11</c:v>
              </c:pt>
              <c:pt idx="139">
                <c:v>16</c:v>
              </c:pt>
              <c:pt idx="140">
                <c:v>14</c:v>
              </c:pt>
              <c:pt idx="141">
                <c:v>11</c:v>
              </c:pt>
              <c:pt idx="142">
                <c:v>16</c:v>
              </c:pt>
              <c:pt idx="143">
                <c:v>13</c:v>
              </c:pt>
              <c:pt idx="144">
                <c:v>16</c:v>
              </c:pt>
              <c:pt idx="145">
                <c:v>17</c:v>
              </c:pt>
              <c:pt idx="146">
                <c:v>14</c:v>
              </c:pt>
              <c:pt idx="147">
                <c:v>16</c:v>
              </c:pt>
              <c:pt idx="148">
                <c:v>17</c:v>
              </c:pt>
              <c:pt idx="149">
                <c:v>16</c:v>
              </c:pt>
              <c:pt idx="150">
                <c:v>14</c:v>
              </c:pt>
              <c:pt idx="151">
                <c:v>15</c:v>
              </c:pt>
              <c:pt idx="152">
                <c:v>11</c:v>
              </c:pt>
              <c:pt idx="153">
                <c:v>15</c:v>
              </c:pt>
              <c:pt idx="154">
                <c:v>15</c:v>
              </c:pt>
              <c:pt idx="155">
                <c:v>11</c:v>
              </c:pt>
              <c:pt idx="156">
                <c:v>16</c:v>
              </c:pt>
              <c:pt idx="157">
                <c:v>16</c:v>
              </c:pt>
              <c:pt idx="158">
                <c:v>15</c:v>
              </c:pt>
              <c:pt idx="159">
                <c:v>15</c:v>
              </c:pt>
              <c:pt idx="160">
                <c:v>14</c:v>
              </c:pt>
              <c:pt idx="161">
                <c:v>16</c:v>
              </c:pt>
              <c:pt idx="162">
                <c:v>16</c:v>
              </c:pt>
              <c:pt idx="163">
                <c:v>14</c:v>
              </c:pt>
              <c:pt idx="164">
                <c:v>16</c:v>
              </c:pt>
              <c:pt idx="165">
                <c:v>16</c:v>
              </c:pt>
              <c:pt idx="166">
                <c:v>17</c:v>
              </c:pt>
              <c:pt idx="167">
                <c:v>16</c:v>
              </c:pt>
              <c:pt idx="168">
                <c:v>6</c:v>
              </c:pt>
              <c:pt idx="169">
                <c:v>11</c:v>
              </c:pt>
              <c:pt idx="170">
                <c:v>14</c:v>
              </c:pt>
              <c:pt idx="171">
                <c:v>17</c:v>
              </c:pt>
              <c:pt idx="172">
                <c:v>16</c:v>
              </c:pt>
              <c:pt idx="173">
                <c:v>19</c:v>
              </c:pt>
              <c:pt idx="174">
                <c:v>15</c:v>
              </c:pt>
              <c:pt idx="175">
                <c:v>14</c:v>
              </c:pt>
              <c:pt idx="176">
                <c:v>17</c:v>
              </c:pt>
              <c:pt idx="177">
                <c:v>13</c:v>
              </c:pt>
              <c:pt idx="178">
                <c:v>17</c:v>
              </c:pt>
              <c:pt idx="179">
                <c:v>16</c:v>
              </c:pt>
              <c:pt idx="180">
                <c:v>16</c:v>
              </c:pt>
              <c:pt idx="181">
                <c:v>10</c:v>
              </c:pt>
              <c:pt idx="182">
                <c:v>16</c:v>
              </c:pt>
              <c:pt idx="183">
                <c:v>14</c:v>
              </c:pt>
              <c:pt idx="184">
                <c:v>15</c:v>
              </c:pt>
              <c:pt idx="185">
                <c:v>14</c:v>
              </c:pt>
              <c:pt idx="186">
                <c:v>16</c:v>
              </c:pt>
              <c:pt idx="187">
                <c:v>17</c:v>
              </c:pt>
              <c:pt idx="188">
                <c:v>17</c:v>
              </c:pt>
              <c:pt idx="189">
                <c:v>17</c:v>
              </c:pt>
              <c:pt idx="190">
                <c:v>14</c:v>
              </c:pt>
              <c:pt idx="191">
                <c:v>17</c:v>
              </c:pt>
              <c:pt idx="192">
                <c:v>16</c:v>
              </c:pt>
              <c:pt idx="193">
                <c:v>15</c:v>
              </c:pt>
              <c:pt idx="194">
                <c:v>13</c:v>
              </c:pt>
              <c:pt idx="195">
                <c:v>12</c:v>
              </c:pt>
              <c:pt idx="196">
                <c:v>12</c:v>
              </c:pt>
              <c:pt idx="197">
                <c:v>13</c:v>
              </c:pt>
              <c:pt idx="198">
                <c:v>15</c:v>
              </c:pt>
              <c:pt idx="199">
                <c:v>14</c:v>
              </c:pt>
              <c:pt idx="200">
                <c:v>16</c:v>
              </c:pt>
              <c:pt idx="201">
                <c:v>14</c:v>
              </c:pt>
              <c:pt idx="202">
                <c:v>15</c:v>
              </c:pt>
              <c:pt idx="203">
                <c:v>15</c:v>
              </c:pt>
              <c:pt idx="204">
                <c:v>15</c:v>
              </c:pt>
              <c:pt idx="205">
                <c:v>16</c:v>
              </c:pt>
              <c:pt idx="206">
                <c:v>15</c:v>
              </c:pt>
              <c:pt idx="207">
                <c:v>16</c:v>
              </c:pt>
              <c:pt idx="208">
                <c:v>15</c:v>
              </c:pt>
              <c:pt idx="209">
                <c:v>13</c:v>
              </c:pt>
              <c:pt idx="210">
                <c:v>60</c:v>
              </c:pt>
              <c:pt idx="211">
                <c:v>15</c:v>
              </c:pt>
              <c:pt idx="212">
                <c:v>10</c:v>
              </c:pt>
              <c:pt idx="213">
                <c:v>17</c:v>
              </c:pt>
              <c:pt idx="214">
                <c:v>18</c:v>
              </c:pt>
              <c:pt idx="215">
                <c:v>15</c:v>
              </c:pt>
              <c:pt idx="216">
                <c:v>16</c:v>
              </c:pt>
              <c:pt idx="217">
                <c:v>15</c:v>
              </c:pt>
              <c:pt idx="218">
                <c:v>11</c:v>
              </c:pt>
              <c:pt idx="219">
                <c:v>13</c:v>
              </c:pt>
              <c:pt idx="220">
                <c:v>16</c:v>
              </c:pt>
              <c:pt idx="221">
                <c:v>10</c:v>
              </c:pt>
              <c:pt idx="222">
                <c:v>13</c:v>
              </c:pt>
              <c:pt idx="223">
                <c:v>15</c:v>
              </c:pt>
              <c:pt idx="224">
                <c:v>11</c:v>
              </c:pt>
              <c:pt idx="225">
                <c:v>15</c:v>
              </c:pt>
              <c:pt idx="226">
                <c:v>15</c:v>
              </c:pt>
              <c:pt idx="227">
                <c:v>14</c:v>
              </c:pt>
              <c:pt idx="228">
                <c:v>16</c:v>
              </c:pt>
              <c:pt idx="229">
                <c:v>15</c:v>
              </c:pt>
              <c:pt idx="230">
                <c:v>17</c:v>
              </c:pt>
              <c:pt idx="231">
                <c:v>15</c:v>
              </c:pt>
              <c:pt idx="232">
                <c:v>15</c:v>
              </c:pt>
              <c:pt idx="233">
                <c:v>15</c:v>
              </c:pt>
              <c:pt idx="234">
                <c:v>64</c:v>
              </c:pt>
              <c:pt idx="235">
                <c:v>17</c:v>
              </c:pt>
              <c:pt idx="236">
                <c:v>14</c:v>
              </c:pt>
              <c:pt idx="237">
                <c:v>13</c:v>
              </c:pt>
              <c:pt idx="238">
                <c:v>9</c:v>
              </c:pt>
              <c:pt idx="239">
                <c:v>12</c:v>
              </c:pt>
              <c:pt idx="240">
                <c:v>17</c:v>
              </c:pt>
              <c:pt idx="241">
                <c:v>14</c:v>
              </c:pt>
              <c:pt idx="242">
                <c:v>14</c:v>
              </c:pt>
              <c:pt idx="243">
                <c:v>13</c:v>
              </c:pt>
              <c:pt idx="244">
                <c:v>18</c:v>
              </c:pt>
              <c:pt idx="245">
                <c:v>16</c:v>
              </c:pt>
              <c:pt idx="246">
                <c:v>16</c:v>
              </c:pt>
              <c:pt idx="247">
                <c:v>16</c:v>
              </c:pt>
              <c:pt idx="248">
                <c:v>14</c:v>
              </c:pt>
              <c:pt idx="249">
                <c:v>12</c:v>
              </c:pt>
              <c:pt idx="250">
                <c:v>15</c:v>
              </c:pt>
              <c:pt idx="251">
                <c:v>16</c:v>
              </c:pt>
              <c:pt idx="252">
                <c:v>14</c:v>
              </c:pt>
              <c:pt idx="253">
                <c:v>13</c:v>
              </c:pt>
              <c:pt idx="254">
                <c:v>13</c:v>
              </c:pt>
              <c:pt idx="255">
                <c:v>10</c:v>
              </c:pt>
              <c:pt idx="256">
                <c:v>14</c:v>
              </c:pt>
              <c:pt idx="257">
                <c:v>15</c:v>
              </c:pt>
              <c:pt idx="258">
                <c:v>13</c:v>
              </c:pt>
              <c:pt idx="259">
                <c:v>15</c:v>
              </c:pt>
              <c:pt idx="260">
                <c:v>14</c:v>
              </c:pt>
              <c:pt idx="261">
                <c:v>15</c:v>
              </c:pt>
              <c:pt idx="262">
                <c:v>14</c:v>
              </c:pt>
              <c:pt idx="263">
                <c:v>15</c:v>
              </c:pt>
              <c:pt idx="264">
                <c:v>14</c:v>
              </c:pt>
              <c:pt idx="265">
                <c:v>14</c:v>
              </c:pt>
              <c:pt idx="266">
                <c:v>16</c:v>
              </c:pt>
              <c:pt idx="267">
                <c:v>14</c:v>
              </c:pt>
              <c:pt idx="268">
                <c:v>17</c:v>
              </c:pt>
              <c:pt idx="269">
                <c:v>16</c:v>
              </c:pt>
              <c:pt idx="270">
                <c:v>10</c:v>
              </c:pt>
              <c:pt idx="271">
                <c:v>15</c:v>
              </c:pt>
              <c:pt idx="272">
                <c:v>17</c:v>
              </c:pt>
              <c:pt idx="273">
                <c:v>13</c:v>
              </c:pt>
              <c:pt idx="274">
                <c:v>12</c:v>
              </c:pt>
              <c:pt idx="275">
                <c:v>13</c:v>
              </c:pt>
              <c:pt idx="276">
                <c:v>12</c:v>
              </c:pt>
              <c:pt idx="277">
                <c:v>15</c:v>
              </c:pt>
              <c:pt idx="278">
                <c:v>15</c:v>
              </c:pt>
              <c:pt idx="279">
                <c:v>15</c:v>
              </c:pt>
              <c:pt idx="280">
                <c:v>17</c:v>
              </c:pt>
              <c:pt idx="281">
                <c:v>15</c:v>
              </c:pt>
              <c:pt idx="282">
                <c:v>13</c:v>
              </c:pt>
              <c:pt idx="283">
                <c:v>15</c:v>
              </c:pt>
              <c:pt idx="284">
                <c:v>12</c:v>
              </c:pt>
              <c:pt idx="285">
                <c:v>13</c:v>
              </c:pt>
              <c:pt idx="286">
                <c:v>17</c:v>
              </c:pt>
              <c:pt idx="287">
                <c:v>16</c:v>
              </c:pt>
              <c:pt idx="288">
                <c:v>16</c:v>
              </c:pt>
              <c:pt idx="289">
                <c:v>15</c:v>
              </c:pt>
              <c:pt idx="290">
                <c:v>15</c:v>
              </c:pt>
              <c:pt idx="291">
                <c:v>10</c:v>
              </c:pt>
              <c:pt idx="292">
                <c:v>14</c:v>
              </c:pt>
              <c:pt idx="293">
                <c:v>16</c:v>
              </c:pt>
              <c:pt idx="294">
                <c:v>15</c:v>
              </c:pt>
              <c:pt idx="295">
                <c:v>16</c:v>
              </c:pt>
              <c:pt idx="296">
                <c:v>17</c:v>
              </c:pt>
              <c:pt idx="297">
                <c:v>15</c:v>
              </c:pt>
              <c:pt idx="298">
                <c:v>16</c:v>
              </c:pt>
              <c:pt idx="299">
                <c:v>11</c:v>
              </c:pt>
              <c:pt idx="300">
                <c:v>14</c:v>
              </c:pt>
              <c:pt idx="301">
                <c:v>16</c:v>
              </c:pt>
              <c:pt idx="302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F062-4C58-9F1D-6710BF45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288943"/>
        <c:axId val="144289423"/>
      </c:barChart>
      <c:catAx>
        <c:axId val="14428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9423"/>
        <c:crosses val="autoZero"/>
        <c:auto val="1"/>
        <c:lblAlgn val="ctr"/>
        <c:lblOffset val="100"/>
        <c:noMultiLvlLbl val="0"/>
      </c:catAx>
      <c:valAx>
        <c:axId val="14428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Basic</a:t>
            </a:r>
            <a:r>
              <a:rPr lang="en-IN" baseline="0"/>
              <a:t> vs Advanced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 basic and advanced'!$N$1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 basic and advanced'!$N$2:$N$313</c:f>
              <c:numCache>
                <c:formatCode>General</c:formatCode>
                <c:ptCount val="31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9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9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10</c:v>
                </c:pt>
                <c:pt idx="60">
                  <c:v>11</c:v>
                </c:pt>
                <c:pt idx="61">
                  <c:v>10</c:v>
                </c:pt>
                <c:pt idx="62">
                  <c:v>12</c:v>
                </c:pt>
                <c:pt idx="63">
                  <c:v>11</c:v>
                </c:pt>
                <c:pt idx="64">
                  <c:v>9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9</c:v>
                </c:pt>
                <c:pt idx="70">
                  <c:v>10</c:v>
                </c:pt>
                <c:pt idx="71">
                  <c:v>11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10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11</c:v>
                </c:pt>
                <c:pt idx="91">
                  <c:v>9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10</c:v>
                </c:pt>
                <c:pt idx="99">
                  <c:v>11</c:v>
                </c:pt>
                <c:pt idx="100">
                  <c:v>11</c:v>
                </c:pt>
                <c:pt idx="101">
                  <c:v>12</c:v>
                </c:pt>
                <c:pt idx="102">
                  <c:v>12</c:v>
                </c:pt>
                <c:pt idx="103">
                  <c:v>11</c:v>
                </c:pt>
                <c:pt idx="104">
                  <c:v>10</c:v>
                </c:pt>
                <c:pt idx="105">
                  <c:v>10</c:v>
                </c:pt>
                <c:pt idx="106">
                  <c:v>9</c:v>
                </c:pt>
                <c:pt idx="107">
                  <c:v>11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11</c:v>
                </c:pt>
                <c:pt idx="112">
                  <c:v>10</c:v>
                </c:pt>
                <c:pt idx="113">
                  <c:v>11</c:v>
                </c:pt>
                <c:pt idx="114">
                  <c:v>10</c:v>
                </c:pt>
                <c:pt idx="115">
                  <c:v>10</c:v>
                </c:pt>
                <c:pt idx="116">
                  <c:v>11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10</c:v>
                </c:pt>
                <c:pt idx="128">
                  <c:v>12</c:v>
                </c:pt>
                <c:pt idx="129">
                  <c:v>10</c:v>
                </c:pt>
                <c:pt idx="130">
                  <c:v>8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11</c:v>
                </c:pt>
                <c:pt idx="137">
                  <c:v>11</c:v>
                </c:pt>
                <c:pt idx="138">
                  <c:v>10</c:v>
                </c:pt>
                <c:pt idx="139">
                  <c:v>9</c:v>
                </c:pt>
                <c:pt idx="140">
                  <c:v>11</c:v>
                </c:pt>
                <c:pt idx="141">
                  <c:v>12</c:v>
                </c:pt>
                <c:pt idx="142">
                  <c:v>10</c:v>
                </c:pt>
                <c:pt idx="143">
                  <c:v>9</c:v>
                </c:pt>
                <c:pt idx="144">
                  <c:v>10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10</c:v>
                </c:pt>
                <c:pt idx="153">
                  <c:v>8</c:v>
                </c:pt>
                <c:pt idx="154">
                  <c:v>11</c:v>
                </c:pt>
                <c:pt idx="155">
                  <c:v>11</c:v>
                </c:pt>
                <c:pt idx="156">
                  <c:v>10</c:v>
                </c:pt>
                <c:pt idx="157">
                  <c:v>10</c:v>
                </c:pt>
                <c:pt idx="158">
                  <c:v>9</c:v>
                </c:pt>
                <c:pt idx="159">
                  <c:v>10</c:v>
                </c:pt>
                <c:pt idx="160">
                  <c:v>7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6</c:v>
                </c:pt>
                <c:pt idx="165">
                  <c:v>10</c:v>
                </c:pt>
                <c:pt idx="166">
                  <c:v>12</c:v>
                </c:pt>
                <c:pt idx="167">
                  <c:v>11</c:v>
                </c:pt>
                <c:pt idx="168">
                  <c:v>11</c:v>
                </c:pt>
                <c:pt idx="169">
                  <c:v>9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12</c:v>
                </c:pt>
                <c:pt idx="174">
                  <c:v>11</c:v>
                </c:pt>
                <c:pt idx="175">
                  <c:v>12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10</c:v>
                </c:pt>
                <c:pt idx="183">
                  <c:v>10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10</c:v>
                </c:pt>
                <c:pt idx="192">
                  <c:v>10</c:v>
                </c:pt>
                <c:pt idx="193">
                  <c:v>12</c:v>
                </c:pt>
                <c:pt idx="194">
                  <c:v>8</c:v>
                </c:pt>
                <c:pt idx="195">
                  <c:v>10</c:v>
                </c:pt>
                <c:pt idx="196">
                  <c:v>10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10</c:v>
                </c:pt>
                <c:pt idx="202">
                  <c:v>11</c:v>
                </c:pt>
                <c:pt idx="203">
                  <c:v>9</c:v>
                </c:pt>
                <c:pt idx="204">
                  <c:v>11</c:v>
                </c:pt>
                <c:pt idx="205">
                  <c:v>12</c:v>
                </c:pt>
                <c:pt idx="206">
                  <c:v>9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11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9</c:v>
                </c:pt>
                <c:pt idx="227">
                  <c:v>10</c:v>
                </c:pt>
                <c:pt idx="228">
                  <c:v>12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10</c:v>
                </c:pt>
                <c:pt idx="233">
                  <c:v>12</c:v>
                </c:pt>
                <c:pt idx="234">
                  <c:v>10</c:v>
                </c:pt>
                <c:pt idx="235">
                  <c:v>10</c:v>
                </c:pt>
                <c:pt idx="236">
                  <c:v>11</c:v>
                </c:pt>
                <c:pt idx="237">
                  <c:v>10</c:v>
                </c:pt>
                <c:pt idx="238">
                  <c:v>10</c:v>
                </c:pt>
                <c:pt idx="239">
                  <c:v>11</c:v>
                </c:pt>
                <c:pt idx="240">
                  <c:v>10</c:v>
                </c:pt>
                <c:pt idx="241">
                  <c:v>11</c:v>
                </c:pt>
                <c:pt idx="242">
                  <c:v>9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9</c:v>
                </c:pt>
                <c:pt idx="247">
                  <c:v>10</c:v>
                </c:pt>
                <c:pt idx="248">
                  <c:v>10</c:v>
                </c:pt>
                <c:pt idx="249">
                  <c:v>11</c:v>
                </c:pt>
                <c:pt idx="250">
                  <c:v>10</c:v>
                </c:pt>
                <c:pt idx="251">
                  <c:v>10</c:v>
                </c:pt>
                <c:pt idx="252">
                  <c:v>9</c:v>
                </c:pt>
                <c:pt idx="253">
                  <c:v>12</c:v>
                </c:pt>
                <c:pt idx="254">
                  <c:v>11</c:v>
                </c:pt>
                <c:pt idx="255">
                  <c:v>11</c:v>
                </c:pt>
                <c:pt idx="256">
                  <c:v>10</c:v>
                </c:pt>
                <c:pt idx="257">
                  <c:v>11</c:v>
                </c:pt>
                <c:pt idx="258">
                  <c:v>10</c:v>
                </c:pt>
                <c:pt idx="259">
                  <c:v>11</c:v>
                </c:pt>
                <c:pt idx="260">
                  <c:v>10</c:v>
                </c:pt>
                <c:pt idx="261">
                  <c:v>12</c:v>
                </c:pt>
                <c:pt idx="262">
                  <c:v>10</c:v>
                </c:pt>
                <c:pt idx="263">
                  <c:v>11</c:v>
                </c:pt>
                <c:pt idx="264">
                  <c:v>9</c:v>
                </c:pt>
                <c:pt idx="265">
                  <c:v>10</c:v>
                </c:pt>
                <c:pt idx="266">
                  <c:v>10</c:v>
                </c:pt>
                <c:pt idx="267">
                  <c:v>12</c:v>
                </c:pt>
                <c:pt idx="268">
                  <c:v>10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12</c:v>
                </c:pt>
                <c:pt idx="273">
                  <c:v>10</c:v>
                </c:pt>
                <c:pt idx="274">
                  <c:v>12</c:v>
                </c:pt>
                <c:pt idx="275">
                  <c:v>11</c:v>
                </c:pt>
                <c:pt idx="276">
                  <c:v>11</c:v>
                </c:pt>
                <c:pt idx="277">
                  <c:v>10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12</c:v>
                </c:pt>
                <c:pt idx="282">
                  <c:v>12</c:v>
                </c:pt>
                <c:pt idx="283">
                  <c:v>9</c:v>
                </c:pt>
                <c:pt idx="284">
                  <c:v>11</c:v>
                </c:pt>
                <c:pt idx="285">
                  <c:v>11</c:v>
                </c:pt>
                <c:pt idx="286">
                  <c:v>10</c:v>
                </c:pt>
                <c:pt idx="287">
                  <c:v>12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10</c:v>
                </c:pt>
                <c:pt idx="292">
                  <c:v>8</c:v>
                </c:pt>
                <c:pt idx="293">
                  <c:v>10</c:v>
                </c:pt>
                <c:pt idx="294">
                  <c:v>11</c:v>
                </c:pt>
                <c:pt idx="295">
                  <c:v>10</c:v>
                </c:pt>
                <c:pt idx="296">
                  <c:v>12</c:v>
                </c:pt>
                <c:pt idx="297">
                  <c:v>10</c:v>
                </c:pt>
                <c:pt idx="298">
                  <c:v>11</c:v>
                </c:pt>
                <c:pt idx="299">
                  <c:v>11</c:v>
                </c:pt>
                <c:pt idx="300">
                  <c:v>12</c:v>
                </c:pt>
                <c:pt idx="301">
                  <c:v>12</c:v>
                </c:pt>
                <c:pt idx="302">
                  <c:v>11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10</c:v>
                </c:pt>
                <c:pt idx="307">
                  <c:v>12</c:v>
                </c:pt>
                <c:pt idx="308">
                  <c:v>10</c:v>
                </c:pt>
                <c:pt idx="309">
                  <c:v>10</c:v>
                </c:pt>
                <c:pt idx="310">
                  <c:v>11</c:v>
                </c:pt>
                <c:pt idx="3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A-4BBF-B4C5-7F54BD4118F5}"/>
            </c:ext>
          </c:extLst>
        </c:ser>
        <c:ser>
          <c:idx val="1"/>
          <c:order val="1"/>
          <c:tx>
            <c:strRef>
              <c:f>'merge basic and advanced'!$P$1</c:f>
              <c:strCache>
                <c:ptCount val="1"/>
                <c:pt idx="0">
                  <c:v>advanced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 basic and advanced'!$P$2:$P$313</c:f>
              <c:numCache>
                <c:formatCode>General</c:formatCode>
                <c:ptCount val="312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8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0</c:v>
                </c:pt>
                <c:pt idx="95">
                  <c:v>3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4</c:v>
                </c:pt>
                <c:pt idx="100">
                  <c:v>5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2</c:v>
                </c:pt>
                <c:pt idx="111">
                  <c:v>6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3</c:v>
                </c:pt>
                <c:pt idx="126">
                  <c:v>5</c:v>
                </c:pt>
                <c:pt idx="127">
                  <c:v>4</c:v>
                </c:pt>
                <c:pt idx="128">
                  <c:v>6</c:v>
                </c:pt>
                <c:pt idx="129">
                  <c:v>5</c:v>
                </c:pt>
                <c:pt idx="130">
                  <c:v>0</c:v>
                </c:pt>
                <c:pt idx="131">
                  <c:v>5</c:v>
                </c:pt>
                <c:pt idx="132">
                  <c:v>0</c:v>
                </c:pt>
                <c:pt idx="133">
                  <c:v>4</c:v>
                </c:pt>
                <c:pt idx="134">
                  <c:v>0</c:v>
                </c:pt>
                <c:pt idx="135">
                  <c:v>5</c:v>
                </c:pt>
                <c:pt idx="136">
                  <c:v>3</c:v>
                </c:pt>
                <c:pt idx="137">
                  <c:v>6</c:v>
                </c:pt>
                <c:pt idx="138">
                  <c:v>3</c:v>
                </c:pt>
                <c:pt idx="139">
                  <c:v>0</c:v>
                </c:pt>
                <c:pt idx="140">
                  <c:v>3</c:v>
                </c:pt>
                <c:pt idx="141">
                  <c:v>7</c:v>
                </c:pt>
                <c:pt idx="142">
                  <c:v>0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5</c:v>
                </c:pt>
                <c:pt idx="159">
                  <c:v>5</c:v>
                </c:pt>
                <c:pt idx="160">
                  <c:v>0</c:v>
                </c:pt>
                <c:pt idx="161">
                  <c:v>3</c:v>
                </c:pt>
                <c:pt idx="162">
                  <c:v>0</c:v>
                </c:pt>
                <c:pt idx="163">
                  <c:v>4</c:v>
                </c:pt>
                <c:pt idx="164">
                  <c:v>0</c:v>
                </c:pt>
                <c:pt idx="165">
                  <c:v>5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4</c:v>
                </c:pt>
                <c:pt idx="170">
                  <c:v>4</c:v>
                </c:pt>
                <c:pt idx="171">
                  <c:v>0</c:v>
                </c:pt>
                <c:pt idx="172">
                  <c:v>5</c:v>
                </c:pt>
                <c:pt idx="173">
                  <c:v>5</c:v>
                </c:pt>
                <c:pt idx="174">
                  <c:v>3</c:v>
                </c:pt>
                <c:pt idx="175">
                  <c:v>5</c:v>
                </c:pt>
                <c:pt idx="176">
                  <c:v>0</c:v>
                </c:pt>
                <c:pt idx="177">
                  <c:v>5</c:v>
                </c:pt>
                <c:pt idx="178">
                  <c:v>0</c:v>
                </c:pt>
                <c:pt idx="179">
                  <c:v>5</c:v>
                </c:pt>
                <c:pt idx="180">
                  <c:v>4</c:v>
                </c:pt>
                <c:pt idx="181">
                  <c:v>5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8</c:v>
                </c:pt>
                <c:pt idx="186">
                  <c:v>8</c:v>
                </c:pt>
                <c:pt idx="187">
                  <c:v>0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3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0</c:v>
                </c:pt>
                <c:pt idx="196">
                  <c:v>3</c:v>
                </c:pt>
                <c:pt idx="197">
                  <c:v>4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7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5</c:v>
                </c:pt>
                <c:pt idx="219">
                  <c:v>5</c:v>
                </c:pt>
                <c:pt idx="220">
                  <c:v>3</c:v>
                </c:pt>
                <c:pt idx="221">
                  <c:v>3</c:v>
                </c:pt>
                <c:pt idx="222">
                  <c:v>5</c:v>
                </c:pt>
                <c:pt idx="223">
                  <c:v>3</c:v>
                </c:pt>
                <c:pt idx="224">
                  <c:v>6</c:v>
                </c:pt>
                <c:pt idx="225">
                  <c:v>4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6</c:v>
                </c:pt>
                <c:pt idx="232">
                  <c:v>5</c:v>
                </c:pt>
                <c:pt idx="233">
                  <c:v>0</c:v>
                </c:pt>
                <c:pt idx="234">
                  <c:v>5</c:v>
                </c:pt>
                <c:pt idx="235">
                  <c:v>3</c:v>
                </c:pt>
                <c:pt idx="236">
                  <c:v>5</c:v>
                </c:pt>
                <c:pt idx="237">
                  <c:v>4</c:v>
                </c:pt>
                <c:pt idx="238">
                  <c:v>0</c:v>
                </c:pt>
                <c:pt idx="239">
                  <c:v>8</c:v>
                </c:pt>
                <c:pt idx="240">
                  <c:v>5</c:v>
                </c:pt>
                <c:pt idx="241">
                  <c:v>5</c:v>
                </c:pt>
                <c:pt idx="242">
                  <c:v>3</c:v>
                </c:pt>
                <c:pt idx="243">
                  <c:v>5</c:v>
                </c:pt>
                <c:pt idx="244">
                  <c:v>6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6</c:v>
                </c:pt>
                <c:pt idx="253">
                  <c:v>0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0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5</c:v>
                </c:pt>
                <c:pt idx="273">
                  <c:v>4</c:v>
                </c:pt>
                <c:pt idx="274">
                  <c:v>5</c:v>
                </c:pt>
                <c:pt idx="275">
                  <c:v>4</c:v>
                </c:pt>
                <c:pt idx="276">
                  <c:v>5</c:v>
                </c:pt>
                <c:pt idx="277">
                  <c:v>3</c:v>
                </c:pt>
                <c:pt idx="278">
                  <c:v>5</c:v>
                </c:pt>
                <c:pt idx="279">
                  <c:v>4</c:v>
                </c:pt>
                <c:pt idx="280">
                  <c:v>5</c:v>
                </c:pt>
                <c:pt idx="281">
                  <c:v>5</c:v>
                </c:pt>
                <c:pt idx="282">
                  <c:v>4</c:v>
                </c:pt>
                <c:pt idx="283">
                  <c:v>6</c:v>
                </c:pt>
                <c:pt idx="284">
                  <c:v>5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7</c:v>
                </c:pt>
                <c:pt idx="293">
                  <c:v>3</c:v>
                </c:pt>
                <c:pt idx="294">
                  <c:v>6</c:v>
                </c:pt>
                <c:pt idx="295">
                  <c:v>0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5</c:v>
                </c:pt>
                <c:pt idx="305">
                  <c:v>6</c:v>
                </c:pt>
                <c:pt idx="306">
                  <c:v>5</c:v>
                </c:pt>
                <c:pt idx="307">
                  <c:v>4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A-4BBF-B4C5-7F54BD41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80879"/>
        <c:axId val="21782319"/>
      </c:lineChart>
      <c:catAx>
        <c:axId val="2178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319"/>
        <c:crosses val="autoZero"/>
        <c:auto val="1"/>
        <c:lblAlgn val="ctr"/>
        <c:lblOffset val="100"/>
        <c:noMultiLvlLbl val="0"/>
      </c:catAx>
      <c:valAx>
        <c:axId val="217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21</xdr:col>
      <xdr:colOff>518160</xdr:colOff>
      <xdr:row>4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AB7ACD-5414-F286-240E-7C903F44D130}"/>
            </a:ext>
          </a:extLst>
        </xdr:cNvPr>
        <xdr:cNvSpPr txBox="1"/>
      </xdr:nvSpPr>
      <xdr:spPr>
        <a:xfrm>
          <a:off x="45720" y="220980"/>
          <a:ext cx="14028420" cy="56388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800" kern="1200">
              <a:latin typeface="Arial Black" panose="020B0A04020102020204" pitchFamily="34" charset="0"/>
            </a:rPr>
            <a:t>DT Data Champion Dashboard</a:t>
          </a:r>
        </a:p>
      </xdr:txBody>
    </xdr:sp>
    <xdr:clientData/>
  </xdr:twoCellAnchor>
  <xdr:twoCellAnchor>
    <xdr:from>
      <xdr:col>7</xdr:col>
      <xdr:colOff>457200</xdr:colOff>
      <xdr:row>4</xdr:row>
      <xdr:rowOff>121920</xdr:rowOff>
    </xdr:from>
    <xdr:to>
      <xdr:col>14</xdr:col>
      <xdr:colOff>0</xdr:colOff>
      <xdr:row>16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973FE-6B41-4FD5-B728-3090341D3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4</xdr:row>
      <xdr:rowOff>137160</xdr:rowOff>
    </xdr:from>
    <xdr:to>
      <xdr:col>21</xdr:col>
      <xdr:colOff>457200</xdr:colOff>
      <xdr:row>16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C43D33-0962-4F02-9AAA-9848E3F0C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4</xdr:row>
      <xdr:rowOff>114300</xdr:rowOff>
    </xdr:from>
    <xdr:to>
      <xdr:col>7</xdr:col>
      <xdr:colOff>365760</xdr:colOff>
      <xdr:row>28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58D74-62F8-4753-9C83-1D3FFFE24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472440</xdr:colOff>
      <xdr:row>17</xdr:row>
      <xdr:rowOff>7620</xdr:rowOff>
    </xdr:from>
    <xdr:to>
      <xdr:col>21</xdr:col>
      <xdr:colOff>502920</xdr:colOff>
      <xdr:row>28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371604-ABF4-4AAD-A952-00BDC1606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472356-B948-450D-BE28-C10FE2317B46}" autoFormatId="16" applyNumberFormats="0" applyBorderFormats="0" applyFontFormats="0" applyPatternFormats="0" applyAlignmentFormats="0" applyWidthHeightFormats="0">
  <queryTableRefresh nextId="23" unboundColumnsRight="4">
    <queryTableFields count="20">
      <queryTableField id="1" name="Timestamp" tableColumnId="1"/>
      <queryTableField id="2" name="Email Address" tableColumnId="2"/>
      <queryTableField id="3" name="Question1" tableColumnId="3"/>
      <queryTableField id="4" name="score for Q1" tableColumnId="4"/>
      <queryTableField id="5" name="Question2" tableColumnId="5"/>
      <queryTableField id="6" name="score for Q2" tableColumnId="6"/>
      <queryTableField id="7" name="Question3" tableColumnId="7"/>
      <queryTableField id="8" name="score for Q3" tableColumnId="8"/>
      <queryTableField id="9" name="Question4" tableColumnId="9"/>
      <queryTableField id="10" name="score for Q4" tableColumnId="10"/>
      <queryTableField id="11" name="Question5" tableColumnId="11"/>
      <queryTableField id="12" name="score for Q5" tableColumnId="12"/>
      <queryTableField id="13" name="Name" tableColumnId="13"/>
      <queryTableField id="14" name="basic" tableColumnId="14"/>
      <queryTableField id="17" name="Advanced Screening.Name " tableColumnId="17"/>
      <queryTableField id="18" name="Advanced Screening.advanced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15"/>
    </queryTableFields>
    <queryTableDeletedFields count="2">
      <deletedField name="Column15"/>
      <deletedField name="Column16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234DD3-751D-4804-8F4A-5FCB62C73EDD}" name="Table2" displayName="Table2" ref="A1:N309" totalsRowShown="0" headerRowDxfId="49" dataDxfId="48">
  <tableColumns count="14">
    <tableColumn id="1" xr3:uid="{36EEF45B-1215-46E9-AA74-6C5616638506}" name="Timestamp" dataDxfId="47"/>
    <tableColumn id="2" xr3:uid="{3A9E2360-8A45-4563-BEC9-0021D4DA0F92}" name="Email Address"/>
    <tableColumn id="3" xr3:uid="{F0F84DCC-7BCC-42A3-B330-F64FA95E7AC4}" name="Question1" dataDxfId="46"/>
    <tableColumn id="4" xr3:uid="{5455E9B7-EA41-4126-A8F8-2AF53D9D56F5}" name="score for Q1" dataDxfId="45"/>
    <tableColumn id="5" xr3:uid="{0C74BDF8-D608-44E0-A3B4-AAB7AF3CE9B4}" name="Question2" dataDxfId="44"/>
    <tableColumn id="6" xr3:uid="{0883BEF8-ADBB-4831-BA08-A61EBBC202B1}" name="score for Q2" dataDxfId="43"/>
    <tableColumn id="7" xr3:uid="{DB9AF250-AEE2-4F72-8868-A4B6167B3480}" name="Question3" dataDxfId="42"/>
    <tableColumn id="8" xr3:uid="{F35A300F-0EAA-4E27-B286-2A1DC1E75805}" name="score for Q3" dataDxfId="41"/>
    <tableColumn id="9" xr3:uid="{2A884D5F-4959-4B52-A9E9-1DD32BB5088F}" name="Question4" dataDxfId="40"/>
    <tableColumn id="10" xr3:uid="{87CDE26F-AF89-4F11-94E9-9A799983F963}" name="score for Q4" dataDxfId="39"/>
    <tableColumn id="11" xr3:uid="{B56F9274-39A5-4BBB-B3C5-23B3CA886C87}" name="Question5" dataDxfId="38"/>
    <tableColumn id="12" xr3:uid="{C4530A26-304A-405A-9E97-309909D42442}" name="score for Q5" dataDxfId="37"/>
    <tableColumn id="13" xr3:uid="{C9CFA604-3183-4611-97AB-5143F01A96F7}" name="Name" dataDxfId="36"/>
    <tableColumn id="14" xr3:uid="{74F6FF91-F2E6-42C4-A639-928919026FEF}" name="basic">
      <calculatedColumnFormula>SUM(D2,F2,H2)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DA859B-F839-4BB6-A5E0-DD6D21BA8D50}" name="Table3" displayName="Table3" ref="A1:N283" totalsRowShown="0" headerRowDxfId="35" dataDxfId="34">
  <tableColumns count="14">
    <tableColumn id="1" xr3:uid="{F4E41A3D-AF4C-4816-9FB6-93E8157DA350}" name="Timestamp" dataDxfId="33"/>
    <tableColumn id="2" xr3:uid="{6AA4E6D8-A110-449A-84A9-C7F1EC00D8F6}" name="Email address"/>
    <tableColumn id="3" xr3:uid="{5A7811A7-DC49-4394-9D2B-A7570AFB42A7}" name="  Q1" dataDxfId="32"/>
    <tableColumn id="4" xr3:uid="{1359CBE4-050F-4876-B0D8-E9E31E234AA5}" name="score for Q1" dataDxfId="31"/>
    <tableColumn id="5" xr3:uid="{06B08171-E862-47B2-8FF6-9F37088F9823}" name="Q2" dataDxfId="30"/>
    <tableColumn id="6" xr3:uid="{D191DA65-D2DD-49B0-A881-C7D31BF8C4B9}" name="score for Q2" dataDxfId="29"/>
    <tableColumn id="7" xr3:uid="{A08D5596-34D5-4B08-B323-8F0098EFB3F2}" name="Q3" dataDxfId="28"/>
    <tableColumn id="8" xr3:uid="{59783192-F32B-4186-98F0-C2ACA849E982}" name="score for Q3" dataDxfId="27"/>
    <tableColumn id="9" xr3:uid="{5E6DC73E-954B-4E62-998B-356542C5EB03}" name="Q4" dataDxfId="26"/>
    <tableColumn id="10" xr3:uid="{8A091718-7B3A-4B6E-9C24-95DC5E8A3E46}" name="score for Q4" dataDxfId="25"/>
    <tableColumn id="11" xr3:uid="{79AA6291-0738-48C2-BAAD-830088A1779F}" name="Q5" dataDxfId="24"/>
    <tableColumn id="12" xr3:uid="{630EA0E2-5285-45E6-B056-AB86497D84D0}" name="score for Q5" dataDxfId="23"/>
    <tableColumn id="13" xr3:uid="{F11957B7-8D3B-4413-987C-4377AD0E0356}" name="Name " dataDxfId="22"/>
    <tableColumn id="14" xr3:uid="{37B6D714-A58D-4E13-BDEE-0B6BC527CE62}" name="advanced">
      <calculatedColumnFormula>SUM(J2,L2)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3925E7-1D4A-4E00-867B-9101D5BE38D4}" name="Merge1" displayName="Merge1" ref="A1:T313" tableType="queryTable" totalsRowShown="0">
  <autoFilter ref="A1:T313" xr:uid="{0C3925E7-1D4A-4E00-867B-9101D5BE38D4}"/>
  <tableColumns count="20">
    <tableColumn id="1" xr3:uid="{203F2F84-1051-4C8E-83C6-89F4108F9EC5}" uniqueName="1" name="Timestamp" queryTableFieldId="1" dataDxfId="21"/>
    <tableColumn id="2" xr3:uid="{55E308C6-E470-40B1-9E4D-C321C11785BD}" uniqueName="2" name="Email Address" queryTableFieldId="2"/>
    <tableColumn id="3" xr3:uid="{ABC96CDC-B200-49CA-99A8-78BDCF5456EE}" uniqueName="3" name="Question1" queryTableFieldId="3" dataDxfId="20"/>
    <tableColumn id="4" xr3:uid="{D531354D-DB59-4DB1-9BED-C360C3CA4D49}" uniqueName="4" name="score for Q1" queryTableFieldId="4" dataDxfId="19"/>
    <tableColumn id="5" xr3:uid="{0733BCEF-34EC-4D91-9172-7A2277CB76F1}" uniqueName="5" name="Question2" queryTableFieldId="5" dataDxfId="18"/>
    <tableColumn id="6" xr3:uid="{A9FE38F4-D6EE-4CCD-AFB5-AA6C547964EC}" uniqueName="6" name="score for Q2" queryTableFieldId="6" dataDxfId="17"/>
    <tableColumn id="7" xr3:uid="{E082787A-AAD6-429B-AA74-546F1FC7D294}" uniqueName="7" name="Question3" queryTableFieldId="7" dataDxfId="16"/>
    <tableColumn id="8" xr3:uid="{879FB50F-F797-4ACB-BD48-1A89B70CA69B}" uniqueName="8" name="score for Q3" queryTableFieldId="8" dataDxfId="15"/>
    <tableColumn id="9" xr3:uid="{D0D627A3-A741-49BA-AE11-315C12BEFB3E}" uniqueName="9" name="Question4" queryTableFieldId="9" dataDxfId="14"/>
    <tableColumn id="10" xr3:uid="{10867DAF-0CEC-4B3B-941C-EBC0D2B0BA15}" uniqueName="10" name="score for Q4" queryTableFieldId="10" dataDxfId="13"/>
    <tableColumn id="11" xr3:uid="{35C163BE-0A12-4C1E-A7F7-8FD772C53935}" uniqueName="11" name="Question5" queryTableFieldId="11" dataDxfId="12"/>
    <tableColumn id="12" xr3:uid="{F3AF2EC2-03E6-4A06-AA70-AE33F0DD41B1}" uniqueName="12" name="score for Q5" queryTableFieldId="12" dataDxfId="11"/>
    <tableColumn id="13" xr3:uid="{EE3CD90E-1C9F-4B95-80C4-F8869CF0C585}" uniqueName="13" name="basic screening.Name" queryTableFieldId="13" dataDxfId="10"/>
    <tableColumn id="14" xr3:uid="{CC0D7F0D-ED2D-471D-9AD2-78BA070EBB25}" uniqueName="14" name="basic" queryTableFieldId="14" dataDxfId="9"/>
    <tableColumn id="17" xr3:uid="{AC09BE1F-DA94-4956-A2D5-76419175F7BD}" uniqueName="17" name="Advanced Screening.Name " queryTableFieldId="17" dataDxfId="8"/>
    <tableColumn id="18" xr3:uid="{CDC0315A-5F9A-4396-9D24-F4BFE07D2FB2}" uniqueName="18" name="advanced" queryTableFieldId="18" dataDxfId="7"/>
    <tableColumn id="19" xr3:uid="{F184DD4B-0A5D-4AA8-A3CC-C1A9FF953089}" uniqueName="19" name="total score" queryTableFieldId="19" dataDxfId="6">
      <calculatedColumnFormula>SUM(Merge1[[#This Row],[basic]],Merge1[[#This Row],[advanced]])</calculatedColumnFormula>
    </tableColumn>
    <tableColumn id="20" xr3:uid="{9F5376CB-F8CB-4482-B400-2A2EE03EA090}" uniqueName="20" name="percentage" queryTableFieldId="20" dataDxfId="5">
      <calculatedColumnFormula xml:space="preserve"> (Merge1[[#This Row],[total score]] / 20) * 100</calculatedColumnFormula>
    </tableColumn>
    <tableColumn id="21" xr3:uid="{1B87B0E3-D766-4385-A967-FCD648FC8EB1}" uniqueName="21" name="category" queryTableFieldId="21" dataDxfId="4">
      <calculatedColumnFormula>IF(Merge1[[#This Row],[percentage]]&gt;= 70, "Green", IF(Merge1[[#This Row],[percentage]] &gt;= 50, "Yellow", "Red"))</calculatedColumnFormula>
    </tableColumn>
    <tableColumn id="15" xr3:uid="{0D55ACE0-2601-4F9C-8B4B-76DE746D8EA1}" uniqueName="15" name="rank" queryTableFieldId="22" dataDxfId="3">
      <calculatedColumnFormula>RANK(Q2, Q2:Q313,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0354-4C71-48C8-BCBB-712E6D642831}">
  <dimension ref="A1:P309"/>
  <sheetViews>
    <sheetView zoomScale="96" workbookViewId="0">
      <selection activeCell="P14" sqref="P14"/>
    </sheetView>
  </sheetViews>
  <sheetFormatPr defaultRowHeight="14.4" x14ac:dyDescent="0.3"/>
  <cols>
    <col min="1" max="1" width="16.77734375" bestFit="1" customWidth="1"/>
    <col min="2" max="2" width="13.88671875" customWidth="1"/>
    <col min="3" max="3" width="11" customWidth="1"/>
    <col min="4" max="4" width="12.5546875" customWidth="1"/>
    <col min="5" max="5" width="11" customWidth="1"/>
    <col min="6" max="6" width="12.5546875" customWidth="1"/>
    <col min="7" max="7" width="11" customWidth="1"/>
    <col min="8" max="8" width="12.5546875" customWidth="1"/>
    <col min="9" max="9" width="11" customWidth="1"/>
    <col min="10" max="10" width="12.5546875" customWidth="1"/>
    <col min="11" max="11" width="11" customWidth="1"/>
    <col min="12" max="12" width="12.5546875" customWidth="1"/>
    <col min="13" max="13" width="29.5546875" bestFit="1" customWidth="1"/>
    <col min="14" max="14" width="13.88671875" bestFit="1" customWidth="1"/>
    <col min="15" max="15" width="9.5546875" bestFit="1" customWidth="1"/>
    <col min="16" max="16" width="13.33203125" bestFit="1" customWidth="1"/>
  </cols>
  <sheetData>
    <row r="1" spans="1:16" x14ac:dyDescent="0.3">
      <c r="A1" s="1" t="s">
        <v>0</v>
      </c>
      <c r="B1" s="1" t="s">
        <v>1</v>
      </c>
      <c r="C1" s="1" t="s">
        <v>306</v>
      </c>
      <c r="D1" s="1" t="s">
        <v>315</v>
      </c>
      <c r="E1" s="1" t="s">
        <v>310</v>
      </c>
      <c r="F1" s="1" t="s">
        <v>316</v>
      </c>
      <c r="G1" s="1" t="s">
        <v>314</v>
      </c>
      <c r="H1" s="1" t="s">
        <v>317</v>
      </c>
      <c r="I1" s="1" t="s">
        <v>312</v>
      </c>
      <c r="J1" s="1" t="s">
        <v>318</v>
      </c>
      <c r="K1" s="1" t="s">
        <v>313</v>
      </c>
      <c r="L1" s="1" t="s">
        <v>319</v>
      </c>
      <c r="M1" s="1" t="s">
        <v>2</v>
      </c>
      <c r="N1" s="1" t="s">
        <v>340</v>
      </c>
      <c r="O1" s="1"/>
      <c r="P1" s="1"/>
    </row>
    <row r="2" spans="1:16" x14ac:dyDescent="0.3">
      <c r="A2" s="2">
        <v>45491.626083194446</v>
      </c>
      <c r="C2" s="1" t="s">
        <v>307</v>
      </c>
      <c r="D2" s="1">
        <v>3</v>
      </c>
      <c r="E2" s="1" t="s">
        <v>308</v>
      </c>
      <c r="F2" s="1">
        <v>4</v>
      </c>
      <c r="G2" s="1" t="s">
        <v>308</v>
      </c>
      <c r="H2" s="1">
        <v>4</v>
      </c>
      <c r="I2" s="1" t="s">
        <v>311</v>
      </c>
      <c r="J2" s="1">
        <v>1</v>
      </c>
      <c r="K2" s="1" t="s">
        <v>308</v>
      </c>
      <c r="L2" s="1">
        <v>4</v>
      </c>
      <c r="M2" s="1" t="s">
        <v>3</v>
      </c>
      <c r="N2">
        <f>SUM(D2,F2,H2)</f>
        <v>11</v>
      </c>
    </row>
    <row r="3" spans="1:16" x14ac:dyDescent="0.3">
      <c r="A3" s="2">
        <v>45491.627420150464</v>
      </c>
      <c r="C3" s="1" t="s">
        <v>308</v>
      </c>
      <c r="D3" s="1">
        <v>4</v>
      </c>
      <c r="E3" s="1" t="s">
        <v>308</v>
      </c>
      <c r="F3" s="1">
        <v>4</v>
      </c>
      <c r="G3" s="1" t="s">
        <v>307</v>
      </c>
      <c r="H3" s="1">
        <v>3</v>
      </c>
      <c r="I3" s="1" t="s">
        <v>311</v>
      </c>
      <c r="J3" s="1">
        <v>1</v>
      </c>
      <c r="K3" s="1" t="s">
        <v>308</v>
      </c>
      <c r="L3" s="1">
        <v>4</v>
      </c>
      <c r="M3" s="1" t="s">
        <v>4</v>
      </c>
      <c r="N3">
        <f t="shared" ref="N3:N66" si="0">SUM(D3,F3,H3)</f>
        <v>11</v>
      </c>
    </row>
    <row r="4" spans="1:16" x14ac:dyDescent="0.3">
      <c r="A4" s="2">
        <v>45491.631105057866</v>
      </c>
      <c r="C4" s="1" t="s">
        <v>308</v>
      </c>
      <c r="D4" s="1">
        <v>4</v>
      </c>
      <c r="E4" s="1" t="s">
        <v>308</v>
      </c>
      <c r="F4" s="1">
        <v>4</v>
      </c>
      <c r="G4" s="1" t="s">
        <v>307</v>
      </c>
      <c r="H4" s="1">
        <v>3</v>
      </c>
      <c r="I4" s="1" t="s">
        <v>311</v>
      </c>
      <c r="J4" s="1">
        <v>1</v>
      </c>
      <c r="K4" s="1" t="s">
        <v>308</v>
      </c>
      <c r="L4" s="1">
        <v>4</v>
      </c>
      <c r="M4" s="1" t="s">
        <v>5</v>
      </c>
      <c r="N4">
        <f t="shared" si="0"/>
        <v>11</v>
      </c>
    </row>
    <row r="5" spans="1:16" x14ac:dyDescent="0.3">
      <c r="A5" s="2">
        <v>45491.632177430554</v>
      </c>
      <c r="C5" s="1" t="s">
        <v>307</v>
      </c>
      <c r="D5" s="1">
        <v>3</v>
      </c>
      <c r="E5" s="1" t="s">
        <v>308</v>
      </c>
      <c r="F5" s="1">
        <v>4</v>
      </c>
      <c r="G5" s="1" t="s">
        <v>307</v>
      </c>
      <c r="H5" s="1">
        <v>3</v>
      </c>
      <c r="I5" s="1" t="s">
        <v>311</v>
      </c>
      <c r="J5" s="1">
        <v>1</v>
      </c>
      <c r="K5" s="1" t="s">
        <v>308</v>
      </c>
      <c r="L5" s="1">
        <v>4</v>
      </c>
      <c r="M5" s="1" t="s">
        <v>6</v>
      </c>
      <c r="N5">
        <f t="shared" si="0"/>
        <v>10</v>
      </c>
    </row>
    <row r="6" spans="1:16" x14ac:dyDescent="0.3">
      <c r="A6" s="2">
        <v>45491.64127954861</v>
      </c>
      <c r="C6" s="1" t="s">
        <v>308</v>
      </c>
      <c r="D6" s="1">
        <v>4</v>
      </c>
      <c r="E6" s="1" t="s">
        <v>308</v>
      </c>
      <c r="F6" s="1">
        <v>4</v>
      </c>
      <c r="G6" s="1" t="s">
        <v>307</v>
      </c>
      <c r="H6" s="1">
        <v>3</v>
      </c>
      <c r="I6" s="1" t="s">
        <v>311</v>
      </c>
      <c r="J6" s="1">
        <v>1</v>
      </c>
      <c r="K6" s="1" t="s">
        <v>307</v>
      </c>
      <c r="L6" s="1">
        <v>3</v>
      </c>
      <c r="M6" s="1" t="s">
        <v>7</v>
      </c>
      <c r="N6">
        <f t="shared" si="0"/>
        <v>11</v>
      </c>
    </row>
    <row r="7" spans="1:16" x14ac:dyDescent="0.3">
      <c r="A7" s="2">
        <v>45491.646488217593</v>
      </c>
      <c r="C7" s="1" t="s">
        <v>307</v>
      </c>
      <c r="D7" s="1">
        <v>3</v>
      </c>
      <c r="E7" s="1" t="s">
        <v>308</v>
      </c>
      <c r="F7" s="1">
        <v>4</v>
      </c>
      <c r="G7" s="1" t="s">
        <v>307</v>
      </c>
      <c r="H7" s="1">
        <v>3</v>
      </c>
      <c r="I7" s="1" t="s">
        <v>311</v>
      </c>
      <c r="J7" s="1">
        <v>1</v>
      </c>
      <c r="K7" s="1" t="s">
        <v>308</v>
      </c>
      <c r="L7" s="1">
        <v>4</v>
      </c>
      <c r="M7" s="1" t="s">
        <v>8</v>
      </c>
      <c r="N7">
        <f t="shared" si="0"/>
        <v>10</v>
      </c>
    </row>
    <row r="8" spans="1:16" x14ac:dyDescent="0.3">
      <c r="A8" s="2">
        <v>45491.660698611115</v>
      </c>
      <c r="C8" s="1" t="s">
        <v>307</v>
      </c>
      <c r="D8" s="1">
        <v>3</v>
      </c>
      <c r="E8" s="1" t="s">
        <v>308</v>
      </c>
      <c r="F8" s="1">
        <v>4</v>
      </c>
      <c r="G8" s="1" t="s">
        <v>308</v>
      </c>
      <c r="H8" s="1">
        <v>4</v>
      </c>
      <c r="I8" s="1" t="s">
        <v>307</v>
      </c>
      <c r="J8" s="1">
        <v>3</v>
      </c>
      <c r="K8" s="1" t="s">
        <v>307</v>
      </c>
      <c r="L8" s="1">
        <v>3</v>
      </c>
      <c r="M8" s="1" t="s">
        <v>9</v>
      </c>
      <c r="N8">
        <f t="shared" si="0"/>
        <v>11</v>
      </c>
    </row>
    <row r="9" spans="1:16" x14ac:dyDescent="0.3">
      <c r="A9" s="2">
        <v>45491.661177557871</v>
      </c>
      <c r="C9" s="1" t="s">
        <v>307</v>
      </c>
      <c r="D9" s="1">
        <v>3</v>
      </c>
      <c r="E9" s="1" t="s">
        <v>308</v>
      </c>
      <c r="F9" s="1">
        <v>4</v>
      </c>
      <c r="G9" s="1" t="s">
        <v>307</v>
      </c>
      <c r="H9" s="1">
        <v>3</v>
      </c>
      <c r="I9" s="1" t="s">
        <v>307</v>
      </c>
      <c r="J9" s="1">
        <v>3</v>
      </c>
      <c r="K9" s="1" t="s">
        <v>308</v>
      </c>
      <c r="L9" s="1">
        <v>4</v>
      </c>
      <c r="M9" s="1" t="s">
        <v>10</v>
      </c>
      <c r="N9">
        <f t="shared" si="0"/>
        <v>10</v>
      </c>
    </row>
    <row r="10" spans="1:16" x14ac:dyDescent="0.3">
      <c r="A10" s="2">
        <v>45491.666777523147</v>
      </c>
      <c r="C10" s="1" t="s">
        <v>307</v>
      </c>
      <c r="D10" s="1">
        <v>3</v>
      </c>
      <c r="E10" s="1" t="s">
        <v>308</v>
      </c>
      <c r="F10" s="1">
        <v>4</v>
      </c>
      <c r="G10" s="1" t="s">
        <v>307</v>
      </c>
      <c r="H10" s="1">
        <v>3</v>
      </c>
      <c r="I10" s="1" t="s">
        <v>311</v>
      </c>
      <c r="J10" s="1">
        <v>1</v>
      </c>
      <c r="K10" s="1" t="s">
        <v>307</v>
      </c>
      <c r="L10" s="1">
        <v>3</v>
      </c>
      <c r="M10" s="1" t="s">
        <v>11</v>
      </c>
      <c r="N10">
        <f t="shared" si="0"/>
        <v>10</v>
      </c>
    </row>
    <row r="11" spans="1:16" x14ac:dyDescent="0.3">
      <c r="A11" s="2">
        <v>45491.670356759263</v>
      </c>
      <c r="C11" s="1" t="s">
        <v>307</v>
      </c>
      <c r="D11" s="1">
        <v>3</v>
      </c>
      <c r="E11" s="1" t="s">
        <v>308</v>
      </c>
      <c r="F11" s="1">
        <v>4</v>
      </c>
      <c r="G11" s="1" t="s">
        <v>308</v>
      </c>
      <c r="H11" s="1">
        <v>4</v>
      </c>
      <c r="I11" s="1" t="s">
        <v>311</v>
      </c>
      <c r="J11" s="1">
        <v>1</v>
      </c>
      <c r="K11" s="1" t="s">
        <v>307</v>
      </c>
      <c r="L11" s="1">
        <v>3</v>
      </c>
      <c r="M11" s="1" t="s">
        <v>12</v>
      </c>
      <c r="N11">
        <f t="shared" si="0"/>
        <v>11</v>
      </c>
    </row>
    <row r="12" spans="1:16" x14ac:dyDescent="0.3">
      <c r="A12" s="2">
        <v>45491.685588622684</v>
      </c>
      <c r="C12" s="1" t="s">
        <v>308</v>
      </c>
      <c r="D12" s="1">
        <v>4</v>
      </c>
      <c r="E12" s="1" t="s">
        <v>307</v>
      </c>
      <c r="F12" s="1">
        <v>3</v>
      </c>
      <c r="G12" s="1" t="s">
        <v>307</v>
      </c>
      <c r="H12" s="1">
        <v>3</v>
      </c>
      <c r="I12" s="1" t="s">
        <v>311</v>
      </c>
      <c r="J12" s="1">
        <v>1</v>
      </c>
      <c r="K12" s="1" t="s">
        <v>308</v>
      </c>
      <c r="L12" s="1">
        <v>4</v>
      </c>
      <c r="M12" s="1" t="s">
        <v>13</v>
      </c>
      <c r="N12">
        <f t="shared" si="0"/>
        <v>10</v>
      </c>
    </row>
    <row r="13" spans="1:16" x14ac:dyDescent="0.3">
      <c r="A13" s="2">
        <v>45491.694366712967</v>
      </c>
      <c r="C13" s="1" t="s">
        <v>307</v>
      </c>
      <c r="D13" s="1">
        <v>3</v>
      </c>
      <c r="E13" s="1" t="s">
        <v>309</v>
      </c>
      <c r="F13" s="1">
        <v>2</v>
      </c>
      <c r="G13" s="1" t="s">
        <v>307</v>
      </c>
      <c r="H13" s="1">
        <v>3</v>
      </c>
      <c r="I13" s="1" t="s">
        <v>311</v>
      </c>
      <c r="J13" s="1">
        <v>1</v>
      </c>
      <c r="K13" s="1" t="s">
        <v>308</v>
      </c>
      <c r="L13" s="1">
        <v>4</v>
      </c>
      <c r="M13" s="1" t="s">
        <v>14</v>
      </c>
      <c r="N13">
        <f t="shared" si="0"/>
        <v>8</v>
      </c>
    </row>
    <row r="14" spans="1:16" x14ac:dyDescent="0.3">
      <c r="A14" s="2">
        <v>45491.694714479163</v>
      </c>
      <c r="C14" s="1" t="s">
        <v>307</v>
      </c>
      <c r="D14" s="1">
        <v>3</v>
      </c>
      <c r="E14" s="1" t="s">
        <v>308</v>
      </c>
      <c r="F14" s="1">
        <v>4</v>
      </c>
      <c r="G14" s="1" t="s">
        <v>308</v>
      </c>
      <c r="H14" s="1">
        <v>4</v>
      </c>
      <c r="I14" s="1" t="s">
        <v>311</v>
      </c>
      <c r="J14" s="1">
        <v>1</v>
      </c>
      <c r="K14" s="1" t="s">
        <v>308</v>
      </c>
      <c r="L14" s="1">
        <v>4</v>
      </c>
      <c r="M14" s="1" t="s">
        <v>15</v>
      </c>
      <c r="N14">
        <f t="shared" si="0"/>
        <v>11</v>
      </c>
    </row>
    <row r="15" spans="1:16" x14ac:dyDescent="0.3">
      <c r="A15" s="2">
        <v>45491.703824502314</v>
      </c>
      <c r="C15" s="1" t="s">
        <v>308</v>
      </c>
      <c r="D15" s="1">
        <v>4</v>
      </c>
      <c r="E15" s="1" t="s">
        <v>307</v>
      </c>
      <c r="F15" s="1">
        <v>3</v>
      </c>
      <c r="G15" s="1" t="s">
        <v>307</v>
      </c>
      <c r="H15" s="1">
        <v>3</v>
      </c>
      <c r="I15" s="1" t="s">
        <v>307</v>
      </c>
      <c r="J15" s="1">
        <v>3</v>
      </c>
      <c r="K15" s="1" t="s">
        <v>308</v>
      </c>
      <c r="L15" s="1">
        <v>4</v>
      </c>
      <c r="M15" s="1" t="s">
        <v>16</v>
      </c>
      <c r="N15">
        <f t="shared" si="0"/>
        <v>10</v>
      </c>
    </row>
    <row r="16" spans="1:16" x14ac:dyDescent="0.3">
      <c r="A16" s="2">
        <v>45491.717251203707</v>
      </c>
      <c r="C16" s="1" t="s">
        <v>308</v>
      </c>
      <c r="D16" s="1">
        <v>4</v>
      </c>
      <c r="E16" s="1" t="s">
        <v>308</v>
      </c>
      <c r="F16" s="1">
        <v>4</v>
      </c>
      <c r="G16" s="1" t="s">
        <v>308</v>
      </c>
      <c r="H16" s="1">
        <v>4</v>
      </c>
      <c r="I16" s="1" t="s">
        <v>307</v>
      </c>
      <c r="J16" s="1">
        <v>3</v>
      </c>
      <c r="K16" s="1" t="s">
        <v>308</v>
      </c>
      <c r="L16" s="1">
        <v>4</v>
      </c>
      <c r="M16" s="1" t="s">
        <v>17</v>
      </c>
      <c r="N16">
        <f t="shared" si="0"/>
        <v>12</v>
      </c>
    </row>
    <row r="17" spans="1:14" x14ac:dyDescent="0.3">
      <c r="A17" s="2">
        <v>45491.720137824072</v>
      </c>
      <c r="C17" s="1" t="s">
        <v>309</v>
      </c>
      <c r="D17" s="1">
        <v>2</v>
      </c>
      <c r="E17" s="1" t="s">
        <v>308</v>
      </c>
      <c r="F17" s="1">
        <v>4</v>
      </c>
      <c r="G17" s="1" t="s">
        <v>309</v>
      </c>
      <c r="H17" s="1">
        <v>2</v>
      </c>
      <c r="I17" s="1" t="s">
        <v>311</v>
      </c>
      <c r="J17" s="1">
        <v>1</v>
      </c>
      <c r="K17" s="1" t="s">
        <v>308</v>
      </c>
      <c r="L17" s="1">
        <v>4</v>
      </c>
      <c r="M17" s="1" t="s">
        <v>18</v>
      </c>
      <c r="N17">
        <f t="shared" si="0"/>
        <v>8</v>
      </c>
    </row>
    <row r="18" spans="1:14" x14ac:dyDescent="0.3">
      <c r="A18" s="2">
        <v>45491.720505046294</v>
      </c>
      <c r="C18" s="1" t="s">
        <v>307</v>
      </c>
      <c r="D18" s="1">
        <v>3</v>
      </c>
      <c r="E18" s="1" t="s">
        <v>308</v>
      </c>
      <c r="F18" s="1">
        <v>4</v>
      </c>
      <c r="G18" s="1" t="s">
        <v>307</v>
      </c>
      <c r="H18" s="1">
        <v>3</v>
      </c>
      <c r="I18" s="1" t="s">
        <v>311</v>
      </c>
      <c r="J18" s="1">
        <v>1</v>
      </c>
      <c r="K18" s="1" t="s">
        <v>308</v>
      </c>
      <c r="L18" s="1">
        <v>4</v>
      </c>
      <c r="M18" s="1" t="s">
        <v>19</v>
      </c>
      <c r="N18">
        <f t="shared" si="0"/>
        <v>10</v>
      </c>
    </row>
    <row r="19" spans="1:14" x14ac:dyDescent="0.3">
      <c r="A19" s="2">
        <v>45491.721047974541</v>
      </c>
      <c r="C19" s="1" t="s">
        <v>308</v>
      </c>
      <c r="D19" s="1">
        <v>4</v>
      </c>
      <c r="E19" s="1" t="s">
        <v>307</v>
      </c>
      <c r="F19" s="1">
        <v>3</v>
      </c>
      <c r="G19" s="1" t="s">
        <v>307</v>
      </c>
      <c r="H19" s="1">
        <v>3</v>
      </c>
      <c r="I19" s="1" t="s">
        <v>307</v>
      </c>
      <c r="J19" s="1">
        <v>3</v>
      </c>
      <c r="K19" s="1" t="s">
        <v>307</v>
      </c>
      <c r="L19" s="1">
        <v>3</v>
      </c>
      <c r="M19" s="1" t="s">
        <v>20</v>
      </c>
      <c r="N19">
        <f t="shared" si="0"/>
        <v>10</v>
      </c>
    </row>
    <row r="20" spans="1:14" x14ac:dyDescent="0.3">
      <c r="A20" s="2">
        <v>45491.721498275467</v>
      </c>
      <c r="C20" s="1" t="s">
        <v>308</v>
      </c>
      <c r="D20" s="1">
        <v>4</v>
      </c>
      <c r="E20" s="1" t="s">
        <v>307</v>
      </c>
      <c r="F20" s="1">
        <v>3</v>
      </c>
      <c r="G20" s="1" t="s">
        <v>307</v>
      </c>
      <c r="H20" s="1">
        <v>3</v>
      </c>
      <c r="I20" s="1" t="s">
        <v>311</v>
      </c>
      <c r="J20" s="1">
        <v>1</v>
      </c>
      <c r="K20" s="1" t="s">
        <v>308</v>
      </c>
      <c r="L20" s="1">
        <v>4</v>
      </c>
      <c r="M20" s="1" t="s">
        <v>21</v>
      </c>
      <c r="N20">
        <f t="shared" si="0"/>
        <v>10</v>
      </c>
    </row>
    <row r="21" spans="1:14" x14ac:dyDescent="0.3">
      <c r="A21" s="2">
        <v>45491.721991099534</v>
      </c>
      <c r="C21" s="1" t="s">
        <v>307</v>
      </c>
      <c r="D21" s="1">
        <v>3</v>
      </c>
      <c r="E21" s="1" t="s">
        <v>308</v>
      </c>
      <c r="F21" s="1">
        <v>4</v>
      </c>
      <c r="G21" s="1" t="s">
        <v>308</v>
      </c>
      <c r="H21" s="1">
        <v>4</v>
      </c>
      <c r="I21" s="1" t="s">
        <v>311</v>
      </c>
      <c r="J21" s="1">
        <v>1</v>
      </c>
      <c r="K21" s="1" t="s">
        <v>308</v>
      </c>
      <c r="L21" s="1">
        <v>4</v>
      </c>
      <c r="M21" s="1" t="s">
        <v>22</v>
      </c>
      <c r="N21">
        <f t="shared" si="0"/>
        <v>11</v>
      </c>
    </row>
    <row r="22" spans="1:14" x14ac:dyDescent="0.3">
      <c r="A22" s="2">
        <v>45491.722309155091</v>
      </c>
      <c r="C22" s="1" t="s">
        <v>308</v>
      </c>
      <c r="D22" s="1">
        <v>4</v>
      </c>
      <c r="E22" s="1" t="s">
        <v>308</v>
      </c>
      <c r="F22" s="1">
        <v>4</v>
      </c>
      <c r="G22" s="1" t="s">
        <v>307</v>
      </c>
      <c r="H22" s="1">
        <v>3</v>
      </c>
      <c r="I22" s="1" t="s">
        <v>311</v>
      </c>
      <c r="J22" s="1">
        <v>1</v>
      </c>
      <c r="K22" s="1" t="s">
        <v>308</v>
      </c>
      <c r="L22" s="1">
        <v>4</v>
      </c>
      <c r="M22" s="1" t="s">
        <v>23</v>
      </c>
      <c r="N22">
        <f t="shared" si="0"/>
        <v>11</v>
      </c>
    </row>
    <row r="23" spans="1:14" x14ac:dyDescent="0.3">
      <c r="A23" s="2">
        <v>45491.722573043982</v>
      </c>
      <c r="C23" s="1" t="s">
        <v>307</v>
      </c>
      <c r="D23" s="1">
        <v>3</v>
      </c>
      <c r="E23" s="1" t="s">
        <v>307</v>
      </c>
      <c r="F23" s="1">
        <v>3</v>
      </c>
      <c r="G23" s="1" t="s">
        <v>308</v>
      </c>
      <c r="H23" s="1">
        <v>4</v>
      </c>
      <c r="I23" s="1" t="s">
        <v>311</v>
      </c>
      <c r="J23" s="1">
        <v>1</v>
      </c>
      <c r="K23" s="1" t="s">
        <v>307</v>
      </c>
      <c r="L23" s="1">
        <v>3</v>
      </c>
      <c r="M23" s="1" t="s">
        <v>24</v>
      </c>
      <c r="N23">
        <f t="shared" si="0"/>
        <v>10</v>
      </c>
    </row>
    <row r="24" spans="1:14" x14ac:dyDescent="0.3">
      <c r="A24" s="2">
        <v>45491.722921215274</v>
      </c>
      <c r="C24" s="1" t="s">
        <v>307</v>
      </c>
      <c r="D24" s="1">
        <v>3</v>
      </c>
      <c r="E24" s="1" t="s">
        <v>308</v>
      </c>
      <c r="F24" s="1">
        <v>4</v>
      </c>
      <c r="G24" s="1" t="s">
        <v>308</v>
      </c>
      <c r="H24" s="1">
        <v>4</v>
      </c>
      <c r="I24" s="1" t="s">
        <v>311</v>
      </c>
      <c r="J24" s="1">
        <v>1</v>
      </c>
      <c r="K24" s="1" t="s">
        <v>308</v>
      </c>
      <c r="L24" s="1">
        <v>4</v>
      </c>
      <c r="M24" s="1" t="s">
        <v>25</v>
      </c>
      <c r="N24">
        <f t="shared" si="0"/>
        <v>11</v>
      </c>
    </row>
    <row r="25" spans="1:14" x14ac:dyDescent="0.3">
      <c r="A25" s="2">
        <v>45491.725259409723</v>
      </c>
      <c r="C25" s="1" t="s">
        <v>307</v>
      </c>
      <c r="D25" s="1">
        <v>3</v>
      </c>
      <c r="E25" s="1" t="s">
        <v>308</v>
      </c>
      <c r="F25" s="1">
        <v>4</v>
      </c>
      <c r="G25" s="1" t="s">
        <v>307</v>
      </c>
      <c r="H25" s="1">
        <v>3</v>
      </c>
      <c r="I25" s="1" t="s">
        <v>307</v>
      </c>
      <c r="J25" s="1">
        <v>3</v>
      </c>
      <c r="K25" s="1" t="s">
        <v>308</v>
      </c>
      <c r="L25" s="1">
        <v>4</v>
      </c>
      <c r="M25" s="1" t="s">
        <v>26</v>
      </c>
      <c r="N25">
        <f t="shared" si="0"/>
        <v>10</v>
      </c>
    </row>
    <row r="26" spans="1:14" x14ac:dyDescent="0.3">
      <c r="A26" s="2">
        <v>45491.729523171292</v>
      </c>
      <c r="C26" s="1" t="s">
        <v>308</v>
      </c>
      <c r="D26" s="1">
        <v>4</v>
      </c>
      <c r="E26" s="1" t="s">
        <v>307</v>
      </c>
      <c r="F26" s="1">
        <v>3</v>
      </c>
      <c r="G26" s="1" t="s">
        <v>308</v>
      </c>
      <c r="H26" s="1">
        <v>4</v>
      </c>
      <c r="I26" s="1" t="s">
        <v>307</v>
      </c>
      <c r="J26" s="1">
        <v>3</v>
      </c>
      <c r="K26" s="1" t="s">
        <v>308</v>
      </c>
      <c r="L26" s="1">
        <v>4</v>
      </c>
      <c r="M26" s="1" t="s">
        <v>27</v>
      </c>
      <c r="N26">
        <f t="shared" si="0"/>
        <v>11</v>
      </c>
    </row>
    <row r="27" spans="1:14" x14ac:dyDescent="0.3">
      <c r="A27" s="2">
        <v>45491.731451689819</v>
      </c>
      <c r="C27" s="1" t="s">
        <v>308</v>
      </c>
      <c r="D27" s="1">
        <v>4</v>
      </c>
      <c r="E27" s="1" t="s">
        <v>308</v>
      </c>
      <c r="F27" s="1">
        <v>4</v>
      </c>
      <c r="G27" s="1" t="s">
        <v>307</v>
      </c>
      <c r="H27" s="1">
        <v>3</v>
      </c>
      <c r="I27" s="1" t="s">
        <v>311</v>
      </c>
      <c r="J27" s="1">
        <v>1</v>
      </c>
      <c r="K27" s="1" t="s">
        <v>307</v>
      </c>
      <c r="L27" s="1">
        <v>3</v>
      </c>
      <c r="M27" s="1" t="s">
        <v>28</v>
      </c>
      <c r="N27">
        <f t="shared" si="0"/>
        <v>11</v>
      </c>
    </row>
    <row r="28" spans="1:14" x14ac:dyDescent="0.3">
      <c r="A28" s="2">
        <v>45491.746763819443</v>
      </c>
      <c r="C28" s="1" t="s">
        <v>307</v>
      </c>
      <c r="D28" s="1">
        <v>3</v>
      </c>
      <c r="E28" s="1" t="s">
        <v>308</v>
      </c>
      <c r="F28" s="1">
        <v>4</v>
      </c>
      <c r="G28" s="1" t="s">
        <v>307</v>
      </c>
      <c r="H28" s="1">
        <v>3</v>
      </c>
      <c r="I28" s="1" t="s">
        <v>309</v>
      </c>
      <c r="J28" s="1">
        <v>2</v>
      </c>
      <c r="K28" s="1" t="s">
        <v>307</v>
      </c>
      <c r="L28" s="1">
        <v>3</v>
      </c>
      <c r="M28" s="1" t="s">
        <v>29</v>
      </c>
      <c r="N28">
        <f t="shared" si="0"/>
        <v>10</v>
      </c>
    </row>
    <row r="29" spans="1:14" x14ac:dyDescent="0.3">
      <c r="A29" s="2">
        <v>45491.850505543982</v>
      </c>
      <c r="C29" s="1" t="s">
        <v>307</v>
      </c>
      <c r="D29" s="1">
        <v>3</v>
      </c>
      <c r="E29" s="1" t="s">
        <v>307</v>
      </c>
      <c r="F29" s="1">
        <v>3</v>
      </c>
      <c r="G29" s="1" t="s">
        <v>307</v>
      </c>
      <c r="H29" s="1">
        <v>3</v>
      </c>
      <c r="I29" s="1" t="s">
        <v>311</v>
      </c>
      <c r="J29" s="1">
        <v>1</v>
      </c>
      <c r="K29" s="1" t="s">
        <v>307</v>
      </c>
      <c r="L29" s="1">
        <v>3</v>
      </c>
      <c r="M29" s="1" t="s">
        <v>30</v>
      </c>
      <c r="N29">
        <f t="shared" si="0"/>
        <v>9</v>
      </c>
    </row>
    <row r="30" spans="1:14" x14ac:dyDescent="0.3">
      <c r="A30" s="2">
        <v>45491.867125370365</v>
      </c>
      <c r="C30" s="1" t="s">
        <v>308</v>
      </c>
      <c r="D30" s="1">
        <v>4</v>
      </c>
      <c r="E30" s="1" t="s">
        <v>308</v>
      </c>
      <c r="F30" s="1">
        <v>4</v>
      </c>
      <c r="G30" s="1" t="s">
        <v>307</v>
      </c>
      <c r="H30" s="1">
        <v>3</v>
      </c>
      <c r="I30" s="1" t="s">
        <v>307</v>
      </c>
      <c r="J30" s="1">
        <v>3</v>
      </c>
      <c r="K30" s="1" t="s">
        <v>307</v>
      </c>
      <c r="L30" s="1">
        <v>3</v>
      </c>
      <c r="M30" s="1" t="s">
        <v>31</v>
      </c>
      <c r="N30">
        <f t="shared" si="0"/>
        <v>11</v>
      </c>
    </row>
    <row r="31" spans="1:14" x14ac:dyDescent="0.3">
      <c r="A31" s="2">
        <v>45491.869005335648</v>
      </c>
      <c r="C31" s="1" t="s">
        <v>307</v>
      </c>
      <c r="D31" s="1">
        <v>3</v>
      </c>
      <c r="E31" s="1" t="s">
        <v>308</v>
      </c>
      <c r="F31" s="1">
        <v>4</v>
      </c>
      <c r="G31" s="1" t="s">
        <v>308</v>
      </c>
      <c r="H31" s="1">
        <v>4</v>
      </c>
      <c r="I31" s="1" t="s">
        <v>311</v>
      </c>
      <c r="J31" s="1">
        <v>1</v>
      </c>
      <c r="K31" s="1" t="s">
        <v>307</v>
      </c>
      <c r="L31" s="1">
        <v>3</v>
      </c>
      <c r="M31" s="1" t="s">
        <v>32</v>
      </c>
      <c r="N31">
        <f t="shared" si="0"/>
        <v>11</v>
      </c>
    </row>
    <row r="32" spans="1:14" x14ac:dyDescent="0.3">
      <c r="A32" s="2">
        <v>45491.872050763894</v>
      </c>
      <c r="C32" s="1" t="s">
        <v>308</v>
      </c>
      <c r="D32" s="1">
        <v>4</v>
      </c>
      <c r="E32" s="1" t="s">
        <v>308</v>
      </c>
      <c r="F32" s="1">
        <v>4</v>
      </c>
      <c r="G32" s="1" t="s">
        <v>307</v>
      </c>
      <c r="H32" s="1">
        <v>3</v>
      </c>
      <c r="I32" s="1" t="s">
        <v>311</v>
      </c>
      <c r="J32" s="1">
        <v>1</v>
      </c>
      <c r="K32" s="1" t="s">
        <v>307</v>
      </c>
      <c r="L32" s="1">
        <v>3</v>
      </c>
      <c r="M32" s="1" t="s">
        <v>33</v>
      </c>
      <c r="N32">
        <f t="shared" si="0"/>
        <v>11</v>
      </c>
    </row>
    <row r="33" spans="1:14" x14ac:dyDescent="0.3">
      <c r="A33" s="2">
        <v>45491.876246192129</v>
      </c>
      <c r="C33" s="1" t="s">
        <v>308</v>
      </c>
      <c r="D33" s="1">
        <v>4</v>
      </c>
      <c r="E33" s="1" t="s">
        <v>308</v>
      </c>
      <c r="F33" s="1">
        <v>4</v>
      </c>
      <c r="G33" s="1" t="s">
        <v>307</v>
      </c>
      <c r="H33" s="1">
        <v>3</v>
      </c>
      <c r="I33" s="1" t="s">
        <v>311</v>
      </c>
      <c r="J33" s="1">
        <v>1</v>
      </c>
      <c r="K33" s="1" t="s">
        <v>308</v>
      </c>
      <c r="L33" s="1">
        <v>4</v>
      </c>
      <c r="M33" s="1" t="s">
        <v>34</v>
      </c>
      <c r="N33">
        <f t="shared" si="0"/>
        <v>11</v>
      </c>
    </row>
    <row r="34" spans="1:14" x14ac:dyDescent="0.3">
      <c r="A34" s="2">
        <v>45491.885932048608</v>
      </c>
      <c r="C34" s="1" t="s">
        <v>307</v>
      </c>
      <c r="D34" s="1">
        <v>3</v>
      </c>
      <c r="E34" s="1" t="s">
        <v>308</v>
      </c>
      <c r="F34" s="1">
        <v>4</v>
      </c>
      <c r="G34" s="1" t="s">
        <v>309</v>
      </c>
      <c r="H34" s="1">
        <v>2</v>
      </c>
      <c r="I34" s="1" t="s">
        <v>307</v>
      </c>
      <c r="J34" s="1">
        <v>3</v>
      </c>
      <c r="K34" s="1" t="s">
        <v>308</v>
      </c>
      <c r="L34" s="1">
        <v>4</v>
      </c>
      <c r="M34" s="1" t="s">
        <v>35</v>
      </c>
      <c r="N34">
        <f t="shared" si="0"/>
        <v>9</v>
      </c>
    </row>
    <row r="35" spans="1:14" x14ac:dyDescent="0.3">
      <c r="A35" s="2">
        <v>45491.888595972225</v>
      </c>
      <c r="C35" s="1" t="s">
        <v>308</v>
      </c>
      <c r="D35" s="1">
        <v>4</v>
      </c>
      <c r="E35" s="1" t="s">
        <v>308</v>
      </c>
      <c r="F35" s="1">
        <v>4</v>
      </c>
      <c r="G35" s="1" t="s">
        <v>307</v>
      </c>
      <c r="H35" s="1">
        <v>3</v>
      </c>
      <c r="I35" s="1" t="s">
        <v>309</v>
      </c>
      <c r="J35" s="1">
        <v>2</v>
      </c>
      <c r="K35" s="1" t="s">
        <v>307</v>
      </c>
      <c r="L35" s="1">
        <v>3</v>
      </c>
      <c r="M35" s="1" t="s">
        <v>36</v>
      </c>
      <c r="N35">
        <f t="shared" si="0"/>
        <v>11</v>
      </c>
    </row>
    <row r="36" spans="1:14" x14ac:dyDescent="0.3">
      <c r="A36" s="2">
        <v>45491.88941207176</v>
      </c>
      <c r="C36" s="1" t="s">
        <v>309</v>
      </c>
      <c r="D36" s="1">
        <v>2</v>
      </c>
      <c r="E36" s="1" t="s">
        <v>308</v>
      </c>
      <c r="F36" s="1">
        <v>4</v>
      </c>
      <c r="G36" s="1" t="s">
        <v>307</v>
      </c>
      <c r="H36" s="1">
        <v>3</v>
      </c>
      <c r="I36" s="1" t="s">
        <v>308</v>
      </c>
      <c r="J36" s="1">
        <v>4</v>
      </c>
      <c r="K36" s="1" t="s">
        <v>307</v>
      </c>
      <c r="L36" s="1">
        <v>3</v>
      </c>
      <c r="M36" s="1" t="s">
        <v>37</v>
      </c>
      <c r="N36">
        <f t="shared" si="0"/>
        <v>9</v>
      </c>
    </row>
    <row r="37" spans="1:14" x14ac:dyDescent="0.3">
      <c r="A37" s="2">
        <v>45491.889815787035</v>
      </c>
      <c r="C37" s="1" t="s">
        <v>307</v>
      </c>
      <c r="D37" s="1">
        <v>3</v>
      </c>
      <c r="E37" s="1" t="s">
        <v>308</v>
      </c>
      <c r="F37" s="1">
        <v>4</v>
      </c>
      <c r="G37" s="1" t="s">
        <v>307</v>
      </c>
      <c r="H37" s="1">
        <v>3</v>
      </c>
      <c r="I37" s="1" t="s">
        <v>311</v>
      </c>
      <c r="J37" s="1">
        <v>1</v>
      </c>
      <c r="K37" s="1" t="s">
        <v>308</v>
      </c>
      <c r="L37" s="1">
        <v>4</v>
      </c>
      <c r="M37" s="1" t="s">
        <v>38</v>
      </c>
      <c r="N37">
        <f t="shared" si="0"/>
        <v>10</v>
      </c>
    </row>
    <row r="38" spans="1:14" x14ac:dyDescent="0.3">
      <c r="A38" s="2">
        <v>45491.890258750005</v>
      </c>
      <c r="C38" s="1" t="s">
        <v>308</v>
      </c>
      <c r="D38" s="1">
        <v>4</v>
      </c>
      <c r="E38" s="1" t="s">
        <v>307</v>
      </c>
      <c r="F38" s="1">
        <v>3</v>
      </c>
      <c r="G38" s="1" t="s">
        <v>307</v>
      </c>
      <c r="H38" s="1">
        <v>3</v>
      </c>
      <c r="I38" s="1" t="s">
        <v>311</v>
      </c>
      <c r="J38" s="1">
        <v>1</v>
      </c>
      <c r="K38" s="1" t="s">
        <v>308</v>
      </c>
      <c r="L38" s="1">
        <v>4</v>
      </c>
      <c r="M38" s="1" t="s">
        <v>39</v>
      </c>
      <c r="N38">
        <f t="shared" si="0"/>
        <v>10</v>
      </c>
    </row>
    <row r="39" spans="1:14" x14ac:dyDescent="0.3">
      <c r="A39" s="2">
        <v>45491.892700011573</v>
      </c>
      <c r="C39" s="1" t="s">
        <v>308</v>
      </c>
      <c r="D39" s="1">
        <v>4</v>
      </c>
      <c r="E39" s="1" t="s">
        <v>308</v>
      </c>
      <c r="F39" s="1">
        <v>4</v>
      </c>
      <c r="G39" s="1" t="s">
        <v>308</v>
      </c>
      <c r="H39" s="1">
        <v>4</v>
      </c>
      <c r="I39" s="1" t="s">
        <v>311</v>
      </c>
      <c r="J39" s="1">
        <v>1</v>
      </c>
      <c r="K39" s="1" t="s">
        <v>308</v>
      </c>
      <c r="L39" s="1">
        <v>4</v>
      </c>
      <c r="M39" s="1" t="s">
        <v>40</v>
      </c>
      <c r="N39">
        <f t="shared" si="0"/>
        <v>12</v>
      </c>
    </row>
    <row r="40" spans="1:14" x14ac:dyDescent="0.3">
      <c r="A40" s="2">
        <v>45491.89516861111</v>
      </c>
      <c r="C40" s="1" t="s">
        <v>307</v>
      </c>
      <c r="D40" s="1">
        <v>3</v>
      </c>
      <c r="E40" s="1" t="s">
        <v>308</v>
      </c>
      <c r="F40" s="1">
        <v>4</v>
      </c>
      <c r="G40" s="1" t="s">
        <v>307</v>
      </c>
      <c r="H40" s="1">
        <v>3</v>
      </c>
      <c r="I40" s="1" t="s">
        <v>311</v>
      </c>
      <c r="J40" s="1">
        <v>1</v>
      </c>
      <c r="K40" s="1" t="s">
        <v>308</v>
      </c>
      <c r="L40" s="1">
        <v>4</v>
      </c>
      <c r="M40" s="1" t="s">
        <v>41</v>
      </c>
      <c r="N40">
        <f t="shared" si="0"/>
        <v>10</v>
      </c>
    </row>
    <row r="41" spans="1:14" x14ac:dyDescent="0.3">
      <c r="A41" s="2">
        <v>45491.902588460653</v>
      </c>
      <c r="C41" s="1" t="s">
        <v>308</v>
      </c>
      <c r="D41" s="1">
        <v>4</v>
      </c>
      <c r="E41" s="1" t="s">
        <v>308</v>
      </c>
      <c r="F41" s="1">
        <v>4</v>
      </c>
      <c r="G41" s="1" t="s">
        <v>307</v>
      </c>
      <c r="H41" s="1">
        <v>3</v>
      </c>
      <c r="I41" s="1" t="s">
        <v>307</v>
      </c>
      <c r="J41" s="1">
        <v>3</v>
      </c>
      <c r="K41" s="1" t="s">
        <v>308</v>
      </c>
      <c r="L41" s="1">
        <v>4</v>
      </c>
      <c r="M41" s="1" t="s">
        <v>42</v>
      </c>
      <c r="N41">
        <f t="shared" si="0"/>
        <v>11</v>
      </c>
    </row>
    <row r="42" spans="1:14" x14ac:dyDescent="0.3">
      <c r="A42" s="2">
        <v>45491.919422210645</v>
      </c>
      <c r="C42" s="1" t="s">
        <v>308</v>
      </c>
      <c r="D42" s="1">
        <v>4</v>
      </c>
      <c r="E42" s="1" t="s">
        <v>307</v>
      </c>
      <c r="F42" s="1">
        <v>3</v>
      </c>
      <c r="G42" s="1" t="s">
        <v>309</v>
      </c>
      <c r="H42" s="1">
        <v>2</v>
      </c>
      <c r="I42" s="1" t="s">
        <v>311</v>
      </c>
      <c r="J42" s="1">
        <v>1</v>
      </c>
      <c r="K42" s="1" t="s">
        <v>308</v>
      </c>
      <c r="L42" s="1">
        <v>4</v>
      </c>
      <c r="M42" s="1" t="s">
        <v>43</v>
      </c>
      <c r="N42">
        <f t="shared" si="0"/>
        <v>9</v>
      </c>
    </row>
    <row r="43" spans="1:14" x14ac:dyDescent="0.3">
      <c r="A43" s="2">
        <v>45491.925491099537</v>
      </c>
      <c r="C43" s="1" t="s">
        <v>308</v>
      </c>
      <c r="D43" s="1">
        <v>4</v>
      </c>
      <c r="E43" s="1" t="s">
        <v>308</v>
      </c>
      <c r="F43" s="1">
        <v>4</v>
      </c>
      <c r="G43" s="1" t="s">
        <v>307</v>
      </c>
      <c r="H43" s="1">
        <v>3</v>
      </c>
      <c r="I43" s="1" t="s">
        <v>309</v>
      </c>
      <c r="J43" s="1">
        <v>2</v>
      </c>
      <c r="K43" s="1" t="s">
        <v>307</v>
      </c>
      <c r="L43" s="1">
        <v>3</v>
      </c>
      <c r="M43" s="1" t="s">
        <v>42</v>
      </c>
      <c r="N43">
        <f t="shared" si="0"/>
        <v>11</v>
      </c>
    </row>
    <row r="44" spans="1:14" x14ac:dyDescent="0.3">
      <c r="A44" s="2">
        <v>45491.941709814811</v>
      </c>
      <c r="C44" s="1" t="s">
        <v>307</v>
      </c>
      <c r="D44" s="1">
        <v>3</v>
      </c>
      <c r="E44" s="1" t="s">
        <v>307</v>
      </c>
      <c r="F44" s="1">
        <v>3</v>
      </c>
      <c r="G44" s="1" t="s">
        <v>308</v>
      </c>
      <c r="H44" s="1">
        <v>4</v>
      </c>
      <c r="I44" s="1" t="s">
        <v>311</v>
      </c>
      <c r="J44" s="1">
        <v>1</v>
      </c>
      <c r="K44" s="1" t="s">
        <v>307</v>
      </c>
      <c r="L44" s="1">
        <v>3</v>
      </c>
      <c r="M44" s="1" t="s">
        <v>44</v>
      </c>
      <c r="N44">
        <f t="shared" si="0"/>
        <v>10</v>
      </c>
    </row>
    <row r="45" spans="1:14" x14ac:dyDescent="0.3">
      <c r="A45" s="2">
        <v>45492.070840231478</v>
      </c>
      <c r="C45" s="1" t="s">
        <v>308</v>
      </c>
      <c r="D45" s="1">
        <v>4</v>
      </c>
      <c r="E45" s="1" t="s">
        <v>308</v>
      </c>
      <c r="F45" s="1">
        <v>4</v>
      </c>
      <c r="G45" s="1" t="s">
        <v>308</v>
      </c>
      <c r="H45" s="1">
        <v>4</v>
      </c>
      <c r="I45" s="1" t="s">
        <v>311</v>
      </c>
      <c r="J45" s="1">
        <v>1</v>
      </c>
      <c r="K45" s="1" t="s">
        <v>308</v>
      </c>
      <c r="L45" s="1">
        <v>4</v>
      </c>
      <c r="M45" s="1" t="s">
        <v>45</v>
      </c>
      <c r="N45">
        <f t="shared" si="0"/>
        <v>12</v>
      </c>
    </row>
    <row r="46" spans="1:14" x14ac:dyDescent="0.3">
      <c r="A46" s="2">
        <v>45492.504897557868</v>
      </c>
      <c r="C46" s="1" t="s">
        <v>308</v>
      </c>
      <c r="D46" s="1">
        <v>4</v>
      </c>
      <c r="E46" s="1" t="s">
        <v>308</v>
      </c>
      <c r="F46" s="1">
        <v>4</v>
      </c>
      <c r="G46" s="1" t="s">
        <v>308</v>
      </c>
      <c r="H46" s="1">
        <v>4</v>
      </c>
      <c r="I46" s="1" t="s">
        <v>311</v>
      </c>
      <c r="J46" s="1">
        <v>1</v>
      </c>
      <c r="K46" s="1" t="s">
        <v>308</v>
      </c>
      <c r="L46" s="1">
        <v>4</v>
      </c>
      <c r="M46" s="1" t="s">
        <v>46</v>
      </c>
      <c r="N46">
        <f t="shared" si="0"/>
        <v>12</v>
      </c>
    </row>
    <row r="47" spans="1:14" x14ac:dyDescent="0.3">
      <c r="A47" s="2">
        <v>45492.517205821758</v>
      </c>
      <c r="C47" s="1" t="s">
        <v>308</v>
      </c>
      <c r="D47" s="1">
        <v>4</v>
      </c>
      <c r="E47" s="1" t="s">
        <v>308</v>
      </c>
      <c r="F47" s="1">
        <v>4</v>
      </c>
      <c r="G47" s="1" t="s">
        <v>308</v>
      </c>
      <c r="H47" s="1">
        <v>4</v>
      </c>
      <c r="I47" s="1" t="s">
        <v>311</v>
      </c>
      <c r="J47" s="1">
        <v>1</v>
      </c>
      <c r="K47" s="1" t="s">
        <v>307</v>
      </c>
      <c r="L47" s="1">
        <v>3</v>
      </c>
      <c r="M47" s="1" t="s">
        <v>47</v>
      </c>
      <c r="N47">
        <f t="shared" si="0"/>
        <v>12</v>
      </c>
    </row>
    <row r="48" spans="1:14" x14ac:dyDescent="0.3">
      <c r="A48" s="2">
        <v>45492.566573634263</v>
      </c>
      <c r="C48" s="1" t="s">
        <v>307</v>
      </c>
      <c r="D48" s="1">
        <v>3</v>
      </c>
      <c r="E48" s="1" t="s">
        <v>308</v>
      </c>
      <c r="F48" s="1">
        <v>4</v>
      </c>
      <c r="G48" s="1" t="s">
        <v>308</v>
      </c>
      <c r="H48" s="1">
        <v>4</v>
      </c>
      <c r="I48" s="1" t="s">
        <v>311</v>
      </c>
      <c r="J48" s="1">
        <v>1</v>
      </c>
      <c r="K48" s="1" t="s">
        <v>307</v>
      </c>
      <c r="L48" s="1">
        <v>3</v>
      </c>
      <c r="M48" s="1" t="s">
        <v>48</v>
      </c>
      <c r="N48">
        <f t="shared" si="0"/>
        <v>11</v>
      </c>
    </row>
    <row r="49" spans="1:14" x14ac:dyDescent="0.3">
      <c r="A49" s="2">
        <v>45492.614588414348</v>
      </c>
      <c r="C49" s="1" t="s">
        <v>308</v>
      </c>
      <c r="D49" s="1">
        <v>4</v>
      </c>
      <c r="E49" s="1" t="s">
        <v>307</v>
      </c>
      <c r="F49" s="1">
        <v>3</v>
      </c>
      <c r="G49" s="1" t="s">
        <v>307</v>
      </c>
      <c r="H49" s="1">
        <v>3</v>
      </c>
      <c r="I49" s="1" t="s">
        <v>311</v>
      </c>
      <c r="J49" s="1">
        <v>1</v>
      </c>
      <c r="K49" s="1" t="s">
        <v>307</v>
      </c>
      <c r="L49" s="1">
        <v>3</v>
      </c>
      <c r="M49" s="1" t="s">
        <v>49</v>
      </c>
      <c r="N49">
        <f t="shared" si="0"/>
        <v>10</v>
      </c>
    </row>
    <row r="50" spans="1:14" x14ac:dyDescent="0.3">
      <c r="A50" s="2">
        <v>45492.679165636575</v>
      </c>
      <c r="C50" s="1" t="s">
        <v>307</v>
      </c>
      <c r="D50" s="1">
        <v>3</v>
      </c>
      <c r="E50" s="1" t="s">
        <v>308</v>
      </c>
      <c r="F50" s="1">
        <v>4</v>
      </c>
      <c r="G50" s="1" t="s">
        <v>308</v>
      </c>
      <c r="H50" s="1">
        <v>4</v>
      </c>
      <c r="I50" s="1" t="s">
        <v>311</v>
      </c>
      <c r="J50" s="1">
        <v>1</v>
      </c>
      <c r="K50" s="1" t="s">
        <v>308</v>
      </c>
      <c r="L50" s="1">
        <v>4</v>
      </c>
      <c r="M50" s="1" t="s">
        <v>50</v>
      </c>
      <c r="N50">
        <f t="shared" si="0"/>
        <v>11</v>
      </c>
    </row>
    <row r="51" spans="1:14" x14ac:dyDescent="0.3">
      <c r="A51" s="2">
        <v>45492.682149849541</v>
      </c>
      <c r="C51" s="1" t="s">
        <v>308</v>
      </c>
      <c r="D51" s="1">
        <v>4</v>
      </c>
      <c r="E51" s="1" t="s">
        <v>308</v>
      </c>
      <c r="F51" s="1">
        <v>4</v>
      </c>
      <c r="G51" s="1" t="s">
        <v>308</v>
      </c>
      <c r="H51" s="1">
        <v>4</v>
      </c>
      <c r="I51" s="1" t="s">
        <v>311</v>
      </c>
      <c r="J51" s="1">
        <v>1</v>
      </c>
      <c r="K51" s="1" t="s">
        <v>307</v>
      </c>
      <c r="L51" s="1">
        <v>3</v>
      </c>
      <c r="M51" s="1" t="s">
        <v>51</v>
      </c>
      <c r="N51">
        <f t="shared" si="0"/>
        <v>12</v>
      </c>
    </row>
    <row r="52" spans="1:14" x14ac:dyDescent="0.3">
      <c r="A52" s="2">
        <v>45492.778214699079</v>
      </c>
      <c r="C52" s="1" t="s">
        <v>307</v>
      </c>
      <c r="D52" s="1">
        <v>3</v>
      </c>
      <c r="E52" s="1" t="s">
        <v>308</v>
      </c>
      <c r="F52" s="1">
        <v>4</v>
      </c>
      <c r="G52" s="1" t="s">
        <v>308</v>
      </c>
      <c r="H52" s="1">
        <v>4</v>
      </c>
      <c r="I52" s="1" t="s">
        <v>307</v>
      </c>
      <c r="J52" s="1">
        <v>3</v>
      </c>
      <c r="K52" s="1" t="s">
        <v>307</v>
      </c>
      <c r="L52" s="1">
        <v>3</v>
      </c>
      <c r="M52" s="1" t="s">
        <v>52</v>
      </c>
      <c r="N52">
        <f t="shared" si="0"/>
        <v>11</v>
      </c>
    </row>
    <row r="53" spans="1:14" x14ac:dyDescent="0.3">
      <c r="A53" s="2">
        <v>45493.31815259259</v>
      </c>
      <c r="C53" s="1" t="s">
        <v>308</v>
      </c>
      <c r="D53" s="1">
        <v>4</v>
      </c>
      <c r="E53" s="1" t="s">
        <v>308</v>
      </c>
      <c r="F53" s="1">
        <v>4</v>
      </c>
      <c r="G53" s="1" t="s">
        <v>307</v>
      </c>
      <c r="H53" s="1">
        <v>3</v>
      </c>
      <c r="I53" s="1" t="s">
        <v>311</v>
      </c>
      <c r="J53" s="1">
        <v>1</v>
      </c>
      <c r="K53" s="1" t="s">
        <v>308</v>
      </c>
      <c r="L53" s="1">
        <v>4</v>
      </c>
      <c r="M53" s="1" t="s">
        <v>53</v>
      </c>
      <c r="N53">
        <f t="shared" si="0"/>
        <v>11</v>
      </c>
    </row>
    <row r="54" spans="1:14" x14ac:dyDescent="0.3">
      <c r="A54" s="2">
        <v>45493.332410567135</v>
      </c>
      <c r="C54" s="1" t="s">
        <v>308</v>
      </c>
      <c r="D54" s="1">
        <v>4</v>
      </c>
      <c r="E54" s="1" t="s">
        <v>308</v>
      </c>
      <c r="F54" s="1">
        <v>4</v>
      </c>
      <c r="G54" s="1" t="s">
        <v>307</v>
      </c>
      <c r="H54" s="1">
        <v>3</v>
      </c>
      <c r="I54" s="1" t="s">
        <v>311</v>
      </c>
      <c r="J54" s="1">
        <v>1</v>
      </c>
      <c r="K54" s="1" t="s">
        <v>308</v>
      </c>
      <c r="L54" s="1">
        <v>4</v>
      </c>
      <c r="M54" s="1" t="s">
        <v>54</v>
      </c>
      <c r="N54">
        <f t="shared" si="0"/>
        <v>11</v>
      </c>
    </row>
    <row r="55" spans="1:14" x14ac:dyDescent="0.3">
      <c r="A55" s="2">
        <v>45493.382480798609</v>
      </c>
      <c r="C55" s="1" t="s">
        <v>307</v>
      </c>
      <c r="D55" s="1">
        <v>3</v>
      </c>
      <c r="E55" s="1" t="s">
        <v>308</v>
      </c>
      <c r="F55" s="1">
        <v>4</v>
      </c>
      <c r="G55" s="1" t="s">
        <v>307</v>
      </c>
      <c r="H55" s="1">
        <v>3</v>
      </c>
      <c r="I55" s="1" t="s">
        <v>311</v>
      </c>
      <c r="J55" s="1">
        <v>1</v>
      </c>
      <c r="K55" s="1" t="s">
        <v>308</v>
      </c>
      <c r="L55" s="1">
        <v>4</v>
      </c>
      <c r="M55" s="1" t="s">
        <v>55</v>
      </c>
      <c r="N55">
        <f t="shared" si="0"/>
        <v>10</v>
      </c>
    </row>
    <row r="56" spans="1:14" x14ac:dyDescent="0.3">
      <c r="A56" s="2">
        <v>45493.442559525458</v>
      </c>
      <c r="C56" s="1" t="s">
        <v>308</v>
      </c>
      <c r="D56" s="1">
        <v>4</v>
      </c>
      <c r="E56" s="1" t="s">
        <v>308</v>
      </c>
      <c r="F56" s="1">
        <v>4</v>
      </c>
      <c r="G56" s="1" t="s">
        <v>307</v>
      </c>
      <c r="H56" s="1">
        <v>3</v>
      </c>
      <c r="I56" s="1" t="s">
        <v>311</v>
      </c>
      <c r="J56" s="1">
        <v>1</v>
      </c>
      <c r="K56" s="1" t="s">
        <v>308</v>
      </c>
      <c r="L56" s="1">
        <v>4</v>
      </c>
      <c r="M56" s="1" t="s">
        <v>56</v>
      </c>
      <c r="N56">
        <f t="shared" si="0"/>
        <v>11</v>
      </c>
    </row>
    <row r="57" spans="1:14" x14ac:dyDescent="0.3">
      <c r="A57" s="2">
        <v>45493.464628321759</v>
      </c>
      <c r="C57" s="1" t="s">
        <v>308</v>
      </c>
      <c r="D57" s="1">
        <v>4</v>
      </c>
      <c r="E57" s="1" t="s">
        <v>308</v>
      </c>
      <c r="F57" s="1">
        <v>4</v>
      </c>
      <c r="G57" s="1" t="s">
        <v>307</v>
      </c>
      <c r="H57" s="1">
        <v>3</v>
      </c>
      <c r="I57" s="1" t="s">
        <v>307</v>
      </c>
      <c r="J57" s="1">
        <v>3</v>
      </c>
      <c r="K57" s="1" t="s">
        <v>307</v>
      </c>
      <c r="L57" s="1">
        <v>3</v>
      </c>
      <c r="M57" s="1" t="s">
        <v>57</v>
      </c>
      <c r="N57">
        <f t="shared" si="0"/>
        <v>11</v>
      </c>
    </row>
    <row r="58" spans="1:14" x14ac:dyDescent="0.3">
      <c r="A58" s="2">
        <v>45493.527864479169</v>
      </c>
      <c r="C58" s="1" t="s">
        <v>308</v>
      </c>
      <c r="D58" s="1">
        <v>4</v>
      </c>
      <c r="E58" s="1" t="s">
        <v>308</v>
      </c>
      <c r="F58" s="1">
        <v>4</v>
      </c>
      <c r="G58" s="1" t="s">
        <v>308</v>
      </c>
      <c r="H58" s="1">
        <v>4</v>
      </c>
      <c r="I58" s="1" t="s">
        <v>307</v>
      </c>
      <c r="J58" s="1">
        <v>3</v>
      </c>
      <c r="K58" s="1" t="s">
        <v>308</v>
      </c>
      <c r="L58" s="1">
        <v>4</v>
      </c>
      <c r="M58" s="1" t="s">
        <v>58</v>
      </c>
      <c r="N58">
        <f t="shared" si="0"/>
        <v>12</v>
      </c>
    </row>
    <row r="59" spans="1:14" x14ac:dyDescent="0.3">
      <c r="A59" s="2">
        <v>45493.568320879625</v>
      </c>
      <c r="C59" s="1" t="s">
        <v>308</v>
      </c>
      <c r="D59" s="1">
        <v>4</v>
      </c>
      <c r="E59" s="1" t="s">
        <v>308</v>
      </c>
      <c r="F59" s="1">
        <v>4</v>
      </c>
      <c r="G59" s="1" t="s">
        <v>307</v>
      </c>
      <c r="H59" s="1">
        <v>3</v>
      </c>
      <c r="I59" s="1" t="s">
        <v>311</v>
      </c>
      <c r="J59" s="1">
        <v>1</v>
      </c>
      <c r="K59" s="1" t="s">
        <v>308</v>
      </c>
      <c r="L59" s="1">
        <v>4</v>
      </c>
      <c r="M59" s="1" t="s">
        <v>59</v>
      </c>
      <c r="N59">
        <f t="shared" si="0"/>
        <v>11</v>
      </c>
    </row>
    <row r="60" spans="1:14" x14ac:dyDescent="0.3">
      <c r="A60" s="2">
        <v>45493.568828194446</v>
      </c>
      <c r="C60" s="1" t="s">
        <v>307</v>
      </c>
      <c r="D60" s="1">
        <v>3</v>
      </c>
      <c r="E60" s="1" t="s">
        <v>307</v>
      </c>
      <c r="F60" s="1">
        <v>3</v>
      </c>
      <c r="G60" s="1" t="s">
        <v>308</v>
      </c>
      <c r="H60" s="1">
        <v>4</v>
      </c>
      <c r="I60" s="1" t="s">
        <v>311</v>
      </c>
      <c r="J60" s="1">
        <v>1</v>
      </c>
      <c r="K60" s="1" t="s">
        <v>308</v>
      </c>
      <c r="L60" s="1">
        <v>4</v>
      </c>
      <c r="M60" s="1" t="s">
        <v>60</v>
      </c>
      <c r="N60">
        <f t="shared" si="0"/>
        <v>10</v>
      </c>
    </row>
    <row r="61" spans="1:14" x14ac:dyDescent="0.3">
      <c r="A61" s="2">
        <v>45493.683111886574</v>
      </c>
      <c r="C61" s="1" t="s">
        <v>307</v>
      </c>
      <c r="D61" s="1">
        <v>3</v>
      </c>
      <c r="E61" s="1" t="s">
        <v>308</v>
      </c>
      <c r="F61" s="1">
        <v>4</v>
      </c>
      <c r="G61" s="1" t="s">
        <v>307</v>
      </c>
      <c r="H61" s="1">
        <v>3</v>
      </c>
      <c r="I61" s="1" t="s">
        <v>307</v>
      </c>
      <c r="J61" s="1">
        <v>3</v>
      </c>
      <c r="K61" s="1" t="s">
        <v>307</v>
      </c>
      <c r="L61" s="1">
        <v>3</v>
      </c>
      <c r="M61" s="1" t="s">
        <v>61</v>
      </c>
      <c r="N61">
        <f t="shared" si="0"/>
        <v>10</v>
      </c>
    </row>
    <row r="62" spans="1:14" x14ac:dyDescent="0.3">
      <c r="A62" s="2">
        <v>45493.867979375005</v>
      </c>
      <c r="C62" s="1" t="s">
        <v>308</v>
      </c>
      <c r="D62" s="1">
        <v>4</v>
      </c>
      <c r="E62" s="1" t="s">
        <v>308</v>
      </c>
      <c r="F62" s="1">
        <v>4</v>
      </c>
      <c r="G62" s="1" t="s">
        <v>308</v>
      </c>
      <c r="H62" s="1">
        <v>4</v>
      </c>
      <c r="I62" s="1" t="s">
        <v>309</v>
      </c>
      <c r="J62" s="1">
        <v>2</v>
      </c>
      <c r="K62" s="1" t="s">
        <v>308</v>
      </c>
      <c r="L62" s="1">
        <v>4</v>
      </c>
      <c r="M62" s="1" t="s">
        <v>62</v>
      </c>
      <c r="N62">
        <f t="shared" si="0"/>
        <v>12</v>
      </c>
    </row>
    <row r="63" spans="1:14" x14ac:dyDescent="0.3">
      <c r="A63" s="2">
        <v>45494.396574421291</v>
      </c>
      <c r="C63" s="1" t="s">
        <v>307</v>
      </c>
      <c r="D63" s="1">
        <v>3</v>
      </c>
      <c r="E63" s="1" t="s">
        <v>307</v>
      </c>
      <c r="F63" s="1">
        <v>3</v>
      </c>
      <c r="G63" s="1" t="s">
        <v>307</v>
      </c>
      <c r="H63" s="1">
        <v>3</v>
      </c>
      <c r="I63" s="1" t="s">
        <v>307</v>
      </c>
      <c r="J63" s="1">
        <v>3</v>
      </c>
      <c r="K63" s="1" t="s">
        <v>308</v>
      </c>
      <c r="L63" s="1">
        <v>4</v>
      </c>
      <c r="M63" s="1" t="s">
        <v>63</v>
      </c>
      <c r="N63">
        <f t="shared" si="0"/>
        <v>9</v>
      </c>
    </row>
    <row r="64" spans="1:14" x14ac:dyDescent="0.3">
      <c r="A64" s="2">
        <v>45494.399103703705</v>
      </c>
      <c r="C64" s="1" t="s">
        <v>308</v>
      </c>
      <c r="D64" s="1">
        <v>4</v>
      </c>
      <c r="E64" s="1" t="s">
        <v>308</v>
      </c>
      <c r="F64" s="1">
        <v>4</v>
      </c>
      <c r="G64" s="1" t="s">
        <v>307</v>
      </c>
      <c r="H64" s="1">
        <v>3</v>
      </c>
      <c r="I64" s="1" t="s">
        <v>311</v>
      </c>
      <c r="J64" s="1">
        <v>1</v>
      </c>
      <c r="K64" s="1" t="s">
        <v>308</v>
      </c>
      <c r="L64" s="1">
        <v>4</v>
      </c>
      <c r="M64" s="1" t="s">
        <v>64</v>
      </c>
      <c r="N64">
        <f t="shared" si="0"/>
        <v>11</v>
      </c>
    </row>
    <row r="65" spans="1:14" x14ac:dyDescent="0.3">
      <c r="A65" s="2">
        <v>45494.414036851857</v>
      </c>
      <c r="C65" s="1" t="s">
        <v>308</v>
      </c>
      <c r="D65" s="1">
        <v>4</v>
      </c>
      <c r="E65" s="1" t="s">
        <v>308</v>
      </c>
      <c r="F65" s="1">
        <v>4</v>
      </c>
      <c r="G65" s="1" t="s">
        <v>307</v>
      </c>
      <c r="H65" s="1">
        <v>3</v>
      </c>
      <c r="I65" s="1" t="s">
        <v>311</v>
      </c>
      <c r="J65" s="1">
        <v>1</v>
      </c>
      <c r="K65" s="1" t="s">
        <v>308</v>
      </c>
      <c r="L65" s="1">
        <v>4</v>
      </c>
      <c r="M65" s="1" t="s">
        <v>65</v>
      </c>
      <c r="N65">
        <f t="shared" si="0"/>
        <v>11</v>
      </c>
    </row>
    <row r="66" spans="1:14" x14ac:dyDescent="0.3">
      <c r="A66" s="2">
        <v>45494.456361851851</v>
      </c>
      <c r="C66" s="1" t="s">
        <v>308</v>
      </c>
      <c r="D66" s="1">
        <v>4</v>
      </c>
      <c r="E66" s="1" t="s">
        <v>308</v>
      </c>
      <c r="F66" s="1">
        <v>4</v>
      </c>
      <c r="G66" s="1" t="s">
        <v>309</v>
      </c>
      <c r="H66" s="1">
        <v>2</v>
      </c>
      <c r="I66" s="1" t="s">
        <v>311</v>
      </c>
      <c r="J66" s="1">
        <v>1</v>
      </c>
      <c r="K66" s="1" t="s">
        <v>308</v>
      </c>
      <c r="L66" s="1">
        <v>4</v>
      </c>
      <c r="M66" s="1" t="s">
        <v>66</v>
      </c>
      <c r="N66">
        <f t="shared" si="0"/>
        <v>10</v>
      </c>
    </row>
    <row r="67" spans="1:14" x14ac:dyDescent="0.3">
      <c r="A67" s="2">
        <v>45494.483098495373</v>
      </c>
      <c r="C67" s="1" t="s">
        <v>307</v>
      </c>
      <c r="D67" s="1">
        <v>3</v>
      </c>
      <c r="E67" s="1" t="s">
        <v>308</v>
      </c>
      <c r="F67" s="1">
        <v>4</v>
      </c>
      <c r="G67" s="1" t="s">
        <v>307</v>
      </c>
      <c r="H67" s="1">
        <v>3</v>
      </c>
      <c r="I67" s="1" t="s">
        <v>311</v>
      </c>
      <c r="J67" s="1">
        <v>1</v>
      </c>
      <c r="K67" s="1" t="s">
        <v>308</v>
      </c>
      <c r="L67" s="1">
        <v>4</v>
      </c>
      <c r="M67" s="1" t="s">
        <v>67</v>
      </c>
      <c r="N67">
        <f t="shared" ref="N67:N130" si="1">SUM(D67,F67,H67)</f>
        <v>10</v>
      </c>
    </row>
    <row r="68" spans="1:14" x14ac:dyDescent="0.3">
      <c r="A68" s="2">
        <v>45495.460159571754</v>
      </c>
      <c r="C68" s="1" t="s">
        <v>308</v>
      </c>
      <c r="D68" s="1">
        <v>4</v>
      </c>
      <c r="E68" s="1" t="s">
        <v>308</v>
      </c>
      <c r="F68" s="1">
        <v>4</v>
      </c>
      <c r="G68" s="1" t="s">
        <v>308</v>
      </c>
      <c r="H68" s="1">
        <v>4</v>
      </c>
      <c r="I68" s="1" t="s">
        <v>311</v>
      </c>
      <c r="J68" s="1">
        <v>1</v>
      </c>
      <c r="K68" s="1" t="s">
        <v>308</v>
      </c>
      <c r="L68" s="1">
        <v>4</v>
      </c>
      <c r="M68" s="1" t="s">
        <v>68</v>
      </c>
      <c r="N68">
        <f t="shared" si="1"/>
        <v>12</v>
      </c>
    </row>
    <row r="69" spans="1:14" x14ac:dyDescent="0.3">
      <c r="A69" s="2">
        <v>45495.540344594905</v>
      </c>
      <c r="C69" s="1" t="s">
        <v>307</v>
      </c>
      <c r="D69" s="1">
        <v>3</v>
      </c>
      <c r="E69" s="1" t="s">
        <v>307</v>
      </c>
      <c r="F69" s="1">
        <v>3</v>
      </c>
      <c r="G69" s="1" t="s">
        <v>307</v>
      </c>
      <c r="H69" s="1">
        <v>3</v>
      </c>
      <c r="I69" s="1" t="s">
        <v>311</v>
      </c>
      <c r="J69" s="1">
        <v>1</v>
      </c>
      <c r="K69" s="1" t="s">
        <v>307</v>
      </c>
      <c r="L69" s="1">
        <v>3</v>
      </c>
      <c r="M69" s="1" t="s">
        <v>69</v>
      </c>
      <c r="N69">
        <f t="shared" si="1"/>
        <v>9</v>
      </c>
    </row>
    <row r="70" spans="1:14" x14ac:dyDescent="0.3">
      <c r="A70" s="2">
        <v>45495.548815775459</v>
      </c>
      <c r="C70" s="1" t="s">
        <v>307</v>
      </c>
      <c r="D70" s="1">
        <v>3</v>
      </c>
      <c r="E70" s="1" t="s">
        <v>308</v>
      </c>
      <c r="F70" s="1">
        <v>4</v>
      </c>
      <c r="G70" s="1" t="s">
        <v>307</v>
      </c>
      <c r="H70" s="1">
        <v>3</v>
      </c>
      <c r="I70" s="1" t="s">
        <v>311</v>
      </c>
      <c r="J70" s="1">
        <v>1</v>
      </c>
      <c r="K70" s="1" t="s">
        <v>308</v>
      </c>
      <c r="L70" s="1">
        <v>4</v>
      </c>
      <c r="M70" s="1" t="s">
        <v>70</v>
      </c>
      <c r="N70">
        <f t="shared" si="1"/>
        <v>10</v>
      </c>
    </row>
    <row r="71" spans="1:14" x14ac:dyDescent="0.3">
      <c r="A71" s="2">
        <v>45495.606536122687</v>
      </c>
      <c r="C71" s="1" t="s">
        <v>308</v>
      </c>
      <c r="D71" s="1">
        <v>4</v>
      </c>
      <c r="E71" s="1" t="s">
        <v>307</v>
      </c>
      <c r="F71" s="1">
        <v>3</v>
      </c>
      <c r="G71" s="1" t="s">
        <v>308</v>
      </c>
      <c r="H71" s="1">
        <v>4</v>
      </c>
      <c r="I71" s="1" t="s">
        <v>311</v>
      </c>
      <c r="J71" s="1">
        <v>1</v>
      </c>
      <c r="K71" s="1" t="s">
        <v>308</v>
      </c>
      <c r="L71" s="1">
        <v>4</v>
      </c>
      <c r="M71" s="1" t="s">
        <v>71</v>
      </c>
      <c r="N71">
        <f t="shared" si="1"/>
        <v>11</v>
      </c>
    </row>
    <row r="72" spans="1:14" x14ac:dyDescent="0.3">
      <c r="A72" s="2">
        <v>45495.679400277775</v>
      </c>
      <c r="C72" s="1" t="s">
        <v>308</v>
      </c>
      <c r="D72" s="1">
        <v>4</v>
      </c>
      <c r="E72" s="1" t="s">
        <v>307</v>
      </c>
      <c r="F72" s="1">
        <v>3</v>
      </c>
      <c r="G72" s="1" t="s">
        <v>308</v>
      </c>
      <c r="H72" s="1">
        <v>4</v>
      </c>
      <c r="I72" s="1" t="s">
        <v>309</v>
      </c>
      <c r="J72" s="1">
        <v>2</v>
      </c>
      <c r="K72" s="1" t="s">
        <v>308</v>
      </c>
      <c r="L72" s="1">
        <v>4</v>
      </c>
      <c r="M72" s="1" t="s">
        <v>72</v>
      </c>
      <c r="N72">
        <f t="shared" si="1"/>
        <v>11</v>
      </c>
    </row>
    <row r="73" spans="1:14" x14ac:dyDescent="0.3">
      <c r="A73" s="2">
        <v>45495.68194159722</v>
      </c>
      <c r="C73" s="1" t="s">
        <v>308</v>
      </c>
      <c r="D73" s="1">
        <v>4</v>
      </c>
      <c r="E73" s="1" t="s">
        <v>308</v>
      </c>
      <c r="F73" s="1">
        <v>4</v>
      </c>
      <c r="G73" s="1" t="s">
        <v>309</v>
      </c>
      <c r="H73" s="1">
        <v>2</v>
      </c>
      <c r="I73" s="1" t="s">
        <v>307</v>
      </c>
      <c r="J73" s="1">
        <v>3</v>
      </c>
      <c r="K73" s="1" t="s">
        <v>308</v>
      </c>
      <c r="L73" s="1">
        <v>4</v>
      </c>
      <c r="M73" s="1" t="s">
        <v>73</v>
      </c>
      <c r="N73">
        <f t="shared" si="1"/>
        <v>10</v>
      </c>
    </row>
    <row r="74" spans="1:14" x14ac:dyDescent="0.3">
      <c r="A74" s="2">
        <v>45495.696280370372</v>
      </c>
      <c r="C74" s="1" t="s">
        <v>308</v>
      </c>
      <c r="D74" s="1">
        <v>4</v>
      </c>
      <c r="E74" s="1" t="s">
        <v>308</v>
      </c>
      <c r="F74" s="1">
        <v>4</v>
      </c>
      <c r="G74" s="1" t="s">
        <v>308</v>
      </c>
      <c r="H74" s="1">
        <v>4</v>
      </c>
      <c r="I74" s="1" t="s">
        <v>311</v>
      </c>
      <c r="J74" s="1">
        <v>1</v>
      </c>
      <c r="K74" s="1" t="s">
        <v>308</v>
      </c>
      <c r="L74" s="1">
        <v>4</v>
      </c>
      <c r="M74" s="1" t="s">
        <v>74</v>
      </c>
      <c r="N74">
        <f t="shared" si="1"/>
        <v>12</v>
      </c>
    </row>
    <row r="75" spans="1:14" x14ac:dyDescent="0.3">
      <c r="A75" s="2">
        <v>45495.710987615741</v>
      </c>
      <c r="C75" s="1" t="s">
        <v>307</v>
      </c>
      <c r="D75" s="1">
        <v>3</v>
      </c>
      <c r="E75" s="1" t="s">
        <v>308</v>
      </c>
      <c r="F75" s="1">
        <v>4</v>
      </c>
      <c r="G75" s="1" t="s">
        <v>307</v>
      </c>
      <c r="H75" s="1">
        <v>3</v>
      </c>
      <c r="I75" s="1" t="s">
        <v>311</v>
      </c>
      <c r="J75" s="1">
        <v>1</v>
      </c>
      <c r="K75" s="1" t="s">
        <v>308</v>
      </c>
      <c r="L75" s="1">
        <v>4</v>
      </c>
      <c r="M75" s="1" t="s">
        <v>75</v>
      </c>
      <c r="N75">
        <f t="shared" si="1"/>
        <v>10</v>
      </c>
    </row>
    <row r="76" spans="1:14" x14ac:dyDescent="0.3">
      <c r="A76" s="2">
        <v>45495.787450185184</v>
      </c>
      <c r="C76" s="1" t="s">
        <v>308</v>
      </c>
      <c r="D76" s="1">
        <v>4</v>
      </c>
      <c r="E76" s="1" t="s">
        <v>308</v>
      </c>
      <c r="F76" s="1">
        <v>4</v>
      </c>
      <c r="G76" s="1" t="s">
        <v>309</v>
      </c>
      <c r="H76" s="1">
        <v>2</v>
      </c>
      <c r="I76" s="1" t="s">
        <v>311</v>
      </c>
      <c r="J76" s="1">
        <v>1</v>
      </c>
      <c r="K76" s="1" t="s">
        <v>308</v>
      </c>
      <c r="L76" s="1">
        <v>4</v>
      </c>
      <c r="M76" s="1" t="s">
        <v>76</v>
      </c>
      <c r="N76">
        <f t="shared" si="1"/>
        <v>10</v>
      </c>
    </row>
    <row r="77" spans="1:14" x14ac:dyDescent="0.3">
      <c r="A77" s="2">
        <v>45496.384900844903</v>
      </c>
      <c r="C77" s="1" t="s">
        <v>308</v>
      </c>
      <c r="D77" s="1">
        <v>4</v>
      </c>
      <c r="E77" s="1" t="s">
        <v>307</v>
      </c>
      <c r="F77" s="1">
        <v>3</v>
      </c>
      <c r="G77" s="1" t="s">
        <v>307</v>
      </c>
      <c r="H77" s="1">
        <v>3</v>
      </c>
      <c r="I77" s="1" t="s">
        <v>311</v>
      </c>
      <c r="J77" s="1">
        <v>1</v>
      </c>
      <c r="K77" s="1" t="s">
        <v>308</v>
      </c>
      <c r="L77" s="1">
        <v>4</v>
      </c>
      <c r="M77" s="1" t="s">
        <v>77</v>
      </c>
      <c r="N77">
        <f t="shared" si="1"/>
        <v>10</v>
      </c>
    </row>
    <row r="78" spans="1:14" x14ac:dyDescent="0.3">
      <c r="A78" s="2">
        <v>45496.401432488427</v>
      </c>
      <c r="C78" s="1" t="s">
        <v>308</v>
      </c>
      <c r="D78" s="1">
        <v>4</v>
      </c>
      <c r="E78" s="1" t="s">
        <v>308</v>
      </c>
      <c r="F78" s="1">
        <v>4</v>
      </c>
      <c r="G78" s="1" t="s">
        <v>308</v>
      </c>
      <c r="H78" s="1">
        <v>4</v>
      </c>
      <c r="I78" s="1" t="s">
        <v>311</v>
      </c>
      <c r="J78" s="1">
        <v>1</v>
      </c>
      <c r="K78" s="1" t="s">
        <v>307</v>
      </c>
      <c r="L78" s="1">
        <v>3</v>
      </c>
      <c r="M78" s="1" t="s">
        <v>78</v>
      </c>
      <c r="N78">
        <f t="shared" si="1"/>
        <v>12</v>
      </c>
    </row>
    <row r="79" spans="1:14" x14ac:dyDescent="0.3">
      <c r="A79" s="2">
        <v>45496.415974884258</v>
      </c>
      <c r="C79" s="1" t="s">
        <v>308</v>
      </c>
      <c r="D79" s="1">
        <v>4</v>
      </c>
      <c r="E79" s="1" t="s">
        <v>308</v>
      </c>
      <c r="F79" s="1">
        <v>4</v>
      </c>
      <c r="G79" s="1" t="s">
        <v>307</v>
      </c>
      <c r="H79" s="1">
        <v>3</v>
      </c>
      <c r="I79" s="1" t="s">
        <v>311</v>
      </c>
      <c r="J79" s="1">
        <v>1</v>
      </c>
      <c r="K79" s="1" t="s">
        <v>308</v>
      </c>
      <c r="L79" s="1">
        <v>4</v>
      </c>
      <c r="M79" s="1" t="s">
        <v>79</v>
      </c>
      <c r="N79">
        <f t="shared" si="1"/>
        <v>11</v>
      </c>
    </row>
    <row r="80" spans="1:14" x14ac:dyDescent="0.3">
      <c r="A80" s="2">
        <v>45496.457489502311</v>
      </c>
      <c r="C80" s="1" t="s">
        <v>307</v>
      </c>
      <c r="D80" s="1">
        <v>3</v>
      </c>
      <c r="E80" s="1" t="s">
        <v>308</v>
      </c>
      <c r="F80" s="1">
        <v>4</v>
      </c>
      <c r="G80" s="1" t="s">
        <v>307</v>
      </c>
      <c r="H80" s="1">
        <v>3</v>
      </c>
      <c r="I80" s="1" t="s">
        <v>311</v>
      </c>
      <c r="J80" s="1">
        <v>1</v>
      </c>
      <c r="K80" s="1" t="s">
        <v>308</v>
      </c>
      <c r="L80" s="1">
        <v>4</v>
      </c>
      <c r="M80" s="1" t="s">
        <v>80</v>
      </c>
      <c r="N80">
        <f t="shared" si="1"/>
        <v>10</v>
      </c>
    </row>
    <row r="81" spans="1:14" x14ac:dyDescent="0.3">
      <c r="A81" s="2">
        <v>45496.607411527773</v>
      </c>
      <c r="C81" s="1" t="s">
        <v>307</v>
      </c>
      <c r="D81" s="1">
        <v>3</v>
      </c>
      <c r="E81" s="1" t="s">
        <v>308</v>
      </c>
      <c r="F81" s="1">
        <v>4</v>
      </c>
      <c r="G81" s="1" t="s">
        <v>307</v>
      </c>
      <c r="H81" s="1">
        <v>3</v>
      </c>
      <c r="I81" s="1" t="s">
        <v>311</v>
      </c>
      <c r="J81" s="1">
        <v>1</v>
      </c>
      <c r="K81" s="1" t="s">
        <v>308</v>
      </c>
      <c r="L81" s="1">
        <v>4</v>
      </c>
      <c r="M81" s="1" t="s">
        <v>81</v>
      </c>
      <c r="N81">
        <f t="shared" si="1"/>
        <v>10</v>
      </c>
    </row>
    <row r="82" spans="1:14" x14ac:dyDescent="0.3">
      <c r="A82" s="2">
        <v>45496.710640370366</v>
      </c>
      <c r="C82" s="1" t="s">
        <v>307</v>
      </c>
      <c r="D82" s="1">
        <v>3</v>
      </c>
      <c r="E82" s="1" t="s">
        <v>308</v>
      </c>
      <c r="F82" s="1">
        <v>4</v>
      </c>
      <c r="G82" s="1" t="s">
        <v>307</v>
      </c>
      <c r="H82" s="1">
        <v>3</v>
      </c>
      <c r="I82" s="1" t="s">
        <v>311</v>
      </c>
      <c r="J82" s="1">
        <v>1</v>
      </c>
      <c r="K82" s="1" t="s">
        <v>307</v>
      </c>
      <c r="L82" s="1">
        <v>3</v>
      </c>
      <c r="M82" s="1" t="s">
        <v>82</v>
      </c>
      <c r="N82">
        <f t="shared" si="1"/>
        <v>10</v>
      </c>
    </row>
    <row r="83" spans="1:14" x14ac:dyDescent="0.3">
      <c r="A83" s="2">
        <v>45496.770404872688</v>
      </c>
      <c r="C83" s="1" t="s">
        <v>308</v>
      </c>
      <c r="D83" s="1">
        <v>4</v>
      </c>
      <c r="E83" s="1" t="s">
        <v>307</v>
      </c>
      <c r="F83" s="1">
        <v>3</v>
      </c>
      <c r="G83" s="1" t="s">
        <v>307</v>
      </c>
      <c r="H83" s="1">
        <v>3</v>
      </c>
      <c r="I83" s="1" t="s">
        <v>311</v>
      </c>
      <c r="J83" s="1">
        <v>1</v>
      </c>
      <c r="K83" s="1" t="s">
        <v>309</v>
      </c>
      <c r="L83" s="1">
        <v>2</v>
      </c>
      <c r="M83" s="1" t="s">
        <v>83</v>
      </c>
      <c r="N83">
        <f t="shared" si="1"/>
        <v>10</v>
      </c>
    </row>
    <row r="84" spans="1:14" x14ac:dyDescent="0.3">
      <c r="A84" s="2">
        <v>45497.280299062499</v>
      </c>
      <c r="C84" s="1" t="s">
        <v>308</v>
      </c>
      <c r="D84" s="1">
        <v>4</v>
      </c>
      <c r="E84" s="1" t="s">
        <v>308</v>
      </c>
      <c r="F84" s="1">
        <v>4</v>
      </c>
      <c r="G84" s="1" t="s">
        <v>309</v>
      </c>
      <c r="H84" s="1">
        <v>2</v>
      </c>
      <c r="I84" s="1" t="s">
        <v>311</v>
      </c>
      <c r="J84" s="1">
        <v>1</v>
      </c>
      <c r="K84" s="1" t="s">
        <v>308</v>
      </c>
      <c r="L84" s="1">
        <v>4</v>
      </c>
      <c r="M84" s="1" t="s">
        <v>84</v>
      </c>
      <c r="N84">
        <f t="shared" si="1"/>
        <v>10</v>
      </c>
    </row>
    <row r="85" spans="1:14" x14ac:dyDescent="0.3">
      <c r="A85" s="2">
        <v>45497.303157824077</v>
      </c>
      <c r="C85" s="1" t="s">
        <v>308</v>
      </c>
      <c r="D85" s="1">
        <v>4</v>
      </c>
      <c r="E85" s="1" t="s">
        <v>308</v>
      </c>
      <c r="F85" s="1">
        <v>4</v>
      </c>
      <c r="G85" s="1" t="s">
        <v>307</v>
      </c>
      <c r="H85" s="1">
        <v>3</v>
      </c>
      <c r="I85" s="1" t="s">
        <v>311</v>
      </c>
      <c r="J85" s="1">
        <v>1</v>
      </c>
      <c r="K85" s="1" t="s">
        <v>307</v>
      </c>
      <c r="L85" s="1">
        <v>3</v>
      </c>
      <c r="M85" s="1" t="s">
        <v>85</v>
      </c>
      <c r="N85">
        <f t="shared" si="1"/>
        <v>11</v>
      </c>
    </row>
    <row r="86" spans="1:14" x14ac:dyDescent="0.3">
      <c r="A86" s="2">
        <v>45497.337677337964</v>
      </c>
      <c r="C86" s="1" t="s">
        <v>308</v>
      </c>
      <c r="D86" s="1">
        <v>4</v>
      </c>
      <c r="E86" s="1" t="s">
        <v>308</v>
      </c>
      <c r="F86" s="1">
        <v>4</v>
      </c>
      <c r="G86" s="1" t="s">
        <v>307</v>
      </c>
      <c r="H86" s="1">
        <v>3</v>
      </c>
      <c r="I86" s="1" t="s">
        <v>311</v>
      </c>
      <c r="J86" s="1">
        <v>1</v>
      </c>
      <c r="K86" s="1" t="s">
        <v>307</v>
      </c>
      <c r="L86" s="1">
        <v>3</v>
      </c>
      <c r="M86" s="1" t="s">
        <v>86</v>
      </c>
      <c r="N86">
        <f t="shared" si="1"/>
        <v>11</v>
      </c>
    </row>
    <row r="87" spans="1:14" x14ac:dyDescent="0.3">
      <c r="A87" s="2">
        <v>45497.355216203709</v>
      </c>
      <c r="C87" s="1" t="s">
        <v>308</v>
      </c>
      <c r="D87" s="1">
        <v>4</v>
      </c>
      <c r="E87" s="1" t="s">
        <v>307</v>
      </c>
      <c r="F87" s="1">
        <v>3</v>
      </c>
      <c r="G87" s="1" t="s">
        <v>308</v>
      </c>
      <c r="H87" s="1">
        <v>4</v>
      </c>
      <c r="I87" s="1" t="s">
        <v>311</v>
      </c>
      <c r="J87" s="1">
        <v>1</v>
      </c>
      <c r="K87" s="1" t="s">
        <v>308</v>
      </c>
      <c r="L87" s="1">
        <v>4</v>
      </c>
      <c r="M87" s="1" t="s">
        <v>87</v>
      </c>
      <c r="N87">
        <f t="shared" si="1"/>
        <v>11</v>
      </c>
    </row>
    <row r="88" spans="1:14" x14ac:dyDescent="0.3">
      <c r="A88" s="2">
        <v>45497.396632256947</v>
      </c>
      <c r="C88" s="1" t="s">
        <v>308</v>
      </c>
      <c r="D88" s="1">
        <v>4</v>
      </c>
      <c r="E88" s="1" t="s">
        <v>308</v>
      </c>
      <c r="F88" s="1">
        <v>4</v>
      </c>
      <c r="G88" s="1" t="s">
        <v>307</v>
      </c>
      <c r="H88" s="1">
        <v>3</v>
      </c>
      <c r="I88" s="1" t="s">
        <v>311</v>
      </c>
      <c r="J88" s="1">
        <v>1</v>
      </c>
      <c r="K88" s="1" t="s">
        <v>307</v>
      </c>
      <c r="L88" s="1">
        <v>3</v>
      </c>
      <c r="M88" s="1" t="s">
        <v>88</v>
      </c>
      <c r="N88">
        <f t="shared" si="1"/>
        <v>11</v>
      </c>
    </row>
    <row r="89" spans="1:14" x14ac:dyDescent="0.3">
      <c r="A89" s="2">
        <v>45497.411759085648</v>
      </c>
      <c r="C89" s="1" t="s">
        <v>307</v>
      </c>
      <c r="D89" s="1">
        <v>3</v>
      </c>
      <c r="E89" s="1" t="s">
        <v>308</v>
      </c>
      <c r="F89" s="1">
        <v>4</v>
      </c>
      <c r="G89" s="1" t="s">
        <v>307</v>
      </c>
      <c r="H89" s="1">
        <v>3</v>
      </c>
      <c r="I89" s="1" t="s">
        <v>307</v>
      </c>
      <c r="J89" s="1">
        <v>3</v>
      </c>
      <c r="K89" s="1" t="s">
        <v>307</v>
      </c>
      <c r="L89" s="1">
        <v>3</v>
      </c>
      <c r="M89" s="1" t="s">
        <v>89</v>
      </c>
      <c r="N89">
        <f t="shared" si="1"/>
        <v>10</v>
      </c>
    </row>
    <row r="90" spans="1:14" x14ac:dyDescent="0.3">
      <c r="A90" s="2">
        <v>45497.448569502318</v>
      </c>
      <c r="C90" s="1" t="s">
        <v>308</v>
      </c>
      <c r="D90" s="1">
        <v>4</v>
      </c>
      <c r="E90" s="1" t="s">
        <v>308</v>
      </c>
      <c r="F90" s="1">
        <v>4</v>
      </c>
      <c r="G90" s="1" t="s">
        <v>307</v>
      </c>
      <c r="H90" s="1">
        <v>3</v>
      </c>
      <c r="I90" s="1" t="s">
        <v>311</v>
      </c>
      <c r="J90" s="1">
        <v>1</v>
      </c>
      <c r="K90" s="1" t="s">
        <v>308</v>
      </c>
      <c r="L90" s="1">
        <v>4</v>
      </c>
      <c r="M90" s="1" t="s">
        <v>90</v>
      </c>
      <c r="N90">
        <f t="shared" si="1"/>
        <v>11</v>
      </c>
    </row>
    <row r="91" spans="1:14" x14ac:dyDescent="0.3">
      <c r="A91" s="2">
        <v>45497.680271597223</v>
      </c>
      <c r="C91" s="1" t="s">
        <v>307</v>
      </c>
      <c r="D91" s="1">
        <v>3</v>
      </c>
      <c r="E91" s="1" t="s">
        <v>307</v>
      </c>
      <c r="F91" s="1">
        <v>3</v>
      </c>
      <c r="G91" s="1" t="s">
        <v>307</v>
      </c>
      <c r="H91" s="1">
        <v>3</v>
      </c>
      <c r="I91" s="1" t="s">
        <v>307</v>
      </c>
      <c r="J91" s="1">
        <v>3</v>
      </c>
      <c r="K91" s="1" t="s">
        <v>307</v>
      </c>
      <c r="L91" s="1">
        <v>3</v>
      </c>
      <c r="M91" s="1" t="s">
        <v>91</v>
      </c>
      <c r="N91">
        <f t="shared" si="1"/>
        <v>9</v>
      </c>
    </row>
    <row r="92" spans="1:14" x14ac:dyDescent="0.3">
      <c r="A92" s="2">
        <v>45497.681400787042</v>
      </c>
      <c r="C92" s="1" t="s">
        <v>308</v>
      </c>
      <c r="D92" s="1">
        <v>4</v>
      </c>
      <c r="E92" s="1" t="s">
        <v>307</v>
      </c>
      <c r="F92" s="1">
        <v>3</v>
      </c>
      <c r="G92" s="1" t="s">
        <v>307</v>
      </c>
      <c r="H92" s="1">
        <v>3</v>
      </c>
      <c r="I92" s="1" t="s">
        <v>309</v>
      </c>
      <c r="J92" s="1">
        <v>2</v>
      </c>
      <c r="K92" s="1" t="s">
        <v>307</v>
      </c>
      <c r="L92" s="1">
        <v>3</v>
      </c>
      <c r="M92" s="1" t="s">
        <v>92</v>
      </c>
      <c r="N92">
        <f t="shared" si="1"/>
        <v>10</v>
      </c>
    </row>
    <row r="93" spans="1:14" x14ac:dyDescent="0.3">
      <c r="A93" s="2">
        <v>45497.681661087961</v>
      </c>
      <c r="C93" s="1" t="s">
        <v>308</v>
      </c>
      <c r="D93" s="1">
        <v>4</v>
      </c>
      <c r="E93" s="1" t="s">
        <v>308</v>
      </c>
      <c r="F93" s="1">
        <v>4</v>
      </c>
      <c r="G93" s="1" t="s">
        <v>307</v>
      </c>
      <c r="H93" s="1">
        <v>3</v>
      </c>
      <c r="I93" s="1" t="s">
        <v>311</v>
      </c>
      <c r="J93" s="1">
        <v>1</v>
      </c>
      <c r="K93" s="1" t="s">
        <v>308</v>
      </c>
      <c r="L93" s="1">
        <v>4</v>
      </c>
      <c r="M93" s="1" t="s">
        <v>93</v>
      </c>
      <c r="N93">
        <f t="shared" si="1"/>
        <v>11</v>
      </c>
    </row>
    <row r="94" spans="1:14" x14ac:dyDescent="0.3">
      <c r="A94" s="2">
        <v>45497.686286226854</v>
      </c>
      <c r="C94" s="1" t="s">
        <v>307</v>
      </c>
      <c r="D94" s="1">
        <v>3</v>
      </c>
      <c r="E94" s="1" t="s">
        <v>307</v>
      </c>
      <c r="F94" s="1">
        <v>3</v>
      </c>
      <c r="G94" s="1" t="s">
        <v>308</v>
      </c>
      <c r="H94" s="1">
        <v>4</v>
      </c>
      <c r="I94" s="1" t="s">
        <v>311</v>
      </c>
      <c r="J94" s="1">
        <v>1</v>
      </c>
      <c r="K94" s="1" t="s">
        <v>308</v>
      </c>
      <c r="L94" s="1">
        <v>4</v>
      </c>
      <c r="M94" s="1" t="s">
        <v>94</v>
      </c>
      <c r="N94">
        <f t="shared" si="1"/>
        <v>10</v>
      </c>
    </row>
    <row r="95" spans="1:14" x14ac:dyDescent="0.3">
      <c r="A95" s="2">
        <v>45497.760403692126</v>
      </c>
      <c r="C95" s="1" t="s">
        <v>307</v>
      </c>
      <c r="D95" s="1">
        <v>3</v>
      </c>
      <c r="E95" s="1" t="s">
        <v>308</v>
      </c>
      <c r="F95" s="1">
        <v>4</v>
      </c>
      <c r="G95" s="1" t="s">
        <v>307</v>
      </c>
      <c r="H95" s="1">
        <v>3</v>
      </c>
      <c r="I95" s="1" t="s">
        <v>307</v>
      </c>
      <c r="J95" s="1">
        <v>3</v>
      </c>
      <c r="K95" s="1" t="s">
        <v>308</v>
      </c>
      <c r="L95" s="1">
        <v>4</v>
      </c>
      <c r="M95" s="1" t="s">
        <v>95</v>
      </c>
      <c r="N95">
        <f t="shared" si="1"/>
        <v>10</v>
      </c>
    </row>
    <row r="96" spans="1:14" x14ac:dyDescent="0.3">
      <c r="A96" s="2">
        <v>45497.803539479166</v>
      </c>
      <c r="C96" s="1" t="s">
        <v>307</v>
      </c>
      <c r="D96" s="1">
        <v>3</v>
      </c>
      <c r="E96" s="1" t="s">
        <v>307</v>
      </c>
      <c r="F96" s="1">
        <v>3</v>
      </c>
      <c r="G96" s="1" t="s">
        <v>308</v>
      </c>
      <c r="H96" s="1">
        <v>4</v>
      </c>
      <c r="I96" s="1" t="s">
        <v>307</v>
      </c>
      <c r="J96" s="1">
        <v>3</v>
      </c>
      <c r="K96" s="1" t="s">
        <v>308</v>
      </c>
      <c r="L96" s="1">
        <v>4</v>
      </c>
      <c r="M96" s="1" t="s">
        <v>96</v>
      </c>
      <c r="N96">
        <f t="shared" si="1"/>
        <v>10</v>
      </c>
    </row>
    <row r="97" spans="1:14" x14ac:dyDescent="0.3">
      <c r="A97" s="2">
        <v>45498.454122916664</v>
      </c>
      <c r="C97" s="1" t="s">
        <v>308</v>
      </c>
      <c r="D97" s="1">
        <v>4</v>
      </c>
      <c r="E97" s="1" t="s">
        <v>308</v>
      </c>
      <c r="F97" s="1">
        <v>4</v>
      </c>
      <c r="G97" s="1" t="s">
        <v>307</v>
      </c>
      <c r="H97" s="1">
        <v>3</v>
      </c>
      <c r="I97" s="1" t="s">
        <v>307</v>
      </c>
      <c r="J97" s="1">
        <v>3</v>
      </c>
      <c r="K97" s="1" t="s">
        <v>308</v>
      </c>
      <c r="L97" s="1">
        <v>4</v>
      </c>
      <c r="M97" s="1" t="s">
        <v>97</v>
      </c>
      <c r="N97">
        <f t="shared" si="1"/>
        <v>11</v>
      </c>
    </row>
    <row r="98" spans="1:14" x14ac:dyDescent="0.3">
      <c r="A98" s="2">
        <v>45498.454509525458</v>
      </c>
      <c r="C98" s="1" t="s">
        <v>308</v>
      </c>
      <c r="D98" s="1">
        <v>4</v>
      </c>
      <c r="E98" s="1" t="s">
        <v>308</v>
      </c>
      <c r="F98" s="1">
        <v>4</v>
      </c>
      <c r="G98" s="1" t="s">
        <v>308</v>
      </c>
      <c r="H98" s="1">
        <v>4</v>
      </c>
      <c r="I98" s="1" t="s">
        <v>311</v>
      </c>
      <c r="J98" s="1">
        <v>1</v>
      </c>
      <c r="K98" s="1" t="s">
        <v>308</v>
      </c>
      <c r="L98" s="1">
        <v>4</v>
      </c>
      <c r="M98" s="1" t="s">
        <v>98</v>
      </c>
      <c r="N98">
        <f t="shared" si="1"/>
        <v>12</v>
      </c>
    </row>
    <row r="99" spans="1:14" x14ac:dyDescent="0.3">
      <c r="A99" s="2">
        <v>45498.455720729165</v>
      </c>
      <c r="C99" s="1" t="s">
        <v>307</v>
      </c>
      <c r="D99" s="1">
        <v>3</v>
      </c>
      <c r="E99" s="1" t="s">
        <v>308</v>
      </c>
      <c r="F99" s="1">
        <v>4</v>
      </c>
      <c r="G99" s="1" t="s">
        <v>307</v>
      </c>
      <c r="H99" s="1">
        <v>3</v>
      </c>
      <c r="I99" s="1" t="s">
        <v>311</v>
      </c>
      <c r="J99" s="1">
        <v>1</v>
      </c>
      <c r="K99" s="1" t="s">
        <v>308</v>
      </c>
      <c r="L99" s="1">
        <v>4</v>
      </c>
      <c r="M99" s="1" t="s">
        <v>99</v>
      </c>
      <c r="N99">
        <f t="shared" si="1"/>
        <v>10</v>
      </c>
    </row>
    <row r="100" spans="1:14" x14ac:dyDescent="0.3">
      <c r="A100" s="2">
        <v>45498.456118518516</v>
      </c>
      <c r="C100" s="1" t="s">
        <v>307</v>
      </c>
      <c r="D100" s="1">
        <v>3</v>
      </c>
      <c r="E100" s="1" t="s">
        <v>308</v>
      </c>
      <c r="F100" s="1">
        <v>4</v>
      </c>
      <c r="G100" s="1" t="s">
        <v>309</v>
      </c>
      <c r="H100" s="1">
        <v>2</v>
      </c>
      <c r="I100" s="1" t="s">
        <v>311</v>
      </c>
      <c r="J100" s="1">
        <v>1</v>
      </c>
      <c r="K100" s="1" t="s">
        <v>308</v>
      </c>
      <c r="L100" s="1">
        <v>4</v>
      </c>
      <c r="M100" s="1" t="s">
        <v>100</v>
      </c>
      <c r="N100">
        <f t="shared" si="1"/>
        <v>9</v>
      </c>
    </row>
    <row r="101" spans="1:14" x14ac:dyDescent="0.3">
      <c r="A101" s="2">
        <v>45498.460445671299</v>
      </c>
      <c r="C101" s="1" t="s">
        <v>308</v>
      </c>
      <c r="D101" s="1">
        <v>4</v>
      </c>
      <c r="E101" s="1" t="s">
        <v>308</v>
      </c>
      <c r="F101" s="1">
        <v>4</v>
      </c>
      <c r="G101" s="1" t="s">
        <v>307</v>
      </c>
      <c r="H101" s="1">
        <v>3</v>
      </c>
      <c r="I101" s="1" t="s">
        <v>311</v>
      </c>
      <c r="J101" s="1">
        <v>1</v>
      </c>
      <c r="K101" s="1" t="s">
        <v>308</v>
      </c>
      <c r="L101" s="1">
        <v>4</v>
      </c>
      <c r="M101" s="1" t="s">
        <v>101</v>
      </c>
      <c r="N101">
        <f t="shared" si="1"/>
        <v>11</v>
      </c>
    </row>
    <row r="102" spans="1:14" x14ac:dyDescent="0.3">
      <c r="A102" s="2">
        <v>45498.46208114583</v>
      </c>
      <c r="C102" s="1" t="s">
        <v>308</v>
      </c>
      <c r="D102" s="1">
        <v>4</v>
      </c>
      <c r="E102" s="1" t="s">
        <v>308</v>
      </c>
      <c r="F102" s="1">
        <v>4</v>
      </c>
      <c r="G102" s="1" t="s">
        <v>307</v>
      </c>
      <c r="H102" s="1">
        <v>3</v>
      </c>
      <c r="I102" s="1" t="s">
        <v>311</v>
      </c>
      <c r="J102" s="1">
        <v>1</v>
      </c>
      <c r="K102" s="1" t="s">
        <v>308</v>
      </c>
      <c r="L102" s="1">
        <v>4</v>
      </c>
      <c r="M102" s="1" t="s">
        <v>102</v>
      </c>
      <c r="N102">
        <f t="shared" si="1"/>
        <v>11</v>
      </c>
    </row>
    <row r="103" spans="1:14" x14ac:dyDescent="0.3">
      <c r="A103" s="2">
        <v>45498.464834953702</v>
      </c>
      <c r="C103" s="1" t="s">
        <v>307</v>
      </c>
      <c r="D103" s="1">
        <v>3</v>
      </c>
      <c r="E103" s="1" t="s">
        <v>308</v>
      </c>
      <c r="F103" s="1">
        <v>4</v>
      </c>
      <c r="G103" s="1" t="s">
        <v>307</v>
      </c>
      <c r="H103" s="1">
        <v>3</v>
      </c>
      <c r="I103" s="1" t="s">
        <v>311</v>
      </c>
      <c r="J103" s="1">
        <v>1</v>
      </c>
      <c r="K103" s="1" t="s">
        <v>308</v>
      </c>
      <c r="L103" s="1">
        <v>4</v>
      </c>
      <c r="M103" s="1" t="s">
        <v>103</v>
      </c>
      <c r="N103">
        <f t="shared" si="1"/>
        <v>10</v>
      </c>
    </row>
    <row r="104" spans="1:14" x14ac:dyDescent="0.3">
      <c r="A104" s="2">
        <v>45498.473207187504</v>
      </c>
      <c r="C104" s="1" t="s">
        <v>308</v>
      </c>
      <c r="D104" s="1">
        <v>4</v>
      </c>
      <c r="E104" s="1" t="s">
        <v>308</v>
      </c>
      <c r="F104" s="1">
        <v>4</v>
      </c>
      <c r="G104" s="1" t="s">
        <v>307</v>
      </c>
      <c r="H104" s="1">
        <v>3</v>
      </c>
      <c r="I104" s="1" t="s">
        <v>311</v>
      </c>
      <c r="J104" s="1">
        <v>1</v>
      </c>
      <c r="K104" s="1" t="s">
        <v>307</v>
      </c>
      <c r="L104" s="1">
        <v>3</v>
      </c>
      <c r="M104" s="1" t="s">
        <v>104</v>
      </c>
      <c r="N104">
        <f t="shared" si="1"/>
        <v>11</v>
      </c>
    </row>
    <row r="105" spans="1:14" x14ac:dyDescent="0.3">
      <c r="A105" s="2">
        <v>45498.480859907402</v>
      </c>
      <c r="C105" s="1" t="s">
        <v>308</v>
      </c>
      <c r="D105" s="1">
        <v>4</v>
      </c>
      <c r="E105" s="1" t="s">
        <v>308</v>
      </c>
      <c r="F105" s="1">
        <v>4</v>
      </c>
      <c r="G105" s="1" t="s">
        <v>308</v>
      </c>
      <c r="H105" s="1">
        <v>4</v>
      </c>
      <c r="I105" s="1" t="s">
        <v>311</v>
      </c>
      <c r="J105" s="1">
        <v>1</v>
      </c>
      <c r="K105" s="1" t="s">
        <v>307</v>
      </c>
      <c r="L105" s="1">
        <v>3</v>
      </c>
      <c r="M105" s="1" t="s">
        <v>105</v>
      </c>
      <c r="N105">
        <f t="shared" si="1"/>
        <v>12</v>
      </c>
    </row>
    <row r="106" spans="1:14" x14ac:dyDescent="0.3">
      <c r="A106" s="2">
        <v>45498.481355532407</v>
      </c>
      <c r="C106" s="1" t="s">
        <v>308</v>
      </c>
      <c r="D106" s="1">
        <v>4</v>
      </c>
      <c r="E106" s="1" t="s">
        <v>308</v>
      </c>
      <c r="F106" s="1">
        <v>4</v>
      </c>
      <c r="G106" s="1" t="s">
        <v>307</v>
      </c>
      <c r="H106" s="1">
        <v>3</v>
      </c>
      <c r="I106" s="1" t="s">
        <v>311</v>
      </c>
      <c r="J106" s="1">
        <v>1</v>
      </c>
      <c r="K106" s="1" t="s">
        <v>307</v>
      </c>
      <c r="L106" s="1">
        <v>3</v>
      </c>
      <c r="M106" s="1" t="s">
        <v>106</v>
      </c>
      <c r="N106">
        <f t="shared" si="1"/>
        <v>11</v>
      </c>
    </row>
    <row r="107" spans="1:14" x14ac:dyDescent="0.3">
      <c r="A107" s="2">
        <v>45498.496901342594</v>
      </c>
      <c r="C107" s="1" t="s">
        <v>308</v>
      </c>
      <c r="D107" s="1">
        <v>4</v>
      </c>
      <c r="E107" s="1" t="s">
        <v>308</v>
      </c>
      <c r="F107" s="1">
        <v>4</v>
      </c>
      <c r="G107" s="1" t="s">
        <v>308</v>
      </c>
      <c r="H107" s="1">
        <v>4</v>
      </c>
      <c r="I107" s="1" t="s">
        <v>311</v>
      </c>
      <c r="J107" s="1">
        <v>1</v>
      </c>
      <c r="K107" s="1" t="s">
        <v>308</v>
      </c>
      <c r="L107" s="1">
        <v>4</v>
      </c>
      <c r="M107" s="1" t="s">
        <v>107</v>
      </c>
      <c r="N107">
        <f t="shared" si="1"/>
        <v>12</v>
      </c>
    </row>
    <row r="108" spans="1:14" x14ac:dyDescent="0.3">
      <c r="A108" s="2">
        <v>45498.503244432868</v>
      </c>
      <c r="C108" s="1" t="s">
        <v>307</v>
      </c>
      <c r="D108" s="1">
        <v>3</v>
      </c>
      <c r="E108" s="1" t="s">
        <v>308</v>
      </c>
      <c r="F108" s="1">
        <v>4</v>
      </c>
      <c r="G108" s="1" t="s">
        <v>307</v>
      </c>
      <c r="H108" s="1">
        <v>3</v>
      </c>
      <c r="I108" s="1" t="s">
        <v>307</v>
      </c>
      <c r="J108" s="1">
        <v>3</v>
      </c>
      <c r="K108" s="1" t="s">
        <v>307</v>
      </c>
      <c r="L108" s="1">
        <v>3</v>
      </c>
      <c r="M108" s="1" t="s">
        <v>108</v>
      </c>
      <c r="N108">
        <f t="shared" si="1"/>
        <v>10</v>
      </c>
    </row>
    <row r="109" spans="1:14" x14ac:dyDescent="0.3">
      <c r="A109" s="2">
        <v>45498.522332349537</v>
      </c>
      <c r="C109" s="1" t="s">
        <v>308</v>
      </c>
      <c r="D109" s="1">
        <v>4</v>
      </c>
      <c r="E109" s="1" t="s">
        <v>308</v>
      </c>
      <c r="F109" s="1">
        <v>4</v>
      </c>
      <c r="G109" s="1" t="s">
        <v>308</v>
      </c>
      <c r="H109" s="1">
        <v>4</v>
      </c>
      <c r="I109" s="1" t="s">
        <v>311</v>
      </c>
      <c r="J109" s="1">
        <v>1</v>
      </c>
      <c r="K109" s="1" t="s">
        <v>308</v>
      </c>
      <c r="L109" s="1">
        <v>4</v>
      </c>
      <c r="M109" s="1" t="s">
        <v>109</v>
      </c>
      <c r="N109">
        <f t="shared" si="1"/>
        <v>12</v>
      </c>
    </row>
    <row r="110" spans="1:14" x14ac:dyDescent="0.3">
      <c r="A110" s="2">
        <v>45498.526291516202</v>
      </c>
      <c r="C110" s="1" t="s">
        <v>308</v>
      </c>
      <c r="D110" s="1">
        <v>4</v>
      </c>
      <c r="E110" s="1" t="s">
        <v>308</v>
      </c>
      <c r="F110" s="1">
        <v>4</v>
      </c>
      <c r="G110" s="1" t="s">
        <v>307</v>
      </c>
      <c r="H110" s="1">
        <v>3</v>
      </c>
      <c r="I110" s="1" t="s">
        <v>311</v>
      </c>
      <c r="J110" s="1">
        <v>1</v>
      </c>
      <c r="K110" s="1" t="s">
        <v>307</v>
      </c>
      <c r="L110" s="1">
        <v>3</v>
      </c>
      <c r="M110" s="1" t="s">
        <v>110</v>
      </c>
      <c r="N110">
        <f t="shared" si="1"/>
        <v>11</v>
      </c>
    </row>
    <row r="111" spans="1:14" x14ac:dyDescent="0.3">
      <c r="A111" s="2">
        <v>45498.617262546293</v>
      </c>
      <c r="C111" s="1" t="s">
        <v>307</v>
      </c>
      <c r="D111" s="1">
        <v>3</v>
      </c>
      <c r="E111" s="1" t="s">
        <v>308</v>
      </c>
      <c r="F111" s="1">
        <v>4</v>
      </c>
      <c r="G111" s="1" t="s">
        <v>307</v>
      </c>
      <c r="H111" s="1">
        <v>3</v>
      </c>
      <c r="I111" s="1" t="s">
        <v>307</v>
      </c>
      <c r="J111" s="1">
        <v>3</v>
      </c>
      <c r="K111" s="1" t="s">
        <v>308</v>
      </c>
      <c r="L111" s="1">
        <v>4</v>
      </c>
      <c r="M111" s="1" t="s">
        <v>111</v>
      </c>
      <c r="N111">
        <f t="shared" si="1"/>
        <v>10</v>
      </c>
    </row>
    <row r="112" spans="1:14" x14ac:dyDescent="0.3">
      <c r="A112" s="2">
        <v>45498.785495902775</v>
      </c>
      <c r="C112" s="1" t="s">
        <v>308</v>
      </c>
      <c r="D112" s="1">
        <v>4</v>
      </c>
      <c r="E112" s="1" t="s">
        <v>308</v>
      </c>
      <c r="F112" s="1">
        <v>4</v>
      </c>
      <c r="G112" s="1" t="s">
        <v>308</v>
      </c>
      <c r="H112" s="1">
        <v>4</v>
      </c>
      <c r="I112" s="1" t="s">
        <v>307</v>
      </c>
      <c r="J112" s="1">
        <v>3</v>
      </c>
      <c r="K112" s="1" t="s">
        <v>308</v>
      </c>
      <c r="L112" s="1">
        <v>4</v>
      </c>
      <c r="M112" s="1" t="s">
        <v>112</v>
      </c>
      <c r="N112">
        <f t="shared" si="1"/>
        <v>12</v>
      </c>
    </row>
    <row r="113" spans="1:14" x14ac:dyDescent="0.3">
      <c r="A113" s="2">
        <v>45498.807105173611</v>
      </c>
      <c r="C113" s="1" t="s">
        <v>308</v>
      </c>
      <c r="D113" s="1">
        <v>4</v>
      </c>
      <c r="E113" s="1" t="s">
        <v>307</v>
      </c>
      <c r="F113" s="1">
        <v>3</v>
      </c>
      <c r="G113" s="1" t="s">
        <v>309</v>
      </c>
      <c r="H113" s="1">
        <v>2</v>
      </c>
      <c r="I113" s="1" t="s">
        <v>311</v>
      </c>
      <c r="J113" s="1">
        <v>1</v>
      </c>
      <c r="K113" s="1" t="s">
        <v>311</v>
      </c>
      <c r="L113" s="1">
        <v>1</v>
      </c>
      <c r="M113" s="1" t="s">
        <v>113</v>
      </c>
      <c r="N113">
        <f t="shared" si="1"/>
        <v>9</v>
      </c>
    </row>
    <row r="114" spans="1:14" x14ac:dyDescent="0.3">
      <c r="A114" s="2">
        <v>45499.376011354165</v>
      </c>
      <c r="C114" s="1" t="s">
        <v>307</v>
      </c>
      <c r="D114" s="1">
        <v>3</v>
      </c>
      <c r="E114" s="1" t="s">
        <v>308</v>
      </c>
      <c r="F114" s="1">
        <v>4</v>
      </c>
      <c r="G114" s="1" t="s">
        <v>307</v>
      </c>
      <c r="H114" s="1">
        <v>3</v>
      </c>
      <c r="I114" s="1" t="s">
        <v>307</v>
      </c>
      <c r="J114" s="1">
        <v>3</v>
      </c>
      <c r="K114" s="1" t="s">
        <v>308</v>
      </c>
      <c r="L114" s="1">
        <v>4</v>
      </c>
      <c r="M114" s="1" t="s">
        <v>114</v>
      </c>
      <c r="N114">
        <f t="shared" si="1"/>
        <v>10</v>
      </c>
    </row>
    <row r="115" spans="1:14" x14ac:dyDescent="0.3">
      <c r="A115" s="2">
        <v>45499.408671793979</v>
      </c>
      <c r="C115" s="1" t="s">
        <v>308</v>
      </c>
      <c r="D115" s="1">
        <v>4</v>
      </c>
      <c r="E115" s="1" t="s">
        <v>308</v>
      </c>
      <c r="F115" s="1">
        <v>4</v>
      </c>
      <c r="G115" s="1" t="s">
        <v>307</v>
      </c>
      <c r="H115" s="1">
        <v>3</v>
      </c>
      <c r="I115" s="1" t="s">
        <v>309</v>
      </c>
      <c r="J115" s="1">
        <v>2</v>
      </c>
      <c r="K115" s="1" t="s">
        <v>307</v>
      </c>
      <c r="L115" s="1">
        <v>3</v>
      </c>
      <c r="M115" s="1" t="s">
        <v>115</v>
      </c>
      <c r="N115">
        <f t="shared" si="1"/>
        <v>11</v>
      </c>
    </row>
    <row r="116" spans="1:14" x14ac:dyDescent="0.3">
      <c r="A116" s="2">
        <v>45499.420280416671</v>
      </c>
      <c r="C116" s="1" t="s">
        <v>307</v>
      </c>
      <c r="D116" s="1">
        <v>3</v>
      </c>
      <c r="E116" s="1" t="s">
        <v>308</v>
      </c>
      <c r="F116" s="1">
        <v>4</v>
      </c>
      <c r="G116" s="1" t="s">
        <v>307</v>
      </c>
      <c r="H116" s="1">
        <v>3</v>
      </c>
      <c r="I116" s="1" t="s">
        <v>307</v>
      </c>
      <c r="J116" s="1">
        <v>3</v>
      </c>
      <c r="K116" s="1" t="s">
        <v>308</v>
      </c>
      <c r="L116" s="1">
        <v>4</v>
      </c>
      <c r="M116" s="1" t="s">
        <v>116</v>
      </c>
      <c r="N116">
        <f t="shared" si="1"/>
        <v>10</v>
      </c>
    </row>
    <row r="117" spans="1:14" x14ac:dyDescent="0.3">
      <c r="A117" s="2">
        <v>45499.473095752313</v>
      </c>
      <c r="C117" s="1" t="s">
        <v>308</v>
      </c>
      <c r="D117" s="1">
        <v>4</v>
      </c>
      <c r="E117" s="1" t="s">
        <v>308</v>
      </c>
      <c r="F117" s="1">
        <v>4</v>
      </c>
      <c r="G117" s="1" t="s">
        <v>307</v>
      </c>
      <c r="H117" s="1">
        <v>3</v>
      </c>
      <c r="I117" s="1" t="s">
        <v>307</v>
      </c>
      <c r="J117" s="1">
        <v>3</v>
      </c>
      <c r="K117" s="1" t="s">
        <v>307</v>
      </c>
      <c r="L117" s="1">
        <v>3</v>
      </c>
      <c r="M117" s="1" t="s">
        <v>117</v>
      </c>
      <c r="N117">
        <f t="shared" si="1"/>
        <v>11</v>
      </c>
    </row>
    <row r="118" spans="1:14" x14ac:dyDescent="0.3">
      <c r="A118" s="2">
        <v>45499.486124745366</v>
      </c>
      <c r="C118" s="1" t="s">
        <v>308</v>
      </c>
      <c r="D118" s="1">
        <v>4</v>
      </c>
      <c r="E118" s="1" t="s">
        <v>308</v>
      </c>
      <c r="F118" s="1">
        <v>4</v>
      </c>
      <c r="G118" s="1" t="s">
        <v>307</v>
      </c>
      <c r="H118" s="1">
        <v>3</v>
      </c>
      <c r="I118" s="1" t="s">
        <v>311</v>
      </c>
      <c r="J118" s="1">
        <v>1</v>
      </c>
      <c r="K118" s="1" t="s">
        <v>307</v>
      </c>
      <c r="L118" s="1">
        <v>3</v>
      </c>
      <c r="M118" s="1" t="s">
        <v>118</v>
      </c>
      <c r="N118">
        <f t="shared" si="1"/>
        <v>11</v>
      </c>
    </row>
    <row r="119" spans="1:14" x14ac:dyDescent="0.3">
      <c r="A119" s="2">
        <v>45499.520851122681</v>
      </c>
      <c r="C119" s="1" t="s">
        <v>308</v>
      </c>
      <c r="D119" s="1">
        <v>4</v>
      </c>
      <c r="E119" s="1" t="s">
        <v>307</v>
      </c>
      <c r="F119" s="1">
        <v>3</v>
      </c>
      <c r="G119" s="1" t="s">
        <v>307</v>
      </c>
      <c r="H119" s="1">
        <v>3</v>
      </c>
      <c r="I119" s="1" t="s">
        <v>307</v>
      </c>
      <c r="J119" s="1">
        <v>3</v>
      </c>
      <c r="K119" s="1" t="s">
        <v>308</v>
      </c>
      <c r="L119" s="1">
        <v>4</v>
      </c>
      <c r="M119" s="1" t="s">
        <v>119</v>
      </c>
      <c r="N119">
        <f t="shared" si="1"/>
        <v>10</v>
      </c>
    </row>
    <row r="120" spans="1:14" x14ac:dyDescent="0.3">
      <c r="A120" s="2">
        <v>45499.585816909719</v>
      </c>
      <c r="C120" s="1" t="s">
        <v>308</v>
      </c>
      <c r="D120" s="1">
        <v>4</v>
      </c>
      <c r="E120" s="1" t="s">
        <v>308</v>
      </c>
      <c r="F120" s="1">
        <v>4</v>
      </c>
      <c r="G120" s="1" t="s">
        <v>307</v>
      </c>
      <c r="H120" s="1">
        <v>3</v>
      </c>
      <c r="I120" s="1" t="s">
        <v>311</v>
      </c>
      <c r="J120" s="1">
        <v>1</v>
      </c>
      <c r="K120" s="1" t="s">
        <v>307</v>
      </c>
      <c r="L120" s="1">
        <v>3</v>
      </c>
      <c r="M120" s="1" t="s">
        <v>120</v>
      </c>
      <c r="N120">
        <f t="shared" si="1"/>
        <v>11</v>
      </c>
    </row>
    <row r="121" spans="1:14" x14ac:dyDescent="0.3">
      <c r="A121" s="2">
        <v>45499.739701921295</v>
      </c>
      <c r="C121" s="1" t="s">
        <v>307</v>
      </c>
      <c r="D121" s="1">
        <v>3</v>
      </c>
      <c r="E121" s="1" t="s">
        <v>309</v>
      </c>
      <c r="F121" s="1">
        <v>2</v>
      </c>
      <c r="G121" s="1" t="s">
        <v>307</v>
      </c>
      <c r="H121" s="1">
        <v>3</v>
      </c>
      <c r="I121" s="1" t="s">
        <v>309</v>
      </c>
      <c r="J121" s="1">
        <v>2</v>
      </c>
      <c r="K121" s="1" t="s">
        <v>307</v>
      </c>
      <c r="L121" s="1">
        <v>3</v>
      </c>
      <c r="M121" s="1" t="s">
        <v>121</v>
      </c>
      <c r="N121">
        <f t="shared" si="1"/>
        <v>8</v>
      </c>
    </row>
    <row r="122" spans="1:14" x14ac:dyDescent="0.3">
      <c r="A122" s="2">
        <v>45499.793674837958</v>
      </c>
      <c r="C122" s="1" t="s">
        <v>308</v>
      </c>
      <c r="D122" s="1">
        <v>4</v>
      </c>
      <c r="E122" s="1" t="s">
        <v>307</v>
      </c>
      <c r="F122" s="1">
        <v>3</v>
      </c>
      <c r="G122" s="1" t="s">
        <v>309</v>
      </c>
      <c r="H122" s="1">
        <v>2</v>
      </c>
      <c r="I122" s="1" t="s">
        <v>309</v>
      </c>
      <c r="J122" s="1">
        <v>2</v>
      </c>
      <c r="K122" s="1" t="s">
        <v>308</v>
      </c>
      <c r="L122" s="1">
        <v>4</v>
      </c>
      <c r="M122" s="1" t="s">
        <v>122</v>
      </c>
      <c r="N122">
        <f t="shared" si="1"/>
        <v>9</v>
      </c>
    </row>
    <row r="123" spans="1:14" x14ac:dyDescent="0.3">
      <c r="A123" s="2">
        <v>45499.843407210647</v>
      </c>
      <c r="C123" s="1" t="s">
        <v>308</v>
      </c>
      <c r="D123" s="1">
        <v>4</v>
      </c>
      <c r="E123" s="1" t="s">
        <v>308</v>
      </c>
      <c r="F123" s="1">
        <v>4</v>
      </c>
      <c r="G123" s="1" t="s">
        <v>307</v>
      </c>
      <c r="H123" s="1">
        <v>3</v>
      </c>
      <c r="I123" s="1" t="s">
        <v>307</v>
      </c>
      <c r="J123" s="1">
        <v>3</v>
      </c>
      <c r="K123" s="1" t="s">
        <v>308</v>
      </c>
      <c r="L123" s="1">
        <v>4</v>
      </c>
      <c r="M123" s="1" t="s">
        <v>123</v>
      </c>
      <c r="N123">
        <f t="shared" si="1"/>
        <v>11</v>
      </c>
    </row>
    <row r="124" spans="1:14" x14ac:dyDescent="0.3">
      <c r="A124" s="2">
        <v>45500.373683310187</v>
      </c>
      <c r="C124" s="1" t="s">
        <v>308</v>
      </c>
      <c r="D124" s="1">
        <v>4</v>
      </c>
      <c r="E124" s="1" t="s">
        <v>308</v>
      </c>
      <c r="F124" s="1">
        <v>4</v>
      </c>
      <c r="G124" s="1" t="s">
        <v>307</v>
      </c>
      <c r="H124" s="1">
        <v>3</v>
      </c>
      <c r="I124" s="1" t="s">
        <v>311</v>
      </c>
      <c r="J124" s="1">
        <v>1</v>
      </c>
      <c r="K124" s="1" t="s">
        <v>307</v>
      </c>
      <c r="L124" s="1">
        <v>3</v>
      </c>
      <c r="M124" s="1" t="s">
        <v>124</v>
      </c>
      <c r="N124">
        <f t="shared" si="1"/>
        <v>11</v>
      </c>
    </row>
    <row r="125" spans="1:14" x14ac:dyDescent="0.3">
      <c r="A125" s="2">
        <v>45500.555299085652</v>
      </c>
      <c r="C125" s="1" t="s">
        <v>308</v>
      </c>
      <c r="D125" s="1">
        <v>4</v>
      </c>
      <c r="E125" s="1" t="s">
        <v>307</v>
      </c>
      <c r="F125" s="1">
        <v>3</v>
      </c>
      <c r="G125" s="1" t="s">
        <v>309</v>
      </c>
      <c r="H125" s="1">
        <v>2</v>
      </c>
      <c r="I125" s="1" t="s">
        <v>311</v>
      </c>
      <c r="J125" s="1">
        <v>1</v>
      </c>
      <c r="K125" s="1" t="s">
        <v>308</v>
      </c>
      <c r="L125" s="1">
        <v>4</v>
      </c>
      <c r="M125" s="1" t="s">
        <v>125</v>
      </c>
      <c r="N125">
        <f t="shared" si="1"/>
        <v>9</v>
      </c>
    </row>
    <row r="126" spans="1:14" x14ac:dyDescent="0.3">
      <c r="A126" s="2">
        <v>45500.638640555553</v>
      </c>
      <c r="C126" s="1" t="s">
        <v>308</v>
      </c>
      <c r="D126" s="1">
        <v>4</v>
      </c>
      <c r="E126" s="1" t="s">
        <v>308</v>
      </c>
      <c r="F126" s="1">
        <v>4</v>
      </c>
      <c r="G126" s="1" t="s">
        <v>307</v>
      </c>
      <c r="H126" s="1">
        <v>3</v>
      </c>
      <c r="I126" s="1" t="s">
        <v>311</v>
      </c>
      <c r="J126" s="1">
        <v>1</v>
      </c>
      <c r="K126" s="1" t="s">
        <v>308</v>
      </c>
      <c r="L126" s="1">
        <v>4</v>
      </c>
      <c r="M126" s="1" t="s">
        <v>126</v>
      </c>
      <c r="N126">
        <f t="shared" si="1"/>
        <v>11</v>
      </c>
    </row>
    <row r="127" spans="1:14" x14ac:dyDescent="0.3">
      <c r="A127" s="2">
        <v>45500.680084097221</v>
      </c>
      <c r="C127" s="1" t="s">
        <v>308</v>
      </c>
      <c r="D127" s="1">
        <v>4</v>
      </c>
      <c r="E127" s="1" t="s">
        <v>307</v>
      </c>
      <c r="F127" s="1">
        <v>3</v>
      </c>
      <c r="G127" s="1" t="s">
        <v>309</v>
      </c>
      <c r="H127" s="1">
        <v>2</v>
      </c>
      <c r="I127" s="1" t="s">
        <v>311</v>
      </c>
      <c r="J127" s="1">
        <v>1</v>
      </c>
      <c r="K127" s="1" t="s">
        <v>308</v>
      </c>
      <c r="L127" s="1">
        <v>4</v>
      </c>
      <c r="M127" s="1" t="s">
        <v>127</v>
      </c>
      <c r="N127">
        <f t="shared" si="1"/>
        <v>9</v>
      </c>
    </row>
    <row r="128" spans="1:14" x14ac:dyDescent="0.3">
      <c r="A128" s="2">
        <v>45502.375670000001</v>
      </c>
      <c r="C128" s="1" t="s">
        <v>307</v>
      </c>
      <c r="D128" s="1">
        <v>3</v>
      </c>
      <c r="E128" s="1" t="s">
        <v>308</v>
      </c>
      <c r="F128" s="1">
        <v>4</v>
      </c>
      <c r="G128" s="1" t="s">
        <v>307</v>
      </c>
      <c r="H128" s="1">
        <v>3</v>
      </c>
      <c r="I128" s="1" t="s">
        <v>311</v>
      </c>
      <c r="J128" s="1">
        <v>1</v>
      </c>
      <c r="K128" s="1" t="s">
        <v>308</v>
      </c>
      <c r="L128" s="1">
        <v>4</v>
      </c>
      <c r="M128" s="1" t="s">
        <v>128</v>
      </c>
      <c r="N128">
        <f t="shared" si="1"/>
        <v>10</v>
      </c>
    </row>
    <row r="129" spans="1:14" x14ac:dyDescent="0.3">
      <c r="A129" s="2">
        <v>45502.379437083335</v>
      </c>
      <c r="C129" s="1" t="s">
        <v>308</v>
      </c>
      <c r="D129" s="1">
        <v>4</v>
      </c>
      <c r="E129" s="1" t="s">
        <v>307</v>
      </c>
      <c r="F129" s="1">
        <v>3</v>
      </c>
      <c r="G129" s="1" t="s">
        <v>307</v>
      </c>
      <c r="H129" s="1">
        <v>3</v>
      </c>
      <c r="I129" s="1" t="s">
        <v>311</v>
      </c>
      <c r="J129" s="1">
        <v>1</v>
      </c>
      <c r="K129" s="1" t="s">
        <v>308</v>
      </c>
      <c r="L129" s="1">
        <v>4</v>
      </c>
      <c r="M129" s="1" t="s">
        <v>129</v>
      </c>
      <c r="N129">
        <f t="shared" si="1"/>
        <v>10</v>
      </c>
    </row>
    <row r="130" spans="1:14" x14ac:dyDescent="0.3">
      <c r="A130" s="2">
        <v>45502.381805949073</v>
      </c>
      <c r="C130" s="1" t="s">
        <v>307</v>
      </c>
      <c r="D130" s="1">
        <v>3</v>
      </c>
      <c r="E130" s="1" t="s">
        <v>308</v>
      </c>
      <c r="F130" s="1">
        <v>4</v>
      </c>
      <c r="G130" s="1" t="s">
        <v>307</v>
      </c>
      <c r="H130" s="1">
        <v>3</v>
      </c>
      <c r="I130" s="1" t="s">
        <v>311</v>
      </c>
      <c r="J130" s="1">
        <v>1</v>
      </c>
      <c r="K130" s="1" t="s">
        <v>307</v>
      </c>
      <c r="L130" s="1">
        <v>3</v>
      </c>
      <c r="M130" s="1" t="s">
        <v>130</v>
      </c>
      <c r="N130">
        <f t="shared" si="1"/>
        <v>10</v>
      </c>
    </row>
    <row r="131" spans="1:14" x14ac:dyDescent="0.3">
      <c r="A131" s="2">
        <v>45502.382105254626</v>
      </c>
      <c r="C131" s="1" t="s">
        <v>307</v>
      </c>
      <c r="D131" s="1">
        <v>3</v>
      </c>
      <c r="E131" s="1" t="s">
        <v>308</v>
      </c>
      <c r="F131" s="1">
        <v>4</v>
      </c>
      <c r="G131" s="1" t="s">
        <v>307</v>
      </c>
      <c r="H131" s="1">
        <v>3</v>
      </c>
      <c r="I131" s="1" t="s">
        <v>311</v>
      </c>
      <c r="J131" s="1">
        <v>1</v>
      </c>
      <c r="K131" s="1" t="s">
        <v>308</v>
      </c>
      <c r="L131" s="1">
        <v>4</v>
      </c>
      <c r="M131" s="1" t="s">
        <v>131</v>
      </c>
      <c r="N131">
        <f t="shared" ref="N131:N194" si="2">SUM(D131,F131,H131)</f>
        <v>10</v>
      </c>
    </row>
    <row r="132" spans="1:14" x14ac:dyDescent="0.3">
      <c r="A132" s="2">
        <v>45502.384233240737</v>
      </c>
      <c r="C132" s="1" t="s">
        <v>308</v>
      </c>
      <c r="D132" s="1">
        <v>4</v>
      </c>
      <c r="E132" s="1" t="s">
        <v>308</v>
      </c>
      <c r="F132" s="1">
        <v>4</v>
      </c>
      <c r="G132" s="1" t="s">
        <v>308</v>
      </c>
      <c r="H132" s="1">
        <v>4</v>
      </c>
      <c r="I132" s="1" t="s">
        <v>309</v>
      </c>
      <c r="J132" s="1">
        <v>2</v>
      </c>
      <c r="K132" s="1" t="s">
        <v>307</v>
      </c>
      <c r="L132" s="1">
        <v>3</v>
      </c>
      <c r="M132" s="1" t="s">
        <v>132</v>
      </c>
      <c r="N132">
        <f t="shared" si="2"/>
        <v>12</v>
      </c>
    </row>
    <row r="133" spans="1:14" x14ac:dyDescent="0.3">
      <c r="A133" s="2">
        <v>45502.392240763889</v>
      </c>
      <c r="C133" s="1" t="s">
        <v>307</v>
      </c>
      <c r="D133" s="1">
        <v>3</v>
      </c>
      <c r="E133" s="1" t="s">
        <v>308</v>
      </c>
      <c r="F133" s="1">
        <v>4</v>
      </c>
      <c r="G133" s="1" t="s">
        <v>308</v>
      </c>
      <c r="H133" s="1">
        <v>4</v>
      </c>
      <c r="I133" s="1" t="s">
        <v>311</v>
      </c>
      <c r="J133" s="1">
        <v>1</v>
      </c>
      <c r="K133" s="1" t="s">
        <v>308</v>
      </c>
      <c r="L133" s="1">
        <v>4</v>
      </c>
      <c r="M133" s="1" t="s">
        <v>133</v>
      </c>
      <c r="N133">
        <f t="shared" si="2"/>
        <v>11</v>
      </c>
    </row>
    <row r="134" spans="1:14" x14ac:dyDescent="0.3">
      <c r="A134" s="2">
        <v>45502.398944733795</v>
      </c>
      <c r="C134" s="1" t="s">
        <v>307</v>
      </c>
      <c r="D134" s="1">
        <v>3</v>
      </c>
      <c r="E134" s="1" t="s">
        <v>308</v>
      </c>
      <c r="F134" s="1">
        <v>4</v>
      </c>
      <c r="G134" s="1" t="s">
        <v>307</v>
      </c>
      <c r="H134" s="1">
        <v>3</v>
      </c>
      <c r="I134" s="1" t="s">
        <v>311</v>
      </c>
      <c r="J134" s="1">
        <v>1</v>
      </c>
      <c r="K134" s="1" t="s">
        <v>307</v>
      </c>
      <c r="L134" s="1">
        <v>3</v>
      </c>
      <c r="M134" s="1" t="s">
        <v>134</v>
      </c>
      <c r="N134">
        <f t="shared" si="2"/>
        <v>10</v>
      </c>
    </row>
    <row r="135" spans="1:14" x14ac:dyDescent="0.3">
      <c r="A135" s="2">
        <v>45502.412721238426</v>
      </c>
      <c r="C135" s="1" t="s">
        <v>308</v>
      </c>
      <c r="D135" s="1">
        <v>4</v>
      </c>
      <c r="E135" s="1" t="s">
        <v>308</v>
      </c>
      <c r="F135" s="1">
        <v>4</v>
      </c>
      <c r="G135" s="1" t="s">
        <v>308</v>
      </c>
      <c r="H135" s="1">
        <v>4</v>
      </c>
      <c r="I135" s="1" t="s">
        <v>311</v>
      </c>
      <c r="J135" s="1">
        <v>1</v>
      </c>
      <c r="K135" s="1" t="s">
        <v>308</v>
      </c>
      <c r="L135" s="1">
        <v>4</v>
      </c>
      <c r="M135" s="1" t="s">
        <v>135</v>
      </c>
      <c r="N135">
        <f t="shared" si="2"/>
        <v>12</v>
      </c>
    </row>
    <row r="136" spans="1:14" x14ac:dyDescent="0.3">
      <c r="A136" s="2">
        <v>45502.491455428244</v>
      </c>
      <c r="C136" s="1" t="s">
        <v>308</v>
      </c>
      <c r="D136" s="1">
        <v>4</v>
      </c>
      <c r="E136" s="1" t="s">
        <v>308</v>
      </c>
      <c r="F136" s="1">
        <v>4</v>
      </c>
      <c r="G136" s="1" t="s">
        <v>307</v>
      </c>
      <c r="H136" s="1">
        <v>3</v>
      </c>
      <c r="I136" s="1" t="s">
        <v>311</v>
      </c>
      <c r="J136" s="1">
        <v>1</v>
      </c>
      <c r="K136" s="1" t="s">
        <v>308</v>
      </c>
      <c r="L136" s="1">
        <v>4</v>
      </c>
      <c r="M136" s="1" t="s">
        <v>136</v>
      </c>
      <c r="N136">
        <f t="shared" si="2"/>
        <v>11</v>
      </c>
    </row>
    <row r="137" spans="1:14" x14ac:dyDescent="0.3">
      <c r="A137" s="2">
        <v>45502.501218159727</v>
      </c>
      <c r="C137" s="1" t="s">
        <v>308</v>
      </c>
      <c r="D137" s="1">
        <v>4</v>
      </c>
      <c r="E137" s="1" t="s">
        <v>308</v>
      </c>
      <c r="F137" s="1">
        <v>4</v>
      </c>
      <c r="G137" s="1" t="s">
        <v>307</v>
      </c>
      <c r="H137" s="1">
        <v>3</v>
      </c>
      <c r="I137" s="1" t="s">
        <v>311</v>
      </c>
      <c r="J137" s="1">
        <v>1</v>
      </c>
      <c r="K137" s="1" t="s">
        <v>308</v>
      </c>
      <c r="L137" s="1">
        <v>4</v>
      </c>
      <c r="M137" s="1" t="s">
        <v>137</v>
      </c>
      <c r="N137">
        <f t="shared" si="2"/>
        <v>11</v>
      </c>
    </row>
    <row r="138" spans="1:14" x14ac:dyDescent="0.3">
      <c r="A138" s="2">
        <v>45502.529379027779</v>
      </c>
      <c r="C138" s="1" t="s">
        <v>307</v>
      </c>
      <c r="D138" s="1">
        <v>3</v>
      </c>
      <c r="E138" s="1" t="s">
        <v>308</v>
      </c>
      <c r="F138" s="1">
        <v>4</v>
      </c>
      <c r="G138" s="1" t="s">
        <v>307</v>
      </c>
      <c r="H138" s="1">
        <v>3</v>
      </c>
      <c r="I138" s="1" t="s">
        <v>309</v>
      </c>
      <c r="J138" s="1">
        <v>2</v>
      </c>
      <c r="K138" s="1" t="s">
        <v>308</v>
      </c>
      <c r="L138" s="1">
        <v>4</v>
      </c>
      <c r="M138" s="1" t="s">
        <v>138</v>
      </c>
      <c r="N138">
        <f t="shared" si="2"/>
        <v>10</v>
      </c>
    </row>
    <row r="139" spans="1:14" x14ac:dyDescent="0.3">
      <c r="A139" s="2">
        <v>45502.676028032409</v>
      </c>
      <c r="C139" s="1" t="s">
        <v>308</v>
      </c>
      <c r="D139" s="1">
        <v>4</v>
      </c>
      <c r="E139" s="1" t="s">
        <v>308</v>
      </c>
      <c r="F139" s="1">
        <v>4</v>
      </c>
      <c r="G139" s="1" t="s">
        <v>308</v>
      </c>
      <c r="H139" s="1">
        <v>4</v>
      </c>
      <c r="I139" s="1" t="s">
        <v>307</v>
      </c>
      <c r="J139" s="1">
        <v>3</v>
      </c>
      <c r="K139" s="1" t="s">
        <v>307</v>
      </c>
      <c r="L139" s="1">
        <v>3</v>
      </c>
      <c r="M139" s="1" t="s">
        <v>139</v>
      </c>
      <c r="N139">
        <f t="shared" si="2"/>
        <v>12</v>
      </c>
    </row>
    <row r="140" spans="1:14" x14ac:dyDescent="0.3">
      <c r="A140" s="2">
        <v>45502.813386400463</v>
      </c>
      <c r="C140" s="1" t="s">
        <v>308</v>
      </c>
      <c r="D140" s="1">
        <v>4</v>
      </c>
      <c r="E140" s="1" t="s">
        <v>311</v>
      </c>
      <c r="F140" s="1">
        <v>1</v>
      </c>
      <c r="G140" s="1" t="s">
        <v>307</v>
      </c>
      <c r="H140" s="1">
        <v>3</v>
      </c>
      <c r="I140" s="1" t="s">
        <v>311</v>
      </c>
      <c r="J140" s="1">
        <v>1</v>
      </c>
      <c r="K140" s="1" t="s">
        <v>309</v>
      </c>
      <c r="L140" s="1">
        <v>2</v>
      </c>
      <c r="M140" s="1" t="s">
        <v>140</v>
      </c>
      <c r="N140">
        <f t="shared" si="2"/>
        <v>8</v>
      </c>
    </row>
    <row r="141" spans="1:14" x14ac:dyDescent="0.3">
      <c r="A141" s="2">
        <v>45503.380170636578</v>
      </c>
      <c r="C141" s="1" t="s">
        <v>308</v>
      </c>
      <c r="D141" s="1">
        <v>4</v>
      </c>
      <c r="E141" s="1" t="s">
        <v>308</v>
      </c>
      <c r="F141" s="1">
        <v>4</v>
      </c>
      <c r="G141" s="1" t="s">
        <v>308</v>
      </c>
      <c r="H141" s="1">
        <v>4</v>
      </c>
      <c r="I141" s="1" t="s">
        <v>311</v>
      </c>
      <c r="J141" s="1">
        <v>1</v>
      </c>
      <c r="K141" s="1" t="s">
        <v>308</v>
      </c>
      <c r="L141" s="1">
        <v>4</v>
      </c>
      <c r="M141" s="1" t="s">
        <v>141</v>
      </c>
      <c r="N141">
        <f t="shared" si="2"/>
        <v>12</v>
      </c>
    </row>
    <row r="142" spans="1:14" x14ac:dyDescent="0.3">
      <c r="A142" s="2">
        <v>45503.438254976849</v>
      </c>
      <c r="C142" s="1" t="s">
        <v>307</v>
      </c>
      <c r="D142" s="1">
        <v>3</v>
      </c>
      <c r="E142" s="1" t="s">
        <v>307</v>
      </c>
      <c r="F142" s="1">
        <v>3</v>
      </c>
      <c r="G142" s="1" t="s">
        <v>307</v>
      </c>
      <c r="H142" s="1">
        <v>3</v>
      </c>
      <c r="I142" s="1" t="s">
        <v>307</v>
      </c>
      <c r="J142" s="1">
        <v>3</v>
      </c>
      <c r="K142" s="1" t="s">
        <v>309</v>
      </c>
      <c r="L142" s="1">
        <v>2</v>
      </c>
      <c r="M142" s="1" t="s">
        <v>142</v>
      </c>
      <c r="N142">
        <f t="shared" si="2"/>
        <v>9</v>
      </c>
    </row>
    <row r="143" spans="1:14" x14ac:dyDescent="0.3">
      <c r="A143" s="2">
        <v>45503.48839366898</v>
      </c>
      <c r="C143" s="1" t="s">
        <v>307</v>
      </c>
      <c r="D143" s="1">
        <v>3</v>
      </c>
      <c r="E143" s="1" t="s">
        <v>307</v>
      </c>
      <c r="F143" s="1">
        <v>3</v>
      </c>
      <c r="G143" s="1" t="s">
        <v>308</v>
      </c>
      <c r="H143" s="1">
        <v>4</v>
      </c>
      <c r="I143" s="1" t="s">
        <v>311</v>
      </c>
      <c r="J143" s="1">
        <v>1</v>
      </c>
      <c r="K143" s="1" t="s">
        <v>308</v>
      </c>
      <c r="L143" s="1">
        <v>4</v>
      </c>
      <c r="M143" s="1" t="s">
        <v>143</v>
      </c>
      <c r="N143">
        <f t="shared" si="2"/>
        <v>10</v>
      </c>
    </row>
    <row r="144" spans="1:14" x14ac:dyDescent="0.3">
      <c r="A144" s="2">
        <v>45503.489788009261</v>
      </c>
      <c r="C144" s="1" t="s">
        <v>307</v>
      </c>
      <c r="D144" s="1">
        <v>3</v>
      </c>
      <c r="E144" s="1" t="s">
        <v>307</v>
      </c>
      <c r="F144" s="1">
        <v>3</v>
      </c>
      <c r="G144" s="1" t="s">
        <v>308</v>
      </c>
      <c r="H144" s="1">
        <v>4</v>
      </c>
      <c r="I144" s="1" t="s">
        <v>311</v>
      </c>
      <c r="J144" s="1">
        <v>1</v>
      </c>
      <c r="K144" s="1" t="s">
        <v>308</v>
      </c>
      <c r="L144" s="1">
        <v>4</v>
      </c>
      <c r="M144" s="1" t="s">
        <v>144</v>
      </c>
      <c r="N144">
        <f t="shared" si="2"/>
        <v>10</v>
      </c>
    </row>
    <row r="145" spans="1:14" x14ac:dyDescent="0.3">
      <c r="A145" s="2">
        <v>45503.84643528935</v>
      </c>
      <c r="C145" s="1" t="s">
        <v>309</v>
      </c>
      <c r="D145" s="1">
        <v>2</v>
      </c>
      <c r="E145" s="1" t="s">
        <v>308</v>
      </c>
      <c r="F145" s="1">
        <v>4</v>
      </c>
      <c r="G145" s="1" t="s">
        <v>311</v>
      </c>
      <c r="H145" s="1">
        <v>1</v>
      </c>
      <c r="I145" s="1" t="s">
        <v>311</v>
      </c>
      <c r="J145" s="1">
        <v>1</v>
      </c>
      <c r="K145" s="1" t="s">
        <v>309</v>
      </c>
      <c r="L145" s="1">
        <v>2</v>
      </c>
      <c r="M145" s="1" t="s">
        <v>145</v>
      </c>
      <c r="N145">
        <f t="shared" si="2"/>
        <v>7</v>
      </c>
    </row>
    <row r="146" spans="1:14" x14ac:dyDescent="0.3">
      <c r="A146" s="2">
        <v>45504.768015706017</v>
      </c>
      <c r="C146" s="1" t="s">
        <v>308</v>
      </c>
      <c r="D146" s="1">
        <v>4</v>
      </c>
      <c r="E146" s="1" t="s">
        <v>307</v>
      </c>
      <c r="F146" s="1">
        <v>3</v>
      </c>
      <c r="G146" s="1" t="s">
        <v>308</v>
      </c>
      <c r="H146" s="1">
        <v>4</v>
      </c>
      <c r="I146" s="1" t="s">
        <v>307</v>
      </c>
      <c r="J146" s="1">
        <v>3</v>
      </c>
      <c r="K146" s="1" t="s">
        <v>307</v>
      </c>
      <c r="L146" s="1">
        <v>3</v>
      </c>
      <c r="M146" s="1" t="s">
        <v>146</v>
      </c>
      <c r="N146">
        <f t="shared" si="2"/>
        <v>11</v>
      </c>
    </row>
    <row r="147" spans="1:14" x14ac:dyDescent="0.3">
      <c r="A147" s="2">
        <v>45504.782715300928</v>
      </c>
      <c r="C147" s="1" t="s">
        <v>308</v>
      </c>
      <c r="D147" s="1">
        <v>4</v>
      </c>
      <c r="E147" s="1" t="s">
        <v>311</v>
      </c>
      <c r="F147" s="1">
        <v>1</v>
      </c>
      <c r="G147" s="1" t="s">
        <v>311</v>
      </c>
      <c r="H147" s="1">
        <v>1</v>
      </c>
      <c r="I147" s="1" t="s">
        <v>308</v>
      </c>
      <c r="J147" s="1">
        <v>4</v>
      </c>
      <c r="K147" s="1" t="s">
        <v>309</v>
      </c>
      <c r="L147" s="1">
        <v>2</v>
      </c>
      <c r="M147" s="1" t="s">
        <v>147</v>
      </c>
      <c r="N147">
        <f t="shared" si="2"/>
        <v>6</v>
      </c>
    </row>
    <row r="148" spans="1:14" x14ac:dyDescent="0.3">
      <c r="A148" s="2">
        <v>45504.800689849537</v>
      </c>
      <c r="C148" s="1" t="s">
        <v>308</v>
      </c>
      <c r="D148" s="1">
        <v>4</v>
      </c>
      <c r="E148" s="1" t="s">
        <v>308</v>
      </c>
      <c r="F148" s="1">
        <v>4</v>
      </c>
      <c r="G148" s="1" t="s">
        <v>308</v>
      </c>
      <c r="H148" s="1">
        <v>4</v>
      </c>
      <c r="I148" s="1" t="s">
        <v>311</v>
      </c>
      <c r="J148" s="1">
        <v>1</v>
      </c>
      <c r="K148" s="1" t="s">
        <v>307</v>
      </c>
      <c r="L148" s="1">
        <v>3</v>
      </c>
      <c r="M148" s="1" t="s">
        <v>148</v>
      </c>
      <c r="N148">
        <f t="shared" si="2"/>
        <v>12</v>
      </c>
    </row>
    <row r="149" spans="1:14" x14ac:dyDescent="0.3">
      <c r="A149" s="2">
        <v>45504.933490891199</v>
      </c>
      <c r="C149" s="1" t="s">
        <v>307</v>
      </c>
      <c r="D149" s="1">
        <v>3</v>
      </c>
      <c r="E149" s="1" t="s">
        <v>308</v>
      </c>
      <c r="F149" s="1">
        <v>4</v>
      </c>
      <c r="G149" s="1" t="s">
        <v>308</v>
      </c>
      <c r="H149" s="1">
        <v>4</v>
      </c>
      <c r="I149" s="1" t="s">
        <v>307</v>
      </c>
      <c r="J149" s="1">
        <v>3</v>
      </c>
      <c r="K149" s="1" t="s">
        <v>307</v>
      </c>
      <c r="L149" s="1">
        <v>3</v>
      </c>
      <c r="M149" s="1" t="s">
        <v>149</v>
      </c>
      <c r="N149">
        <f t="shared" si="2"/>
        <v>11</v>
      </c>
    </row>
    <row r="150" spans="1:14" x14ac:dyDescent="0.3">
      <c r="A150" s="2">
        <v>45505.385135312499</v>
      </c>
      <c r="C150" s="1" t="s">
        <v>307</v>
      </c>
      <c r="D150" s="1">
        <v>3</v>
      </c>
      <c r="E150" s="1" t="s">
        <v>307</v>
      </c>
      <c r="F150" s="1">
        <v>3</v>
      </c>
      <c r="G150" s="1" t="s">
        <v>307</v>
      </c>
      <c r="H150" s="1">
        <v>3</v>
      </c>
      <c r="I150" s="1" t="s">
        <v>311</v>
      </c>
      <c r="J150" s="1">
        <v>1</v>
      </c>
      <c r="K150" s="1" t="s">
        <v>307</v>
      </c>
      <c r="L150" s="1">
        <v>3</v>
      </c>
      <c r="M150" s="1" t="s">
        <v>150</v>
      </c>
      <c r="N150">
        <f t="shared" si="2"/>
        <v>9</v>
      </c>
    </row>
    <row r="151" spans="1:14" x14ac:dyDescent="0.3">
      <c r="A151" s="2">
        <v>45505.396355266203</v>
      </c>
      <c r="C151" s="1" t="s">
        <v>307</v>
      </c>
      <c r="D151" s="1">
        <v>3</v>
      </c>
      <c r="E151" s="1" t="s">
        <v>308</v>
      </c>
      <c r="F151" s="1">
        <v>4</v>
      </c>
      <c r="G151" s="1" t="s">
        <v>307</v>
      </c>
      <c r="H151" s="1">
        <v>3</v>
      </c>
      <c r="I151" s="1" t="s">
        <v>307</v>
      </c>
      <c r="J151" s="1">
        <v>3</v>
      </c>
      <c r="K151" s="1" t="s">
        <v>308</v>
      </c>
      <c r="L151" s="1">
        <v>4</v>
      </c>
      <c r="M151" s="1" t="s">
        <v>151</v>
      </c>
      <c r="N151">
        <f t="shared" si="2"/>
        <v>10</v>
      </c>
    </row>
    <row r="152" spans="1:14" x14ac:dyDescent="0.3">
      <c r="A152" s="2">
        <v>45505.418577581018</v>
      </c>
      <c r="C152" s="1" t="s">
        <v>308</v>
      </c>
      <c r="D152" s="1">
        <v>4</v>
      </c>
      <c r="E152" s="1" t="s">
        <v>307</v>
      </c>
      <c r="F152" s="1">
        <v>3</v>
      </c>
      <c r="G152" s="1" t="s">
        <v>309</v>
      </c>
      <c r="H152" s="1">
        <v>2</v>
      </c>
      <c r="I152" s="1" t="s">
        <v>309</v>
      </c>
      <c r="J152" s="1">
        <v>2</v>
      </c>
      <c r="K152" s="1" t="s">
        <v>309</v>
      </c>
      <c r="L152" s="1">
        <v>2</v>
      </c>
      <c r="M152" s="1" t="s">
        <v>152</v>
      </c>
      <c r="N152">
        <f t="shared" si="2"/>
        <v>9</v>
      </c>
    </row>
    <row r="153" spans="1:14" x14ac:dyDescent="0.3">
      <c r="A153" s="2">
        <v>45505.516329317128</v>
      </c>
      <c r="C153" s="1" t="s">
        <v>307</v>
      </c>
      <c r="D153" s="1">
        <v>3</v>
      </c>
      <c r="E153" s="1" t="s">
        <v>308</v>
      </c>
      <c r="F153" s="1">
        <v>4</v>
      </c>
      <c r="G153" s="1" t="s">
        <v>307</v>
      </c>
      <c r="H153" s="1">
        <v>3</v>
      </c>
      <c r="I153" s="1" t="s">
        <v>307</v>
      </c>
      <c r="J153" s="1">
        <v>3</v>
      </c>
      <c r="K153" s="1" t="s">
        <v>308</v>
      </c>
      <c r="L153" s="1">
        <v>4</v>
      </c>
      <c r="M153" s="1" t="s">
        <v>153</v>
      </c>
      <c r="N153">
        <f t="shared" si="2"/>
        <v>10</v>
      </c>
    </row>
    <row r="154" spans="1:14" x14ac:dyDescent="0.3">
      <c r="A154" s="2">
        <v>45505.53735619213</v>
      </c>
      <c r="C154" s="1" t="s">
        <v>307</v>
      </c>
      <c r="D154" s="1">
        <v>3</v>
      </c>
      <c r="E154" s="1" t="s">
        <v>307</v>
      </c>
      <c r="F154" s="1">
        <v>3</v>
      </c>
      <c r="G154" s="1" t="s">
        <v>308</v>
      </c>
      <c r="H154" s="1">
        <v>4</v>
      </c>
      <c r="I154" s="1" t="s">
        <v>307</v>
      </c>
      <c r="J154" s="1">
        <v>3</v>
      </c>
      <c r="K154" s="1" t="s">
        <v>308</v>
      </c>
      <c r="L154" s="1">
        <v>4</v>
      </c>
      <c r="M154" s="1" t="s">
        <v>154</v>
      </c>
      <c r="N154">
        <f t="shared" si="2"/>
        <v>10</v>
      </c>
    </row>
    <row r="155" spans="1:14" x14ac:dyDescent="0.3">
      <c r="A155" s="2">
        <v>45505.650056516199</v>
      </c>
      <c r="C155" s="1" t="s">
        <v>308</v>
      </c>
      <c r="D155" s="1">
        <v>4</v>
      </c>
      <c r="E155" s="1" t="s">
        <v>308</v>
      </c>
      <c r="F155" s="1">
        <v>4</v>
      </c>
      <c r="G155" s="1" t="s">
        <v>307</v>
      </c>
      <c r="H155" s="1">
        <v>3</v>
      </c>
      <c r="I155" s="1" t="s">
        <v>311</v>
      </c>
      <c r="J155" s="1">
        <v>1</v>
      </c>
      <c r="K155" s="1" t="s">
        <v>307</v>
      </c>
      <c r="L155" s="1">
        <v>3</v>
      </c>
      <c r="M155" s="1" t="s">
        <v>155</v>
      </c>
      <c r="N155">
        <f t="shared" si="2"/>
        <v>11</v>
      </c>
    </row>
    <row r="156" spans="1:14" x14ac:dyDescent="0.3">
      <c r="A156" s="2">
        <v>45505.75470553241</v>
      </c>
      <c r="C156" s="1" t="s">
        <v>307</v>
      </c>
      <c r="D156" s="1">
        <v>3</v>
      </c>
      <c r="E156" s="1" t="s">
        <v>307</v>
      </c>
      <c r="F156" s="1">
        <v>3</v>
      </c>
      <c r="G156" s="1" t="s">
        <v>308</v>
      </c>
      <c r="H156" s="1">
        <v>4</v>
      </c>
      <c r="I156" s="1" t="s">
        <v>311</v>
      </c>
      <c r="J156" s="1">
        <v>1</v>
      </c>
      <c r="K156" s="1" t="s">
        <v>308</v>
      </c>
      <c r="L156" s="1">
        <v>4</v>
      </c>
      <c r="M156" s="1" t="s">
        <v>156</v>
      </c>
      <c r="N156">
        <f t="shared" si="2"/>
        <v>10</v>
      </c>
    </row>
    <row r="157" spans="1:14" x14ac:dyDescent="0.3">
      <c r="A157" s="2">
        <v>45506.818672430556</v>
      </c>
      <c r="C157" s="1" t="s">
        <v>308</v>
      </c>
      <c r="D157" s="1">
        <v>4</v>
      </c>
      <c r="E157" s="1" t="s">
        <v>307</v>
      </c>
      <c r="F157" s="1">
        <v>3</v>
      </c>
      <c r="G157" s="1" t="s">
        <v>308</v>
      </c>
      <c r="H157" s="1">
        <v>4</v>
      </c>
      <c r="I157" s="1" t="s">
        <v>311</v>
      </c>
      <c r="J157" s="1">
        <v>1</v>
      </c>
      <c r="K157" s="1" t="s">
        <v>308</v>
      </c>
      <c r="L157" s="1">
        <v>4</v>
      </c>
      <c r="M157" s="1" t="s">
        <v>157</v>
      </c>
      <c r="N157">
        <f t="shared" si="2"/>
        <v>11</v>
      </c>
    </row>
    <row r="158" spans="1:14" x14ac:dyDescent="0.3">
      <c r="A158" s="2">
        <v>45507.588709722222</v>
      </c>
      <c r="C158" s="1" t="s">
        <v>308</v>
      </c>
      <c r="D158" s="1">
        <v>4</v>
      </c>
      <c r="E158" s="1" t="s">
        <v>308</v>
      </c>
      <c r="F158" s="1">
        <v>4</v>
      </c>
      <c r="G158" s="1" t="s">
        <v>308</v>
      </c>
      <c r="H158" s="1">
        <v>4</v>
      </c>
      <c r="I158" s="1" t="s">
        <v>311</v>
      </c>
      <c r="J158" s="1">
        <v>1</v>
      </c>
      <c r="K158" s="1" t="s">
        <v>307</v>
      </c>
      <c r="L158" s="1">
        <v>3</v>
      </c>
      <c r="M158" s="1" t="s">
        <v>158</v>
      </c>
      <c r="N158">
        <f t="shared" si="2"/>
        <v>12</v>
      </c>
    </row>
    <row r="159" spans="1:14" x14ac:dyDescent="0.3">
      <c r="A159" s="2">
        <v>45507.590006076389</v>
      </c>
      <c r="C159" s="1" t="s">
        <v>308</v>
      </c>
      <c r="D159" s="1">
        <v>4</v>
      </c>
      <c r="E159" s="1" t="s">
        <v>307</v>
      </c>
      <c r="F159" s="1">
        <v>3</v>
      </c>
      <c r="G159" s="1" t="s">
        <v>307</v>
      </c>
      <c r="H159" s="1">
        <v>3</v>
      </c>
      <c r="I159" s="1" t="s">
        <v>311</v>
      </c>
      <c r="J159" s="1">
        <v>1</v>
      </c>
      <c r="K159" s="1" t="s">
        <v>308</v>
      </c>
      <c r="L159" s="1">
        <v>4</v>
      </c>
      <c r="M159" s="1" t="s">
        <v>159</v>
      </c>
      <c r="N159">
        <f t="shared" si="2"/>
        <v>10</v>
      </c>
    </row>
    <row r="160" spans="1:14" x14ac:dyDescent="0.3">
      <c r="A160" s="2">
        <v>45507.601639282409</v>
      </c>
      <c r="C160" s="1" t="s">
        <v>308</v>
      </c>
      <c r="D160" s="1">
        <v>4</v>
      </c>
      <c r="E160" s="1" t="s">
        <v>308</v>
      </c>
      <c r="F160" s="1">
        <v>4</v>
      </c>
      <c r="G160" s="1" t="s">
        <v>307</v>
      </c>
      <c r="H160" s="1">
        <v>3</v>
      </c>
      <c r="I160" s="1" t="s">
        <v>311</v>
      </c>
      <c r="J160" s="1">
        <v>1</v>
      </c>
      <c r="K160" s="1" t="s">
        <v>307</v>
      </c>
      <c r="L160" s="1">
        <v>3</v>
      </c>
      <c r="M160" s="1" t="s">
        <v>160</v>
      </c>
      <c r="N160">
        <f t="shared" si="2"/>
        <v>11</v>
      </c>
    </row>
    <row r="161" spans="1:14" x14ac:dyDescent="0.3">
      <c r="A161" s="2">
        <v>45507.614735092589</v>
      </c>
      <c r="C161" s="1" t="s">
        <v>308</v>
      </c>
      <c r="D161" s="1">
        <v>4</v>
      </c>
      <c r="E161" s="1" t="s">
        <v>308</v>
      </c>
      <c r="F161" s="1">
        <v>4</v>
      </c>
      <c r="G161" s="1" t="s">
        <v>307</v>
      </c>
      <c r="H161" s="1">
        <v>3</v>
      </c>
      <c r="I161" s="1" t="s">
        <v>309</v>
      </c>
      <c r="J161" s="1">
        <v>2</v>
      </c>
      <c r="K161" s="1" t="s">
        <v>308</v>
      </c>
      <c r="L161" s="1">
        <v>4</v>
      </c>
      <c r="M161" s="1" t="s">
        <v>161</v>
      </c>
      <c r="N161">
        <f t="shared" si="2"/>
        <v>11</v>
      </c>
    </row>
    <row r="162" spans="1:14" x14ac:dyDescent="0.3">
      <c r="A162" s="2">
        <v>45507.646370104165</v>
      </c>
      <c r="C162" s="1" t="s">
        <v>307</v>
      </c>
      <c r="D162" s="1">
        <v>3</v>
      </c>
      <c r="E162" s="1" t="s">
        <v>308</v>
      </c>
      <c r="F162" s="1">
        <v>4</v>
      </c>
      <c r="G162" s="1" t="s">
        <v>307</v>
      </c>
      <c r="H162" s="1">
        <v>3</v>
      </c>
      <c r="I162" s="1" t="s">
        <v>311</v>
      </c>
      <c r="J162" s="1">
        <v>1</v>
      </c>
      <c r="K162" s="1" t="s">
        <v>308</v>
      </c>
      <c r="L162" s="1">
        <v>4</v>
      </c>
      <c r="M162" s="1" t="s">
        <v>162</v>
      </c>
      <c r="N162">
        <f t="shared" si="2"/>
        <v>10</v>
      </c>
    </row>
    <row r="163" spans="1:14" x14ac:dyDescent="0.3">
      <c r="A163" s="2">
        <v>45507.684605567134</v>
      </c>
      <c r="C163" s="1" t="s">
        <v>308</v>
      </c>
      <c r="D163" s="1">
        <v>4</v>
      </c>
      <c r="E163" s="1" t="s">
        <v>307</v>
      </c>
      <c r="F163" s="1">
        <v>3</v>
      </c>
      <c r="G163" s="1" t="s">
        <v>309</v>
      </c>
      <c r="H163" s="1">
        <v>2</v>
      </c>
      <c r="I163" s="1" t="s">
        <v>307</v>
      </c>
      <c r="J163" s="1">
        <v>3</v>
      </c>
      <c r="K163" s="1" t="s">
        <v>308</v>
      </c>
      <c r="L163" s="1">
        <v>4</v>
      </c>
      <c r="M163" s="1" t="s">
        <v>163</v>
      </c>
      <c r="N163">
        <f t="shared" si="2"/>
        <v>9</v>
      </c>
    </row>
    <row r="164" spans="1:14" x14ac:dyDescent="0.3">
      <c r="A164" s="2">
        <v>45509.847409027774</v>
      </c>
      <c r="C164" s="1" t="s">
        <v>308</v>
      </c>
      <c r="D164" s="1">
        <v>4</v>
      </c>
      <c r="E164" s="1" t="s">
        <v>308</v>
      </c>
      <c r="F164" s="1">
        <v>4</v>
      </c>
      <c r="G164" s="1" t="s">
        <v>309</v>
      </c>
      <c r="H164" s="1">
        <v>2</v>
      </c>
      <c r="I164" s="1" t="s">
        <v>307</v>
      </c>
      <c r="J164" s="1">
        <v>3</v>
      </c>
      <c r="K164" s="1" t="s">
        <v>309</v>
      </c>
      <c r="L164" s="1">
        <v>2</v>
      </c>
      <c r="M164" s="1" t="s">
        <v>164</v>
      </c>
      <c r="N164">
        <f t="shared" si="2"/>
        <v>10</v>
      </c>
    </row>
    <row r="165" spans="1:14" x14ac:dyDescent="0.3">
      <c r="A165" s="2">
        <v>45512.398320729168</v>
      </c>
      <c r="C165" s="1" t="s">
        <v>307</v>
      </c>
      <c r="D165" s="1">
        <v>3</v>
      </c>
      <c r="E165" s="1" t="s">
        <v>308</v>
      </c>
      <c r="F165" s="1">
        <v>4</v>
      </c>
      <c r="G165" s="1" t="s">
        <v>307</v>
      </c>
      <c r="H165" s="1">
        <v>3</v>
      </c>
      <c r="I165" s="1" t="s">
        <v>311</v>
      </c>
      <c r="J165" s="1">
        <v>1</v>
      </c>
      <c r="K165" s="1" t="s">
        <v>308</v>
      </c>
      <c r="L165" s="1">
        <v>4</v>
      </c>
      <c r="M165" s="1" t="s">
        <v>165</v>
      </c>
      <c r="N165">
        <f t="shared" si="2"/>
        <v>10</v>
      </c>
    </row>
    <row r="166" spans="1:14" x14ac:dyDescent="0.3">
      <c r="A166" s="2">
        <v>45513.553832210644</v>
      </c>
      <c r="C166" s="1" t="s">
        <v>308</v>
      </c>
      <c r="D166" s="1">
        <v>4</v>
      </c>
      <c r="E166" s="1" t="s">
        <v>307</v>
      </c>
      <c r="F166" s="1">
        <v>3</v>
      </c>
      <c r="G166" s="1" t="s">
        <v>308</v>
      </c>
      <c r="H166" s="1">
        <v>4</v>
      </c>
      <c r="I166" s="1" t="s">
        <v>307</v>
      </c>
      <c r="J166" s="1">
        <v>3</v>
      </c>
      <c r="K166" s="1" t="s">
        <v>307</v>
      </c>
      <c r="L166" s="1">
        <v>3</v>
      </c>
      <c r="M166" s="1" t="s">
        <v>166</v>
      </c>
      <c r="N166">
        <f t="shared" si="2"/>
        <v>11</v>
      </c>
    </row>
    <row r="167" spans="1:14" x14ac:dyDescent="0.3">
      <c r="A167" s="2">
        <v>45513.554267418978</v>
      </c>
      <c r="C167" s="1" t="s">
        <v>308</v>
      </c>
      <c r="D167" s="1">
        <v>4</v>
      </c>
      <c r="E167" s="1" t="s">
        <v>308</v>
      </c>
      <c r="F167" s="1">
        <v>4</v>
      </c>
      <c r="G167" s="1" t="s">
        <v>307</v>
      </c>
      <c r="H167" s="1">
        <v>3</v>
      </c>
      <c r="I167" s="1" t="s">
        <v>311</v>
      </c>
      <c r="J167" s="1">
        <v>1</v>
      </c>
      <c r="K167" s="1" t="s">
        <v>307</v>
      </c>
      <c r="L167" s="1">
        <v>3</v>
      </c>
      <c r="M167" s="1" t="s">
        <v>167</v>
      </c>
      <c r="N167">
        <f t="shared" si="2"/>
        <v>11</v>
      </c>
    </row>
    <row r="168" spans="1:14" x14ac:dyDescent="0.3">
      <c r="A168" s="2">
        <v>45513.55820702546</v>
      </c>
      <c r="C168" s="1" t="s">
        <v>308</v>
      </c>
      <c r="D168" s="1">
        <v>4</v>
      </c>
      <c r="E168" s="1" t="s">
        <v>308</v>
      </c>
      <c r="F168" s="1">
        <v>4</v>
      </c>
      <c r="G168" s="1" t="s">
        <v>309</v>
      </c>
      <c r="H168" s="1">
        <v>2</v>
      </c>
      <c r="I168" s="1" t="s">
        <v>311</v>
      </c>
      <c r="J168" s="1">
        <v>1</v>
      </c>
      <c r="K168" s="1" t="s">
        <v>308</v>
      </c>
      <c r="L168" s="1">
        <v>4</v>
      </c>
      <c r="M168" s="1" t="s">
        <v>168</v>
      </c>
      <c r="N168">
        <f t="shared" si="2"/>
        <v>10</v>
      </c>
    </row>
    <row r="169" spans="1:14" x14ac:dyDescent="0.3">
      <c r="A169" s="2">
        <v>45513.576119652775</v>
      </c>
      <c r="C169" s="1" t="s">
        <v>308</v>
      </c>
      <c r="D169" s="1">
        <v>4</v>
      </c>
      <c r="E169" s="1" t="s">
        <v>308</v>
      </c>
      <c r="F169" s="1">
        <v>4</v>
      </c>
      <c r="G169" s="1" t="s">
        <v>307</v>
      </c>
      <c r="H169" s="1">
        <v>3</v>
      </c>
      <c r="I169" s="1" t="s">
        <v>307</v>
      </c>
      <c r="J169" s="1">
        <v>3</v>
      </c>
      <c r="K169" s="1" t="s">
        <v>308</v>
      </c>
      <c r="L169" s="1">
        <v>4</v>
      </c>
      <c r="M169" s="1" t="s">
        <v>169</v>
      </c>
      <c r="N169">
        <f t="shared" si="2"/>
        <v>11</v>
      </c>
    </row>
    <row r="170" spans="1:14" x14ac:dyDescent="0.3">
      <c r="A170" s="2">
        <v>45513.579077395829</v>
      </c>
      <c r="C170" s="1" t="s">
        <v>307</v>
      </c>
      <c r="D170" s="1">
        <v>3</v>
      </c>
      <c r="E170" s="1" t="s">
        <v>307</v>
      </c>
      <c r="F170" s="1">
        <v>3</v>
      </c>
      <c r="G170" s="1" t="s">
        <v>307</v>
      </c>
      <c r="H170" s="1">
        <v>3</v>
      </c>
      <c r="I170" s="1" t="s">
        <v>311</v>
      </c>
      <c r="J170" s="1">
        <v>1</v>
      </c>
      <c r="K170" s="1" t="s">
        <v>308</v>
      </c>
      <c r="L170" s="1">
        <v>4</v>
      </c>
      <c r="M170" s="1" t="s">
        <v>170</v>
      </c>
      <c r="N170">
        <f t="shared" si="2"/>
        <v>9</v>
      </c>
    </row>
    <row r="171" spans="1:14" x14ac:dyDescent="0.3">
      <c r="A171" s="2">
        <v>45513.605987615738</v>
      </c>
      <c r="C171" s="1" t="s">
        <v>307</v>
      </c>
      <c r="D171" s="1">
        <v>3</v>
      </c>
      <c r="E171" s="1" t="s">
        <v>308</v>
      </c>
      <c r="F171" s="1">
        <v>4</v>
      </c>
      <c r="G171" s="1" t="s">
        <v>307</v>
      </c>
      <c r="H171" s="1">
        <v>3</v>
      </c>
      <c r="I171" s="1" t="s">
        <v>311</v>
      </c>
      <c r="J171" s="1">
        <v>1</v>
      </c>
      <c r="K171" s="1" t="s">
        <v>308</v>
      </c>
      <c r="L171" s="1">
        <v>4</v>
      </c>
      <c r="M171" s="1" t="s">
        <v>171</v>
      </c>
      <c r="N171">
        <f t="shared" si="2"/>
        <v>10</v>
      </c>
    </row>
    <row r="172" spans="1:14" x14ac:dyDescent="0.3">
      <c r="A172" s="2">
        <v>45513.708860266204</v>
      </c>
      <c r="C172" s="1" t="s">
        <v>307</v>
      </c>
      <c r="D172" s="1">
        <v>3</v>
      </c>
      <c r="E172" s="1" t="s">
        <v>307</v>
      </c>
      <c r="F172" s="1">
        <v>3</v>
      </c>
      <c r="G172" s="1" t="s">
        <v>308</v>
      </c>
      <c r="H172" s="1">
        <v>4</v>
      </c>
      <c r="I172" s="1" t="s">
        <v>311</v>
      </c>
      <c r="J172" s="1">
        <v>1</v>
      </c>
      <c r="K172" s="1" t="s">
        <v>308</v>
      </c>
      <c r="L172" s="1">
        <v>4</v>
      </c>
      <c r="M172" s="1" t="s">
        <v>172</v>
      </c>
      <c r="N172">
        <f t="shared" si="2"/>
        <v>10</v>
      </c>
    </row>
    <row r="173" spans="1:14" x14ac:dyDescent="0.3">
      <c r="A173" s="2">
        <v>45513.760608750003</v>
      </c>
      <c r="C173" s="1" t="s">
        <v>307</v>
      </c>
      <c r="D173" s="1">
        <v>3</v>
      </c>
      <c r="E173" s="1" t="s">
        <v>308</v>
      </c>
      <c r="F173" s="1">
        <v>4</v>
      </c>
      <c r="G173" s="1" t="s">
        <v>307</v>
      </c>
      <c r="H173" s="1">
        <v>3</v>
      </c>
      <c r="I173" s="1" t="s">
        <v>307</v>
      </c>
      <c r="J173" s="1">
        <v>3</v>
      </c>
      <c r="K173" s="1" t="s">
        <v>307</v>
      </c>
      <c r="L173" s="1">
        <v>3</v>
      </c>
      <c r="M173" s="1" t="s">
        <v>173</v>
      </c>
      <c r="N173">
        <f t="shared" si="2"/>
        <v>10</v>
      </c>
    </row>
    <row r="174" spans="1:14" x14ac:dyDescent="0.3">
      <c r="A174" s="2">
        <v>45514.357603182871</v>
      </c>
      <c r="C174" s="1" t="s">
        <v>308</v>
      </c>
      <c r="D174" s="1">
        <v>4</v>
      </c>
      <c r="E174" s="1" t="s">
        <v>308</v>
      </c>
      <c r="F174" s="1">
        <v>4</v>
      </c>
      <c r="G174" s="1" t="s">
        <v>308</v>
      </c>
      <c r="H174" s="1">
        <v>4</v>
      </c>
      <c r="I174" s="1" t="s">
        <v>311</v>
      </c>
      <c r="J174" s="1">
        <v>1</v>
      </c>
      <c r="K174" s="1" t="s">
        <v>307</v>
      </c>
      <c r="L174" s="1">
        <v>3</v>
      </c>
      <c r="M174" s="1" t="s">
        <v>174</v>
      </c>
      <c r="N174">
        <f t="shared" si="2"/>
        <v>12</v>
      </c>
    </row>
    <row r="175" spans="1:14" x14ac:dyDescent="0.3">
      <c r="A175" s="2">
        <v>45514.549176504632</v>
      </c>
      <c r="C175" s="1" t="s">
        <v>307</v>
      </c>
      <c r="D175" s="1">
        <v>3</v>
      </c>
      <c r="E175" s="1" t="s">
        <v>308</v>
      </c>
      <c r="F175" s="1">
        <v>4</v>
      </c>
      <c r="G175" s="1" t="s">
        <v>308</v>
      </c>
      <c r="H175" s="1">
        <v>4</v>
      </c>
      <c r="I175" s="1" t="s">
        <v>307</v>
      </c>
      <c r="J175" s="1">
        <v>3</v>
      </c>
      <c r="K175" s="1" t="s">
        <v>308</v>
      </c>
      <c r="L175" s="1">
        <v>4</v>
      </c>
      <c r="M175" s="1" t="s">
        <v>175</v>
      </c>
      <c r="N175">
        <f t="shared" si="2"/>
        <v>11</v>
      </c>
    </row>
    <row r="176" spans="1:14" x14ac:dyDescent="0.3">
      <c r="A176" s="2">
        <v>45514.592392662038</v>
      </c>
      <c r="C176" s="1" t="s">
        <v>308</v>
      </c>
      <c r="D176" s="1">
        <v>4</v>
      </c>
      <c r="E176" s="1" t="s">
        <v>308</v>
      </c>
      <c r="F176" s="1">
        <v>4</v>
      </c>
      <c r="G176" s="1" t="s">
        <v>308</v>
      </c>
      <c r="H176" s="1">
        <v>4</v>
      </c>
      <c r="I176" s="1" t="s">
        <v>307</v>
      </c>
      <c r="J176" s="1">
        <v>3</v>
      </c>
      <c r="K176" s="1" t="s">
        <v>307</v>
      </c>
      <c r="L176" s="1">
        <v>3</v>
      </c>
      <c r="M176" s="1" t="s">
        <v>176</v>
      </c>
      <c r="N176">
        <f t="shared" si="2"/>
        <v>12</v>
      </c>
    </row>
    <row r="177" spans="1:14" x14ac:dyDescent="0.3">
      <c r="A177" s="2">
        <v>45514.596859456018</v>
      </c>
      <c r="C177" s="1" t="s">
        <v>308</v>
      </c>
      <c r="D177" s="1">
        <v>4</v>
      </c>
      <c r="E177" s="1" t="s">
        <v>308</v>
      </c>
      <c r="F177" s="1">
        <v>4</v>
      </c>
      <c r="G177" s="1" t="s">
        <v>307</v>
      </c>
      <c r="H177" s="1">
        <v>3</v>
      </c>
      <c r="I177" s="1" t="s">
        <v>311</v>
      </c>
      <c r="J177" s="1">
        <v>1</v>
      </c>
      <c r="K177" s="1" t="s">
        <v>307</v>
      </c>
      <c r="L177" s="1">
        <v>3</v>
      </c>
      <c r="M177" s="1" t="s">
        <v>177</v>
      </c>
      <c r="N177">
        <f t="shared" si="2"/>
        <v>11</v>
      </c>
    </row>
    <row r="178" spans="1:14" x14ac:dyDescent="0.3">
      <c r="A178" s="2">
        <v>45514.702183576388</v>
      </c>
      <c r="C178" s="1" t="s">
        <v>307</v>
      </c>
      <c r="D178" s="1">
        <v>3</v>
      </c>
      <c r="E178" s="1" t="s">
        <v>308</v>
      </c>
      <c r="F178" s="1">
        <v>4</v>
      </c>
      <c r="G178" s="1" t="s">
        <v>307</v>
      </c>
      <c r="H178" s="1">
        <v>3</v>
      </c>
      <c r="I178" s="1" t="s">
        <v>311</v>
      </c>
      <c r="J178" s="1">
        <v>1</v>
      </c>
      <c r="K178" s="1" t="s">
        <v>308</v>
      </c>
      <c r="L178" s="1">
        <v>4</v>
      </c>
      <c r="M178" s="1" t="s">
        <v>178</v>
      </c>
      <c r="N178">
        <f t="shared" si="2"/>
        <v>10</v>
      </c>
    </row>
    <row r="179" spans="1:14" x14ac:dyDescent="0.3">
      <c r="A179" s="2">
        <v>45514.707769918983</v>
      </c>
      <c r="C179" s="1" t="s">
        <v>308</v>
      </c>
      <c r="D179" s="1">
        <v>4</v>
      </c>
      <c r="E179" s="1" t="s">
        <v>308</v>
      </c>
      <c r="F179" s="1">
        <v>4</v>
      </c>
      <c r="G179" s="1" t="s">
        <v>307</v>
      </c>
      <c r="H179" s="1">
        <v>3</v>
      </c>
      <c r="I179" s="1" t="s">
        <v>311</v>
      </c>
      <c r="J179" s="1">
        <v>1</v>
      </c>
      <c r="K179" s="1" t="s">
        <v>307</v>
      </c>
      <c r="L179" s="1">
        <v>3</v>
      </c>
      <c r="M179" s="1" t="s">
        <v>179</v>
      </c>
      <c r="N179">
        <f t="shared" si="2"/>
        <v>11</v>
      </c>
    </row>
    <row r="180" spans="1:14" x14ac:dyDescent="0.3">
      <c r="A180" s="2">
        <v>45514.792770381944</v>
      </c>
      <c r="C180" s="1" t="s">
        <v>308</v>
      </c>
      <c r="D180" s="1">
        <v>4</v>
      </c>
      <c r="E180" s="1" t="s">
        <v>308</v>
      </c>
      <c r="F180" s="1">
        <v>4</v>
      </c>
      <c r="G180" s="1" t="s">
        <v>307</v>
      </c>
      <c r="H180" s="1">
        <v>3</v>
      </c>
      <c r="I180" s="1" t="s">
        <v>311</v>
      </c>
      <c r="J180" s="1">
        <v>1</v>
      </c>
      <c r="K180" s="1" t="s">
        <v>308</v>
      </c>
      <c r="L180" s="1">
        <v>4</v>
      </c>
      <c r="M180" s="1" t="s">
        <v>180</v>
      </c>
      <c r="N180">
        <f t="shared" si="2"/>
        <v>11</v>
      </c>
    </row>
    <row r="181" spans="1:14" x14ac:dyDescent="0.3">
      <c r="A181" s="2">
        <v>45514.833367754632</v>
      </c>
      <c r="C181" s="1" t="s">
        <v>308</v>
      </c>
      <c r="D181" s="1">
        <v>4</v>
      </c>
      <c r="E181" s="1" t="s">
        <v>307</v>
      </c>
      <c r="F181" s="1">
        <v>3</v>
      </c>
      <c r="G181" s="1" t="s">
        <v>307</v>
      </c>
      <c r="H181" s="1">
        <v>3</v>
      </c>
      <c r="I181" s="1" t="s">
        <v>307</v>
      </c>
      <c r="J181" s="1">
        <v>3</v>
      </c>
      <c r="K181" s="1" t="s">
        <v>308</v>
      </c>
      <c r="L181" s="1">
        <v>4</v>
      </c>
      <c r="M181" s="1" t="s">
        <v>181</v>
      </c>
      <c r="N181">
        <f t="shared" si="2"/>
        <v>10</v>
      </c>
    </row>
    <row r="182" spans="1:14" x14ac:dyDescent="0.3">
      <c r="A182" s="2">
        <v>45514.842817951387</v>
      </c>
      <c r="C182" s="1" t="s">
        <v>307</v>
      </c>
      <c r="D182" s="1">
        <v>3</v>
      </c>
      <c r="E182" s="1" t="s">
        <v>308</v>
      </c>
      <c r="F182" s="1">
        <v>4</v>
      </c>
      <c r="G182" s="1" t="s">
        <v>307</v>
      </c>
      <c r="H182" s="1">
        <v>3</v>
      </c>
      <c r="I182" s="1" t="s">
        <v>307</v>
      </c>
      <c r="J182" s="1">
        <v>3</v>
      </c>
      <c r="K182" s="1" t="s">
        <v>308</v>
      </c>
      <c r="L182" s="1">
        <v>4</v>
      </c>
      <c r="M182" s="1" t="s">
        <v>182</v>
      </c>
      <c r="N182">
        <f t="shared" si="2"/>
        <v>10</v>
      </c>
    </row>
    <row r="183" spans="1:14" x14ac:dyDescent="0.3">
      <c r="A183" s="2">
        <v>45514.846272187497</v>
      </c>
      <c r="C183" s="1" t="s">
        <v>308</v>
      </c>
      <c r="D183" s="1">
        <v>4</v>
      </c>
      <c r="E183" s="1" t="s">
        <v>308</v>
      </c>
      <c r="F183" s="1">
        <v>4</v>
      </c>
      <c r="G183" s="1" t="s">
        <v>307</v>
      </c>
      <c r="H183" s="1">
        <v>3</v>
      </c>
      <c r="I183" s="1" t="s">
        <v>311</v>
      </c>
      <c r="J183" s="1">
        <v>1</v>
      </c>
      <c r="K183" s="1" t="s">
        <v>308</v>
      </c>
      <c r="L183" s="1">
        <v>4</v>
      </c>
      <c r="M183" s="1" t="s">
        <v>183</v>
      </c>
      <c r="N183">
        <f t="shared" si="2"/>
        <v>11</v>
      </c>
    </row>
    <row r="184" spans="1:14" x14ac:dyDescent="0.3">
      <c r="A184" s="2">
        <v>45514.94162539352</v>
      </c>
      <c r="C184" s="1" t="s">
        <v>308</v>
      </c>
      <c r="D184" s="1">
        <v>4</v>
      </c>
      <c r="E184" s="1" t="s">
        <v>308</v>
      </c>
      <c r="F184" s="1">
        <v>4</v>
      </c>
      <c r="G184" s="1" t="s">
        <v>308</v>
      </c>
      <c r="H184" s="1">
        <v>4</v>
      </c>
      <c r="I184" s="1" t="s">
        <v>307</v>
      </c>
      <c r="J184" s="1">
        <v>3</v>
      </c>
      <c r="K184" s="1" t="s">
        <v>309</v>
      </c>
      <c r="L184" s="1">
        <v>2</v>
      </c>
      <c r="M184" s="1" t="s">
        <v>184</v>
      </c>
      <c r="N184">
        <f t="shared" si="2"/>
        <v>12</v>
      </c>
    </row>
    <row r="185" spans="1:14" x14ac:dyDescent="0.3">
      <c r="A185" s="2">
        <v>45514.942478217592</v>
      </c>
      <c r="C185" s="1" t="s">
        <v>308</v>
      </c>
      <c r="D185" s="1">
        <v>4</v>
      </c>
      <c r="E185" s="1" t="s">
        <v>308</v>
      </c>
      <c r="F185" s="1">
        <v>4</v>
      </c>
      <c r="G185" s="1" t="s">
        <v>308</v>
      </c>
      <c r="H185" s="1">
        <v>4</v>
      </c>
      <c r="I185" s="1" t="s">
        <v>308</v>
      </c>
      <c r="J185" s="1">
        <v>4</v>
      </c>
      <c r="K185" s="1" t="s">
        <v>307</v>
      </c>
      <c r="L185" s="1">
        <v>3</v>
      </c>
      <c r="M185" s="1" t="s">
        <v>184</v>
      </c>
      <c r="N185">
        <f t="shared" si="2"/>
        <v>12</v>
      </c>
    </row>
    <row r="186" spans="1:14" x14ac:dyDescent="0.3">
      <c r="A186" s="2">
        <v>45517.700705300929</v>
      </c>
      <c r="C186" s="1" t="s">
        <v>308</v>
      </c>
      <c r="D186" s="1">
        <v>4</v>
      </c>
      <c r="E186" s="1" t="s">
        <v>308</v>
      </c>
      <c r="F186" s="1">
        <v>4</v>
      </c>
      <c r="G186" s="1" t="s">
        <v>307</v>
      </c>
      <c r="H186" s="1">
        <v>3</v>
      </c>
      <c r="I186" s="1" t="s">
        <v>311</v>
      </c>
      <c r="J186" s="1">
        <v>1</v>
      </c>
      <c r="K186" s="1" t="s">
        <v>307</v>
      </c>
      <c r="L186" s="1">
        <v>3</v>
      </c>
      <c r="M186" s="1" t="s">
        <v>185</v>
      </c>
      <c r="N186">
        <f t="shared" si="2"/>
        <v>11</v>
      </c>
    </row>
    <row r="187" spans="1:14" x14ac:dyDescent="0.3">
      <c r="A187" s="2">
        <v>45517.700729861113</v>
      </c>
      <c r="C187" s="1" t="s">
        <v>308</v>
      </c>
      <c r="D187" s="1">
        <v>4</v>
      </c>
      <c r="E187" s="1" t="s">
        <v>308</v>
      </c>
      <c r="F187" s="1">
        <v>4</v>
      </c>
      <c r="G187" s="1" t="s">
        <v>307</v>
      </c>
      <c r="H187" s="1">
        <v>3</v>
      </c>
      <c r="I187" s="1" t="s">
        <v>307</v>
      </c>
      <c r="J187" s="1">
        <v>3</v>
      </c>
      <c r="K187" s="1" t="s">
        <v>307</v>
      </c>
      <c r="L187" s="1">
        <v>3</v>
      </c>
      <c r="M187" s="1" t="s">
        <v>186</v>
      </c>
      <c r="N187">
        <f t="shared" si="2"/>
        <v>11</v>
      </c>
    </row>
    <row r="188" spans="1:14" x14ac:dyDescent="0.3">
      <c r="A188" s="2">
        <v>45517.701854571758</v>
      </c>
      <c r="C188" s="1" t="s">
        <v>308</v>
      </c>
      <c r="D188" s="1">
        <v>4</v>
      </c>
      <c r="E188" s="1" t="s">
        <v>308</v>
      </c>
      <c r="F188" s="1">
        <v>4</v>
      </c>
      <c r="G188" s="1" t="s">
        <v>308</v>
      </c>
      <c r="H188" s="1">
        <v>4</v>
      </c>
      <c r="I188" s="1" t="s">
        <v>311</v>
      </c>
      <c r="J188" s="1">
        <v>1</v>
      </c>
      <c r="K188" s="1" t="s">
        <v>307</v>
      </c>
      <c r="L188" s="1">
        <v>3</v>
      </c>
      <c r="M188" s="1" t="s">
        <v>187</v>
      </c>
      <c r="N188">
        <f t="shared" si="2"/>
        <v>12</v>
      </c>
    </row>
    <row r="189" spans="1:14" x14ac:dyDescent="0.3">
      <c r="A189" s="2">
        <v>45517.702314641203</v>
      </c>
      <c r="C189" s="1" t="s">
        <v>307</v>
      </c>
      <c r="D189" s="1">
        <v>3</v>
      </c>
      <c r="E189" s="1" t="s">
        <v>308</v>
      </c>
      <c r="F189" s="1">
        <v>4</v>
      </c>
      <c r="G189" s="1" t="s">
        <v>307</v>
      </c>
      <c r="H189" s="1">
        <v>3</v>
      </c>
      <c r="I189" s="1" t="s">
        <v>311</v>
      </c>
      <c r="J189" s="1">
        <v>1</v>
      </c>
      <c r="K189" s="1" t="s">
        <v>307</v>
      </c>
      <c r="L189" s="1">
        <v>3</v>
      </c>
      <c r="M189" s="1" t="s">
        <v>188</v>
      </c>
      <c r="N189">
        <f t="shared" si="2"/>
        <v>10</v>
      </c>
    </row>
    <row r="190" spans="1:14" x14ac:dyDescent="0.3">
      <c r="A190" s="2">
        <v>45517.703359872685</v>
      </c>
      <c r="C190" s="1" t="s">
        <v>308</v>
      </c>
      <c r="D190" s="1">
        <v>4</v>
      </c>
      <c r="E190" s="1" t="s">
        <v>307</v>
      </c>
      <c r="F190" s="1">
        <v>3</v>
      </c>
      <c r="G190" s="1" t="s">
        <v>307</v>
      </c>
      <c r="H190" s="1">
        <v>3</v>
      </c>
      <c r="I190" s="1" t="s">
        <v>311</v>
      </c>
      <c r="J190" s="1">
        <v>1</v>
      </c>
      <c r="K190" s="1" t="s">
        <v>308</v>
      </c>
      <c r="L190" s="1">
        <v>4</v>
      </c>
      <c r="M190" s="1" t="s">
        <v>189</v>
      </c>
      <c r="N190">
        <f t="shared" si="2"/>
        <v>10</v>
      </c>
    </row>
    <row r="191" spans="1:14" x14ac:dyDescent="0.3">
      <c r="A191" s="2">
        <v>45517.703637326384</v>
      </c>
      <c r="C191" s="1" t="s">
        <v>307</v>
      </c>
      <c r="D191" s="1">
        <v>3</v>
      </c>
      <c r="E191" s="1" t="s">
        <v>309</v>
      </c>
      <c r="F191" s="1">
        <v>2</v>
      </c>
      <c r="G191" s="1" t="s">
        <v>307</v>
      </c>
      <c r="H191" s="1">
        <v>3</v>
      </c>
      <c r="I191" s="1" t="s">
        <v>307</v>
      </c>
      <c r="J191" s="1">
        <v>3</v>
      </c>
      <c r="K191" s="1" t="s">
        <v>308</v>
      </c>
      <c r="L191" s="1">
        <v>4</v>
      </c>
      <c r="M191" s="1" t="s">
        <v>190</v>
      </c>
      <c r="N191">
        <f t="shared" si="2"/>
        <v>8</v>
      </c>
    </row>
    <row r="192" spans="1:14" x14ac:dyDescent="0.3">
      <c r="A192" s="2">
        <v>45517.703783900462</v>
      </c>
      <c r="C192" s="1" t="s">
        <v>308</v>
      </c>
      <c r="D192" s="1">
        <v>4</v>
      </c>
      <c r="E192" s="1" t="s">
        <v>307</v>
      </c>
      <c r="F192" s="1">
        <v>3</v>
      </c>
      <c r="G192" s="1" t="s">
        <v>308</v>
      </c>
      <c r="H192" s="1">
        <v>4</v>
      </c>
      <c r="I192" s="1" t="s">
        <v>311</v>
      </c>
      <c r="J192" s="1">
        <v>1</v>
      </c>
      <c r="K192" s="1" t="s">
        <v>307</v>
      </c>
      <c r="L192" s="1">
        <v>3</v>
      </c>
      <c r="M192" s="1" t="s">
        <v>191</v>
      </c>
      <c r="N192">
        <f t="shared" si="2"/>
        <v>11</v>
      </c>
    </row>
    <row r="193" spans="1:14" x14ac:dyDescent="0.3">
      <c r="A193" s="2">
        <v>45517.705834004628</v>
      </c>
      <c r="C193" s="1" t="s">
        <v>307</v>
      </c>
      <c r="D193" s="1">
        <v>3</v>
      </c>
      <c r="E193" s="1" t="s">
        <v>308</v>
      </c>
      <c r="F193" s="1">
        <v>4</v>
      </c>
      <c r="G193" s="1" t="s">
        <v>307</v>
      </c>
      <c r="H193" s="1">
        <v>3</v>
      </c>
      <c r="I193" s="1" t="s">
        <v>311</v>
      </c>
      <c r="J193" s="1">
        <v>1</v>
      </c>
      <c r="K193" s="1" t="s">
        <v>308</v>
      </c>
      <c r="L193" s="1">
        <v>4</v>
      </c>
      <c r="M193" s="1" t="s">
        <v>192</v>
      </c>
      <c r="N193">
        <f t="shared" si="2"/>
        <v>10</v>
      </c>
    </row>
    <row r="194" spans="1:14" x14ac:dyDescent="0.3">
      <c r="A194" s="2">
        <v>45517.706112083339</v>
      </c>
      <c r="C194" s="1" t="s">
        <v>307</v>
      </c>
      <c r="D194" s="1">
        <v>3</v>
      </c>
      <c r="E194" s="1" t="s">
        <v>307</v>
      </c>
      <c r="F194" s="1">
        <v>3</v>
      </c>
      <c r="G194" s="1" t="s">
        <v>308</v>
      </c>
      <c r="H194" s="1">
        <v>4</v>
      </c>
      <c r="I194" s="1" t="s">
        <v>307</v>
      </c>
      <c r="J194" s="1">
        <v>3</v>
      </c>
      <c r="K194" s="1" t="s">
        <v>308</v>
      </c>
      <c r="L194" s="1">
        <v>4</v>
      </c>
      <c r="M194" s="1" t="s">
        <v>193</v>
      </c>
      <c r="N194">
        <f t="shared" si="2"/>
        <v>10</v>
      </c>
    </row>
    <row r="195" spans="1:14" x14ac:dyDescent="0.3">
      <c r="A195" s="2">
        <v>45517.706974444445</v>
      </c>
      <c r="C195" s="1" t="s">
        <v>307</v>
      </c>
      <c r="D195" s="1">
        <v>3</v>
      </c>
      <c r="E195" s="1" t="s">
        <v>308</v>
      </c>
      <c r="F195" s="1">
        <v>4</v>
      </c>
      <c r="G195" s="1" t="s">
        <v>308</v>
      </c>
      <c r="H195" s="1">
        <v>4</v>
      </c>
      <c r="I195" s="1" t="s">
        <v>311</v>
      </c>
      <c r="J195" s="1">
        <v>1</v>
      </c>
      <c r="K195" s="1" t="s">
        <v>308</v>
      </c>
      <c r="L195" s="1">
        <v>4</v>
      </c>
      <c r="M195" s="1" t="s">
        <v>194</v>
      </c>
      <c r="N195">
        <f t="shared" ref="N195:N258" si="3">SUM(D195,F195,H195)</f>
        <v>11</v>
      </c>
    </row>
    <row r="196" spans="1:14" x14ac:dyDescent="0.3">
      <c r="A196" s="2">
        <v>45517.707135648147</v>
      </c>
      <c r="C196" s="1" t="s">
        <v>308</v>
      </c>
      <c r="D196" s="1">
        <v>4</v>
      </c>
      <c r="E196" s="1" t="s">
        <v>308</v>
      </c>
      <c r="F196" s="1">
        <v>4</v>
      </c>
      <c r="G196" s="1" t="s">
        <v>308</v>
      </c>
      <c r="H196" s="1">
        <v>4</v>
      </c>
      <c r="I196" s="1" t="s">
        <v>311</v>
      </c>
      <c r="J196" s="1">
        <v>1</v>
      </c>
      <c r="K196" s="1" t="s">
        <v>307</v>
      </c>
      <c r="L196" s="1">
        <v>3</v>
      </c>
      <c r="M196" s="1" t="s">
        <v>195</v>
      </c>
      <c r="N196">
        <f t="shared" si="3"/>
        <v>12</v>
      </c>
    </row>
    <row r="197" spans="1:14" x14ac:dyDescent="0.3">
      <c r="A197" s="2">
        <v>45517.710032337964</v>
      </c>
      <c r="C197" s="1" t="s">
        <v>309</v>
      </c>
      <c r="D197" s="1">
        <v>2</v>
      </c>
      <c r="E197" s="1" t="s">
        <v>308</v>
      </c>
      <c r="F197" s="1">
        <v>4</v>
      </c>
      <c r="G197" s="1" t="s">
        <v>308</v>
      </c>
      <c r="H197" s="1">
        <v>4</v>
      </c>
      <c r="I197" s="1" t="s">
        <v>311</v>
      </c>
      <c r="J197" s="1">
        <v>1</v>
      </c>
      <c r="K197" s="1" t="s">
        <v>307</v>
      </c>
      <c r="L197" s="1">
        <v>3</v>
      </c>
      <c r="M197" s="1" t="s">
        <v>196</v>
      </c>
      <c r="N197">
        <f t="shared" si="3"/>
        <v>10</v>
      </c>
    </row>
    <row r="198" spans="1:14" x14ac:dyDescent="0.3">
      <c r="A198" s="2">
        <v>45517.711683530091</v>
      </c>
      <c r="C198" s="1" t="s">
        <v>307</v>
      </c>
      <c r="D198" s="1">
        <v>3</v>
      </c>
      <c r="E198" s="1" t="s">
        <v>308</v>
      </c>
      <c r="F198" s="1">
        <v>4</v>
      </c>
      <c r="G198" s="1" t="s">
        <v>308</v>
      </c>
      <c r="H198" s="1">
        <v>4</v>
      </c>
      <c r="I198" s="1" t="s">
        <v>307</v>
      </c>
      <c r="J198" s="1">
        <v>3</v>
      </c>
      <c r="K198" s="1" t="s">
        <v>307</v>
      </c>
      <c r="L198" s="1">
        <v>3</v>
      </c>
      <c r="M198" s="1" t="s">
        <v>197</v>
      </c>
      <c r="N198">
        <f t="shared" si="3"/>
        <v>11</v>
      </c>
    </row>
    <row r="199" spans="1:14" x14ac:dyDescent="0.3">
      <c r="A199" s="2">
        <v>45517.714450775464</v>
      </c>
      <c r="C199" s="1" t="s">
        <v>308</v>
      </c>
      <c r="D199" s="1">
        <v>4</v>
      </c>
      <c r="E199" s="1" t="s">
        <v>308</v>
      </c>
      <c r="F199" s="1">
        <v>4</v>
      </c>
      <c r="G199" s="1" t="s">
        <v>307</v>
      </c>
      <c r="H199" s="1">
        <v>3</v>
      </c>
      <c r="I199" s="1" t="s">
        <v>311</v>
      </c>
      <c r="J199" s="1">
        <v>1</v>
      </c>
      <c r="K199" s="1" t="s">
        <v>307</v>
      </c>
      <c r="L199" s="1">
        <v>3</v>
      </c>
      <c r="M199" s="1" t="s">
        <v>198</v>
      </c>
      <c r="N199">
        <f t="shared" si="3"/>
        <v>11</v>
      </c>
    </row>
    <row r="200" spans="1:14" x14ac:dyDescent="0.3">
      <c r="A200" s="2">
        <v>45517.715110358797</v>
      </c>
      <c r="C200" s="1" t="s">
        <v>307</v>
      </c>
      <c r="D200" s="1">
        <v>3</v>
      </c>
      <c r="E200" s="1" t="s">
        <v>308</v>
      </c>
      <c r="F200" s="1">
        <v>4</v>
      </c>
      <c r="G200" s="1" t="s">
        <v>307</v>
      </c>
      <c r="H200" s="1">
        <v>3</v>
      </c>
      <c r="I200" s="1" t="s">
        <v>311</v>
      </c>
      <c r="J200" s="1">
        <v>1</v>
      </c>
      <c r="K200" s="1" t="s">
        <v>308</v>
      </c>
      <c r="L200" s="1">
        <v>4</v>
      </c>
      <c r="M200" s="1" t="s">
        <v>199</v>
      </c>
      <c r="N200">
        <f t="shared" si="3"/>
        <v>10</v>
      </c>
    </row>
    <row r="201" spans="1:14" x14ac:dyDescent="0.3">
      <c r="A201" s="2">
        <v>45517.716941712963</v>
      </c>
      <c r="C201" s="1" t="s">
        <v>307</v>
      </c>
      <c r="D201" s="1">
        <v>3</v>
      </c>
      <c r="E201" s="1" t="s">
        <v>308</v>
      </c>
      <c r="F201" s="1">
        <v>4</v>
      </c>
      <c r="G201" s="1" t="s">
        <v>307</v>
      </c>
      <c r="H201" s="1">
        <v>3</v>
      </c>
      <c r="I201" s="1" t="s">
        <v>311</v>
      </c>
      <c r="J201" s="1">
        <v>1</v>
      </c>
      <c r="K201" s="1" t="s">
        <v>308</v>
      </c>
      <c r="L201" s="1">
        <v>4</v>
      </c>
      <c r="M201" s="1" t="s">
        <v>200</v>
      </c>
      <c r="N201">
        <f t="shared" si="3"/>
        <v>10</v>
      </c>
    </row>
    <row r="202" spans="1:14" x14ac:dyDescent="0.3">
      <c r="A202" s="2">
        <v>45517.718566435185</v>
      </c>
      <c r="C202" s="1" t="s">
        <v>307</v>
      </c>
      <c r="D202" s="1">
        <v>3</v>
      </c>
      <c r="E202" s="1" t="s">
        <v>307</v>
      </c>
      <c r="F202" s="1">
        <v>3</v>
      </c>
      <c r="G202" s="1" t="s">
        <v>307</v>
      </c>
      <c r="H202" s="1">
        <v>3</v>
      </c>
      <c r="I202" s="1" t="s">
        <v>311</v>
      </c>
      <c r="J202" s="1">
        <v>1</v>
      </c>
      <c r="K202" s="1" t="s">
        <v>308</v>
      </c>
      <c r="L202" s="1">
        <v>4</v>
      </c>
      <c r="M202" s="1" t="s">
        <v>201</v>
      </c>
      <c r="N202">
        <f t="shared" si="3"/>
        <v>9</v>
      </c>
    </row>
    <row r="203" spans="1:14" x14ac:dyDescent="0.3">
      <c r="A203" s="2">
        <v>45517.718571481484</v>
      </c>
      <c r="C203" s="1" t="s">
        <v>308</v>
      </c>
      <c r="D203" s="1">
        <v>4</v>
      </c>
      <c r="E203" s="1" t="s">
        <v>308</v>
      </c>
      <c r="F203" s="1">
        <v>4</v>
      </c>
      <c r="G203" s="1" t="s">
        <v>307</v>
      </c>
      <c r="H203" s="1">
        <v>3</v>
      </c>
      <c r="I203" s="1" t="s">
        <v>311</v>
      </c>
      <c r="J203" s="1">
        <v>1</v>
      </c>
      <c r="K203" s="1" t="s">
        <v>307</v>
      </c>
      <c r="L203" s="1">
        <v>3</v>
      </c>
      <c r="M203" s="1" t="s">
        <v>202</v>
      </c>
      <c r="N203">
        <f t="shared" si="3"/>
        <v>11</v>
      </c>
    </row>
    <row r="204" spans="1:14" x14ac:dyDescent="0.3">
      <c r="A204" s="2">
        <v>45517.724274050925</v>
      </c>
      <c r="C204" s="1" t="s">
        <v>308</v>
      </c>
      <c r="D204" s="1">
        <v>4</v>
      </c>
      <c r="E204" s="1" t="s">
        <v>308</v>
      </c>
      <c r="F204" s="1">
        <v>4</v>
      </c>
      <c r="G204" s="1" t="s">
        <v>308</v>
      </c>
      <c r="H204" s="1">
        <v>4</v>
      </c>
      <c r="I204" s="1" t="s">
        <v>311</v>
      </c>
      <c r="J204" s="1">
        <v>1</v>
      </c>
      <c r="K204" s="1" t="s">
        <v>307</v>
      </c>
      <c r="L204" s="1">
        <v>3</v>
      </c>
      <c r="M204" s="1" t="s">
        <v>203</v>
      </c>
      <c r="N204">
        <f t="shared" si="3"/>
        <v>12</v>
      </c>
    </row>
    <row r="205" spans="1:14" x14ac:dyDescent="0.3">
      <c r="A205" s="2">
        <v>45517.725541539352</v>
      </c>
      <c r="C205" s="1" t="s">
        <v>307</v>
      </c>
      <c r="D205" s="1">
        <v>3</v>
      </c>
      <c r="E205" s="1" t="s">
        <v>308</v>
      </c>
      <c r="F205" s="1">
        <v>4</v>
      </c>
      <c r="G205" s="1" t="s">
        <v>309</v>
      </c>
      <c r="H205" s="1">
        <v>2</v>
      </c>
      <c r="I205" s="1" t="s">
        <v>311</v>
      </c>
      <c r="J205" s="1">
        <v>1</v>
      </c>
      <c r="K205" s="1" t="s">
        <v>308</v>
      </c>
      <c r="L205" s="1">
        <v>4</v>
      </c>
      <c r="M205" s="1" t="s">
        <v>204</v>
      </c>
      <c r="N205">
        <f t="shared" si="3"/>
        <v>9</v>
      </c>
    </row>
    <row r="206" spans="1:14" x14ac:dyDescent="0.3">
      <c r="A206" s="2">
        <v>45517.726924270828</v>
      </c>
      <c r="C206" s="1" t="s">
        <v>308</v>
      </c>
      <c r="D206" s="1">
        <v>4</v>
      </c>
      <c r="E206" s="1" t="s">
        <v>308</v>
      </c>
      <c r="F206" s="1">
        <v>4</v>
      </c>
      <c r="G206" s="1" t="s">
        <v>307</v>
      </c>
      <c r="H206" s="1">
        <v>3</v>
      </c>
      <c r="I206" s="1" t="s">
        <v>311</v>
      </c>
      <c r="J206" s="1">
        <v>1</v>
      </c>
      <c r="K206" s="1" t="s">
        <v>307</v>
      </c>
      <c r="L206" s="1">
        <v>3</v>
      </c>
      <c r="M206" s="1" t="s">
        <v>205</v>
      </c>
      <c r="N206">
        <f t="shared" si="3"/>
        <v>11</v>
      </c>
    </row>
    <row r="207" spans="1:14" x14ac:dyDescent="0.3">
      <c r="A207" s="2">
        <v>45517.731709699074</v>
      </c>
      <c r="C207" s="1" t="s">
        <v>307</v>
      </c>
      <c r="D207" s="1">
        <v>3</v>
      </c>
      <c r="E207" s="1" t="s">
        <v>308</v>
      </c>
      <c r="F207" s="1">
        <v>4</v>
      </c>
      <c r="G207" s="1" t="s">
        <v>307</v>
      </c>
      <c r="H207" s="1">
        <v>3</v>
      </c>
      <c r="I207" s="1" t="s">
        <v>311</v>
      </c>
      <c r="J207" s="1">
        <v>1</v>
      </c>
      <c r="K207" s="1" t="s">
        <v>308</v>
      </c>
      <c r="L207" s="1">
        <v>4</v>
      </c>
      <c r="M207" s="1" t="s">
        <v>206</v>
      </c>
      <c r="N207">
        <f t="shared" si="3"/>
        <v>10</v>
      </c>
    </row>
    <row r="208" spans="1:14" x14ac:dyDescent="0.3">
      <c r="A208" s="2">
        <v>45517.74268674769</v>
      </c>
      <c r="C208" s="1" t="s">
        <v>308</v>
      </c>
      <c r="D208" s="1">
        <v>4</v>
      </c>
      <c r="E208" s="1" t="s">
        <v>308</v>
      </c>
      <c r="F208" s="1">
        <v>4</v>
      </c>
      <c r="G208" s="1" t="s">
        <v>307</v>
      </c>
      <c r="H208" s="1">
        <v>3</v>
      </c>
      <c r="I208" s="1" t="s">
        <v>311</v>
      </c>
      <c r="J208" s="1">
        <v>1</v>
      </c>
      <c r="K208" s="1" t="s">
        <v>308</v>
      </c>
      <c r="L208" s="1">
        <v>4</v>
      </c>
      <c r="M208" s="1" t="s">
        <v>207</v>
      </c>
      <c r="N208">
        <f t="shared" si="3"/>
        <v>11</v>
      </c>
    </row>
    <row r="209" spans="1:14" x14ac:dyDescent="0.3">
      <c r="A209" s="2">
        <v>45517.775831967592</v>
      </c>
      <c r="C209" s="1" t="s">
        <v>307</v>
      </c>
      <c r="D209" s="1">
        <v>3</v>
      </c>
      <c r="E209" s="1" t="s">
        <v>308</v>
      </c>
      <c r="F209" s="1">
        <v>4</v>
      </c>
      <c r="G209" s="1" t="s">
        <v>307</v>
      </c>
      <c r="H209" s="1">
        <v>3</v>
      </c>
      <c r="I209" s="1" t="s">
        <v>311</v>
      </c>
      <c r="J209" s="1">
        <v>1</v>
      </c>
      <c r="K209" s="1" t="s">
        <v>308</v>
      </c>
      <c r="L209" s="1">
        <v>4</v>
      </c>
      <c r="M209" s="1" t="s">
        <v>208</v>
      </c>
      <c r="N209">
        <f t="shared" si="3"/>
        <v>10</v>
      </c>
    </row>
    <row r="210" spans="1:14" x14ac:dyDescent="0.3">
      <c r="A210" s="2">
        <v>45517.797295717595</v>
      </c>
      <c r="C210" s="1" t="s">
        <v>307</v>
      </c>
      <c r="D210" s="1">
        <v>3</v>
      </c>
      <c r="E210" s="1" t="s">
        <v>308</v>
      </c>
      <c r="F210" s="1">
        <v>4</v>
      </c>
      <c r="G210" s="1" t="s">
        <v>307</v>
      </c>
      <c r="H210" s="1">
        <v>3</v>
      </c>
      <c r="I210" s="1" t="s">
        <v>311</v>
      </c>
      <c r="J210" s="1">
        <v>1</v>
      </c>
      <c r="K210" s="1" t="s">
        <v>308</v>
      </c>
      <c r="L210" s="1">
        <v>4</v>
      </c>
      <c r="M210" s="1" t="s">
        <v>209</v>
      </c>
      <c r="N210">
        <f t="shared" si="3"/>
        <v>10</v>
      </c>
    </row>
    <row r="211" spans="1:14" x14ac:dyDescent="0.3">
      <c r="A211" s="2">
        <v>45517.798237546296</v>
      </c>
      <c r="C211" s="1" t="s">
        <v>308</v>
      </c>
      <c r="D211" s="1">
        <v>4</v>
      </c>
      <c r="E211" s="1" t="s">
        <v>308</v>
      </c>
      <c r="F211" s="1">
        <v>4</v>
      </c>
      <c r="G211" s="1" t="s">
        <v>308</v>
      </c>
      <c r="H211" s="1">
        <v>4</v>
      </c>
      <c r="I211" s="1" t="s">
        <v>307</v>
      </c>
      <c r="J211" s="1">
        <v>3</v>
      </c>
      <c r="K211" s="1" t="s">
        <v>308</v>
      </c>
      <c r="L211" s="1">
        <v>4</v>
      </c>
      <c r="M211" s="1" t="s">
        <v>210</v>
      </c>
      <c r="N211">
        <f t="shared" si="3"/>
        <v>12</v>
      </c>
    </row>
    <row r="212" spans="1:14" x14ac:dyDescent="0.3">
      <c r="A212" s="2">
        <v>45517.819493506948</v>
      </c>
      <c r="C212" s="1" t="s">
        <v>307</v>
      </c>
      <c r="D212" s="1">
        <v>3</v>
      </c>
      <c r="E212" s="1" t="s">
        <v>307</v>
      </c>
      <c r="F212" s="1">
        <v>3</v>
      </c>
      <c r="G212" s="1" t="s">
        <v>308</v>
      </c>
      <c r="H212" s="1">
        <v>4</v>
      </c>
      <c r="I212" s="1" t="s">
        <v>311</v>
      </c>
      <c r="J212" s="1">
        <v>1</v>
      </c>
      <c r="K212" s="1" t="s">
        <v>308</v>
      </c>
      <c r="L212" s="1">
        <v>4</v>
      </c>
      <c r="M212" s="1" t="s">
        <v>211</v>
      </c>
      <c r="N212">
        <f t="shared" si="3"/>
        <v>10</v>
      </c>
    </row>
    <row r="213" spans="1:14" x14ac:dyDescent="0.3">
      <c r="A213" s="2">
        <v>45517.926463379627</v>
      </c>
      <c r="C213" s="1" t="s">
        <v>308</v>
      </c>
      <c r="D213" s="1">
        <v>4</v>
      </c>
      <c r="E213" s="1" t="s">
        <v>308</v>
      </c>
      <c r="F213" s="1">
        <v>4</v>
      </c>
      <c r="G213" s="1" t="s">
        <v>307</v>
      </c>
      <c r="H213" s="1">
        <v>3</v>
      </c>
      <c r="I213" s="1" t="s">
        <v>307</v>
      </c>
      <c r="J213" s="1">
        <v>3</v>
      </c>
      <c r="K213" s="1" t="s">
        <v>308</v>
      </c>
      <c r="L213" s="1">
        <v>4</v>
      </c>
      <c r="M213" s="1" t="s">
        <v>212</v>
      </c>
      <c r="N213">
        <f t="shared" si="3"/>
        <v>11</v>
      </c>
    </row>
    <row r="214" spans="1:14" x14ac:dyDescent="0.3">
      <c r="A214" s="2">
        <v>45518.350371273147</v>
      </c>
      <c r="C214" s="1" t="s">
        <v>307</v>
      </c>
      <c r="D214" s="1">
        <v>3</v>
      </c>
      <c r="E214" s="1" t="s">
        <v>308</v>
      </c>
      <c r="F214" s="1">
        <v>4</v>
      </c>
      <c r="G214" s="1" t="s">
        <v>307</v>
      </c>
      <c r="H214" s="1">
        <v>3</v>
      </c>
      <c r="I214" s="1" t="s">
        <v>311</v>
      </c>
      <c r="J214" s="1">
        <v>1</v>
      </c>
      <c r="K214" s="1" t="s">
        <v>307</v>
      </c>
      <c r="L214" s="1">
        <v>3</v>
      </c>
      <c r="M214" s="1" t="s">
        <v>213</v>
      </c>
      <c r="N214">
        <f t="shared" si="3"/>
        <v>10</v>
      </c>
    </row>
    <row r="215" spans="1:14" x14ac:dyDescent="0.3">
      <c r="A215" s="2">
        <v>45518.373626192129</v>
      </c>
      <c r="C215" s="1" t="s">
        <v>307</v>
      </c>
      <c r="D215" s="1">
        <v>3</v>
      </c>
      <c r="E215" s="1" t="s">
        <v>308</v>
      </c>
      <c r="F215" s="1">
        <v>4</v>
      </c>
      <c r="G215" s="1" t="s">
        <v>307</v>
      </c>
      <c r="H215" s="1">
        <v>3</v>
      </c>
      <c r="I215" s="1" t="s">
        <v>311</v>
      </c>
      <c r="J215" s="1">
        <v>1</v>
      </c>
      <c r="K215" s="1" t="s">
        <v>308</v>
      </c>
      <c r="L215" s="1">
        <v>4</v>
      </c>
      <c r="M215" s="1" t="s">
        <v>214</v>
      </c>
      <c r="N215">
        <f t="shared" si="3"/>
        <v>10</v>
      </c>
    </row>
    <row r="216" spans="1:14" x14ac:dyDescent="0.3">
      <c r="A216" s="2">
        <v>45518.38258892361</v>
      </c>
      <c r="C216" s="1" t="s">
        <v>308</v>
      </c>
      <c r="D216" s="1">
        <v>4</v>
      </c>
      <c r="E216" s="1" t="s">
        <v>308</v>
      </c>
      <c r="F216" s="1">
        <v>4</v>
      </c>
      <c r="G216" s="1" t="s">
        <v>307</v>
      </c>
      <c r="H216" s="1">
        <v>3</v>
      </c>
      <c r="I216" s="1" t="s">
        <v>307</v>
      </c>
      <c r="J216" s="1">
        <v>3</v>
      </c>
      <c r="K216" s="1" t="s">
        <v>307</v>
      </c>
      <c r="L216" s="1">
        <v>3</v>
      </c>
      <c r="M216" s="1" t="s">
        <v>215</v>
      </c>
      <c r="N216">
        <f t="shared" si="3"/>
        <v>11</v>
      </c>
    </row>
    <row r="217" spans="1:14" x14ac:dyDescent="0.3">
      <c r="A217" s="2">
        <v>45518.386631053239</v>
      </c>
      <c r="C217" s="1" t="s">
        <v>308</v>
      </c>
      <c r="D217" s="1">
        <v>4</v>
      </c>
      <c r="E217" s="1" t="s">
        <v>308</v>
      </c>
      <c r="F217" s="1">
        <v>4</v>
      </c>
      <c r="G217" s="1" t="s">
        <v>308</v>
      </c>
      <c r="H217" s="1">
        <v>4</v>
      </c>
      <c r="I217" s="1" t="s">
        <v>307</v>
      </c>
      <c r="J217" s="1">
        <v>3</v>
      </c>
      <c r="K217" s="1" t="s">
        <v>308</v>
      </c>
      <c r="L217" s="1">
        <v>4</v>
      </c>
      <c r="M217" s="1" t="s">
        <v>216</v>
      </c>
      <c r="N217">
        <f t="shared" si="3"/>
        <v>12</v>
      </c>
    </row>
    <row r="218" spans="1:14" x14ac:dyDescent="0.3">
      <c r="A218" s="2">
        <v>45518.389078275461</v>
      </c>
      <c r="C218" s="1" t="s">
        <v>308</v>
      </c>
      <c r="D218" s="1">
        <v>4</v>
      </c>
      <c r="E218" s="1" t="s">
        <v>307</v>
      </c>
      <c r="F218" s="1">
        <v>3</v>
      </c>
      <c r="G218" s="1" t="s">
        <v>307</v>
      </c>
      <c r="H218" s="1">
        <v>3</v>
      </c>
      <c r="I218" s="1" t="s">
        <v>307</v>
      </c>
      <c r="J218" s="1">
        <v>3</v>
      </c>
      <c r="K218" s="1" t="s">
        <v>308</v>
      </c>
      <c r="L218" s="1">
        <v>4</v>
      </c>
      <c r="M218" s="1" t="s">
        <v>217</v>
      </c>
      <c r="N218">
        <f t="shared" si="3"/>
        <v>10</v>
      </c>
    </row>
    <row r="219" spans="1:14" x14ac:dyDescent="0.3">
      <c r="A219" s="2">
        <v>45518.398211956017</v>
      </c>
      <c r="C219" s="1" t="s">
        <v>308</v>
      </c>
      <c r="D219" s="1">
        <v>4</v>
      </c>
      <c r="E219" s="1" t="s">
        <v>308</v>
      </c>
      <c r="F219" s="1">
        <v>4</v>
      </c>
      <c r="G219" s="1" t="s">
        <v>307</v>
      </c>
      <c r="H219" s="1">
        <v>3</v>
      </c>
      <c r="I219" s="1" t="s">
        <v>311</v>
      </c>
      <c r="J219" s="1">
        <v>1</v>
      </c>
      <c r="K219" s="1" t="s">
        <v>307</v>
      </c>
      <c r="L219" s="1">
        <v>3</v>
      </c>
      <c r="M219" s="1" t="s">
        <v>218</v>
      </c>
      <c r="N219">
        <f t="shared" si="3"/>
        <v>11</v>
      </c>
    </row>
    <row r="220" spans="1:14" x14ac:dyDescent="0.3">
      <c r="A220" s="2">
        <v>45518.430181655094</v>
      </c>
      <c r="C220" s="1" t="s">
        <v>308</v>
      </c>
      <c r="D220" s="1">
        <v>4</v>
      </c>
      <c r="E220" s="1" t="s">
        <v>308</v>
      </c>
      <c r="F220" s="1">
        <v>4</v>
      </c>
      <c r="G220" s="1" t="s">
        <v>309</v>
      </c>
      <c r="H220" s="1">
        <v>2</v>
      </c>
      <c r="I220" s="1" t="s">
        <v>311</v>
      </c>
      <c r="J220" s="1">
        <v>1</v>
      </c>
      <c r="K220" s="1" t="s">
        <v>308</v>
      </c>
      <c r="L220" s="1">
        <v>4</v>
      </c>
      <c r="M220" s="1" t="s">
        <v>219</v>
      </c>
      <c r="N220">
        <f t="shared" si="3"/>
        <v>10</v>
      </c>
    </row>
    <row r="221" spans="1:14" x14ac:dyDescent="0.3">
      <c r="A221" s="2">
        <v>45518.466357569443</v>
      </c>
      <c r="C221" s="1" t="s">
        <v>308</v>
      </c>
      <c r="D221" s="1">
        <v>4</v>
      </c>
      <c r="E221" s="1" t="s">
        <v>308</v>
      </c>
      <c r="F221" s="1">
        <v>4</v>
      </c>
      <c r="G221" s="1" t="s">
        <v>307</v>
      </c>
      <c r="H221" s="1">
        <v>3</v>
      </c>
      <c r="I221" s="1" t="s">
        <v>311</v>
      </c>
      <c r="J221" s="1">
        <v>1</v>
      </c>
      <c r="K221" s="1" t="s">
        <v>308</v>
      </c>
      <c r="L221" s="1">
        <v>4</v>
      </c>
      <c r="M221" s="1" t="s">
        <v>220</v>
      </c>
      <c r="N221">
        <f t="shared" si="3"/>
        <v>11</v>
      </c>
    </row>
    <row r="222" spans="1:14" x14ac:dyDescent="0.3">
      <c r="A222" s="2">
        <v>45518.501574097223</v>
      </c>
      <c r="C222" s="1" t="s">
        <v>307</v>
      </c>
      <c r="D222" s="1">
        <v>3</v>
      </c>
      <c r="E222" s="1" t="s">
        <v>308</v>
      </c>
      <c r="F222" s="1">
        <v>4</v>
      </c>
      <c r="G222" s="1" t="s">
        <v>308</v>
      </c>
      <c r="H222" s="1">
        <v>4</v>
      </c>
      <c r="I222" s="1" t="s">
        <v>309</v>
      </c>
      <c r="J222" s="1">
        <v>2</v>
      </c>
      <c r="K222" s="1" t="s">
        <v>308</v>
      </c>
      <c r="L222" s="1">
        <v>4</v>
      </c>
      <c r="M222" s="1" t="s">
        <v>221</v>
      </c>
      <c r="N222">
        <f t="shared" si="3"/>
        <v>11</v>
      </c>
    </row>
    <row r="223" spans="1:14" x14ac:dyDescent="0.3">
      <c r="A223" s="2">
        <v>45518.51455576389</v>
      </c>
      <c r="C223" s="1" t="s">
        <v>307</v>
      </c>
      <c r="D223" s="1">
        <v>3</v>
      </c>
      <c r="E223" s="1" t="s">
        <v>308</v>
      </c>
      <c r="F223" s="1">
        <v>4</v>
      </c>
      <c r="G223" s="1" t="s">
        <v>308</v>
      </c>
      <c r="H223" s="1">
        <v>4</v>
      </c>
      <c r="I223" s="1" t="s">
        <v>311</v>
      </c>
      <c r="J223" s="1">
        <v>1</v>
      </c>
      <c r="K223" s="1" t="s">
        <v>308</v>
      </c>
      <c r="L223" s="1">
        <v>4</v>
      </c>
      <c r="M223" s="1" t="s">
        <v>222</v>
      </c>
      <c r="N223">
        <f t="shared" si="3"/>
        <v>11</v>
      </c>
    </row>
    <row r="224" spans="1:14" x14ac:dyDescent="0.3">
      <c r="A224" s="2">
        <v>45519.428144432866</v>
      </c>
      <c r="C224" s="1" t="s">
        <v>307</v>
      </c>
      <c r="D224" s="1">
        <v>3</v>
      </c>
      <c r="E224" s="1" t="s">
        <v>308</v>
      </c>
      <c r="F224" s="1">
        <v>4</v>
      </c>
      <c r="G224" s="1" t="s">
        <v>308</v>
      </c>
      <c r="H224" s="1">
        <v>4</v>
      </c>
      <c r="I224" s="1" t="s">
        <v>311</v>
      </c>
      <c r="J224" s="1">
        <v>1</v>
      </c>
      <c r="K224" s="1" t="s">
        <v>308</v>
      </c>
      <c r="L224" s="1">
        <v>4</v>
      </c>
      <c r="M224" s="1" t="s">
        <v>223</v>
      </c>
      <c r="N224">
        <f t="shared" si="3"/>
        <v>11</v>
      </c>
    </row>
    <row r="225" spans="1:14" x14ac:dyDescent="0.3">
      <c r="A225" s="2">
        <v>45519.469389155092</v>
      </c>
      <c r="C225" s="1" t="s">
        <v>307</v>
      </c>
      <c r="D225" s="1">
        <v>3</v>
      </c>
      <c r="E225" s="1" t="s">
        <v>308</v>
      </c>
      <c r="F225" s="1">
        <v>4</v>
      </c>
      <c r="G225" s="1" t="s">
        <v>309</v>
      </c>
      <c r="H225" s="1">
        <v>2</v>
      </c>
      <c r="I225" s="1" t="s">
        <v>311</v>
      </c>
      <c r="J225" s="1">
        <v>1</v>
      </c>
      <c r="K225" s="1" t="s">
        <v>307</v>
      </c>
      <c r="L225" s="1">
        <v>3</v>
      </c>
      <c r="M225" s="1" t="s">
        <v>224</v>
      </c>
      <c r="N225">
        <f t="shared" si="3"/>
        <v>9</v>
      </c>
    </row>
    <row r="226" spans="1:14" x14ac:dyDescent="0.3">
      <c r="A226" s="2">
        <v>45519.569667129632</v>
      </c>
      <c r="C226" s="1" t="s">
        <v>307</v>
      </c>
      <c r="D226" s="1">
        <v>3</v>
      </c>
      <c r="E226" s="1" t="s">
        <v>307</v>
      </c>
      <c r="F226" s="1">
        <v>3</v>
      </c>
      <c r="G226" s="1" t="s">
        <v>308</v>
      </c>
      <c r="H226" s="1">
        <v>4</v>
      </c>
      <c r="I226" s="1" t="s">
        <v>311</v>
      </c>
      <c r="J226" s="1">
        <v>1</v>
      </c>
      <c r="K226" s="1" t="s">
        <v>308</v>
      </c>
      <c r="L226" s="1">
        <v>4</v>
      </c>
      <c r="M226" s="1" t="s">
        <v>225</v>
      </c>
      <c r="N226">
        <f t="shared" si="3"/>
        <v>10</v>
      </c>
    </row>
    <row r="227" spans="1:14" x14ac:dyDescent="0.3">
      <c r="A227" s="2">
        <v>45519.614952245371</v>
      </c>
      <c r="C227" s="1" t="s">
        <v>308</v>
      </c>
      <c r="D227" s="1">
        <v>4</v>
      </c>
      <c r="E227" s="1" t="s">
        <v>308</v>
      </c>
      <c r="F227" s="1">
        <v>4</v>
      </c>
      <c r="G227" s="1" t="s">
        <v>308</v>
      </c>
      <c r="H227" s="1">
        <v>4</v>
      </c>
      <c r="I227" s="1" t="s">
        <v>311</v>
      </c>
      <c r="J227" s="1">
        <v>1</v>
      </c>
      <c r="K227" s="1" t="s">
        <v>307</v>
      </c>
      <c r="L227" s="1">
        <v>3</v>
      </c>
      <c r="M227" s="1" t="s">
        <v>226</v>
      </c>
      <c r="N227">
        <f t="shared" si="3"/>
        <v>12</v>
      </c>
    </row>
    <row r="228" spans="1:14" x14ac:dyDescent="0.3">
      <c r="A228" s="2">
        <v>45519.685730949073</v>
      </c>
      <c r="C228" s="1" t="s">
        <v>308</v>
      </c>
      <c r="D228" s="1">
        <v>4</v>
      </c>
      <c r="E228" s="1" t="s">
        <v>308</v>
      </c>
      <c r="F228" s="1">
        <v>4</v>
      </c>
      <c r="G228" s="1" t="s">
        <v>308</v>
      </c>
      <c r="H228" s="1">
        <v>4</v>
      </c>
      <c r="I228" s="1" t="s">
        <v>311</v>
      </c>
      <c r="J228" s="1">
        <v>1</v>
      </c>
      <c r="K228" s="1" t="s">
        <v>307</v>
      </c>
      <c r="L228" s="1">
        <v>3</v>
      </c>
      <c r="M228" s="1" t="s">
        <v>227</v>
      </c>
      <c r="N228">
        <f t="shared" si="3"/>
        <v>12</v>
      </c>
    </row>
    <row r="229" spans="1:14" x14ac:dyDescent="0.3">
      <c r="A229" s="2">
        <v>45519.731896377314</v>
      </c>
      <c r="C229" s="1" t="s">
        <v>307</v>
      </c>
      <c r="D229" s="1">
        <v>3</v>
      </c>
      <c r="E229" s="1" t="s">
        <v>308</v>
      </c>
      <c r="F229" s="1">
        <v>4</v>
      </c>
      <c r="G229" s="1" t="s">
        <v>307</v>
      </c>
      <c r="H229" s="1">
        <v>3</v>
      </c>
      <c r="I229" s="1" t="s">
        <v>311</v>
      </c>
      <c r="J229" s="1">
        <v>1</v>
      </c>
      <c r="K229" s="1" t="s">
        <v>308</v>
      </c>
      <c r="L229" s="1">
        <v>4</v>
      </c>
      <c r="M229" s="1" t="s">
        <v>228</v>
      </c>
      <c r="N229">
        <f t="shared" si="3"/>
        <v>10</v>
      </c>
    </row>
    <row r="230" spans="1:14" x14ac:dyDescent="0.3">
      <c r="A230" s="2">
        <v>45520.312677708338</v>
      </c>
      <c r="C230" s="1" t="s">
        <v>308</v>
      </c>
      <c r="D230" s="1">
        <v>4</v>
      </c>
      <c r="E230" s="1" t="s">
        <v>308</v>
      </c>
      <c r="F230" s="1">
        <v>4</v>
      </c>
      <c r="G230" s="1" t="s">
        <v>307</v>
      </c>
      <c r="H230" s="1">
        <v>3</v>
      </c>
      <c r="I230" s="1" t="s">
        <v>311</v>
      </c>
      <c r="J230" s="1">
        <v>1</v>
      </c>
      <c r="K230" s="1" t="s">
        <v>308</v>
      </c>
      <c r="L230" s="1">
        <v>4</v>
      </c>
      <c r="M230" s="1" t="s">
        <v>229</v>
      </c>
      <c r="N230">
        <f t="shared" si="3"/>
        <v>11</v>
      </c>
    </row>
    <row r="231" spans="1:14" x14ac:dyDescent="0.3">
      <c r="A231" s="2">
        <v>45520.398662418986</v>
      </c>
      <c r="C231" s="1" t="s">
        <v>308</v>
      </c>
      <c r="D231" s="1">
        <v>4</v>
      </c>
      <c r="E231" s="1" t="s">
        <v>308</v>
      </c>
      <c r="F231" s="1">
        <v>4</v>
      </c>
      <c r="G231" s="1" t="s">
        <v>307</v>
      </c>
      <c r="H231" s="1">
        <v>3</v>
      </c>
      <c r="I231" s="1" t="s">
        <v>307</v>
      </c>
      <c r="J231" s="1">
        <v>3</v>
      </c>
      <c r="K231" s="1" t="s">
        <v>307</v>
      </c>
      <c r="L231" s="1">
        <v>3</v>
      </c>
      <c r="M231" s="1" t="s">
        <v>230</v>
      </c>
      <c r="N231">
        <f t="shared" si="3"/>
        <v>11</v>
      </c>
    </row>
    <row r="232" spans="1:14" x14ac:dyDescent="0.3">
      <c r="A232" s="2">
        <v>45520.413869895834</v>
      </c>
      <c r="C232" s="1" t="s">
        <v>308</v>
      </c>
      <c r="D232" s="1">
        <v>4</v>
      </c>
      <c r="E232" s="1" t="s">
        <v>307</v>
      </c>
      <c r="F232" s="1">
        <v>3</v>
      </c>
      <c r="G232" s="1" t="s">
        <v>308</v>
      </c>
      <c r="H232" s="1">
        <v>4</v>
      </c>
      <c r="I232" s="1" t="s">
        <v>311</v>
      </c>
      <c r="J232" s="1">
        <v>1</v>
      </c>
      <c r="K232" s="1" t="s">
        <v>308</v>
      </c>
      <c r="L232" s="1">
        <v>4</v>
      </c>
      <c r="M232" s="1" t="s">
        <v>231</v>
      </c>
      <c r="N232">
        <f t="shared" si="3"/>
        <v>11</v>
      </c>
    </row>
    <row r="233" spans="1:14" x14ac:dyDescent="0.3">
      <c r="A233" s="2">
        <v>45520.476383287038</v>
      </c>
      <c r="C233" s="1" t="s">
        <v>308</v>
      </c>
      <c r="D233" s="1">
        <v>4</v>
      </c>
      <c r="E233" s="1" t="s">
        <v>308</v>
      </c>
      <c r="F233" s="1">
        <v>4</v>
      </c>
      <c r="G233" s="1" t="s">
        <v>309</v>
      </c>
      <c r="H233" s="1">
        <v>2</v>
      </c>
      <c r="I233" s="1" t="s">
        <v>311</v>
      </c>
      <c r="J233" s="1">
        <v>1</v>
      </c>
      <c r="K233" s="1" t="s">
        <v>308</v>
      </c>
      <c r="L233" s="1">
        <v>4</v>
      </c>
      <c r="M233" s="1" t="s">
        <v>232</v>
      </c>
      <c r="N233">
        <f t="shared" si="3"/>
        <v>10</v>
      </c>
    </row>
    <row r="234" spans="1:14" x14ac:dyDescent="0.3">
      <c r="A234" s="2">
        <v>45520.496165439814</v>
      </c>
      <c r="C234" s="1" t="s">
        <v>307</v>
      </c>
      <c r="D234" s="1">
        <v>3</v>
      </c>
      <c r="E234" s="1" t="s">
        <v>307</v>
      </c>
      <c r="F234" s="1">
        <v>3</v>
      </c>
      <c r="G234" s="1" t="s">
        <v>308</v>
      </c>
      <c r="H234" s="1">
        <v>4</v>
      </c>
      <c r="I234" s="1" t="s">
        <v>311</v>
      </c>
      <c r="J234" s="1">
        <v>1</v>
      </c>
      <c r="K234" s="1" t="s">
        <v>308</v>
      </c>
      <c r="L234" s="1">
        <v>4</v>
      </c>
      <c r="M234" s="1" t="s">
        <v>233</v>
      </c>
      <c r="N234">
        <f t="shared" si="3"/>
        <v>10</v>
      </c>
    </row>
    <row r="235" spans="1:14" x14ac:dyDescent="0.3">
      <c r="A235" s="2">
        <v>45520.53549199074</v>
      </c>
      <c r="C235" s="1" t="s">
        <v>308</v>
      </c>
      <c r="D235" s="1">
        <v>4</v>
      </c>
      <c r="E235" s="1" t="s">
        <v>307</v>
      </c>
      <c r="F235" s="1">
        <v>3</v>
      </c>
      <c r="G235" s="1" t="s">
        <v>307</v>
      </c>
      <c r="H235" s="1">
        <v>3</v>
      </c>
      <c r="I235" s="1" t="s">
        <v>311</v>
      </c>
      <c r="J235" s="1">
        <v>1</v>
      </c>
      <c r="K235" s="1" t="s">
        <v>307</v>
      </c>
      <c r="L235" s="1">
        <v>3</v>
      </c>
      <c r="M235" s="1" t="s">
        <v>234</v>
      </c>
      <c r="N235">
        <f t="shared" si="3"/>
        <v>10</v>
      </c>
    </row>
    <row r="236" spans="1:14" x14ac:dyDescent="0.3">
      <c r="A236" s="2">
        <v>45520.542433078706</v>
      </c>
      <c r="C236" s="1" t="s">
        <v>308</v>
      </c>
      <c r="D236" s="1">
        <v>4</v>
      </c>
      <c r="E236" s="1" t="s">
        <v>308</v>
      </c>
      <c r="F236" s="1">
        <v>4</v>
      </c>
      <c r="G236" s="1" t="s">
        <v>307</v>
      </c>
      <c r="H236" s="1">
        <v>3</v>
      </c>
      <c r="I236" s="1" t="s">
        <v>311</v>
      </c>
      <c r="J236" s="1">
        <v>1</v>
      </c>
      <c r="K236" s="1" t="s">
        <v>308</v>
      </c>
      <c r="L236" s="1">
        <v>4</v>
      </c>
      <c r="M236" s="1" t="s">
        <v>235</v>
      </c>
      <c r="N236">
        <f t="shared" si="3"/>
        <v>11</v>
      </c>
    </row>
    <row r="237" spans="1:14" x14ac:dyDescent="0.3">
      <c r="A237" s="2">
        <v>45520.626950543985</v>
      </c>
      <c r="C237" s="1" t="s">
        <v>308</v>
      </c>
      <c r="D237" s="1">
        <v>4</v>
      </c>
      <c r="E237" s="1" t="s">
        <v>307</v>
      </c>
      <c r="F237" s="1">
        <v>3</v>
      </c>
      <c r="G237" s="1" t="s">
        <v>307</v>
      </c>
      <c r="H237" s="1">
        <v>3</v>
      </c>
      <c r="I237" s="1" t="s">
        <v>311</v>
      </c>
      <c r="J237" s="1">
        <v>1</v>
      </c>
      <c r="K237" s="1" t="s">
        <v>307</v>
      </c>
      <c r="L237" s="1">
        <v>3</v>
      </c>
      <c r="M237" s="1" t="s">
        <v>236</v>
      </c>
      <c r="N237">
        <f t="shared" si="3"/>
        <v>10</v>
      </c>
    </row>
    <row r="238" spans="1:14" x14ac:dyDescent="0.3">
      <c r="A238" s="2">
        <v>45520.630581874997</v>
      </c>
      <c r="C238" s="1" t="s">
        <v>307</v>
      </c>
      <c r="D238" s="1">
        <v>3</v>
      </c>
      <c r="E238" s="1" t="s">
        <v>308</v>
      </c>
      <c r="F238" s="1">
        <v>4</v>
      </c>
      <c r="G238" s="1" t="s">
        <v>308</v>
      </c>
      <c r="H238" s="1">
        <v>4</v>
      </c>
      <c r="I238" s="1" t="s">
        <v>311</v>
      </c>
      <c r="J238" s="1">
        <v>1</v>
      </c>
      <c r="K238" s="1" t="s">
        <v>308</v>
      </c>
      <c r="L238" s="1">
        <v>4</v>
      </c>
      <c r="M238" s="1" t="s">
        <v>237</v>
      </c>
      <c r="N238">
        <f t="shared" si="3"/>
        <v>11</v>
      </c>
    </row>
    <row r="239" spans="1:14" x14ac:dyDescent="0.3">
      <c r="A239" s="2">
        <v>45520.638859317129</v>
      </c>
      <c r="C239" s="1" t="s">
        <v>307</v>
      </c>
      <c r="D239" s="1">
        <v>3</v>
      </c>
      <c r="E239" s="1" t="s">
        <v>307</v>
      </c>
      <c r="F239" s="1">
        <v>3</v>
      </c>
      <c r="G239" s="1" t="s">
        <v>308</v>
      </c>
      <c r="H239" s="1">
        <v>4</v>
      </c>
      <c r="I239" s="1" t="s">
        <v>311</v>
      </c>
      <c r="J239" s="1">
        <v>1</v>
      </c>
      <c r="K239" s="1" t="s">
        <v>308</v>
      </c>
      <c r="L239" s="1">
        <v>4</v>
      </c>
      <c r="M239" s="1" t="s">
        <v>238</v>
      </c>
      <c r="N239">
        <f t="shared" si="3"/>
        <v>10</v>
      </c>
    </row>
    <row r="240" spans="1:14" x14ac:dyDescent="0.3">
      <c r="A240" s="2">
        <v>45520.674085405088</v>
      </c>
      <c r="C240" s="1" t="s">
        <v>308</v>
      </c>
      <c r="D240" s="1">
        <v>4</v>
      </c>
      <c r="E240" s="1" t="s">
        <v>308</v>
      </c>
      <c r="F240" s="1">
        <v>4</v>
      </c>
      <c r="G240" s="1" t="s">
        <v>307</v>
      </c>
      <c r="H240" s="1">
        <v>3</v>
      </c>
      <c r="I240" s="1" t="s">
        <v>311</v>
      </c>
      <c r="J240" s="1">
        <v>1</v>
      </c>
      <c r="K240" s="1" t="s">
        <v>307</v>
      </c>
      <c r="L240" s="1">
        <v>3</v>
      </c>
      <c r="M240" s="1" t="s">
        <v>239</v>
      </c>
      <c r="N240">
        <f t="shared" si="3"/>
        <v>11</v>
      </c>
    </row>
    <row r="241" spans="1:14" x14ac:dyDescent="0.3">
      <c r="A241" s="2">
        <v>45520.726318842593</v>
      </c>
      <c r="C241" s="1" t="s">
        <v>308</v>
      </c>
      <c r="D241" s="1">
        <v>4</v>
      </c>
      <c r="E241" s="1" t="s">
        <v>308</v>
      </c>
      <c r="F241" s="1">
        <v>4</v>
      </c>
      <c r="G241" s="1" t="s">
        <v>307</v>
      </c>
      <c r="H241" s="1">
        <v>3</v>
      </c>
      <c r="I241" s="1" t="s">
        <v>311</v>
      </c>
      <c r="J241" s="1">
        <v>1</v>
      </c>
      <c r="K241" s="1" t="s">
        <v>308</v>
      </c>
      <c r="L241" s="1">
        <v>4</v>
      </c>
      <c r="M241" s="1" t="s">
        <v>240</v>
      </c>
      <c r="N241">
        <f t="shared" si="3"/>
        <v>11</v>
      </c>
    </row>
    <row r="242" spans="1:14" x14ac:dyDescent="0.3">
      <c r="A242" s="2">
        <v>45520.730339652779</v>
      </c>
      <c r="C242" s="1" t="s">
        <v>307</v>
      </c>
      <c r="D242" s="1">
        <v>3</v>
      </c>
      <c r="E242" s="1" t="s">
        <v>307</v>
      </c>
      <c r="F242" s="1">
        <v>3</v>
      </c>
      <c r="G242" s="1" t="s">
        <v>307</v>
      </c>
      <c r="H242" s="1">
        <v>3</v>
      </c>
      <c r="I242" s="1" t="s">
        <v>311</v>
      </c>
      <c r="J242" s="1">
        <v>1</v>
      </c>
      <c r="K242" s="1" t="s">
        <v>309</v>
      </c>
      <c r="L242" s="1">
        <v>2</v>
      </c>
      <c r="M242" s="1" t="s">
        <v>241</v>
      </c>
      <c r="N242">
        <f t="shared" si="3"/>
        <v>9</v>
      </c>
    </row>
    <row r="243" spans="1:14" x14ac:dyDescent="0.3">
      <c r="A243" s="2">
        <v>45520.768618657406</v>
      </c>
      <c r="C243" s="1" t="s">
        <v>308</v>
      </c>
      <c r="D243" s="1">
        <v>4</v>
      </c>
      <c r="E243" s="1" t="s">
        <v>308</v>
      </c>
      <c r="F243" s="1">
        <v>4</v>
      </c>
      <c r="G243" s="1" t="s">
        <v>307</v>
      </c>
      <c r="H243" s="1">
        <v>3</v>
      </c>
      <c r="I243" s="1" t="s">
        <v>307</v>
      </c>
      <c r="J243" s="1">
        <v>3</v>
      </c>
      <c r="K243" s="1" t="s">
        <v>308</v>
      </c>
      <c r="L243" s="1">
        <v>4</v>
      </c>
      <c r="M243" s="1" t="s">
        <v>242</v>
      </c>
      <c r="N243">
        <f t="shared" si="3"/>
        <v>11</v>
      </c>
    </row>
    <row r="244" spans="1:14" x14ac:dyDescent="0.3">
      <c r="A244" s="2">
        <v>45521.534828692129</v>
      </c>
      <c r="C244" s="1" t="s">
        <v>307</v>
      </c>
      <c r="D244" s="1">
        <v>3</v>
      </c>
      <c r="E244" s="1" t="s">
        <v>307</v>
      </c>
      <c r="F244" s="1">
        <v>3</v>
      </c>
      <c r="G244" s="1" t="s">
        <v>307</v>
      </c>
      <c r="H244" s="1">
        <v>3</v>
      </c>
      <c r="I244" s="1" t="s">
        <v>311</v>
      </c>
      <c r="J244" s="1">
        <v>1</v>
      </c>
      <c r="K244" s="1" t="s">
        <v>308</v>
      </c>
      <c r="L244" s="1">
        <v>4</v>
      </c>
      <c r="M244" s="1" t="s">
        <v>243</v>
      </c>
      <c r="N244">
        <f t="shared" si="3"/>
        <v>9</v>
      </c>
    </row>
    <row r="245" spans="1:14" x14ac:dyDescent="0.3">
      <c r="A245" s="2">
        <v>45521.564193437502</v>
      </c>
      <c r="C245" s="1" t="s">
        <v>308</v>
      </c>
      <c r="D245" s="1">
        <v>4</v>
      </c>
      <c r="E245" s="1" t="s">
        <v>307</v>
      </c>
      <c r="F245" s="1">
        <v>3</v>
      </c>
      <c r="G245" s="1" t="s">
        <v>308</v>
      </c>
      <c r="H245" s="1">
        <v>4</v>
      </c>
      <c r="I245" s="1" t="s">
        <v>309</v>
      </c>
      <c r="J245" s="1">
        <v>2</v>
      </c>
      <c r="K245" s="1" t="s">
        <v>308</v>
      </c>
      <c r="L245" s="1">
        <v>4</v>
      </c>
      <c r="M245" s="1" t="s">
        <v>244</v>
      </c>
      <c r="N245">
        <f t="shared" si="3"/>
        <v>11</v>
      </c>
    </row>
    <row r="246" spans="1:14" x14ac:dyDescent="0.3">
      <c r="A246" s="2">
        <v>45521.602002210653</v>
      </c>
      <c r="C246" s="1" t="s">
        <v>308</v>
      </c>
      <c r="D246" s="1">
        <v>4</v>
      </c>
      <c r="E246" s="1" t="s">
        <v>307</v>
      </c>
      <c r="F246" s="1">
        <v>3</v>
      </c>
      <c r="G246" s="1" t="s">
        <v>307</v>
      </c>
      <c r="H246" s="1">
        <v>3</v>
      </c>
      <c r="I246" s="1" t="s">
        <v>311</v>
      </c>
      <c r="J246" s="1">
        <v>1</v>
      </c>
      <c r="K246" s="1" t="s">
        <v>307</v>
      </c>
      <c r="L246" s="1">
        <v>3</v>
      </c>
      <c r="M246" s="1" t="s">
        <v>245</v>
      </c>
      <c r="N246">
        <f t="shared" si="3"/>
        <v>10</v>
      </c>
    </row>
    <row r="247" spans="1:14" x14ac:dyDescent="0.3">
      <c r="A247" s="2">
        <v>45521.60284663194</v>
      </c>
      <c r="C247" s="1" t="s">
        <v>307</v>
      </c>
      <c r="D247" s="1">
        <v>3</v>
      </c>
      <c r="E247" s="1" t="s">
        <v>308</v>
      </c>
      <c r="F247" s="1">
        <v>4</v>
      </c>
      <c r="G247" s="1" t="s">
        <v>307</v>
      </c>
      <c r="H247" s="1">
        <v>3</v>
      </c>
      <c r="I247" s="1" t="s">
        <v>311</v>
      </c>
      <c r="J247" s="1">
        <v>1</v>
      </c>
      <c r="K247" s="1" t="s">
        <v>308</v>
      </c>
      <c r="L247" s="1">
        <v>4</v>
      </c>
      <c r="M247" s="1" t="s">
        <v>246</v>
      </c>
      <c r="N247">
        <f t="shared" si="3"/>
        <v>10</v>
      </c>
    </row>
    <row r="248" spans="1:14" x14ac:dyDescent="0.3">
      <c r="A248" s="2">
        <v>45521.628830659727</v>
      </c>
      <c r="C248" s="1" t="s">
        <v>308</v>
      </c>
      <c r="D248" s="1">
        <v>4</v>
      </c>
      <c r="E248" s="1" t="s">
        <v>308</v>
      </c>
      <c r="F248" s="1">
        <v>4</v>
      </c>
      <c r="G248" s="1" t="s">
        <v>307</v>
      </c>
      <c r="H248" s="1">
        <v>3</v>
      </c>
      <c r="I248" s="1" t="s">
        <v>311</v>
      </c>
      <c r="J248" s="1">
        <v>1</v>
      </c>
      <c r="K248" s="1" t="s">
        <v>307</v>
      </c>
      <c r="L248" s="1">
        <v>3</v>
      </c>
      <c r="M248" s="1" t="s">
        <v>247</v>
      </c>
      <c r="N248">
        <f t="shared" si="3"/>
        <v>11</v>
      </c>
    </row>
    <row r="249" spans="1:14" x14ac:dyDescent="0.3">
      <c r="A249" s="2">
        <v>45523.323426215276</v>
      </c>
      <c r="C249" s="1" t="s">
        <v>307</v>
      </c>
      <c r="D249" s="1">
        <v>3</v>
      </c>
      <c r="E249" s="1" t="s">
        <v>307</v>
      </c>
      <c r="F249" s="1">
        <v>3</v>
      </c>
      <c r="G249" s="1" t="s">
        <v>308</v>
      </c>
      <c r="H249" s="1">
        <v>4</v>
      </c>
      <c r="I249" s="1" t="s">
        <v>311</v>
      </c>
      <c r="J249" s="1">
        <v>1</v>
      </c>
      <c r="K249" s="1" t="s">
        <v>308</v>
      </c>
      <c r="L249" s="1">
        <v>4</v>
      </c>
      <c r="M249" s="1" t="s">
        <v>248</v>
      </c>
      <c r="N249">
        <f t="shared" si="3"/>
        <v>10</v>
      </c>
    </row>
    <row r="250" spans="1:14" x14ac:dyDescent="0.3">
      <c r="A250" s="2">
        <v>45523.324568333337</v>
      </c>
      <c r="C250" s="1" t="s">
        <v>307</v>
      </c>
      <c r="D250" s="1">
        <v>3</v>
      </c>
      <c r="E250" s="1" t="s">
        <v>307</v>
      </c>
      <c r="F250" s="1">
        <v>3</v>
      </c>
      <c r="G250" s="1" t="s">
        <v>308</v>
      </c>
      <c r="H250" s="1">
        <v>4</v>
      </c>
      <c r="I250" s="1" t="s">
        <v>311</v>
      </c>
      <c r="J250" s="1">
        <v>1</v>
      </c>
      <c r="K250" s="1" t="s">
        <v>308</v>
      </c>
      <c r="L250" s="1">
        <v>4</v>
      </c>
      <c r="M250" s="1" t="s">
        <v>248</v>
      </c>
      <c r="N250">
        <f t="shared" si="3"/>
        <v>10</v>
      </c>
    </row>
    <row r="251" spans="1:14" x14ac:dyDescent="0.3">
      <c r="A251" s="2">
        <v>45523.955722962965</v>
      </c>
      <c r="C251" s="1" t="s">
        <v>307</v>
      </c>
      <c r="D251" s="1">
        <v>3</v>
      </c>
      <c r="E251" s="1" t="s">
        <v>307</v>
      </c>
      <c r="F251" s="1">
        <v>3</v>
      </c>
      <c r="G251" s="1" t="s">
        <v>307</v>
      </c>
      <c r="H251" s="1">
        <v>3</v>
      </c>
      <c r="I251" s="1" t="s">
        <v>307</v>
      </c>
      <c r="J251" s="1">
        <v>3</v>
      </c>
      <c r="K251" s="1" t="s">
        <v>308</v>
      </c>
      <c r="L251" s="1">
        <v>4</v>
      </c>
      <c r="M251" s="1" t="s">
        <v>249</v>
      </c>
      <c r="N251">
        <f t="shared" si="3"/>
        <v>9</v>
      </c>
    </row>
    <row r="252" spans="1:14" x14ac:dyDescent="0.3">
      <c r="A252" s="2">
        <v>45525.390601886575</v>
      </c>
      <c r="C252" s="1" t="s">
        <v>308</v>
      </c>
      <c r="D252" s="1">
        <v>4</v>
      </c>
      <c r="E252" s="1" t="s">
        <v>307</v>
      </c>
      <c r="F252" s="1">
        <v>3</v>
      </c>
      <c r="G252" s="1" t="s">
        <v>308</v>
      </c>
      <c r="H252" s="1">
        <v>4</v>
      </c>
      <c r="I252" s="1" t="s">
        <v>311</v>
      </c>
      <c r="J252" s="1">
        <v>1</v>
      </c>
      <c r="K252" s="1" t="s">
        <v>308</v>
      </c>
      <c r="L252" s="1">
        <v>4</v>
      </c>
      <c r="M252" s="1" t="s">
        <v>250</v>
      </c>
      <c r="N252">
        <f t="shared" si="3"/>
        <v>11</v>
      </c>
    </row>
    <row r="253" spans="1:14" x14ac:dyDescent="0.3">
      <c r="A253" s="2">
        <v>45525.391774918986</v>
      </c>
      <c r="C253" s="1" t="s">
        <v>308</v>
      </c>
      <c r="D253" s="1">
        <v>4</v>
      </c>
      <c r="E253" s="1" t="s">
        <v>307</v>
      </c>
      <c r="F253" s="1">
        <v>3</v>
      </c>
      <c r="G253" s="1" t="s">
        <v>307</v>
      </c>
      <c r="H253" s="1">
        <v>3</v>
      </c>
      <c r="I253" s="1" t="s">
        <v>311</v>
      </c>
      <c r="J253" s="1">
        <v>1</v>
      </c>
      <c r="K253" s="1" t="s">
        <v>309</v>
      </c>
      <c r="L253" s="1">
        <v>2</v>
      </c>
      <c r="M253" s="1" t="s">
        <v>251</v>
      </c>
      <c r="N253">
        <f t="shared" si="3"/>
        <v>10</v>
      </c>
    </row>
    <row r="254" spans="1:14" x14ac:dyDescent="0.3">
      <c r="A254" s="2">
        <v>45525.39200201389</v>
      </c>
      <c r="C254" s="1" t="s">
        <v>308</v>
      </c>
      <c r="D254" s="1">
        <v>4</v>
      </c>
      <c r="E254" s="1" t="s">
        <v>308</v>
      </c>
      <c r="F254" s="1">
        <v>4</v>
      </c>
      <c r="G254" s="1" t="s">
        <v>307</v>
      </c>
      <c r="H254" s="1">
        <v>3</v>
      </c>
      <c r="I254" s="1" t="s">
        <v>307</v>
      </c>
      <c r="J254" s="1">
        <v>3</v>
      </c>
      <c r="K254" s="1" t="s">
        <v>307</v>
      </c>
      <c r="L254" s="1">
        <v>3</v>
      </c>
      <c r="M254" s="1" t="s">
        <v>252</v>
      </c>
      <c r="N254">
        <f t="shared" si="3"/>
        <v>11</v>
      </c>
    </row>
    <row r="255" spans="1:14" x14ac:dyDescent="0.3">
      <c r="A255" s="2">
        <v>45525.41113818287</v>
      </c>
      <c r="C255" s="1" t="s">
        <v>307</v>
      </c>
      <c r="D255" s="1">
        <v>3</v>
      </c>
      <c r="E255" s="1" t="s">
        <v>308</v>
      </c>
      <c r="F255" s="1">
        <v>4</v>
      </c>
      <c r="G255" s="1" t="s">
        <v>307</v>
      </c>
      <c r="H255" s="1">
        <v>3</v>
      </c>
      <c r="I255" s="1" t="s">
        <v>311</v>
      </c>
      <c r="J255" s="1">
        <v>1</v>
      </c>
      <c r="K255" s="1" t="s">
        <v>308</v>
      </c>
      <c r="L255" s="1">
        <v>4</v>
      </c>
      <c r="M255" s="1" t="s">
        <v>253</v>
      </c>
      <c r="N255">
        <f t="shared" si="3"/>
        <v>10</v>
      </c>
    </row>
    <row r="256" spans="1:14" x14ac:dyDescent="0.3">
      <c r="A256" s="2">
        <v>45525.415672766205</v>
      </c>
      <c r="C256" s="1" t="s">
        <v>308</v>
      </c>
      <c r="D256" s="1">
        <v>4</v>
      </c>
      <c r="E256" s="1" t="s">
        <v>308</v>
      </c>
      <c r="F256" s="1">
        <v>4</v>
      </c>
      <c r="G256" s="1" t="s">
        <v>307</v>
      </c>
      <c r="H256" s="1">
        <v>3</v>
      </c>
      <c r="I256" s="1" t="s">
        <v>311</v>
      </c>
      <c r="J256" s="1">
        <v>1</v>
      </c>
      <c r="K256" s="1" t="s">
        <v>308</v>
      </c>
      <c r="L256" s="1">
        <v>4</v>
      </c>
      <c r="M256" s="1" t="s">
        <v>254</v>
      </c>
      <c r="N256">
        <f t="shared" si="3"/>
        <v>11</v>
      </c>
    </row>
    <row r="257" spans="1:14" x14ac:dyDescent="0.3">
      <c r="A257" s="2">
        <v>45525.41775090278</v>
      </c>
      <c r="C257" s="1" t="s">
        <v>308</v>
      </c>
      <c r="D257" s="1">
        <v>4</v>
      </c>
      <c r="E257" s="1" t="s">
        <v>307</v>
      </c>
      <c r="F257" s="1">
        <v>3</v>
      </c>
      <c r="G257" s="1" t="s">
        <v>307</v>
      </c>
      <c r="H257" s="1">
        <v>3</v>
      </c>
      <c r="I257" s="1" t="s">
        <v>311</v>
      </c>
      <c r="J257" s="1">
        <v>1</v>
      </c>
      <c r="K257" s="1" t="s">
        <v>307</v>
      </c>
      <c r="L257" s="1">
        <v>3</v>
      </c>
      <c r="M257" s="1" t="s">
        <v>255</v>
      </c>
      <c r="N257">
        <f t="shared" si="3"/>
        <v>10</v>
      </c>
    </row>
    <row r="258" spans="1:14" x14ac:dyDescent="0.3">
      <c r="A258" s="2">
        <v>45525.425648900462</v>
      </c>
      <c r="C258" s="1" t="s">
        <v>307</v>
      </c>
      <c r="D258" s="1">
        <v>3</v>
      </c>
      <c r="E258" s="1" t="s">
        <v>308</v>
      </c>
      <c r="F258" s="1">
        <v>4</v>
      </c>
      <c r="G258" s="1" t="s">
        <v>307</v>
      </c>
      <c r="H258" s="1">
        <v>3</v>
      </c>
      <c r="I258" s="1" t="s">
        <v>307</v>
      </c>
      <c r="J258" s="1">
        <v>3</v>
      </c>
      <c r="K258" s="1" t="s">
        <v>308</v>
      </c>
      <c r="L258" s="1">
        <v>4</v>
      </c>
      <c r="M258" s="1" t="s">
        <v>256</v>
      </c>
      <c r="N258">
        <f t="shared" si="3"/>
        <v>10</v>
      </c>
    </row>
    <row r="259" spans="1:14" x14ac:dyDescent="0.3">
      <c r="A259" s="2">
        <v>45525.426025451394</v>
      </c>
      <c r="C259" s="1" t="s">
        <v>308</v>
      </c>
      <c r="D259" s="1">
        <v>4</v>
      </c>
      <c r="E259" s="1" t="s">
        <v>308</v>
      </c>
      <c r="F259" s="1">
        <v>4</v>
      </c>
      <c r="G259" s="1" t="s">
        <v>308</v>
      </c>
      <c r="H259" s="1">
        <v>4</v>
      </c>
      <c r="I259" s="1" t="s">
        <v>311</v>
      </c>
      <c r="J259" s="1">
        <v>1</v>
      </c>
      <c r="K259" s="1" t="s">
        <v>308</v>
      </c>
      <c r="L259" s="1">
        <v>4</v>
      </c>
      <c r="M259" s="1" t="s">
        <v>257</v>
      </c>
      <c r="N259">
        <f t="shared" ref="N259:N309" si="4">SUM(D259,F259,H259)</f>
        <v>12</v>
      </c>
    </row>
    <row r="260" spans="1:14" x14ac:dyDescent="0.3">
      <c r="A260" s="2">
        <v>45525.433629108797</v>
      </c>
      <c r="C260" s="1" t="s">
        <v>307</v>
      </c>
      <c r="D260" s="1">
        <v>3</v>
      </c>
      <c r="E260" s="1" t="s">
        <v>308</v>
      </c>
      <c r="F260" s="1">
        <v>4</v>
      </c>
      <c r="G260" s="1" t="s">
        <v>307</v>
      </c>
      <c r="H260" s="1">
        <v>3</v>
      </c>
      <c r="I260" s="1" t="s">
        <v>311</v>
      </c>
      <c r="J260" s="1">
        <v>1</v>
      </c>
      <c r="K260" s="1" t="s">
        <v>308</v>
      </c>
      <c r="L260" s="1">
        <v>4</v>
      </c>
      <c r="M260" s="1" t="s">
        <v>258</v>
      </c>
      <c r="N260">
        <f t="shared" si="4"/>
        <v>10</v>
      </c>
    </row>
    <row r="261" spans="1:14" x14ac:dyDescent="0.3">
      <c r="A261" s="2">
        <v>45525.437898842589</v>
      </c>
      <c r="C261" s="1" t="s">
        <v>307</v>
      </c>
      <c r="D261" s="1">
        <v>3</v>
      </c>
      <c r="E261" s="1" t="s">
        <v>307</v>
      </c>
      <c r="F261" s="1">
        <v>3</v>
      </c>
      <c r="G261" s="1" t="s">
        <v>308</v>
      </c>
      <c r="H261" s="1">
        <v>4</v>
      </c>
      <c r="I261" s="1" t="s">
        <v>307</v>
      </c>
      <c r="J261" s="1">
        <v>3</v>
      </c>
      <c r="K261" s="1" t="s">
        <v>308</v>
      </c>
      <c r="L261" s="1">
        <v>4</v>
      </c>
      <c r="M261" s="1" t="s">
        <v>259</v>
      </c>
      <c r="N261">
        <f t="shared" si="4"/>
        <v>10</v>
      </c>
    </row>
    <row r="262" spans="1:14" x14ac:dyDescent="0.3">
      <c r="A262" s="2">
        <v>45525.451062430555</v>
      </c>
      <c r="C262" s="1" t="s">
        <v>308</v>
      </c>
      <c r="D262" s="1">
        <v>4</v>
      </c>
      <c r="E262" s="1" t="s">
        <v>308</v>
      </c>
      <c r="F262" s="1">
        <v>4</v>
      </c>
      <c r="G262" s="1" t="s">
        <v>307</v>
      </c>
      <c r="H262" s="1">
        <v>3</v>
      </c>
      <c r="I262" s="1" t="s">
        <v>311</v>
      </c>
      <c r="J262" s="1">
        <v>1</v>
      </c>
      <c r="K262" s="1" t="s">
        <v>307</v>
      </c>
      <c r="L262" s="1">
        <v>3</v>
      </c>
      <c r="M262" s="1" t="s">
        <v>260</v>
      </c>
      <c r="N262">
        <f t="shared" si="4"/>
        <v>11</v>
      </c>
    </row>
    <row r="263" spans="1:14" x14ac:dyDescent="0.3">
      <c r="A263" s="2">
        <v>45525.459280300929</v>
      </c>
      <c r="C263" s="1" t="s">
        <v>307</v>
      </c>
      <c r="D263" s="1">
        <v>3</v>
      </c>
      <c r="E263" s="1" t="s">
        <v>308</v>
      </c>
      <c r="F263" s="1">
        <v>4</v>
      </c>
      <c r="G263" s="1" t="s">
        <v>307</v>
      </c>
      <c r="H263" s="1">
        <v>3</v>
      </c>
      <c r="I263" s="1" t="s">
        <v>311</v>
      </c>
      <c r="J263" s="1">
        <v>1</v>
      </c>
      <c r="K263" s="1" t="s">
        <v>308</v>
      </c>
      <c r="L263" s="1">
        <v>4</v>
      </c>
      <c r="M263" s="1" t="s">
        <v>261</v>
      </c>
      <c r="N263">
        <f t="shared" si="4"/>
        <v>10</v>
      </c>
    </row>
    <row r="264" spans="1:14" x14ac:dyDescent="0.3">
      <c r="A264" s="2">
        <v>45525.471115231485</v>
      </c>
      <c r="C264" s="1" t="s">
        <v>307</v>
      </c>
      <c r="D264" s="1">
        <v>3</v>
      </c>
      <c r="E264" s="1" t="s">
        <v>307</v>
      </c>
      <c r="F264" s="1">
        <v>3</v>
      </c>
      <c r="G264" s="1" t="s">
        <v>307</v>
      </c>
      <c r="H264" s="1">
        <v>3</v>
      </c>
      <c r="I264" s="1" t="s">
        <v>309</v>
      </c>
      <c r="J264" s="1">
        <v>2</v>
      </c>
      <c r="K264" s="1" t="s">
        <v>308</v>
      </c>
      <c r="L264" s="1">
        <v>4</v>
      </c>
      <c r="M264" s="1" t="s">
        <v>262</v>
      </c>
      <c r="N264">
        <f t="shared" si="4"/>
        <v>9</v>
      </c>
    </row>
    <row r="265" spans="1:14" x14ac:dyDescent="0.3">
      <c r="A265" s="2">
        <v>45525.480391851852</v>
      </c>
      <c r="C265" s="1" t="s">
        <v>308</v>
      </c>
      <c r="D265" s="1">
        <v>4</v>
      </c>
      <c r="E265" s="1" t="s">
        <v>307</v>
      </c>
      <c r="F265" s="1">
        <v>3</v>
      </c>
      <c r="G265" s="1" t="s">
        <v>307</v>
      </c>
      <c r="H265" s="1">
        <v>3</v>
      </c>
      <c r="I265" s="1" t="s">
        <v>311</v>
      </c>
      <c r="J265" s="1">
        <v>1</v>
      </c>
      <c r="K265" s="1" t="s">
        <v>307</v>
      </c>
      <c r="L265" s="1">
        <v>3</v>
      </c>
      <c r="M265" s="1" t="s">
        <v>263</v>
      </c>
      <c r="N265">
        <f t="shared" si="4"/>
        <v>10</v>
      </c>
    </row>
    <row r="266" spans="1:14" x14ac:dyDescent="0.3">
      <c r="A266" s="2">
        <v>45525.498239120367</v>
      </c>
      <c r="C266" s="1" t="s">
        <v>308</v>
      </c>
      <c r="D266" s="1">
        <v>4</v>
      </c>
      <c r="E266" s="1" t="s">
        <v>308</v>
      </c>
      <c r="F266" s="1">
        <v>4</v>
      </c>
      <c r="G266" s="1" t="s">
        <v>308</v>
      </c>
      <c r="H266" s="1">
        <v>4</v>
      </c>
      <c r="I266" s="1" t="s">
        <v>311</v>
      </c>
      <c r="J266" s="1">
        <v>1</v>
      </c>
      <c r="K266" s="1" t="s">
        <v>308</v>
      </c>
      <c r="L266" s="1">
        <v>4</v>
      </c>
      <c r="M266" s="1" t="s">
        <v>264</v>
      </c>
      <c r="N266">
        <f t="shared" si="4"/>
        <v>12</v>
      </c>
    </row>
    <row r="267" spans="1:14" x14ac:dyDescent="0.3">
      <c r="A267" s="2">
        <v>45525.585951388886</v>
      </c>
      <c r="C267" s="1" t="s">
        <v>309</v>
      </c>
      <c r="D267" s="1">
        <v>2</v>
      </c>
      <c r="E267" s="1" t="s">
        <v>307</v>
      </c>
      <c r="F267" s="1">
        <v>3</v>
      </c>
      <c r="G267" s="1" t="s">
        <v>308</v>
      </c>
      <c r="H267" s="1">
        <v>4</v>
      </c>
      <c r="I267" s="1" t="s">
        <v>311</v>
      </c>
      <c r="J267" s="1">
        <v>1</v>
      </c>
      <c r="K267" s="1" t="s">
        <v>307</v>
      </c>
      <c r="L267" s="1">
        <v>3</v>
      </c>
      <c r="M267" s="1" t="s">
        <v>265</v>
      </c>
      <c r="N267">
        <f t="shared" si="4"/>
        <v>9</v>
      </c>
    </row>
    <row r="268" spans="1:14" x14ac:dyDescent="0.3">
      <c r="A268" s="2">
        <v>45525.67322167824</v>
      </c>
      <c r="C268" s="1" t="s">
        <v>307</v>
      </c>
      <c r="D268" s="1">
        <v>3</v>
      </c>
      <c r="E268" s="1" t="s">
        <v>308</v>
      </c>
      <c r="F268" s="1">
        <v>4</v>
      </c>
      <c r="G268" s="1" t="s">
        <v>307</v>
      </c>
      <c r="H268" s="1">
        <v>3</v>
      </c>
      <c r="I268" s="1" t="s">
        <v>311</v>
      </c>
      <c r="J268" s="1">
        <v>1</v>
      </c>
      <c r="K268" s="1" t="s">
        <v>308</v>
      </c>
      <c r="L268" s="1">
        <v>4</v>
      </c>
      <c r="M268" s="1" t="s">
        <v>266</v>
      </c>
      <c r="N268">
        <f t="shared" si="4"/>
        <v>10</v>
      </c>
    </row>
    <row r="269" spans="1:14" x14ac:dyDescent="0.3">
      <c r="A269" s="2">
        <v>45526.473607395834</v>
      </c>
      <c r="C269" s="1" t="s">
        <v>308</v>
      </c>
      <c r="D269" s="1">
        <v>4</v>
      </c>
      <c r="E269" s="1" t="s">
        <v>308</v>
      </c>
      <c r="F269" s="1">
        <v>4</v>
      </c>
      <c r="G269" s="1" t="s">
        <v>307</v>
      </c>
      <c r="H269" s="1">
        <v>3</v>
      </c>
      <c r="I269" s="1" t="s">
        <v>311</v>
      </c>
      <c r="J269" s="1">
        <v>1</v>
      </c>
      <c r="K269" s="1" t="s">
        <v>307</v>
      </c>
      <c r="L269" s="1">
        <v>3</v>
      </c>
      <c r="M269" s="1" t="s">
        <v>267</v>
      </c>
      <c r="N269">
        <f t="shared" si="4"/>
        <v>11</v>
      </c>
    </row>
    <row r="270" spans="1:14" x14ac:dyDescent="0.3">
      <c r="A270" s="2">
        <v>45526.527205393519</v>
      </c>
      <c r="C270" s="1" t="s">
        <v>308</v>
      </c>
      <c r="D270" s="1">
        <v>4</v>
      </c>
      <c r="E270" s="1" t="s">
        <v>308</v>
      </c>
      <c r="F270" s="1">
        <v>4</v>
      </c>
      <c r="G270" s="1" t="s">
        <v>308</v>
      </c>
      <c r="H270" s="1">
        <v>4</v>
      </c>
      <c r="I270" s="1" t="s">
        <v>311</v>
      </c>
      <c r="J270" s="1">
        <v>1</v>
      </c>
      <c r="K270" s="1" t="s">
        <v>308</v>
      </c>
      <c r="L270" s="1">
        <v>4</v>
      </c>
      <c r="M270" s="1" t="s">
        <v>268</v>
      </c>
      <c r="N270">
        <f t="shared" si="4"/>
        <v>12</v>
      </c>
    </row>
    <row r="271" spans="1:14" x14ac:dyDescent="0.3">
      <c r="A271" s="2">
        <v>45526.603346458331</v>
      </c>
      <c r="C271" s="1" t="s">
        <v>307</v>
      </c>
      <c r="D271" s="1">
        <v>3</v>
      </c>
      <c r="E271" s="1" t="s">
        <v>308</v>
      </c>
      <c r="F271" s="1">
        <v>4</v>
      </c>
      <c r="G271" s="1" t="s">
        <v>307</v>
      </c>
      <c r="H271" s="1">
        <v>3</v>
      </c>
      <c r="I271" s="1" t="s">
        <v>311</v>
      </c>
      <c r="J271" s="1">
        <v>1</v>
      </c>
      <c r="K271" s="1" t="s">
        <v>308</v>
      </c>
      <c r="L271" s="1">
        <v>4</v>
      </c>
      <c r="M271" s="1" t="s">
        <v>269</v>
      </c>
      <c r="N271">
        <f t="shared" si="4"/>
        <v>10</v>
      </c>
    </row>
    <row r="272" spans="1:14" x14ac:dyDescent="0.3">
      <c r="A272" s="2">
        <v>45527.461479340272</v>
      </c>
      <c r="C272" s="1" t="s">
        <v>308</v>
      </c>
      <c r="D272" s="1">
        <v>4</v>
      </c>
      <c r="E272" s="1" t="s">
        <v>308</v>
      </c>
      <c r="F272" s="1">
        <v>4</v>
      </c>
      <c r="G272" s="1" t="s">
        <v>308</v>
      </c>
      <c r="H272" s="1">
        <v>4</v>
      </c>
      <c r="I272" s="1" t="s">
        <v>311</v>
      </c>
      <c r="J272" s="1">
        <v>1</v>
      </c>
      <c r="K272" s="1" t="s">
        <v>308</v>
      </c>
      <c r="L272" s="1">
        <v>4</v>
      </c>
      <c r="M272" s="1" t="s">
        <v>102</v>
      </c>
      <c r="N272">
        <f t="shared" si="4"/>
        <v>12</v>
      </c>
    </row>
    <row r="273" spans="1:14" x14ac:dyDescent="0.3">
      <c r="A273" s="2">
        <v>45527.46347180556</v>
      </c>
      <c r="C273" s="1" t="s">
        <v>308</v>
      </c>
      <c r="D273" s="1">
        <v>4</v>
      </c>
      <c r="E273" s="1" t="s">
        <v>308</v>
      </c>
      <c r="F273" s="1">
        <v>4</v>
      </c>
      <c r="G273" s="1" t="s">
        <v>308</v>
      </c>
      <c r="H273" s="1">
        <v>4</v>
      </c>
      <c r="I273" s="1" t="s">
        <v>311</v>
      </c>
      <c r="J273" s="1">
        <v>1</v>
      </c>
      <c r="K273" s="1" t="s">
        <v>308</v>
      </c>
      <c r="L273" s="1">
        <v>4</v>
      </c>
      <c r="M273" s="1" t="s">
        <v>270</v>
      </c>
      <c r="N273">
        <f t="shared" si="4"/>
        <v>12</v>
      </c>
    </row>
    <row r="274" spans="1:14" x14ac:dyDescent="0.3">
      <c r="A274" s="2">
        <v>45527.465912905092</v>
      </c>
      <c r="C274" s="1" t="s">
        <v>308</v>
      </c>
      <c r="D274" s="1">
        <v>4</v>
      </c>
      <c r="E274" s="1" t="s">
        <v>308</v>
      </c>
      <c r="F274" s="1">
        <v>4</v>
      </c>
      <c r="G274" s="1" t="s">
        <v>307</v>
      </c>
      <c r="H274" s="1">
        <v>3</v>
      </c>
      <c r="I274" s="1" t="s">
        <v>311</v>
      </c>
      <c r="J274" s="1">
        <v>1</v>
      </c>
      <c r="K274" s="1" t="s">
        <v>308</v>
      </c>
      <c r="L274" s="1">
        <v>4</v>
      </c>
      <c r="M274" s="1" t="s">
        <v>271</v>
      </c>
      <c r="N274">
        <f t="shared" si="4"/>
        <v>11</v>
      </c>
    </row>
    <row r="275" spans="1:14" x14ac:dyDescent="0.3">
      <c r="A275" s="2">
        <v>45527.576907037037</v>
      </c>
      <c r="C275" s="1" t="s">
        <v>308</v>
      </c>
      <c r="D275" s="1">
        <v>4</v>
      </c>
      <c r="E275" s="1" t="s">
        <v>308</v>
      </c>
      <c r="F275" s="1">
        <v>4</v>
      </c>
      <c r="G275" s="1" t="s">
        <v>307</v>
      </c>
      <c r="H275" s="1">
        <v>3</v>
      </c>
      <c r="I275" s="1" t="s">
        <v>311</v>
      </c>
      <c r="J275" s="1">
        <v>1</v>
      </c>
      <c r="K275" s="1" t="s">
        <v>307</v>
      </c>
      <c r="L275" s="1">
        <v>3</v>
      </c>
      <c r="M275" s="1" t="s">
        <v>272</v>
      </c>
      <c r="N275">
        <f t="shared" si="4"/>
        <v>11</v>
      </c>
    </row>
    <row r="276" spans="1:14" x14ac:dyDescent="0.3">
      <c r="A276" s="2">
        <v>45527.578131423608</v>
      </c>
      <c r="C276" s="1" t="s">
        <v>308</v>
      </c>
      <c r="D276" s="1">
        <v>4</v>
      </c>
      <c r="E276" s="1" t="s">
        <v>308</v>
      </c>
      <c r="F276" s="1">
        <v>4</v>
      </c>
      <c r="G276" s="1" t="s">
        <v>309</v>
      </c>
      <c r="H276" s="1">
        <v>2</v>
      </c>
      <c r="I276" s="1" t="s">
        <v>311</v>
      </c>
      <c r="J276" s="1">
        <v>1</v>
      </c>
      <c r="K276" s="1" t="s">
        <v>307</v>
      </c>
      <c r="L276" s="1">
        <v>3</v>
      </c>
      <c r="M276" s="1" t="s">
        <v>273</v>
      </c>
      <c r="N276">
        <f t="shared" si="4"/>
        <v>10</v>
      </c>
    </row>
    <row r="277" spans="1:14" x14ac:dyDescent="0.3">
      <c r="A277" s="2">
        <v>45527.590664097224</v>
      </c>
      <c r="C277" s="1" t="s">
        <v>308</v>
      </c>
      <c r="D277" s="1">
        <v>4</v>
      </c>
      <c r="E277" s="1" t="s">
        <v>308</v>
      </c>
      <c r="F277" s="1">
        <v>4</v>
      </c>
      <c r="G277" s="1" t="s">
        <v>307</v>
      </c>
      <c r="H277" s="1">
        <v>3</v>
      </c>
      <c r="I277" s="1" t="s">
        <v>311</v>
      </c>
      <c r="J277" s="1">
        <v>1</v>
      </c>
      <c r="K277" s="1" t="s">
        <v>308</v>
      </c>
      <c r="L277" s="1">
        <v>4</v>
      </c>
      <c r="M277" s="1" t="s">
        <v>274</v>
      </c>
      <c r="N277">
        <f t="shared" si="4"/>
        <v>11</v>
      </c>
    </row>
    <row r="278" spans="1:14" x14ac:dyDescent="0.3">
      <c r="A278" s="2">
        <v>45527.604058425924</v>
      </c>
      <c r="C278" s="1" t="s">
        <v>308</v>
      </c>
      <c r="D278" s="1">
        <v>4</v>
      </c>
      <c r="E278" s="1" t="s">
        <v>308</v>
      </c>
      <c r="F278" s="1">
        <v>4</v>
      </c>
      <c r="G278" s="1" t="s">
        <v>307</v>
      </c>
      <c r="H278" s="1">
        <v>3</v>
      </c>
      <c r="I278" s="1" t="s">
        <v>311</v>
      </c>
      <c r="J278" s="1">
        <v>1</v>
      </c>
      <c r="K278" s="1" t="s">
        <v>308</v>
      </c>
      <c r="L278" s="1">
        <v>4</v>
      </c>
      <c r="M278" s="1" t="s">
        <v>275</v>
      </c>
      <c r="N278">
        <f t="shared" si="4"/>
        <v>11</v>
      </c>
    </row>
    <row r="279" spans="1:14" x14ac:dyDescent="0.3">
      <c r="A279" s="2">
        <v>45527.611559247685</v>
      </c>
      <c r="C279" s="1" t="s">
        <v>307</v>
      </c>
      <c r="D279" s="1">
        <v>3</v>
      </c>
      <c r="E279" s="1" t="s">
        <v>308</v>
      </c>
      <c r="F279" s="1">
        <v>4</v>
      </c>
      <c r="G279" s="1" t="s">
        <v>308</v>
      </c>
      <c r="H279" s="1">
        <v>4</v>
      </c>
      <c r="I279" s="1" t="s">
        <v>311</v>
      </c>
      <c r="J279" s="1">
        <v>1</v>
      </c>
      <c r="K279" s="1" t="s">
        <v>307</v>
      </c>
      <c r="L279" s="1">
        <v>3</v>
      </c>
      <c r="M279" s="1" t="s">
        <v>276</v>
      </c>
      <c r="N279">
        <f t="shared" si="4"/>
        <v>11</v>
      </c>
    </row>
    <row r="280" spans="1:14" x14ac:dyDescent="0.3">
      <c r="A280" s="2">
        <v>45527.615739444445</v>
      </c>
      <c r="C280" s="1" t="s">
        <v>308</v>
      </c>
      <c r="D280" s="1">
        <v>4</v>
      </c>
      <c r="E280" s="1" t="s">
        <v>308</v>
      </c>
      <c r="F280" s="1">
        <v>4</v>
      </c>
      <c r="G280" s="1" t="s">
        <v>307</v>
      </c>
      <c r="H280" s="1">
        <v>3</v>
      </c>
      <c r="I280" s="1" t="s">
        <v>311</v>
      </c>
      <c r="J280" s="1">
        <v>1</v>
      </c>
      <c r="K280" s="1" t="s">
        <v>307</v>
      </c>
      <c r="L280" s="1">
        <v>3</v>
      </c>
      <c r="M280" s="1" t="s">
        <v>277</v>
      </c>
      <c r="N280">
        <f t="shared" si="4"/>
        <v>11</v>
      </c>
    </row>
    <row r="281" spans="1:14" x14ac:dyDescent="0.3">
      <c r="A281" s="2">
        <v>45527.715754652774</v>
      </c>
      <c r="C281" s="1" t="s">
        <v>308</v>
      </c>
      <c r="D281" s="1">
        <v>4</v>
      </c>
      <c r="E281" s="1" t="s">
        <v>308</v>
      </c>
      <c r="F281" s="1">
        <v>4</v>
      </c>
      <c r="G281" s="1" t="s">
        <v>308</v>
      </c>
      <c r="H281" s="1">
        <v>4</v>
      </c>
      <c r="I281" s="1" t="s">
        <v>311</v>
      </c>
      <c r="J281" s="1">
        <v>1</v>
      </c>
      <c r="K281" s="1" t="s">
        <v>308</v>
      </c>
      <c r="L281" s="1">
        <v>4</v>
      </c>
      <c r="M281" s="1" t="s">
        <v>278</v>
      </c>
      <c r="N281">
        <f t="shared" si="4"/>
        <v>12</v>
      </c>
    </row>
    <row r="282" spans="1:14" x14ac:dyDescent="0.3">
      <c r="A282" s="2">
        <v>45527.750279675922</v>
      </c>
      <c r="C282" s="1" t="s">
        <v>308</v>
      </c>
      <c r="D282" s="1">
        <v>4</v>
      </c>
      <c r="E282" s="1" t="s">
        <v>307</v>
      </c>
      <c r="F282" s="1">
        <v>3</v>
      </c>
      <c r="G282" s="1" t="s">
        <v>307</v>
      </c>
      <c r="H282" s="1">
        <v>3</v>
      </c>
      <c r="I282" s="1" t="s">
        <v>311</v>
      </c>
      <c r="J282" s="1">
        <v>1</v>
      </c>
      <c r="K282" s="1" t="s">
        <v>307</v>
      </c>
      <c r="L282" s="1">
        <v>3</v>
      </c>
      <c r="M282" s="1" t="s">
        <v>279</v>
      </c>
      <c r="N282">
        <f t="shared" si="4"/>
        <v>10</v>
      </c>
    </row>
    <row r="283" spans="1:14" x14ac:dyDescent="0.3">
      <c r="A283" s="2">
        <v>45527.755697500004</v>
      </c>
      <c r="C283" s="1" t="s">
        <v>308</v>
      </c>
      <c r="D283" s="1">
        <v>4</v>
      </c>
      <c r="E283" s="1" t="s">
        <v>308</v>
      </c>
      <c r="F283" s="1">
        <v>4</v>
      </c>
      <c r="G283" s="1" t="s">
        <v>308</v>
      </c>
      <c r="H283" s="1">
        <v>4</v>
      </c>
      <c r="I283" s="1" t="s">
        <v>309</v>
      </c>
      <c r="J283" s="1">
        <v>2</v>
      </c>
      <c r="K283" s="1" t="s">
        <v>307</v>
      </c>
      <c r="L283" s="1">
        <v>3</v>
      </c>
      <c r="M283" s="1" t="s">
        <v>280</v>
      </c>
      <c r="N283">
        <f t="shared" si="4"/>
        <v>12</v>
      </c>
    </row>
    <row r="284" spans="1:14" x14ac:dyDescent="0.3">
      <c r="A284" s="2">
        <v>45527.804020856478</v>
      </c>
      <c r="C284" s="1" t="s">
        <v>308</v>
      </c>
      <c r="D284" s="1">
        <v>4</v>
      </c>
      <c r="E284" s="1" t="s">
        <v>307</v>
      </c>
      <c r="F284" s="1">
        <v>3</v>
      </c>
      <c r="G284" s="1" t="s">
        <v>309</v>
      </c>
      <c r="H284" s="1">
        <v>2</v>
      </c>
      <c r="I284" s="1" t="s">
        <v>307</v>
      </c>
      <c r="J284" s="1">
        <v>3</v>
      </c>
      <c r="K284" s="1" t="s">
        <v>307</v>
      </c>
      <c r="L284" s="1">
        <v>3</v>
      </c>
      <c r="M284" s="1" t="s">
        <v>281</v>
      </c>
      <c r="N284">
        <f t="shared" si="4"/>
        <v>9</v>
      </c>
    </row>
    <row r="285" spans="1:14" x14ac:dyDescent="0.3">
      <c r="A285" s="2">
        <v>45527.824150717592</v>
      </c>
      <c r="C285" s="1" t="s">
        <v>308</v>
      </c>
      <c r="D285" s="1">
        <v>4</v>
      </c>
      <c r="E285" s="1" t="s">
        <v>308</v>
      </c>
      <c r="F285" s="1">
        <v>4</v>
      </c>
      <c r="G285" s="1" t="s">
        <v>308</v>
      </c>
      <c r="H285" s="1">
        <v>4</v>
      </c>
      <c r="I285" s="1" t="s">
        <v>311</v>
      </c>
      <c r="J285" s="1">
        <v>1</v>
      </c>
      <c r="K285" s="1" t="s">
        <v>308</v>
      </c>
      <c r="L285" s="1">
        <v>4</v>
      </c>
      <c r="M285" s="1" t="s">
        <v>282</v>
      </c>
      <c r="N285">
        <f t="shared" si="4"/>
        <v>12</v>
      </c>
    </row>
    <row r="286" spans="1:14" x14ac:dyDescent="0.3">
      <c r="A286" s="2">
        <v>45527.90065758102</v>
      </c>
      <c r="C286" s="1" t="s">
        <v>308</v>
      </c>
      <c r="D286" s="1">
        <v>4</v>
      </c>
      <c r="E286" s="1" t="s">
        <v>308</v>
      </c>
      <c r="F286" s="1">
        <v>4</v>
      </c>
      <c r="G286" s="1" t="s">
        <v>307</v>
      </c>
      <c r="H286" s="1">
        <v>3</v>
      </c>
      <c r="I286" s="1" t="s">
        <v>311</v>
      </c>
      <c r="J286" s="1">
        <v>1</v>
      </c>
      <c r="K286" s="1" t="s">
        <v>308</v>
      </c>
      <c r="L286" s="1">
        <v>4</v>
      </c>
      <c r="M286" s="1" t="s">
        <v>283</v>
      </c>
      <c r="N286">
        <f t="shared" si="4"/>
        <v>11</v>
      </c>
    </row>
    <row r="287" spans="1:14" x14ac:dyDescent="0.3">
      <c r="A287" s="2">
        <v>45527.958537453706</v>
      </c>
      <c r="C287" s="1" t="s">
        <v>307</v>
      </c>
      <c r="D287" s="1">
        <v>3</v>
      </c>
      <c r="E287" s="1" t="s">
        <v>308</v>
      </c>
      <c r="F287" s="1">
        <v>4</v>
      </c>
      <c r="G287" s="1" t="s">
        <v>307</v>
      </c>
      <c r="H287" s="1">
        <v>3</v>
      </c>
      <c r="I287" s="1" t="s">
        <v>311</v>
      </c>
      <c r="J287" s="1">
        <v>1</v>
      </c>
      <c r="K287" s="1" t="s">
        <v>308</v>
      </c>
      <c r="L287" s="1">
        <v>4</v>
      </c>
      <c r="M287" s="1" t="s">
        <v>284</v>
      </c>
      <c r="N287">
        <f t="shared" si="4"/>
        <v>10</v>
      </c>
    </row>
    <row r="288" spans="1:14" x14ac:dyDescent="0.3">
      <c r="A288" s="2">
        <v>45527.982682858797</v>
      </c>
      <c r="C288" s="1" t="s">
        <v>308</v>
      </c>
      <c r="D288" s="1">
        <v>4</v>
      </c>
      <c r="E288" s="1" t="s">
        <v>308</v>
      </c>
      <c r="F288" s="1">
        <v>4</v>
      </c>
      <c r="G288" s="1" t="s">
        <v>307</v>
      </c>
      <c r="H288" s="1">
        <v>3</v>
      </c>
      <c r="I288" s="1" t="s">
        <v>311</v>
      </c>
      <c r="J288" s="1">
        <v>1</v>
      </c>
      <c r="K288" s="1" t="s">
        <v>307</v>
      </c>
      <c r="L288" s="1">
        <v>3</v>
      </c>
      <c r="M288" s="1" t="s">
        <v>277</v>
      </c>
      <c r="N288">
        <f t="shared" si="4"/>
        <v>11</v>
      </c>
    </row>
    <row r="289" spans="1:14" x14ac:dyDescent="0.3">
      <c r="A289" s="2">
        <v>45527.999516018521</v>
      </c>
      <c r="C289" s="1" t="s">
        <v>307</v>
      </c>
      <c r="D289" s="1">
        <v>3</v>
      </c>
      <c r="E289" s="1" t="s">
        <v>307</v>
      </c>
      <c r="F289" s="1">
        <v>3</v>
      </c>
      <c r="G289" s="1" t="s">
        <v>308</v>
      </c>
      <c r="H289" s="1">
        <v>4</v>
      </c>
      <c r="I289" s="1" t="s">
        <v>309</v>
      </c>
      <c r="J289" s="1">
        <v>2</v>
      </c>
      <c r="K289" s="1" t="s">
        <v>308</v>
      </c>
      <c r="L289" s="1">
        <v>4</v>
      </c>
      <c r="M289" s="1" t="s">
        <v>285</v>
      </c>
      <c r="N289">
        <f t="shared" si="4"/>
        <v>10</v>
      </c>
    </row>
    <row r="290" spans="1:14" x14ac:dyDescent="0.3">
      <c r="A290" s="2">
        <v>45528.028008379624</v>
      </c>
      <c r="C290" s="1" t="s">
        <v>307</v>
      </c>
      <c r="D290" s="1">
        <v>3</v>
      </c>
      <c r="E290" s="1" t="s">
        <v>307</v>
      </c>
      <c r="F290" s="1">
        <v>3</v>
      </c>
      <c r="G290" s="1" t="s">
        <v>309</v>
      </c>
      <c r="H290" s="1">
        <v>2</v>
      </c>
      <c r="I290" s="1" t="s">
        <v>307</v>
      </c>
      <c r="J290" s="1">
        <v>3</v>
      </c>
      <c r="K290" s="1" t="s">
        <v>308</v>
      </c>
      <c r="L290" s="1">
        <v>4</v>
      </c>
      <c r="M290" s="1" t="s">
        <v>286</v>
      </c>
      <c r="N290">
        <f t="shared" si="4"/>
        <v>8</v>
      </c>
    </row>
    <row r="291" spans="1:14" x14ac:dyDescent="0.3">
      <c r="A291" s="2">
        <v>45528.401552256946</v>
      </c>
      <c r="C291" s="1" t="s">
        <v>308</v>
      </c>
      <c r="D291" s="1">
        <v>4</v>
      </c>
      <c r="E291" s="1" t="s">
        <v>307</v>
      </c>
      <c r="F291" s="1">
        <v>3</v>
      </c>
      <c r="G291" s="1" t="s">
        <v>307</v>
      </c>
      <c r="H291" s="1">
        <v>3</v>
      </c>
      <c r="I291" s="1" t="s">
        <v>311</v>
      </c>
      <c r="J291" s="1">
        <v>1</v>
      </c>
      <c r="K291" s="1" t="s">
        <v>307</v>
      </c>
      <c r="L291" s="1">
        <v>3</v>
      </c>
      <c r="M291" s="1" t="s">
        <v>287</v>
      </c>
      <c r="N291">
        <f t="shared" si="4"/>
        <v>10</v>
      </c>
    </row>
    <row r="292" spans="1:14" x14ac:dyDescent="0.3">
      <c r="A292" s="2">
        <v>45528.604170254628</v>
      </c>
      <c r="C292" s="1" t="s">
        <v>307</v>
      </c>
      <c r="D292" s="1">
        <v>3</v>
      </c>
      <c r="E292" s="1" t="s">
        <v>308</v>
      </c>
      <c r="F292" s="1">
        <v>4</v>
      </c>
      <c r="G292" s="1" t="s">
        <v>308</v>
      </c>
      <c r="H292" s="1">
        <v>4</v>
      </c>
      <c r="I292" s="1" t="s">
        <v>311</v>
      </c>
      <c r="J292" s="1">
        <v>1</v>
      </c>
      <c r="K292" s="1" t="s">
        <v>308</v>
      </c>
      <c r="L292" s="1">
        <v>4</v>
      </c>
      <c r="M292" s="1" t="s">
        <v>288</v>
      </c>
      <c r="N292">
        <f t="shared" si="4"/>
        <v>11</v>
      </c>
    </row>
    <row r="293" spans="1:14" x14ac:dyDescent="0.3">
      <c r="A293" s="2">
        <v>45528.605355613428</v>
      </c>
      <c r="C293" s="1" t="s">
        <v>307</v>
      </c>
      <c r="D293" s="1">
        <v>3</v>
      </c>
      <c r="E293" s="1" t="s">
        <v>308</v>
      </c>
      <c r="F293" s="1">
        <v>4</v>
      </c>
      <c r="G293" s="1" t="s">
        <v>307</v>
      </c>
      <c r="H293" s="1">
        <v>3</v>
      </c>
      <c r="I293" s="1" t="s">
        <v>311</v>
      </c>
      <c r="J293" s="1">
        <v>1</v>
      </c>
      <c r="K293" s="1" t="s">
        <v>308</v>
      </c>
      <c r="L293" s="1">
        <v>4</v>
      </c>
      <c r="M293" s="1" t="s">
        <v>289</v>
      </c>
      <c r="N293">
        <f t="shared" si="4"/>
        <v>10</v>
      </c>
    </row>
    <row r="294" spans="1:14" x14ac:dyDescent="0.3">
      <c r="A294" s="2">
        <v>45528.616348437499</v>
      </c>
      <c r="C294" s="1" t="s">
        <v>308</v>
      </c>
      <c r="D294" s="1">
        <v>4</v>
      </c>
      <c r="E294" s="1" t="s">
        <v>308</v>
      </c>
      <c r="F294" s="1">
        <v>4</v>
      </c>
      <c r="G294" s="1" t="s">
        <v>308</v>
      </c>
      <c r="H294" s="1">
        <v>4</v>
      </c>
      <c r="I294" s="1" t="s">
        <v>311</v>
      </c>
      <c r="J294" s="1">
        <v>1</v>
      </c>
      <c r="K294" s="1" t="s">
        <v>308</v>
      </c>
      <c r="L294" s="1">
        <v>4</v>
      </c>
      <c r="M294" s="1" t="s">
        <v>290</v>
      </c>
      <c r="N294">
        <f t="shared" si="4"/>
        <v>12</v>
      </c>
    </row>
    <row r="295" spans="1:14" x14ac:dyDescent="0.3">
      <c r="A295" s="2">
        <v>45528.770130925928</v>
      </c>
      <c r="C295" s="1" t="s">
        <v>308</v>
      </c>
      <c r="D295" s="1">
        <v>4</v>
      </c>
      <c r="E295" s="1" t="s">
        <v>308</v>
      </c>
      <c r="F295" s="1">
        <v>4</v>
      </c>
      <c r="G295" s="1" t="s">
        <v>309</v>
      </c>
      <c r="H295" s="1">
        <v>2</v>
      </c>
      <c r="I295" s="1" t="s">
        <v>311</v>
      </c>
      <c r="J295" s="1">
        <v>1</v>
      </c>
      <c r="K295" s="1" t="s">
        <v>308</v>
      </c>
      <c r="L295" s="1">
        <v>4</v>
      </c>
      <c r="M295" s="1" t="s">
        <v>291</v>
      </c>
      <c r="N295">
        <f t="shared" si="4"/>
        <v>10</v>
      </c>
    </row>
    <row r="296" spans="1:14" x14ac:dyDescent="0.3">
      <c r="A296" s="2">
        <v>45529.31581049769</v>
      </c>
      <c r="C296" s="1" t="s">
        <v>308</v>
      </c>
      <c r="D296" s="1">
        <v>4</v>
      </c>
      <c r="E296" s="1" t="s">
        <v>308</v>
      </c>
      <c r="F296" s="1">
        <v>4</v>
      </c>
      <c r="G296" s="1" t="s">
        <v>307</v>
      </c>
      <c r="H296" s="1">
        <v>3</v>
      </c>
      <c r="I296" s="1" t="s">
        <v>311</v>
      </c>
      <c r="J296" s="1">
        <v>1</v>
      </c>
      <c r="K296" s="1" t="s">
        <v>307</v>
      </c>
      <c r="L296" s="1">
        <v>3</v>
      </c>
      <c r="M296" s="1" t="s">
        <v>292</v>
      </c>
      <c r="N296">
        <f t="shared" si="4"/>
        <v>11</v>
      </c>
    </row>
    <row r="297" spans="1:14" x14ac:dyDescent="0.3">
      <c r="A297" s="2">
        <v>45529.495465567132</v>
      </c>
      <c r="C297" s="1" t="s">
        <v>307</v>
      </c>
      <c r="D297" s="1">
        <v>3</v>
      </c>
      <c r="E297" s="1" t="s">
        <v>308</v>
      </c>
      <c r="F297" s="1">
        <v>4</v>
      </c>
      <c r="G297" s="1" t="s">
        <v>308</v>
      </c>
      <c r="H297" s="1">
        <v>4</v>
      </c>
      <c r="I297" s="1" t="s">
        <v>311</v>
      </c>
      <c r="J297" s="1">
        <v>1</v>
      </c>
      <c r="K297" s="1" t="s">
        <v>308</v>
      </c>
      <c r="L297" s="1">
        <v>4</v>
      </c>
      <c r="M297" s="1" t="s">
        <v>293</v>
      </c>
      <c r="N297">
        <f t="shared" si="4"/>
        <v>11</v>
      </c>
    </row>
    <row r="298" spans="1:14" x14ac:dyDescent="0.3">
      <c r="A298" s="2">
        <v>45529.731300231477</v>
      </c>
      <c r="C298" s="1" t="s">
        <v>308</v>
      </c>
      <c r="D298" s="1">
        <v>4</v>
      </c>
      <c r="E298" s="1" t="s">
        <v>308</v>
      </c>
      <c r="F298" s="1">
        <v>4</v>
      </c>
      <c r="G298" s="1" t="s">
        <v>308</v>
      </c>
      <c r="H298" s="1">
        <v>4</v>
      </c>
      <c r="I298" s="1" t="s">
        <v>311</v>
      </c>
      <c r="J298" s="1">
        <v>1</v>
      </c>
      <c r="K298" s="1" t="s">
        <v>307</v>
      </c>
      <c r="L298" s="1">
        <v>3</v>
      </c>
      <c r="M298" s="1" t="s">
        <v>294</v>
      </c>
      <c r="N298">
        <f t="shared" si="4"/>
        <v>12</v>
      </c>
    </row>
    <row r="299" spans="1:14" x14ac:dyDescent="0.3">
      <c r="A299" s="2">
        <v>45530.649112002313</v>
      </c>
      <c r="C299" s="1" t="s">
        <v>308</v>
      </c>
      <c r="D299" s="1">
        <v>4</v>
      </c>
      <c r="E299" s="1" t="s">
        <v>308</v>
      </c>
      <c r="F299" s="1">
        <v>4</v>
      </c>
      <c r="G299" s="1" t="s">
        <v>308</v>
      </c>
      <c r="H299" s="1">
        <v>4</v>
      </c>
      <c r="I299" s="1" t="s">
        <v>311</v>
      </c>
      <c r="J299" s="1">
        <v>1</v>
      </c>
      <c r="K299" s="1" t="s">
        <v>308</v>
      </c>
      <c r="L299" s="1">
        <v>4</v>
      </c>
      <c r="M299" s="1" t="s">
        <v>295</v>
      </c>
      <c r="N299">
        <f t="shared" si="4"/>
        <v>12</v>
      </c>
    </row>
    <row r="300" spans="1:14" x14ac:dyDescent="0.3">
      <c r="A300" s="2">
        <v>45530.967025578706</v>
      </c>
      <c r="C300" s="1" t="s">
        <v>308</v>
      </c>
      <c r="D300" s="1">
        <v>4</v>
      </c>
      <c r="E300" s="1" t="s">
        <v>308</v>
      </c>
      <c r="F300" s="1">
        <v>4</v>
      </c>
      <c r="G300" s="1" t="s">
        <v>307</v>
      </c>
      <c r="H300" s="1">
        <v>3</v>
      </c>
      <c r="I300" s="1" t="s">
        <v>311</v>
      </c>
      <c r="J300" s="1">
        <v>1</v>
      </c>
      <c r="K300" s="1" t="s">
        <v>308</v>
      </c>
      <c r="L300" s="1">
        <v>4</v>
      </c>
      <c r="M300" s="1" t="s">
        <v>296</v>
      </c>
      <c r="N300">
        <f t="shared" si="4"/>
        <v>11</v>
      </c>
    </row>
    <row r="301" spans="1:14" x14ac:dyDescent="0.3">
      <c r="A301" s="2">
        <v>45531.350231180557</v>
      </c>
      <c r="C301" s="1" t="s">
        <v>307</v>
      </c>
      <c r="D301" s="1">
        <v>3</v>
      </c>
      <c r="E301" s="1" t="s">
        <v>307</v>
      </c>
      <c r="F301" s="1">
        <v>3</v>
      </c>
      <c r="G301" s="1" t="s">
        <v>307</v>
      </c>
      <c r="H301" s="1">
        <v>3</v>
      </c>
      <c r="I301" s="1" t="s">
        <v>311</v>
      </c>
      <c r="J301" s="1">
        <v>1</v>
      </c>
      <c r="K301" s="1" t="s">
        <v>308</v>
      </c>
      <c r="L301" s="1">
        <v>4</v>
      </c>
      <c r="M301" s="1" t="s">
        <v>297</v>
      </c>
      <c r="N301">
        <f t="shared" si="4"/>
        <v>9</v>
      </c>
    </row>
    <row r="302" spans="1:14" x14ac:dyDescent="0.3">
      <c r="A302" s="2">
        <v>45531.353308333331</v>
      </c>
      <c r="C302" s="1" t="s">
        <v>308</v>
      </c>
      <c r="D302" s="1">
        <v>4</v>
      </c>
      <c r="E302" s="1" t="s">
        <v>307</v>
      </c>
      <c r="F302" s="1">
        <v>3</v>
      </c>
      <c r="G302" s="1" t="s">
        <v>309</v>
      </c>
      <c r="H302" s="1">
        <v>2</v>
      </c>
      <c r="I302" s="1" t="s">
        <v>311</v>
      </c>
      <c r="J302" s="1">
        <v>1</v>
      </c>
      <c r="K302" s="1" t="s">
        <v>308</v>
      </c>
      <c r="L302" s="1">
        <v>4</v>
      </c>
      <c r="M302" s="1" t="s">
        <v>298</v>
      </c>
      <c r="N302">
        <f t="shared" si="4"/>
        <v>9</v>
      </c>
    </row>
    <row r="303" spans="1:14" x14ac:dyDescent="0.3">
      <c r="A303" s="2">
        <v>45531.362355960649</v>
      </c>
      <c r="C303" s="1" t="s">
        <v>307</v>
      </c>
      <c r="D303" s="1">
        <v>3</v>
      </c>
      <c r="E303" s="1" t="s">
        <v>308</v>
      </c>
      <c r="F303" s="1">
        <v>4</v>
      </c>
      <c r="G303" s="1" t="s">
        <v>307</v>
      </c>
      <c r="H303" s="1">
        <v>3</v>
      </c>
      <c r="I303" s="1" t="s">
        <v>311</v>
      </c>
      <c r="J303" s="1">
        <v>1</v>
      </c>
      <c r="K303" s="1" t="s">
        <v>308</v>
      </c>
      <c r="L303" s="1">
        <v>4</v>
      </c>
      <c r="M303" s="1" t="s">
        <v>299</v>
      </c>
      <c r="N303">
        <f t="shared" si="4"/>
        <v>10</v>
      </c>
    </row>
    <row r="304" spans="1:14" x14ac:dyDescent="0.3">
      <c r="A304" s="2">
        <v>45531.36959775463</v>
      </c>
      <c r="C304" s="1" t="s">
        <v>307</v>
      </c>
      <c r="D304" s="1">
        <v>3</v>
      </c>
      <c r="E304" s="1" t="s">
        <v>308</v>
      </c>
      <c r="F304" s="1">
        <v>4</v>
      </c>
      <c r="G304" s="1" t="s">
        <v>307</v>
      </c>
      <c r="H304" s="1">
        <v>3</v>
      </c>
      <c r="I304" s="1" t="s">
        <v>311</v>
      </c>
      <c r="J304" s="1">
        <v>1</v>
      </c>
      <c r="K304" s="1" t="s">
        <v>308</v>
      </c>
      <c r="L304" s="1">
        <v>4</v>
      </c>
      <c r="M304" s="1" t="s">
        <v>300</v>
      </c>
      <c r="N304">
        <f t="shared" si="4"/>
        <v>10</v>
      </c>
    </row>
    <row r="305" spans="1:14" x14ac:dyDescent="0.3">
      <c r="A305" s="2">
        <v>45531.375285208334</v>
      </c>
      <c r="C305" s="1" t="s">
        <v>308</v>
      </c>
      <c r="D305" s="1">
        <v>4</v>
      </c>
      <c r="E305" s="1" t="s">
        <v>308</v>
      </c>
      <c r="F305" s="1">
        <v>4</v>
      </c>
      <c r="G305" s="1" t="s">
        <v>308</v>
      </c>
      <c r="H305" s="1">
        <v>4</v>
      </c>
      <c r="I305" s="1" t="s">
        <v>311</v>
      </c>
      <c r="J305" s="1">
        <v>1</v>
      </c>
      <c r="K305" s="1" t="s">
        <v>308</v>
      </c>
      <c r="L305" s="1">
        <v>4</v>
      </c>
      <c r="M305" s="1" t="s">
        <v>301</v>
      </c>
      <c r="N305">
        <f t="shared" si="4"/>
        <v>12</v>
      </c>
    </row>
    <row r="306" spans="1:14" x14ac:dyDescent="0.3">
      <c r="A306" s="2">
        <v>45531.38357460648</v>
      </c>
      <c r="C306" s="1" t="s">
        <v>307</v>
      </c>
      <c r="D306" s="1">
        <v>3</v>
      </c>
      <c r="E306" s="1" t="s">
        <v>308</v>
      </c>
      <c r="F306" s="1">
        <v>4</v>
      </c>
      <c r="G306" s="1" t="s">
        <v>307</v>
      </c>
      <c r="H306" s="1">
        <v>3</v>
      </c>
      <c r="I306" s="1" t="s">
        <v>307</v>
      </c>
      <c r="J306" s="1">
        <v>3</v>
      </c>
      <c r="K306" s="1" t="s">
        <v>307</v>
      </c>
      <c r="L306" s="1">
        <v>3</v>
      </c>
      <c r="M306" s="1" t="s">
        <v>302</v>
      </c>
      <c r="N306">
        <f t="shared" si="4"/>
        <v>10</v>
      </c>
    </row>
    <row r="307" spans="1:14" x14ac:dyDescent="0.3">
      <c r="A307" s="2">
        <v>45531.408716770835</v>
      </c>
      <c r="C307" s="1" t="s">
        <v>307</v>
      </c>
      <c r="D307" s="1">
        <v>3</v>
      </c>
      <c r="E307" s="1" t="s">
        <v>308</v>
      </c>
      <c r="F307" s="1">
        <v>4</v>
      </c>
      <c r="G307" s="1" t="s">
        <v>307</v>
      </c>
      <c r="H307" s="1">
        <v>3</v>
      </c>
      <c r="I307" s="1" t="s">
        <v>311</v>
      </c>
      <c r="J307" s="1">
        <v>1</v>
      </c>
      <c r="K307" s="1" t="s">
        <v>308</v>
      </c>
      <c r="L307" s="1">
        <v>4</v>
      </c>
      <c r="M307" s="1" t="s">
        <v>303</v>
      </c>
      <c r="N307">
        <f t="shared" si="4"/>
        <v>10</v>
      </c>
    </row>
    <row r="308" spans="1:14" x14ac:dyDescent="0.3">
      <c r="A308" s="2">
        <v>45531.415501909723</v>
      </c>
      <c r="C308" s="1" t="s">
        <v>308</v>
      </c>
      <c r="D308" s="1">
        <v>4</v>
      </c>
      <c r="E308" s="1" t="s">
        <v>308</v>
      </c>
      <c r="F308" s="1">
        <v>4</v>
      </c>
      <c r="G308" s="1" t="s">
        <v>307</v>
      </c>
      <c r="H308" s="1">
        <v>3</v>
      </c>
      <c r="I308" s="1" t="s">
        <v>307</v>
      </c>
      <c r="J308" s="1">
        <v>3</v>
      </c>
      <c r="K308" s="1" t="s">
        <v>307</v>
      </c>
      <c r="L308" s="1">
        <v>3</v>
      </c>
      <c r="M308" s="1" t="s">
        <v>304</v>
      </c>
      <c r="N308">
        <f t="shared" si="4"/>
        <v>11</v>
      </c>
    </row>
    <row r="309" spans="1:14" x14ac:dyDescent="0.3">
      <c r="A309" s="2">
        <v>45531.420003530089</v>
      </c>
      <c r="C309" s="1" t="s">
        <v>307</v>
      </c>
      <c r="D309" s="1">
        <v>3</v>
      </c>
      <c r="E309" s="1" t="s">
        <v>308</v>
      </c>
      <c r="F309" s="1">
        <v>4</v>
      </c>
      <c r="G309" s="1" t="s">
        <v>307</v>
      </c>
      <c r="H309" s="1">
        <v>3</v>
      </c>
      <c r="I309" s="1" t="s">
        <v>307</v>
      </c>
      <c r="J309" s="1">
        <v>3</v>
      </c>
      <c r="K309" s="1" t="s">
        <v>307</v>
      </c>
      <c r="L309" s="1">
        <v>3</v>
      </c>
      <c r="M309" s="1" t="s">
        <v>305</v>
      </c>
      <c r="N309">
        <f t="shared" si="4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FE72-69A6-4D22-9040-5462B24EF4CB}">
  <dimension ref="A1:O283"/>
  <sheetViews>
    <sheetView zoomScale="102" zoomScaleNormal="55" workbookViewId="0">
      <selection activeCell="O7" sqref="O7"/>
    </sheetView>
  </sheetViews>
  <sheetFormatPr defaultRowHeight="14.4" x14ac:dyDescent="0.3"/>
  <cols>
    <col min="1" max="1" width="16.77734375" bestFit="1" customWidth="1"/>
    <col min="2" max="2" width="13.44140625" customWidth="1"/>
    <col min="3" max="3" width="7.88671875" bestFit="1" customWidth="1"/>
    <col min="4" max="4" width="12.33203125" customWidth="1"/>
    <col min="5" max="5" width="7.88671875" bestFit="1" customWidth="1"/>
    <col min="6" max="6" width="12.33203125" customWidth="1"/>
    <col min="7" max="7" width="7.88671875" bestFit="1" customWidth="1"/>
    <col min="8" max="8" width="12.33203125" customWidth="1"/>
    <col min="9" max="9" width="7.88671875" bestFit="1" customWidth="1"/>
    <col min="10" max="10" width="12.33203125" customWidth="1"/>
    <col min="11" max="11" width="7.88671875" bestFit="1" customWidth="1"/>
    <col min="12" max="12" width="12.33203125" customWidth="1"/>
    <col min="13" max="13" width="29.5546875" bestFit="1" customWidth="1"/>
    <col min="14" max="14" width="10.109375" customWidth="1"/>
  </cols>
  <sheetData>
    <row r="1" spans="1:15" x14ac:dyDescent="0.3">
      <c r="A1" s="1" t="s">
        <v>0</v>
      </c>
      <c r="B1" s="1" t="s">
        <v>320</v>
      </c>
      <c r="C1" s="1" t="s">
        <v>339</v>
      </c>
      <c r="D1" s="1" t="s">
        <v>315</v>
      </c>
      <c r="E1" s="1" t="s">
        <v>321</v>
      </c>
      <c r="F1" s="1" t="s">
        <v>316</v>
      </c>
      <c r="G1" s="1" t="s">
        <v>322</v>
      </c>
      <c r="H1" s="1" t="s">
        <v>317</v>
      </c>
      <c r="I1" s="1" t="s">
        <v>323</v>
      </c>
      <c r="J1" s="1" t="s">
        <v>318</v>
      </c>
      <c r="K1" s="1" t="s">
        <v>324</v>
      </c>
      <c r="L1" s="1" t="s">
        <v>319</v>
      </c>
      <c r="M1" s="1" t="s">
        <v>342</v>
      </c>
      <c r="N1" s="1" t="s">
        <v>341</v>
      </c>
      <c r="O1" s="1"/>
    </row>
    <row r="2" spans="1:15" x14ac:dyDescent="0.3">
      <c r="A2" s="2">
        <v>45491.629408472218</v>
      </c>
      <c r="C2" s="1" t="s">
        <v>311</v>
      </c>
      <c r="D2" s="1">
        <v>1</v>
      </c>
      <c r="E2" s="1" t="s">
        <v>307</v>
      </c>
      <c r="F2" s="1">
        <v>3</v>
      </c>
      <c r="G2" s="1" t="s">
        <v>311</v>
      </c>
      <c r="H2" s="1">
        <v>1</v>
      </c>
      <c r="I2" s="1" t="s">
        <v>309</v>
      </c>
      <c r="J2" s="1">
        <v>2</v>
      </c>
      <c r="K2" s="1" t="s">
        <v>309</v>
      </c>
      <c r="L2" s="1">
        <v>2</v>
      </c>
      <c r="M2" s="1" t="s">
        <v>3</v>
      </c>
      <c r="N2">
        <f>SUM(J2,L2)</f>
        <v>4</v>
      </c>
    </row>
    <row r="3" spans="1:15" x14ac:dyDescent="0.3">
      <c r="A3" s="2">
        <v>45491.636708148144</v>
      </c>
      <c r="C3" s="1" t="s">
        <v>311</v>
      </c>
      <c r="D3" s="1">
        <v>1</v>
      </c>
      <c r="E3" s="1" t="s">
        <v>308</v>
      </c>
      <c r="F3" s="1">
        <v>4</v>
      </c>
      <c r="G3" s="1" t="s">
        <v>308</v>
      </c>
      <c r="H3" s="1">
        <v>4</v>
      </c>
      <c r="I3" s="1" t="s">
        <v>307</v>
      </c>
      <c r="J3" s="1">
        <v>3</v>
      </c>
      <c r="K3" s="1" t="s">
        <v>311</v>
      </c>
      <c r="L3" s="1">
        <v>1</v>
      </c>
      <c r="M3" s="1" t="s">
        <v>5</v>
      </c>
      <c r="N3">
        <f t="shared" ref="N3:N66" si="0">SUM(J3,L3)</f>
        <v>4</v>
      </c>
    </row>
    <row r="4" spans="1:15" x14ac:dyDescent="0.3">
      <c r="A4" s="2">
        <v>45491.638788877317</v>
      </c>
      <c r="C4" s="1" t="s">
        <v>309</v>
      </c>
      <c r="D4" s="1">
        <v>2</v>
      </c>
      <c r="E4" s="1" t="s">
        <v>311</v>
      </c>
      <c r="F4" s="1">
        <v>1</v>
      </c>
      <c r="G4" s="1" t="s">
        <v>311</v>
      </c>
      <c r="H4" s="1">
        <v>1</v>
      </c>
      <c r="I4" s="1" t="s">
        <v>311</v>
      </c>
      <c r="J4" s="1">
        <v>1</v>
      </c>
      <c r="K4" s="1" t="s">
        <v>308</v>
      </c>
      <c r="L4" s="1">
        <v>4</v>
      </c>
      <c r="M4" s="1" t="s">
        <v>6</v>
      </c>
      <c r="N4">
        <f t="shared" si="0"/>
        <v>5</v>
      </c>
    </row>
    <row r="5" spans="1:15" x14ac:dyDescent="0.3">
      <c r="A5" s="2">
        <v>45491.645676527776</v>
      </c>
      <c r="C5" s="1" t="s">
        <v>309</v>
      </c>
      <c r="D5" s="1">
        <v>2</v>
      </c>
      <c r="E5" s="1" t="s">
        <v>308</v>
      </c>
      <c r="F5" s="1">
        <v>4</v>
      </c>
      <c r="G5" s="1" t="s">
        <v>308</v>
      </c>
      <c r="H5" s="1">
        <v>4</v>
      </c>
      <c r="I5" s="1" t="s">
        <v>309</v>
      </c>
      <c r="J5" s="1">
        <v>2</v>
      </c>
      <c r="K5" s="1" t="s">
        <v>308</v>
      </c>
      <c r="L5" s="1">
        <v>4</v>
      </c>
      <c r="M5" s="1" t="s">
        <v>7</v>
      </c>
      <c r="N5">
        <f t="shared" si="0"/>
        <v>6</v>
      </c>
    </row>
    <row r="6" spans="1:15" x14ac:dyDescent="0.3">
      <c r="A6" s="2">
        <v>45491.652890034718</v>
      </c>
      <c r="C6" s="1" t="s">
        <v>307</v>
      </c>
      <c r="D6" s="1">
        <v>3</v>
      </c>
      <c r="E6" s="1" t="s">
        <v>309</v>
      </c>
      <c r="F6" s="1">
        <v>2</v>
      </c>
      <c r="G6" s="1" t="s">
        <v>308</v>
      </c>
      <c r="H6" s="1">
        <v>4</v>
      </c>
      <c r="I6" s="1" t="s">
        <v>309</v>
      </c>
      <c r="J6" s="1">
        <v>2</v>
      </c>
      <c r="K6" s="1" t="s">
        <v>307</v>
      </c>
      <c r="L6" s="1">
        <v>3</v>
      </c>
      <c r="M6" s="1" t="s">
        <v>8</v>
      </c>
      <c r="N6">
        <f t="shared" si="0"/>
        <v>5</v>
      </c>
    </row>
    <row r="7" spans="1:15" x14ac:dyDescent="0.3">
      <c r="A7" s="2">
        <v>45491.665333391204</v>
      </c>
      <c r="C7" s="1" t="s">
        <v>309</v>
      </c>
      <c r="D7" s="1">
        <v>2</v>
      </c>
      <c r="E7" s="1" t="s">
        <v>311</v>
      </c>
      <c r="F7" s="1">
        <v>1</v>
      </c>
      <c r="G7" s="1" t="s">
        <v>308</v>
      </c>
      <c r="H7" s="1">
        <v>4</v>
      </c>
      <c r="I7" s="1" t="s">
        <v>309</v>
      </c>
      <c r="J7" s="1">
        <v>2</v>
      </c>
      <c r="K7" s="1" t="s">
        <v>308</v>
      </c>
      <c r="L7" s="1">
        <v>4</v>
      </c>
      <c r="M7" s="1" t="s">
        <v>9</v>
      </c>
      <c r="N7">
        <f t="shared" si="0"/>
        <v>6</v>
      </c>
    </row>
    <row r="8" spans="1:15" x14ac:dyDescent="0.3">
      <c r="A8" s="2">
        <v>45491.670396342597</v>
      </c>
      <c r="C8" s="1" t="s">
        <v>309</v>
      </c>
      <c r="D8" s="1">
        <v>2</v>
      </c>
      <c r="E8" s="1" t="s">
        <v>308</v>
      </c>
      <c r="F8" s="1">
        <v>4</v>
      </c>
      <c r="G8" s="1" t="s">
        <v>311</v>
      </c>
      <c r="H8" s="1">
        <v>1</v>
      </c>
      <c r="I8" s="1" t="s">
        <v>309</v>
      </c>
      <c r="J8" s="1">
        <v>2</v>
      </c>
      <c r="K8" s="1" t="s">
        <v>311</v>
      </c>
      <c r="L8" s="1">
        <v>1</v>
      </c>
      <c r="M8" s="1" t="s">
        <v>10</v>
      </c>
      <c r="N8">
        <f t="shared" si="0"/>
        <v>3</v>
      </c>
    </row>
    <row r="9" spans="1:15" x14ac:dyDescent="0.3">
      <c r="A9" s="2">
        <v>45491.676317361111</v>
      </c>
      <c r="C9" s="1" t="s">
        <v>307</v>
      </c>
      <c r="D9" s="1">
        <v>3</v>
      </c>
      <c r="E9" s="1" t="s">
        <v>311</v>
      </c>
      <c r="F9" s="1">
        <v>1</v>
      </c>
      <c r="G9" s="1" t="s">
        <v>309</v>
      </c>
      <c r="H9" s="1">
        <v>2</v>
      </c>
      <c r="I9" s="1" t="s">
        <v>311</v>
      </c>
      <c r="J9" s="1">
        <v>1</v>
      </c>
      <c r="K9" s="1" t="s">
        <v>307</v>
      </c>
      <c r="L9" s="1">
        <v>3</v>
      </c>
      <c r="M9" s="1" t="s">
        <v>325</v>
      </c>
      <c r="N9">
        <f t="shared" si="0"/>
        <v>4</v>
      </c>
    </row>
    <row r="10" spans="1:15" x14ac:dyDescent="0.3">
      <c r="A10" s="2">
        <v>45491.68289009259</v>
      </c>
      <c r="C10" s="1" t="s">
        <v>311</v>
      </c>
      <c r="D10" s="1">
        <v>1</v>
      </c>
      <c r="E10" s="1" t="s">
        <v>307</v>
      </c>
      <c r="F10" s="1">
        <v>3</v>
      </c>
      <c r="G10" s="1" t="s">
        <v>311</v>
      </c>
      <c r="H10" s="1">
        <v>1</v>
      </c>
      <c r="I10" s="1" t="s">
        <v>309</v>
      </c>
      <c r="J10" s="1">
        <v>2</v>
      </c>
      <c r="K10" s="1" t="s">
        <v>307</v>
      </c>
      <c r="L10" s="1">
        <v>3</v>
      </c>
      <c r="M10" s="1" t="s">
        <v>11</v>
      </c>
      <c r="N10">
        <f t="shared" si="0"/>
        <v>5</v>
      </c>
    </row>
    <row r="11" spans="1:15" x14ac:dyDescent="0.3">
      <c r="A11" s="2">
        <v>45491.692554444446</v>
      </c>
      <c r="C11" s="1" t="s">
        <v>311</v>
      </c>
      <c r="D11" s="1">
        <v>1</v>
      </c>
      <c r="E11" s="1" t="s">
        <v>311</v>
      </c>
      <c r="F11" s="1">
        <v>1</v>
      </c>
      <c r="G11" s="1" t="s">
        <v>309</v>
      </c>
      <c r="H11" s="1">
        <v>2</v>
      </c>
      <c r="I11" s="1" t="s">
        <v>311</v>
      </c>
      <c r="J11" s="1">
        <v>1</v>
      </c>
      <c r="K11" s="1" t="s">
        <v>309</v>
      </c>
      <c r="L11" s="1">
        <v>2</v>
      </c>
      <c r="M11" s="1" t="s">
        <v>13</v>
      </c>
      <c r="N11">
        <f t="shared" si="0"/>
        <v>3</v>
      </c>
    </row>
    <row r="12" spans="1:15" x14ac:dyDescent="0.3">
      <c r="A12" s="2">
        <v>45491.699491226856</v>
      </c>
      <c r="C12" s="1" t="s">
        <v>311</v>
      </c>
      <c r="D12" s="1">
        <v>1</v>
      </c>
      <c r="E12" s="1" t="s">
        <v>307</v>
      </c>
      <c r="F12" s="1">
        <v>3</v>
      </c>
      <c r="G12" s="1" t="s">
        <v>308</v>
      </c>
      <c r="H12" s="1">
        <v>4</v>
      </c>
      <c r="I12" s="1" t="s">
        <v>309</v>
      </c>
      <c r="J12" s="1">
        <v>2</v>
      </c>
      <c r="K12" s="1" t="s">
        <v>307</v>
      </c>
      <c r="L12" s="1">
        <v>3</v>
      </c>
      <c r="M12" s="1" t="s">
        <v>15</v>
      </c>
      <c r="N12">
        <f t="shared" si="0"/>
        <v>5</v>
      </c>
    </row>
    <row r="13" spans="1:15" x14ac:dyDescent="0.3">
      <c r="A13" s="2">
        <v>45491.709112951386</v>
      </c>
      <c r="C13" s="1" t="s">
        <v>309</v>
      </c>
      <c r="D13" s="1">
        <v>2</v>
      </c>
      <c r="E13" s="1" t="s">
        <v>308</v>
      </c>
      <c r="F13" s="1">
        <v>4</v>
      </c>
      <c r="G13" s="1" t="s">
        <v>308</v>
      </c>
      <c r="H13" s="1">
        <v>4</v>
      </c>
      <c r="I13" s="1" t="s">
        <v>309</v>
      </c>
      <c r="J13" s="1">
        <v>2</v>
      </c>
      <c r="K13" s="1" t="s">
        <v>308</v>
      </c>
      <c r="L13" s="1">
        <v>4</v>
      </c>
      <c r="M13" s="1" t="s">
        <v>16</v>
      </c>
      <c r="N13">
        <f t="shared" si="0"/>
        <v>6</v>
      </c>
    </row>
    <row r="14" spans="1:15" x14ac:dyDescent="0.3">
      <c r="A14" s="2">
        <v>45491.715494074073</v>
      </c>
      <c r="C14" s="1" t="s">
        <v>311</v>
      </c>
      <c r="D14" s="1">
        <v>1</v>
      </c>
      <c r="E14" s="1" t="s">
        <v>309</v>
      </c>
      <c r="F14" s="1">
        <v>2</v>
      </c>
      <c r="G14" s="1" t="s">
        <v>308</v>
      </c>
      <c r="H14" s="1">
        <v>4</v>
      </c>
      <c r="I14" s="1" t="s">
        <v>309</v>
      </c>
      <c r="J14" s="1">
        <v>2</v>
      </c>
      <c r="K14" s="1" t="s">
        <v>311</v>
      </c>
      <c r="L14" s="1">
        <v>1</v>
      </c>
      <c r="M14" s="1" t="s">
        <v>14</v>
      </c>
      <c r="N14">
        <f t="shared" si="0"/>
        <v>3</v>
      </c>
    </row>
    <row r="15" spans="1:15" x14ac:dyDescent="0.3">
      <c r="A15" s="2">
        <v>45491.721615509261</v>
      </c>
      <c r="C15" s="1" t="s">
        <v>311</v>
      </c>
      <c r="D15" s="1">
        <v>1</v>
      </c>
      <c r="E15" s="1" t="s">
        <v>309</v>
      </c>
      <c r="F15" s="1">
        <v>2</v>
      </c>
      <c r="G15" s="1" t="s">
        <v>311</v>
      </c>
      <c r="H15" s="1">
        <v>1</v>
      </c>
      <c r="I15" s="1" t="s">
        <v>309</v>
      </c>
      <c r="J15" s="1">
        <v>2</v>
      </c>
      <c r="K15" s="1" t="s">
        <v>309</v>
      </c>
      <c r="L15" s="1">
        <v>2</v>
      </c>
      <c r="M15" s="1" t="s">
        <v>17</v>
      </c>
      <c r="N15">
        <f t="shared" si="0"/>
        <v>4</v>
      </c>
    </row>
    <row r="16" spans="1:15" x14ac:dyDescent="0.3">
      <c r="A16" s="2">
        <v>45491.722567928242</v>
      </c>
      <c r="C16" s="1" t="s">
        <v>311</v>
      </c>
      <c r="D16" s="1">
        <v>1</v>
      </c>
      <c r="E16" s="1" t="s">
        <v>308</v>
      </c>
      <c r="F16" s="1">
        <v>4</v>
      </c>
      <c r="G16" s="1" t="s">
        <v>308</v>
      </c>
      <c r="H16" s="1">
        <v>4</v>
      </c>
      <c r="I16" s="1" t="s">
        <v>309</v>
      </c>
      <c r="J16" s="1">
        <v>2</v>
      </c>
      <c r="K16" s="1" t="s">
        <v>307</v>
      </c>
      <c r="L16" s="1">
        <v>3</v>
      </c>
      <c r="M16" s="1" t="s">
        <v>28</v>
      </c>
      <c r="N16">
        <f t="shared" si="0"/>
        <v>5</v>
      </c>
    </row>
    <row r="17" spans="1:14" x14ac:dyDescent="0.3">
      <c r="A17" s="2">
        <v>45491.725014710653</v>
      </c>
      <c r="C17" s="1" t="s">
        <v>309</v>
      </c>
      <c r="D17" s="1">
        <v>2</v>
      </c>
      <c r="E17" s="1" t="s">
        <v>311</v>
      </c>
      <c r="F17" s="1">
        <v>1</v>
      </c>
      <c r="G17" s="1" t="s">
        <v>308</v>
      </c>
      <c r="H17" s="1">
        <v>4</v>
      </c>
      <c r="I17" s="1" t="s">
        <v>311</v>
      </c>
      <c r="J17" s="1">
        <v>1</v>
      </c>
      <c r="K17" s="1" t="s">
        <v>307</v>
      </c>
      <c r="L17" s="1">
        <v>3</v>
      </c>
      <c r="M17" s="1" t="s">
        <v>19</v>
      </c>
      <c r="N17">
        <f t="shared" si="0"/>
        <v>4</v>
      </c>
    </row>
    <row r="18" spans="1:14" x14ac:dyDescent="0.3">
      <c r="A18" s="2">
        <v>45491.727028518522</v>
      </c>
      <c r="C18" s="1" t="s">
        <v>309</v>
      </c>
      <c r="D18" s="1">
        <v>2</v>
      </c>
      <c r="E18" s="1" t="s">
        <v>309</v>
      </c>
      <c r="F18" s="1">
        <v>2</v>
      </c>
      <c r="G18" s="1" t="s">
        <v>311</v>
      </c>
      <c r="H18" s="1">
        <v>1</v>
      </c>
      <c r="I18" s="1" t="s">
        <v>307</v>
      </c>
      <c r="J18" s="1">
        <v>3</v>
      </c>
      <c r="K18" s="1" t="s">
        <v>311</v>
      </c>
      <c r="L18" s="1">
        <v>1</v>
      </c>
      <c r="M18" s="1" t="s">
        <v>21</v>
      </c>
      <c r="N18">
        <f t="shared" si="0"/>
        <v>4</v>
      </c>
    </row>
    <row r="19" spans="1:14" x14ac:dyDescent="0.3">
      <c r="A19" s="2">
        <v>45491.72888469907</v>
      </c>
      <c r="C19" s="1" t="s">
        <v>307</v>
      </c>
      <c r="D19" s="1">
        <v>3</v>
      </c>
      <c r="E19" s="1" t="s">
        <v>311</v>
      </c>
      <c r="F19" s="1">
        <v>1</v>
      </c>
      <c r="G19" s="1" t="s">
        <v>311</v>
      </c>
      <c r="H19" s="1">
        <v>1</v>
      </c>
      <c r="I19" s="1" t="s">
        <v>309</v>
      </c>
      <c r="J19" s="1">
        <v>2</v>
      </c>
      <c r="K19" s="1" t="s">
        <v>307</v>
      </c>
      <c r="L19" s="1">
        <v>3</v>
      </c>
      <c r="M19" s="1" t="s">
        <v>23</v>
      </c>
      <c r="N19">
        <f t="shared" si="0"/>
        <v>5</v>
      </c>
    </row>
    <row r="20" spans="1:14" x14ac:dyDescent="0.3">
      <c r="A20" s="2">
        <v>45491.730456354169</v>
      </c>
      <c r="C20" s="1" t="s">
        <v>307</v>
      </c>
      <c r="D20" s="1">
        <v>3</v>
      </c>
      <c r="E20" s="1" t="s">
        <v>309</v>
      </c>
      <c r="F20" s="1">
        <v>2</v>
      </c>
      <c r="G20" s="1" t="s">
        <v>309</v>
      </c>
      <c r="H20" s="1">
        <v>2</v>
      </c>
      <c r="I20" s="1" t="s">
        <v>311</v>
      </c>
      <c r="J20" s="1">
        <v>1</v>
      </c>
      <c r="K20" s="1" t="s">
        <v>311</v>
      </c>
      <c r="L20" s="1">
        <v>1</v>
      </c>
      <c r="M20" s="1" t="s">
        <v>18</v>
      </c>
      <c r="N20">
        <f t="shared" si="0"/>
        <v>2</v>
      </c>
    </row>
    <row r="21" spans="1:14" x14ac:dyDescent="0.3">
      <c r="A21" s="2">
        <v>45491.732715914353</v>
      </c>
      <c r="C21" s="1" t="s">
        <v>311</v>
      </c>
      <c r="D21" s="1">
        <v>1</v>
      </c>
      <c r="E21" s="1" t="s">
        <v>309</v>
      </c>
      <c r="F21" s="1">
        <v>2</v>
      </c>
      <c r="G21" s="1" t="s">
        <v>311</v>
      </c>
      <c r="H21" s="1">
        <v>1</v>
      </c>
      <c r="I21" s="1" t="s">
        <v>311</v>
      </c>
      <c r="J21" s="1">
        <v>1</v>
      </c>
      <c r="K21" s="1" t="s">
        <v>307</v>
      </c>
      <c r="L21" s="1">
        <v>3</v>
      </c>
      <c r="M21" s="1" t="s">
        <v>22</v>
      </c>
      <c r="N21">
        <f t="shared" si="0"/>
        <v>4</v>
      </c>
    </row>
    <row r="22" spans="1:14" x14ac:dyDescent="0.3">
      <c r="A22" s="2">
        <v>45491.733317025464</v>
      </c>
      <c r="C22" s="1" t="s">
        <v>307</v>
      </c>
      <c r="D22" s="1">
        <v>3</v>
      </c>
      <c r="E22" s="1" t="s">
        <v>311</v>
      </c>
      <c r="F22" s="1">
        <v>1</v>
      </c>
      <c r="G22" s="1" t="s">
        <v>311</v>
      </c>
      <c r="H22" s="1">
        <v>1</v>
      </c>
      <c r="I22" s="1" t="s">
        <v>311</v>
      </c>
      <c r="J22" s="1">
        <v>1</v>
      </c>
      <c r="K22" s="1" t="s">
        <v>307</v>
      </c>
      <c r="L22" s="1">
        <v>3</v>
      </c>
      <c r="M22" s="1" t="s">
        <v>26</v>
      </c>
      <c r="N22">
        <f t="shared" si="0"/>
        <v>4</v>
      </c>
    </row>
    <row r="23" spans="1:14" x14ac:dyDescent="0.3">
      <c r="A23" s="2">
        <v>45491.734715405095</v>
      </c>
      <c r="C23" s="1" t="s">
        <v>307</v>
      </c>
      <c r="D23" s="1">
        <v>3</v>
      </c>
      <c r="E23" s="1" t="s">
        <v>311</v>
      </c>
      <c r="F23" s="1">
        <v>1</v>
      </c>
      <c r="G23" s="1" t="s">
        <v>308</v>
      </c>
      <c r="H23" s="1">
        <v>4</v>
      </c>
      <c r="I23" s="1" t="s">
        <v>309</v>
      </c>
      <c r="J23" s="1">
        <v>2</v>
      </c>
      <c r="K23" s="1" t="s">
        <v>307</v>
      </c>
      <c r="L23" s="1">
        <v>3</v>
      </c>
      <c r="M23" s="1" t="s">
        <v>25</v>
      </c>
      <c r="N23">
        <f t="shared" si="0"/>
        <v>5</v>
      </c>
    </row>
    <row r="24" spans="1:14" x14ac:dyDescent="0.3">
      <c r="A24" s="2">
        <v>45491.738690335653</v>
      </c>
      <c r="C24" s="1" t="s">
        <v>311</v>
      </c>
      <c r="D24" s="1">
        <v>1</v>
      </c>
      <c r="E24" s="1" t="s">
        <v>308</v>
      </c>
      <c r="F24" s="1">
        <v>4</v>
      </c>
      <c r="G24" s="1" t="s">
        <v>311</v>
      </c>
      <c r="H24" s="1">
        <v>1</v>
      </c>
      <c r="I24" s="1" t="s">
        <v>309</v>
      </c>
      <c r="J24" s="1">
        <v>2</v>
      </c>
      <c r="K24" s="1" t="s">
        <v>307</v>
      </c>
      <c r="L24" s="1">
        <v>3</v>
      </c>
      <c r="M24" s="1" t="s">
        <v>20</v>
      </c>
      <c r="N24">
        <f t="shared" si="0"/>
        <v>5</v>
      </c>
    </row>
    <row r="25" spans="1:14" x14ac:dyDescent="0.3">
      <c r="A25" s="2">
        <v>45491.755932060187</v>
      </c>
      <c r="C25" s="1" t="s">
        <v>307</v>
      </c>
      <c r="D25" s="1">
        <v>3</v>
      </c>
      <c r="E25" s="1" t="s">
        <v>308</v>
      </c>
      <c r="F25" s="1">
        <v>4</v>
      </c>
      <c r="G25" s="1" t="s">
        <v>308</v>
      </c>
      <c r="H25" s="1">
        <v>4</v>
      </c>
      <c r="I25" s="1" t="s">
        <v>307</v>
      </c>
      <c r="J25" s="1">
        <v>3</v>
      </c>
      <c r="K25" s="1" t="s">
        <v>307</v>
      </c>
      <c r="L25" s="1">
        <v>3</v>
      </c>
      <c r="M25" s="1" t="s">
        <v>27</v>
      </c>
      <c r="N25">
        <f t="shared" si="0"/>
        <v>6</v>
      </c>
    </row>
    <row r="26" spans="1:14" x14ac:dyDescent="0.3">
      <c r="A26" s="2">
        <v>45491.758824236109</v>
      </c>
      <c r="C26" s="1" t="s">
        <v>311</v>
      </c>
      <c r="D26" s="1">
        <v>1</v>
      </c>
      <c r="E26" s="1" t="s">
        <v>311</v>
      </c>
      <c r="F26" s="1">
        <v>1</v>
      </c>
      <c r="G26" s="1" t="s">
        <v>311</v>
      </c>
      <c r="H26" s="1">
        <v>1</v>
      </c>
      <c r="I26" s="1" t="s">
        <v>311</v>
      </c>
      <c r="J26" s="1">
        <v>1</v>
      </c>
      <c r="K26" s="1" t="s">
        <v>307</v>
      </c>
      <c r="L26" s="1">
        <v>3</v>
      </c>
      <c r="M26" s="1" t="s">
        <v>24</v>
      </c>
      <c r="N26">
        <f t="shared" si="0"/>
        <v>4</v>
      </c>
    </row>
    <row r="27" spans="1:14" x14ac:dyDescent="0.3">
      <c r="A27" s="2">
        <v>45491.762788321765</v>
      </c>
      <c r="C27" s="1" t="s">
        <v>307</v>
      </c>
      <c r="D27" s="1">
        <v>3</v>
      </c>
      <c r="E27" s="1" t="s">
        <v>309</v>
      </c>
      <c r="F27" s="1">
        <v>2</v>
      </c>
      <c r="G27" s="1" t="s">
        <v>309</v>
      </c>
      <c r="H27" s="1">
        <v>2</v>
      </c>
      <c r="I27" s="1" t="s">
        <v>309</v>
      </c>
      <c r="J27" s="1">
        <v>2</v>
      </c>
      <c r="K27" s="1" t="s">
        <v>309</v>
      </c>
      <c r="L27" s="1">
        <v>2</v>
      </c>
      <c r="M27" s="1" t="s">
        <v>35</v>
      </c>
      <c r="N27">
        <f t="shared" si="0"/>
        <v>4</v>
      </c>
    </row>
    <row r="28" spans="1:14" x14ac:dyDescent="0.3">
      <c r="A28" s="2">
        <v>45491.77138914352</v>
      </c>
      <c r="C28" s="1" t="s">
        <v>309</v>
      </c>
      <c r="D28" s="1">
        <v>2</v>
      </c>
      <c r="E28" s="1" t="s">
        <v>308</v>
      </c>
      <c r="F28" s="1">
        <v>4</v>
      </c>
      <c r="G28" s="1" t="s">
        <v>308</v>
      </c>
      <c r="H28" s="1">
        <v>4</v>
      </c>
      <c r="I28" s="1" t="s">
        <v>311</v>
      </c>
      <c r="J28" s="1">
        <v>1</v>
      </c>
      <c r="K28" s="1" t="s">
        <v>309</v>
      </c>
      <c r="L28" s="1">
        <v>2</v>
      </c>
      <c r="M28" s="1" t="s">
        <v>30</v>
      </c>
      <c r="N28">
        <f t="shared" si="0"/>
        <v>3</v>
      </c>
    </row>
    <row r="29" spans="1:14" x14ac:dyDescent="0.3">
      <c r="A29" s="2">
        <v>45491.772715775463</v>
      </c>
      <c r="C29" s="1" t="s">
        <v>307</v>
      </c>
      <c r="D29" s="1">
        <v>3</v>
      </c>
      <c r="E29" s="1" t="s">
        <v>308</v>
      </c>
      <c r="F29" s="1">
        <v>4</v>
      </c>
      <c r="G29" s="1" t="s">
        <v>307</v>
      </c>
      <c r="H29" s="1">
        <v>3</v>
      </c>
      <c r="I29" s="1" t="s">
        <v>307</v>
      </c>
      <c r="J29" s="1">
        <v>3</v>
      </c>
      <c r="K29" s="1" t="s">
        <v>307</v>
      </c>
      <c r="L29" s="1">
        <v>3</v>
      </c>
      <c r="M29" s="1" t="s">
        <v>29</v>
      </c>
      <c r="N29">
        <f t="shared" si="0"/>
        <v>6</v>
      </c>
    </row>
    <row r="30" spans="1:14" x14ac:dyDescent="0.3">
      <c r="A30" s="2">
        <v>45491.874016180554</v>
      </c>
      <c r="C30" s="1" t="s">
        <v>311</v>
      </c>
      <c r="D30" s="1">
        <v>1</v>
      </c>
      <c r="E30" s="1" t="s">
        <v>308</v>
      </c>
      <c r="F30" s="1">
        <v>4</v>
      </c>
      <c r="G30" s="1" t="s">
        <v>308</v>
      </c>
      <c r="H30" s="1">
        <v>4</v>
      </c>
      <c r="I30" s="1" t="s">
        <v>309</v>
      </c>
      <c r="J30" s="1">
        <v>2</v>
      </c>
      <c r="K30" s="1" t="s">
        <v>307</v>
      </c>
      <c r="L30" s="1">
        <v>3</v>
      </c>
      <c r="M30" s="1" t="s">
        <v>32</v>
      </c>
      <c r="N30">
        <f t="shared" si="0"/>
        <v>5</v>
      </c>
    </row>
    <row r="31" spans="1:14" x14ac:dyDescent="0.3">
      <c r="A31" s="2">
        <v>45491.87494061343</v>
      </c>
      <c r="C31" s="1" t="s">
        <v>311</v>
      </c>
      <c r="D31" s="1">
        <v>1</v>
      </c>
      <c r="E31" s="1" t="s">
        <v>308</v>
      </c>
      <c r="F31" s="1">
        <v>4</v>
      </c>
      <c r="G31" s="1" t="s">
        <v>311</v>
      </c>
      <c r="H31" s="1">
        <v>1</v>
      </c>
      <c r="I31" s="1" t="s">
        <v>309</v>
      </c>
      <c r="J31" s="1">
        <v>2</v>
      </c>
      <c r="K31" s="1" t="s">
        <v>307</v>
      </c>
      <c r="L31" s="1">
        <v>3</v>
      </c>
      <c r="M31" s="1" t="s">
        <v>31</v>
      </c>
      <c r="N31">
        <f t="shared" si="0"/>
        <v>5</v>
      </c>
    </row>
    <row r="32" spans="1:14" x14ac:dyDescent="0.3">
      <c r="A32" s="2">
        <v>45491.877021932873</v>
      </c>
      <c r="C32" s="1" t="s">
        <v>309</v>
      </c>
      <c r="D32" s="1">
        <v>2</v>
      </c>
      <c r="E32" s="1" t="s">
        <v>311</v>
      </c>
      <c r="F32" s="1">
        <v>1</v>
      </c>
      <c r="G32" s="1" t="s">
        <v>311</v>
      </c>
      <c r="H32" s="1">
        <v>1</v>
      </c>
      <c r="I32" s="1" t="s">
        <v>309</v>
      </c>
      <c r="J32" s="1">
        <v>2</v>
      </c>
      <c r="K32" s="1" t="s">
        <v>311</v>
      </c>
      <c r="L32" s="1">
        <v>1</v>
      </c>
      <c r="M32" s="1" t="s">
        <v>33</v>
      </c>
      <c r="N32">
        <f t="shared" si="0"/>
        <v>3</v>
      </c>
    </row>
    <row r="33" spans="1:14" x14ac:dyDescent="0.3">
      <c r="A33" s="2">
        <v>45491.893740451385</v>
      </c>
      <c r="C33" s="1" t="s">
        <v>307</v>
      </c>
      <c r="D33" s="1">
        <v>3</v>
      </c>
      <c r="E33" s="1" t="s">
        <v>309</v>
      </c>
      <c r="F33" s="1">
        <v>2</v>
      </c>
      <c r="G33" s="1" t="s">
        <v>308</v>
      </c>
      <c r="H33" s="1">
        <v>4</v>
      </c>
      <c r="I33" s="1" t="s">
        <v>309</v>
      </c>
      <c r="J33" s="1">
        <v>2</v>
      </c>
      <c r="K33" s="1" t="s">
        <v>311</v>
      </c>
      <c r="L33" s="1">
        <v>1</v>
      </c>
      <c r="M33" s="1" t="s">
        <v>36</v>
      </c>
      <c r="N33">
        <f t="shared" si="0"/>
        <v>3</v>
      </c>
    </row>
    <row r="34" spans="1:14" x14ac:dyDescent="0.3">
      <c r="A34" s="2">
        <v>45491.893798888894</v>
      </c>
      <c r="C34" s="1" t="s">
        <v>307</v>
      </c>
      <c r="D34" s="1">
        <v>3</v>
      </c>
      <c r="E34" s="1" t="s">
        <v>311</v>
      </c>
      <c r="F34" s="1">
        <v>1</v>
      </c>
      <c r="G34" s="1" t="s">
        <v>311</v>
      </c>
      <c r="H34" s="1">
        <v>1</v>
      </c>
      <c r="I34" s="1" t="s">
        <v>309</v>
      </c>
      <c r="J34" s="1">
        <v>2</v>
      </c>
      <c r="K34" s="1" t="s">
        <v>311</v>
      </c>
      <c r="L34" s="1">
        <v>1</v>
      </c>
      <c r="M34" s="1" t="s">
        <v>34</v>
      </c>
      <c r="N34">
        <f t="shared" si="0"/>
        <v>3</v>
      </c>
    </row>
    <row r="35" spans="1:14" x14ac:dyDescent="0.3">
      <c r="A35" s="2">
        <v>45491.895491388888</v>
      </c>
      <c r="C35" s="1" t="s">
        <v>311</v>
      </c>
      <c r="D35" s="1">
        <v>1</v>
      </c>
      <c r="E35" s="1" t="s">
        <v>311</v>
      </c>
      <c r="F35" s="1">
        <v>1</v>
      </c>
      <c r="G35" s="1" t="s">
        <v>311</v>
      </c>
      <c r="H35" s="1">
        <v>1</v>
      </c>
      <c r="I35" s="1" t="s">
        <v>309</v>
      </c>
      <c r="J35" s="1">
        <v>2</v>
      </c>
      <c r="K35" s="1" t="s">
        <v>307</v>
      </c>
      <c r="L35" s="1">
        <v>3</v>
      </c>
      <c r="M35" s="1" t="s">
        <v>39</v>
      </c>
      <c r="N35">
        <f t="shared" si="0"/>
        <v>5</v>
      </c>
    </row>
    <row r="36" spans="1:14" x14ac:dyDescent="0.3">
      <c r="A36" s="2">
        <v>45491.89803866898</v>
      </c>
      <c r="C36" s="1" t="s">
        <v>311</v>
      </c>
      <c r="D36" s="1">
        <v>1</v>
      </c>
      <c r="E36" s="1" t="s">
        <v>311</v>
      </c>
      <c r="F36" s="1">
        <v>1</v>
      </c>
      <c r="G36" s="1" t="s">
        <v>309</v>
      </c>
      <c r="H36" s="1">
        <v>2</v>
      </c>
      <c r="I36" s="1" t="s">
        <v>311</v>
      </c>
      <c r="J36" s="1">
        <v>1</v>
      </c>
      <c r="K36" s="1" t="s">
        <v>307</v>
      </c>
      <c r="L36" s="1">
        <v>3</v>
      </c>
      <c r="M36" s="1" t="s">
        <v>40</v>
      </c>
      <c r="N36">
        <f t="shared" si="0"/>
        <v>4</v>
      </c>
    </row>
    <row r="37" spans="1:14" x14ac:dyDescent="0.3">
      <c r="A37" s="2">
        <v>45491.899422060189</v>
      </c>
      <c r="C37" s="1" t="s">
        <v>307</v>
      </c>
      <c r="D37" s="1">
        <v>3</v>
      </c>
      <c r="E37" s="1" t="s">
        <v>308</v>
      </c>
      <c r="F37" s="1">
        <v>4</v>
      </c>
      <c r="G37" s="1" t="s">
        <v>311</v>
      </c>
      <c r="H37" s="1">
        <v>1</v>
      </c>
      <c r="I37" s="1" t="s">
        <v>309</v>
      </c>
      <c r="J37" s="1">
        <v>2</v>
      </c>
      <c r="K37" s="1" t="s">
        <v>307</v>
      </c>
      <c r="L37" s="1">
        <v>3</v>
      </c>
      <c r="M37" s="1" t="s">
        <v>38</v>
      </c>
      <c r="N37">
        <f t="shared" si="0"/>
        <v>5</v>
      </c>
    </row>
    <row r="38" spans="1:14" x14ac:dyDescent="0.3">
      <c r="A38" s="2">
        <v>45491.902878703702</v>
      </c>
      <c r="C38" s="1" t="s">
        <v>307</v>
      </c>
      <c r="D38" s="1">
        <v>3</v>
      </c>
      <c r="E38" s="1" t="s">
        <v>308</v>
      </c>
      <c r="F38" s="1">
        <v>4</v>
      </c>
      <c r="G38" s="1" t="s">
        <v>311</v>
      </c>
      <c r="H38" s="1">
        <v>1</v>
      </c>
      <c r="I38" s="1" t="s">
        <v>309</v>
      </c>
      <c r="J38" s="1">
        <v>2</v>
      </c>
      <c r="K38" s="1" t="s">
        <v>307</v>
      </c>
      <c r="L38" s="1">
        <v>3</v>
      </c>
      <c r="M38" s="1" t="s">
        <v>41</v>
      </c>
      <c r="N38">
        <f t="shared" si="0"/>
        <v>5</v>
      </c>
    </row>
    <row r="39" spans="1:14" x14ac:dyDescent="0.3">
      <c r="A39" s="2">
        <v>45491.909540925924</v>
      </c>
      <c r="C39" s="1" t="s">
        <v>311</v>
      </c>
      <c r="D39" s="1">
        <v>1</v>
      </c>
      <c r="E39" s="1" t="s">
        <v>309</v>
      </c>
      <c r="F39" s="1">
        <v>2</v>
      </c>
      <c r="G39" s="1" t="s">
        <v>307</v>
      </c>
      <c r="H39" s="1">
        <v>3</v>
      </c>
      <c r="I39" s="1" t="s">
        <v>308</v>
      </c>
      <c r="J39" s="1">
        <v>4</v>
      </c>
      <c r="K39" s="1" t="s">
        <v>308</v>
      </c>
      <c r="L39" s="1">
        <v>4</v>
      </c>
      <c r="M39" s="1" t="s">
        <v>37</v>
      </c>
      <c r="N39">
        <f t="shared" si="0"/>
        <v>8</v>
      </c>
    </row>
    <row r="40" spans="1:14" x14ac:dyDescent="0.3">
      <c r="A40" s="2">
        <v>45491.912293634261</v>
      </c>
      <c r="C40" s="1" t="s">
        <v>307</v>
      </c>
      <c r="D40" s="1">
        <v>3</v>
      </c>
      <c r="E40" s="1" t="s">
        <v>311</v>
      </c>
      <c r="F40" s="1">
        <v>1</v>
      </c>
      <c r="G40" s="1" t="s">
        <v>311</v>
      </c>
      <c r="H40" s="1">
        <v>1</v>
      </c>
      <c r="I40" s="1" t="s">
        <v>309</v>
      </c>
      <c r="J40" s="1">
        <v>2</v>
      </c>
      <c r="K40" s="1" t="s">
        <v>311</v>
      </c>
      <c r="L40" s="1">
        <v>1</v>
      </c>
      <c r="M40" s="1" t="s">
        <v>42</v>
      </c>
      <c r="N40">
        <f t="shared" si="0"/>
        <v>3</v>
      </c>
    </row>
    <row r="41" spans="1:14" x14ac:dyDescent="0.3">
      <c r="A41" s="2">
        <v>45491.924092048612</v>
      </c>
      <c r="C41" s="1" t="s">
        <v>311</v>
      </c>
      <c r="D41" s="1">
        <v>1</v>
      </c>
      <c r="E41" s="1" t="s">
        <v>311</v>
      </c>
      <c r="F41" s="1">
        <v>1</v>
      </c>
      <c r="G41" s="1" t="s">
        <v>311</v>
      </c>
      <c r="H41" s="1">
        <v>1</v>
      </c>
      <c r="I41" s="1" t="s">
        <v>309</v>
      </c>
      <c r="J41" s="1">
        <v>2</v>
      </c>
      <c r="K41" s="1" t="s">
        <v>307</v>
      </c>
      <c r="L41" s="1">
        <v>3</v>
      </c>
      <c r="M41" s="1" t="s">
        <v>42</v>
      </c>
      <c r="N41">
        <f t="shared" si="0"/>
        <v>5</v>
      </c>
    </row>
    <row r="42" spans="1:14" x14ac:dyDescent="0.3">
      <c r="A42" s="2">
        <v>45491.926901597224</v>
      </c>
      <c r="C42" s="1" t="s">
        <v>309</v>
      </c>
      <c r="D42" s="1">
        <v>2</v>
      </c>
      <c r="E42" s="1" t="s">
        <v>308</v>
      </c>
      <c r="F42" s="1">
        <v>4</v>
      </c>
      <c r="G42" s="1" t="s">
        <v>308</v>
      </c>
      <c r="H42" s="1">
        <v>4</v>
      </c>
      <c r="I42" s="1" t="s">
        <v>307</v>
      </c>
      <c r="J42" s="1">
        <v>3</v>
      </c>
      <c r="K42" s="1" t="s">
        <v>311</v>
      </c>
      <c r="L42" s="1">
        <v>1</v>
      </c>
      <c r="M42" s="1" t="s">
        <v>43</v>
      </c>
      <c r="N42">
        <f t="shared" si="0"/>
        <v>4</v>
      </c>
    </row>
    <row r="43" spans="1:14" x14ac:dyDescent="0.3">
      <c r="A43" s="2">
        <v>45491.95122033565</v>
      </c>
      <c r="C43" s="1" t="s">
        <v>311</v>
      </c>
      <c r="D43" s="1">
        <v>1</v>
      </c>
      <c r="E43" s="1" t="s">
        <v>307</v>
      </c>
      <c r="F43" s="1">
        <v>3</v>
      </c>
      <c r="G43" s="1" t="s">
        <v>308</v>
      </c>
      <c r="H43" s="1">
        <v>4</v>
      </c>
      <c r="I43" s="1" t="s">
        <v>309</v>
      </c>
      <c r="J43" s="1">
        <v>2</v>
      </c>
      <c r="K43" s="1" t="s">
        <v>311</v>
      </c>
      <c r="L43" s="1">
        <v>1</v>
      </c>
      <c r="M43" s="1" t="s">
        <v>44</v>
      </c>
      <c r="N43">
        <f t="shared" si="0"/>
        <v>3</v>
      </c>
    </row>
    <row r="44" spans="1:14" x14ac:dyDescent="0.3">
      <c r="A44" s="2">
        <v>45492.076084340282</v>
      </c>
      <c r="C44" s="1" t="s">
        <v>311</v>
      </c>
      <c r="D44" s="1">
        <v>1</v>
      </c>
      <c r="E44" s="1" t="s">
        <v>308</v>
      </c>
      <c r="F44" s="1">
        <v>4</v>
      </c>
      <c r="G44" s="1" t="s">
        <v>307</v>
      </c>
      <c r="H44" s="1">
        <v>3</v>
      </c>
      <c r="I44" s="1" t="s">
        <v>309</v>
      </c>
      <c r="J44" s="1">
        <v>2</v>
      </c>
      <c r="K44" s="1" t="s">
        <v>307</v>
      </c>
      <c r="L44" s="1">
        <v>3</v>
      </c>
      <c r="M44" s="1" t="s">
        <v>45</v>
      </c>
      <c r="N44">
        <f t="shared" si="0"/>
        <v>5</v>
      </c>
    </row>
    <row r="45" spans="1:14" x14ac:dyDescent="0.3">
      <c r="A45" s="2">
        <v>45492.520605486112</v>
      </c>
      <c r="C45" s="1" t="s">
        <v>311</v>
      </c>
      <c r="D45" s="1">
        <v>1</v>
      </c>
      <c r="E45" s="1" t="s">
        <v>308</v>
      </c>
      <c r="F45" s="1">
        <v>4</v>
      </c>
      <c r="G45" s="1" t="s">
        <v>311</v>
      </c>
      <c r="H45" s="1">
        <v>1</v>
      </c>
      <c r="I45" s="1" t="s">
        <v>309</v>
      </c>
      <c r="J45" s="1">
        <v>2</v>
      </c>
      <c r="K45" s="1" t="s">
        <v>307</v>
      </c>
      <c r="L45" s="1">
        <v>3</v>
      </c>
      <c r="M45" s="1" t="s">
        <v>47</v>
      </c>
      <c r="N45">
        <f t="shared" si="0"/>
        <v>5</v>
      </c>
    </row>
    <row r="46" spans="1:14" x14ac:dyDescent="0.3">
      <c r="A46" s="2">
        <v>45492.530991458334</v>
      </c>
      <c r="C46" s="1" t="s">
        <v>307</v>
      </c>
      <c r="D46" s="1">
        <v>3</v>
      </c>
      <c r="E46" s="1" t="s">
        <v>308</v>
      </c>
      <c r="F46" s="1">
        <v>4</v>
      </c>
      <c r="G46" s="1" t="s">
        <v>311</v>
      </c>
      <c r="H46" s="1">
        <v>1</v>
      </c>
      <c r="I46" s="1" t="s">
        <v>309</v>
      </c>
      <c r="J46" s="1">
        <v>2</v>
      </c>
      <c r="K46" s="1" t="s">
        <v>308</v>
      </c>
      <c r="L46" s="1">
        <v>4</v>
      </c>
      <c r="M46" s="1" t="s">
        <v>46</v>
      </c>
      <c r="N46">
        <f t="shared" si="0"/>
        <v>6</v>
      </c>
    </row>
    <row r="47" spans="1:14" x14ac:dyDescent="0.3">
      <c r="A47" s="2">
        <v>45492.576687905093</v>
      </c>
      <c r="C47" s="1" t="s">
        <v>309</v>
      </c>
      <c r="D47" s="1">
        <v>2</v>
      </c>
      <c r="E47" s="1" t="s">
        <v>311</v>
      </c>
      <c r="F47" s="1">
        <v>1</v>
      </c>
      <c r="G47" s="1" t="s">
        <v>308</v>
      </c>
      <c r="H47" s="1">
        <v>4</v>
      </c>
      <c r="I47" s="1" t="s">
        <v>311</v>
      </c>
      <c r="J47" s="1">
        <v>1</v>
      </c>
      <c r="K47" s="1" t="s">
        <v>308</v>
      </c>
      <c r="L47" s="1">
        <v>4</v>
      </c>
      <c r="M47" s="1" t="s">
        <v>48</v>
      </c>
      <c r="N47">
        <f t="shared" si="0"/>
        <v>5</v>
      </c>
    </row>
    <row r="48" spans="1:14" x14ac:dyDescent="0.3">
      <c r="A48" s="2">
        <v>45492.619013831019</v>
      </c>
      <c r="C48" s="1" t="s">
        <v>311</v>
      </c>
      <c r="D48" s="1">
        <v>1</v>
      </c>
      <c r="E48" s="1" t="s">
        <v>308</v>
      </c>
      <c r="F48" s="1">
        <v>4</v>
      </c>
      <c r="G48" s="1" t="s">
        <v>308</v>
      </c>
      <c r="H48" s="1">
        <v>4</v>
      </c>
      <c r="I48" s="1" t="s">
        <v>309</v>
      </c>
      <c r="J48" s="1">
        <v>2</v>
      </c>
      <c r="K48" s="1" t="s">
        <v>309</v>
      </c>
      <c r="L48" s="1">
        <v>2</v>
      </c>
      <c r="M48" s="1" t="s">
        <v>49</v>
      </c>
      <c r="N48">
        <f t="shared" si="0"/>
        <v>4</v>
      </c>
    </row>
    <row r="49" spans="1:14" x14ac:dyDescent="0.3">
      <c r="A49" s="2">
        <v>45492.684097141202</v>
      </c>
      <c r="C49" s="1" t="s">
        <v>309</v>
      </c>
      <c r="D49" s="1">
        <v>2</v>
      </c>
      <c r="E49" s="1" t="s">
        <v>311</v>
      </c>
      <c r="F49" s="1">
        <v>1</v>
      </c>
      <c r="G49" s="1" t="s">
        <v>311</v>
      </c>
      <c r="H49" s="1">
        <v>1</v>
      </c>
      <c r="I49" s="1" t="s">
        <v>309</v>
      </c>
      <c r="J49" s="1">
        <v>2</v>
      </c>
      <c r="K49" s="1" t="s">
        <v>309</v>
      </c>
      <c r="L49" s="1">
        <v>2</v>
      </c>
      <c r="M49" s="1" t="s">
        <v>50</v>
      </c>
      <c r="N49">
        <f t="shared" si="0"/>
        <v>4</v>
      </c>
    </row>
    <row r="50" spans="1:14" x14ac:dyDescent="0.3">
      <c r="A50" s="2">
        <v>45492.688241446755</v>
      </c>
      <c r="C50" s="1" t="s">
        <v>311</v>
      </c>
      <c r="D50" s="1">
        <v>1</v>
      </c>
      <c r="E50" s="1" t="s">
        <v>309</v>
      </c>
      <c r="F50" s="1">
        <v>2</v>
      </c>
      <c r="G50" s="1" t="s">
        <v>311</v>
      </c>
      <c r="H50" s="1">
        <v>1</v>
      </c>
      <c r="I50" s="1" t="s">
        <v>309</v>
      </c>
      <c r="J50" s="1">
        <v>2</v>
      </c>
      <c r="K50" s="1" t="s">
        <v>307</v>
      </c>
      <c r="L50" s="1">
        <v>3</v>
      </c>
      <c r="M50" s="1" t="s">
        <v>326</v>
      </c>
      <c r="N50">
        <f t="shared" si="0"/>
        <v>5</v>
      </c>
    </row>
    <row r="51" spans="1:14" x14ac:dyDescent="0.3">
      <c r="A51" s="2">
        <v>45493.327114537038</v>
      </c>
      <c r="C51" s="1" t="s">
        <v>311</v>
      </c>
      <c r="D51" s="1">
        <v>1</v>
      </c>
      <c r="E51" s="1" t="s">
        <v>308</v>
      </c>
      <c r="F51" s="1">
        <v>4</v>
      </c>
      <c r="G51" s="1" t="s">
        <v>311</v>
      </c>
      <c r="H51" s="1">
        <v>1</v>
      </c>
      <c r="I51" s="1" t="s">
        <v>311</v>
      </c>
      <c r="J51" s="1">
        <v>1</v>
      </c>
      <c r="K51" s="1" t="s">
        <v>307</v>
      </c>
      <c r="L51" s="1">
        <v>3</v>
      </c>
      <c r="M51" s="1" t="s">
        <v>53</v>
      </c>
      <c r="N51">
        <f t="shared" si="0"/>
        <v>4</v>
      </c>
    </row>
    <row r="52" spans="1:14" x14ac:dyDescent="0.3">
      <c r="A52" s="2">
        <v>45493.339654675925</v>
      </c>
      <c r="C52" s="1" t="s">
        <v>307</v>
      </c>
      <c r="D52" s="1">
        <v>3</v>
      </c>
      <c r="E52" s="1" t="s">
        <v>311</v>
      </c>
      <c r="F52" s="1">
        <v>1</v>
      </c>
      <c r="G52" s="1" t="s">
        <v>311</v>
      </c>
      <c r="H52" s="1">
        <v>1</v>
      </c>
      <c r="I52" s="1" t="s">
        <v>309</v>
      </c>
      <c r="J52" s="1">
        <v>2</v>
      </c>
      <c r="K52" s="1" t="s">
        <v>307</v>
      </c>
      <c r="L52" s="1">
        <v>3</v>
      </c>
      <c r="M52" s="1" t="s">
        <v>54</v>
      </c>
      <c r="N52">
        <f t="shared" si="0"/>
        <v>5</v>
      </c>
    </row>
    <row r="53" spans="1:14" x14ac:dyDescent="0.3">
      <c r="A53" s="2">
        <v>45493.38940832176</v>
      </c>
      <c r="C53" s="1" t="s">
        <v>311</v>
      </c>
      <c r="D53" s="1">
        <v>1</v>
      </c>
      <c r="E53" s="1" t="s">
        <v>309</v>
      </c>
      <c r="F53" s="1">
        <v>2</v>
      </c>
      <c r="G53" s="1" t="s">
        <v>308</v>
      </c>
      <c r="H53" s="1">
        <v>4</v>
      </c>
      <c r="I53" s="1" t="s">
        <v>309</v>
      </c>
      <c r="J53" s="1">
        <v>2</v>
      </c>
      <c r="K53" s="1" t="s">
        <v>307</v>
      </c>
      <c r="L53" s="1">
        <v>3</v>
      </c>
      <c r="M53" s="1" t="s">
        <v>55</v>
      </c>
      <c r="N53">
        <f t="shared" si="0"/>
        <v>5</v>
      </c>
    </row>
    <row r="54" spans="1:14" x14ac:dyDescent="0.3">
      <c r="A54" s="2">
        <v>45493.444370104167</v>
      </c>
      <c r="C54" s="1" t="s">
        <v>307</v>
      </c>
      <c r="D54" s="1">
        <v>3</v>
      </c>
      <c r="E54" s="1" t="s">
        <v>311</v>
      </c>
      <c r="F54" s="1">
        <v>1</v>
      </c>
      <c r="G54" s="1" t="s">
        <v>311</v>
      </c>
      <c r="H54" s="1">
        <v>1</v>
      </c>
      <c r="I54" s="1" t="s">
        <v>309</v>
      </c>
      <c r="J54" s="1">
        <v>2</v>
      </c>
      <c r="K54" s="1" t="s">
        <v>307</v>
      </c>
      <c r="L54" s="1">
        <v>3</v>
      </c>
      <c r="M54" s="1" t="s">
        <v>56</v>
      </c>
      <c r="N54">
        <f t="shared" si="0"/>
        <v>5</v>
      </c>
    </row>
    <row r="55" spans="1:14" x14ac:dyDescent="0.3">
      <c r="A55" s="2">
        <v>45493.477142916665</v>
      </c>
      <c r="C55" s="1" t="s">
        <v>309</v>
      </c>
      <c r="D55" s="1">
        <v>2</v>
      </c>
      <c r="E55" s="1" t="s">
        <v>311</v>
      </c>
      <c r="F55" s="1">
        <v>1</v>
      </c>
      <c r="G55" s="1" t="s">
        <v>311</v>
      </c>
      <c r="H55" s="1">
        <v>1</v>
      </c>
      <c r="I55" s="1" t="s">
        <v>311</v>
      </c>
      <c r="J55" s="1">
        <v>1</v>
      </c>
      <c r="K55" s="1" t="s">
        <v>307</v>
      </c>
      <c r="L55" s="1">
        <v>3</v>
      </c>
      <c r="M55" s="1" t="s">
        <v>57</v>
      </c>
      <c r="N55">
        <f t="shared" si="0"/>
        <v>4</v>
      </c>
    </row>
    <row r="56" spans="1:14" x14ac:dyDescent="0.3">
      <c r="A56" s="2">
        <v>45493.545222939814</v>
      </c>
      <c r="C56" s="1" t="s">
        <v>311</v>
      </c>
      <c r="D56" s="1">
        <v>1</v>
      </c>
      <c r="E56" s="1" t="s">
        <v>309</v>
      </c>
      <c r="F56" s="1">
        <v>2</v>
      </c>
      <c r="G56" s="1" t="s">
        <v>308</v>
      </c>
      <c r="H56" s="1">
        <v>4</v>
      </c>
      <c r="I56" s="1" t="s">
        <v>309</v>
      </c>
      <c r="J56" s="1">
        <v>2</v>
      </c>
      <c r="K56" s="1" t="s">
        <v>307</v>
      </c>
      <c r="L56" s="1">
        <v>3</v>
      </c>
      <c r="M56" s="1" t="s">
        <v>58</v>
      </c>
      <c r="N56">
        <f t="shared" si="0"/>
        <v>5</v>
      </c>
    </row>
    <row r="57" spans="1:14" x14ac:dyDescent="0.3">
      <c r="A57" s="2">
        <v>45493.573671446764</v>
      </c>
      <c r="C57" s="1" t="s">
        <v>311</v>
      </c>
      <c r="D57" s="1">
        <v>1</v>
      </c>
      <c r="E57" s="1" t="s">
        <v>311</v>
      </c>
      <c r="F57" s="1">
        <v>1</v>
      </c>
      <c r="G57" s="1" t="s">
        <v>309</v>
      </c>
      <c r="H57" s="1">
        <v>2</v>
      </c>
      <c r="I57" s="1" t="s">
        <v>309</v>
      </c>
      <c r="J57" s="1">
        <v>2</v>
      </c>
      <c r="K57" s="1" t="s">
        <v>308</v>
      </c>
      <c r="L57" s="1">
        <v>4</v>
      </c>
      <c r="M57" s="1" t="s">
        <v>60</v>
      </c>
      <c r="N57">
        <f t="shared" si="0"/>
        <v>6</v>
      </c>
    </row>
    <row r="58" spans="1:14" x14ac:dyDescent="0.3">
      <c r="A58" s="2">
        <v>45493.575651724532</v>
      </c>
      <c r="C58" s="1" t="s">
        <v>311</v>
      </c>
      <c r="D58" s="1">
        <v>1</v>
      </c>
      <c r="E58" s="1" t="s">
        <v>308</v>
      </c>
      <c r="F58" s="1">
        <v>4</v>
      </c>
      <c r="G58" s="1" t="s">
        <v>311</v>
      </c>
      <c r="H58" s="1">
        <v>1</v>
      </c>
      <c r="I58" s="1" t="s">
        <v>311</v>
      </c>
      <c r="J58" s="1">
        <v>1</v>
      </c>
      <c r="K58" s="1" t="s">
        <v>307</v>
      </c>
      <c r="L58" s="1">
        <v>3</v>
      </c>
      <c r="M58" s="1" t="s">
        <v>59</v>
      </c>
      <c r="N58">
        <f t="shared" si="0"/>
        <v>4</v>
      </c>
    </row>
    <row r="59" spans="1:14" x14ac:dyDescent="0.3">
      <c r="A59" s="2">
        <v>45493.694870219908</v>
      </c>
      <c r="C59" s="1" t="s">
        <v>309</v>
      </c>
      <c r="D59" s="1">
        <v>2</v>
      </c>
      <c r="E59" s="1" t="s">
        <v>311</v>
      </c>
      <c r="F59" s="1">
        <v>1</v>
      </c>
      <c r="G59" s="1" t="s">
        <v>309</v>
      </c>
      <c r="H59" s="1">
        <v>2</v>
      </c>
      <c r="I59" s="1" t="s">
        <v>311</v>
      </c>
      <c r="J59" s="1">
        <v>1</v>
      </c>
      <c r="K59" s="1" t="s">
        <v>307</v>
      </c>
      <c r="L59" s="1">
        <v>3</v>
      </c>
      <c r="M59" s="1" t="s">
        <v>61</v>
      </c>
      <c r="N59">
        <f t="shared" si="0"/>
        <v>4</v>
      </c>
    </row>
    <row r="60" spans="1:14" x14ac:dyDescent="0.3">
      <c r="A60" s="2">
        <v>45493.872493668983</v>
      </c>
      <c r="C60" s="1" t="s">
        <v>307</v>
      </c>
      <c r="D60" s="1">
        <v>3</v>
      </c>
      <c r="E60" s="1" t="s">
        <v>309</v>
      </c>
      <c r="F60" s="1">
        <v>2</v>
      </c>
      <c r="G60" s="1" t="s">
        <v>311</v>
      </c>
      <c r="H60" s="1">
        <v>1</v>
      </c>
      <c r="I60" s="1" t="s">
        <v>309</v>
      </c>
      <c r="J60" s="1">
        <v>2</v>
      </c>
      <c r="K60" s="1" t="s">
        <v>307</v>
      </c>
      <c r="L60" s="1">
        <v>3</v>
      </c>
      <c r="M60" s="1" t="s">
        <v>62</v>
      </c>
      <c r="N60">
        <f t="shared" si="0"/>
        <v>5</v>
      </c>
    </row>
    <row r="61" spans="1:14" x14ac:dyDescent="0.3">
      <c r="A61" s="2">
        <v>45494.406490787034</v>
      </c>
      <c r="C61" s="1" t="s">
        <v>307</v>
      </c>
      <c r="D61" s="1">
        <v>3</v>
      </c>
      <c r="E61" s="1" t="s">
        <v>311</v>
      </c>
      <c r="F61" s="1">
        <v>1</v>
      </c>
      <c r="G61" s="1" t="s">
        <v>311</v>
      </c>
      <c r="H61" s="1">
        <v>1</v>
      </c>
      <c r="I61" s="1" t="s">
        <v>309</v>
      </c>
      <c r="J61" s="1">
        <v>2</v>
      </c>
      <c r="K61" s="1" t="s">
        <v>307</v>
      </c>
      <c r="L61" s="1">
        <v>3</v>
      </c>
      <c r="M61" s="1" t="s">
        <v>64</v>
      </c>
      <c r="N61">
        <f t="shared" si="0"/>
        <v>5</v>
      </c>
    </row>
    <row r="62" spans="1:14" x14ac:dyDescent="0.3">
      <c r="A62" s="2">
        <v>45494.409820231478</v>
      </c>
      <c r="C62" s="1" t="s">
        <v>309</v>
      </c>
      <c r="D62" s="1">
        <v>2</v>
      </c>
      <c r="E62" s="1" t="s">
        <v>311</v>
      </c>
      <c r="F62" s="1">
        <v>1</v>
      </c>
      <c r="G62" s="1" t="s">
        <v>307</v>
      </c>
      <c r="H62" s="1">
        <v>3</v>
      </c>
      <c r="I62" s="1" t="s">
        <v>309</v>
      </c>
      <c r="J62" s="1">
        <v>2</v>
      </c>
      <c r="K62" s="1" t="s">
        <v>307</v>
      </c>
      <c r="L62" s="1">
        <v>3</v>
      </c>
      <c r="M62" s="1" t="s">
        <v>63</v>
      </c>
      <c r="N62">
        <f t="shared" si="0"/>
        <v>5</v>
      </c>
    </row>
    <row r="63" spans="1:14" x14ac:dyDescent="0.3">
      <c r="A63" s="2">
        <v>45494.420796527775</v>
      </c>
      <c r="C63" s="1" t="s">
        <v>311</v>
      </c>
      <c r="D63" s="1">
        <v>1</v>
      </c>
      <c r="E63" s="1" t="s">
        <v>311</v>
      </c>
      <c r="F63" s="1">
        <v>1</v>
      </c>
      <c r="G63" s="1" t="s">
        <v>311</v>
      </c>
      <c r="H63" s="1">
        <v>1</v>
      </c>
      <c r="I63" s="1" t="s">
        <v>311</v>
      </c>
      <c r="J63" s="1">
        <v>1</v>
      </c>
      <c r="K63" s="1" t="s">
        <v>307</v>
      </c>
      <c r="L63" s="1">
        <v>3</v>
      </c>
      <c r="M63" s="1" t="s">
        <v>65</v>
      </c>
      <c r="N63">
        <f t="shared" si="0"/>
        <v>4</v>
      </c>
    </row>
    <row r="64" spans="1:14" x14ac:dyDescent="0.3">
      <c r="A64" s="2">
        <v>45494.463433923607</v>
      </c>
      <c r="C64" s="1" t="s">
        <v>307</v>
      </c>
      <c r="D64" s="1">
        <v>3</v>
      </c>
      <c r="E64" s="1" t="s">
        <v>308</v>
      </c>
      <c r="F64" s="1">
        <v>4</v>
      </c>
      <c r="G64" s="1" t="s">
        <v>311</v>
      </c>
      <c r="H64" s="1">
        <v>1</v>
      </c>
      <c r="I64" s="1" t="s">
        <v>311</v>
      </c>
      <c r="J64" s="1">
        <v>1</v>
      </c>
      <c r="K64" s="1" t="s">
        <v>311</v>
      </c>
      <c r="L64" s="1">
        <v>1</v>
      </c>
      <c r="M64" s="1" t="s">
        <v>66</v>
      </c>
      <c r="N64">
        <f t="shared" si="0"/>
        <v>2</v>
      </c>
    </row>
    <row r="65" spans="1:14" x14ac:dyDescent="0.3">
      <c r="A65" s="2">
        <v>45494.503652326384</v>
      </c>
      <c r="C65" s="1" t="s">
        <v>307</v>
      </c>
      <c r="D65" s="1">
        <v>3</v>
      </c>
      <c r="E65" s="1" t="s">
        <v>308</v>
      </c>
      <c r="F65" s="1">
        <v>4</v>
      </c>
      <c r="G65" s="1" t="s">
        <v>311</v>
      </c>
      <c r="H65" s="1">
        <v>1</v>
      </c>
      <c r="I65" s="1" t="s">
        <v>311</v>
      </c>
      <c r="J65" s="1">
        <v>1</v>
      </c>
      <c r="K65" s="1" t="s">
        <v>307</v>
      </c>
      <c r="L65" s="1">
        <v>3</v>
      </c>
      <c r="M65" s="1" t="s">
        <v>67</v>
      </c>
      <c r="N65">
        <f t="shared" si="0"/>
        <v>4</v>
      </c>
    </row>
    <row r="66" spans="1:14" x14ac:dyDescent="0.3">
      <c r="A66" s="2">
        <v>45495.46517732639</v>
      </c>
      <c r="C66" s="1" t="s">
        <v>309</v>
      </c>
      <c r="D66" s="1">
        <v>2</v>
      </c>
      <c r="E66" s="1" t="s">
        <v>308</v>
      </c>
      <c r="F66" s="1">
        <v>4</v>
      </c>
      <c r="G66" s="1" t="s">
        <v>311</v>
      </c>
      <c r="H66" s="1">
        <v>1</v>
      </c>
      <c r="I66" s="1" t="s">
        <v>309</v>
      </c>
      <c r="J66" s="1">
        <v>2</v>
      </c>
      <c r="K66" s="1" t="s">
        <v>307</v>
      </c>
      <c r="L66" s="1">
        <v>3</v>
      </c>
      <c r="M66" s="1" t="s">
        <v>68</v>
      </c>
      <c r="N66">
        <f t="shared" si="0"/>
        <v>5</v>
      </c>
    </row>
    <row r="67" spans="1:14" x14ac:dyDescent="0.3">
      <c r="A67" s="2">
        <v>45495.545601053236</v>
      </c>
      <c r="C67" s="1" t="s">
        <v>311</v>
      </c>
      <c r="D67" s="1">
        <v>1</v>
      </c>
      <c r="E67" s="1" t="s">
        <v>311</v>
      </c>
      <c r="F67" s="1">
        <v>1</v>
      </c>
      <c r="G67" s="1" t="s">
        <v>311</v>
      </c>
      <c r="H67" s="1">
        <v>1</v>
      </c>
      <c r="I67" s="1" t="s">
        <v>311</v>
      </c>
      <c r="J67" s="1">
        <v>1</v>
      </c>
      <c r="K67" s="1" t="s">
        <v>307</v>
      </c>
      <c r="L67" s="1">
        <v>3</v>
      </c>
      <c r="M67" s="1" t="s">
        <v>69</v>
      </c>
      <c r="N67">
        <f t="shared" ref="N67:N130" si="1">SUM(J67,L67)</f>
        <v>4</v>
      </c>
    </row>
    <row r="68" spans="1:14" x14ac:dyDescent="0.3">
      <c r="A68" s="2">
        <v>45495.559769282409</v>
      </c>
      <c r="C68" s="1" t="s">
        <v>309</v>
      </c>
      <c r="D68" s="1">
        <v>2</v>
      </c>
      <c r="E68" s="1" t="s">
        <v>309</v>
      </c>
      <c r="F68" s="1">
        <v>2</v>
      </c>
      <c r="G68" s="1" t="s">
        <v>311</v>
      </c>
      <c r="H68" s="1">
        <v>1</v>
      </c>
      <c r="I68" s="1" t="s">
        <v>309</v>
      </c>
      <c r="J68" s="1">
        <v>2</v>
      </c>
      <c r="K68" s="1" t="s">
        <v>307</v>
      </c>
      <c r="L68" s="1">
        <v>3</v>
      </c>
      <c r="M68" s="1" t="s">
        <v>70</v>
      </c>
      <c r="N68">
        <f t="shared" si="1"/>
        <v>5</v>
      </c>
    </row>
    <row r="69" spans="1:14" x14ac:dyDescent="0.3">
      <c r="A69" s="2">
        <v>45495.612353229168</v>
      </c>
      <c r="C69" s="1" t="s">
        <v>309</v>
      </c>
      <c r="D69" s="1">
        <v>2</v>
      </c>
      <c r="E69" s="1" t="s">
        <v>308</v>
      </c>
      <c r="F69" s="1">
        <v>4</v>
      </c>
      <c r="G69" s="1" t="s">
        <v>307</v>
      </c>
      <c r="H69" s="1">
        <v>3</v>
      </c>
      <c r="I69" s="1" t="s">
        <v>307</v>
      </c>
      <c r="J69" s="1">
        <v>3</v>
      </c>
      <c r="K69" s="1" t="s">
        <v>307</v>
      </c>
      <c r="L69" s="1">
        <v>3</v>
      </c>
      <c r="M69" s="1" t="s">
        <v>327</v>
      </c>
      <c r="N69">
        <f t="shared" si="1"/>
        <v>6</v>
      </c>
    </row>
    <row r="70" spans="1:14" x14ac:dyDescent="0.3">
      <c r="A70" s="2">
        <v>45495.684893715283</v>
      </c>
      <c r="C70" s="1" t="s">
        <v>311</v>
      </c>
      <c r="D70" s="1">
        <v>1</v>
      </c>
      <c r="E70" s="1" t="s">
        <v>311</v>
      </c>
      <c r="F70" s="1">
        <v>1</v>
      </c>
      <c r="G70" s="1" t="s">
        <v>311</v>
      </c>
      <c r="H70" s="1">
        <v>1</v>
      </c>
      <c r="I70" s="1" t="s">
        <v>309</v>
      </c>
      <c r="J70" s="1">
        <v>2</v>
      </c>
      <c r="K70" s="1" t="s">
        <v>307</v>
      </c>
      <c r="L70" s="1">
        <v>3</v>
      </c>
      <c r="M70" s="1" t="s">
        <v>72</v>
      </c>
      <c r="N70">
        <f t="shared" si="1"/>
        <v>5</v>
      </c>
    </row>
    <row r="71" spans="1:14" x14ac:dyDescent="0.3">
      <c r="A71" s="2">
        <v>45495.688464421299</v>
      </c>
      <c r="C71" s="1" t="s">
        <v>311</v>
      </c>
      <c r="D71" s="1">
        <v>1</v>
      </c>
      <c r="E71" s="1" t="s">
        <v>308</v>
      </c>
      <c r="F71" s="1">
        <v>4</v>
      </c>
      <c r="G71" s="1" t="s">
        <v>311</v>
      </c>
      <c r="H71" s="1">
        <v>1</v>
      </c>
      <c r="I71" s="1" t="s">
        <v>309</v>
      </c>
      <c r="J71" s="1">
        <v>2</v>
      </c>
      <c r="K71" s="1" t="s">
        <v>311</v>
      </c>
      <c r="L71" s="1">
        <v>1</v>
      </c>
      <c r="M71" s="1" t="s">
        <v>73</v>
      </c>
      <c r="N71">
        <f t="shared" si="1"/>
        <v>3</v>
      </c>
    </row>
    <row r="72" spans="1:14" x14ac:dyDescent="0.3">
      <c r="A72" s="2">
        <v>45495.7045340162</v>
      </c>
      <c r="C72" s="1" t="s">
        <v>311</v>
      </c>
      <c r="D72" s="1">
        <v>1</v>
      </c>
      <c r="E72" s="1" t="s">
        <v>308</v>
      </c>
      <c r="F72" s="1">
        <v>4</v>
      </c>
      <c r="G72" s="1" t="s">
        <v>311</v>
      </c>
      <c r="H72" s="1">
        <v>1</v>
      </c>
      <c r="I72" s="1" t="s">
        <v>309</v>
      </c>
      <c r="J72" s="1">
        <v>2</v>
      </c>
      <c r="K72" s="1" t="s">
        <v>311</v>
      </c>
      <c r="L72" s="1">
        <v>1</v>
      </c>
      <c r="M72" s="1" t="s">
        <v>74</v>
      </c>
      <c r="N72">
        <f t="shared" si="1"/>
        <v>3</v>
      </c>
    </row>
    <row r="73" spans="1:14" x14ac:dyDescent="0.3">
      <c r="A73" s="2">
        <v>45495.718900277774</v>
      </c>
      <c r="C73" s="1" t="s">
        <v>307</v>
      </c>
      <c r="D73" s="1">
        <v>3</v>
      </c>
      <c r="E73" s="1" t="s">
        <v>311</v>
      </c>
      <c r="F73" s="1">
        <v>1</v>
      </c>
      <c r="G73" s="1" t="s">
        <v>311</v>
      </c>
      <c r="H73" s="1">
        <v>1</v>
      </c>
      <c r="I73" s="1" t="s">
        <v>309</v>
      </c>
      <c r="J73" s="1">
        <v>2</v>
      </c>
      <c r="K73" s="1" t="s">
        <v>307</v>
      </c>
      <c r="L73" s="1">
        <v>3</v>
      </c>
      <c r="M73" s="1" t="s">
        <v>75</v>
      </c>
      <c r="N73">
        <f t="shared" si="1"/>
        <v>5</v>
      </c>
    </row>
    <row r="74" spans="1:14" x14ac:dyDescent="0.3">
      <c r="A74" s="2">
        <v>45495.791238541671</v>
      </c>
      <c r="C74" s="1" t="s">
        <v>307</v>
      </c>
      <c r="D74" s="1">
        <v>3</v>
      </c>
      <c r="E74" s="1" t="s">
        <v>311</v>
      </c>
      <c r="F74" s="1">
        <v>1</v>
      </c>
      <c r="G74" s="1" t="s">
        <v>311</v>
      </c>
      <c r="H74" s="1">
        <v>1</v>
      </c>
      <c r="I74" s="1" t="s">
        <v>309</v>
      </c>
      <c r="J74" s="1">
        <v>2</v>
      </c>
      <c r="K74" s="1" t="s">
        <v>311</v>
      </c>
      <c r="L74" s="1">
        <v>1</v>
      </c>
      <c r="M74" s="1" t="s">
        <v>76</v>
      </c>
      <c r="N74">
        <f t="shared" si="1"/>
        <v>3</v>
      </c>
    </row>
    <row r="75" spans="1:14" x14ac:dyDescent="0.3">
      <c r="A75" s="2">
        <v>45496.390707893515</v>
      </c>
      <c r="C75" s="1" t="s">
        <v>311</v>
      </c>
      <c r="D75" s="1">
        <v>1</v>
      </c>
      <c r="E75" s="1" t="s">
        <v>311</v>
      </c>
      <c r="F75" s="1">
        <v>1</v>
      </c>
      <c r="G75" s="1" t="s">
        <v>311</v>
      </c>
      <c r="H75" s="1">
        <v>1</v>
      </c>
      <c r="I75" s="1" t="s">
        <v>311</v>
      </c>
      <c r="J75" s="1">
        <v>1</v>
      </c>
      <c r="K75" s="1" t="s">
        <v>307</v>
      </c>
      <c r="L75" s="1">
        <v>3</v>
      </c>
      <c r="M75" s="1" t="s">
        <v>77</v>
      </c>
      <c r="N75">
        <f t="shared" si="1"/>
        <v>4</v>
      </c>
    </row>
    <row r="76" spans="1:14" x14ac:dyDescent="0.3">
      <c r="A76" s="2">
        <v>45496.413413599541</v>
      </c>
      <c r="C76" s="1" t="s">
        <v>309</v>
      </c>
      <c r="D76" s="1">
        <v>2</v>
      </c>
      <c r="E76" s="1" t="s">
        <v>308</v>
      </c>
      <c r="F76" s="1">
        <v>4</v>
      </c>
      <c r="G76" s="1" t="s">
        <v>311</v>
      </c>
      <c r="H76" s="1">
        <v>1</v>
      </c>
      <c r="I76" s="1" t="s">
        <v>309</v>
      </c>
      <c r="J76" s="1">
        <v>2</v>
      </c>
      <c r="K76" s="1" t="s">
        <v>307</v>
      </c>
      <c r="L76" s="1">
        <v>3</v>
      </c>
      <c r="M76" s="1" t="s">
        <v>78</v>
      </c>
      <c r="N76">
        <f t="shared" si="1"/>
        <v>5</v>
      </c>
    </row>
    <row r="77" spans="1:14" x14ac:dyDescent="0.3">
      <c r="A77" s="2">
        <v>45496.42566818287</v>
      </c>
      <c r="C77" s="1" t="s">
        <v>311</v>
      </c>
      <c r="D77" s="1">
        <v>1</v>
      </c>
      <c r="E77" s="1" t="s">
        <v>309</v>
      </c>
      <c r="F77" s="1">
        <v>2</v>
      </c>
      <c r="G77" s="1" t="s">
        <v>308</v>
      </c>
      <c r="H77" s="1">
        <v>4</v>
      </c>
      <c r="I77" s="1" t="s">
        <v>311</v>
      </c>
      <c r="J77" s="1">
        <v>1</v>
      </c>
      <c r="K77" s="1" t="s">
        <v>307</v>
      </c>
      <c r="L77" s="1">
        <v>3</v>
      </c>
      <c r="M77" s="1" t="s">
        <v>79</v>
      </c>
      <c r="N77">
        <f t="shared" si="1"/>
        <v>4</v>
      </c>
    </row>
    <row r="78" spans="1:14" x14ac:dyDescent="0.3">
      <c r="A78" s="2">
        <v>45496.475112488421</v>
      </c>
      <c r="C78" s="1" t="s">
        <v>309</v>
      </c>
      <c r="D78" s="1">
        <v>2</v>
      </c>
      <c r="E78" s="1" t="s">
        <v>311</v>
      </c>
      <c r="F78" s="1">
        <v>1</v>
      </c>
      <c r="G78" s="1" t="s">
        <v>308</v>
      </c>
      <c r="H78" s="1">
        <v>4</v>
      </c>
      <c r="I78" s="1" t="s">
        <v>309</v>
      </c>
      <c r="J78" s="1">
        <v>2</v>
      </c>
      <c r="K78" s="1" t="s">
        <v>311</v>
      </c>
      <c r="L78" s="1">
        <v>1</v>
      </c>
      <c r="M78" s="1" t="s">
        <v>80</v>
      </c>
      <c r="N78">
        <f t="shared" si="1"/>
        <v>3</v>
      </c>
    </row>
    <row r="79" spans="1:14" x14ac:dyDescent="0.3">
      <c r="A79" s="2">
        <v>45496.598456736116</v>
      </c>
      <c r="C79" s="1" t="s">
        <v>309</v>
      </c>
      <c r="D79" s="1">
        <v>2</v>
      </c>
      <c r="E79" s="1" t="s">
        <v>311</v>
      </c>
      <c r="F79" s="1">
        <v>1</v>
      </c>
      <c r="G79" s="1" t="s">
        <v>311</v>
      </c>
      <c r="H79" s="1">
        <v>1</v>
      </c>
      <c r="I79" s="1" t="s">
        <v>309</v>
      </c>
      <c r="J79" s="1">
        <v>2</v>
      </c>
      <c r="K79" s="1" t="s">
        <v>309</v>
      </c>
      <c r="L79" s="1">
        <v>2</v>
      </c>
      <c r="M79" s="1" t="s">
        <v>81</v>
      </c>
      <c r="N79">
        <f t="shared" si="1"/>
        <v>4</v>
      </c>
    </row>
    <row r="80" spans="1:14" x14ac:dyDescent="0.3">
      <c r="A80" s="2">
        <v>45496.716966631946</v>
      </c>
      <c r="C80" s="1" t="s">
        <v>311</v>
      </c>
      <c r="D80" s="1">
        <v>1</v>
      </c>
      <c r="E80" s="1" t="s">
        <v>308</v>
      </c>
      <c r="F80" s="1">
        <v>4</v>
      </c>
      <c r="G80" s="1" t="s">
        <v>308</v>
      </c>
      <c r="H80" s="1">
        <v>4</v>
      </c>
      <c r="I80" s="1" t="s">
        <v>309</v>
      </c>
      <c r="J80" s="1">
        <v>2</v>
      </c>
      <c r="K80" s="1" t="s">
        <v>307</v>
      </c>
      <c r="L80" s="1">
        <v>3</v>
      </c>
      <c r="M80" s="1" t="s">
        <v>82</v>
      </c>
      <c r="N80">
        <f t="shared" si="1"/>
        <v>5</v>
      </c>
    </row>
    <row r="81" spans="1:14" x14ac:dyDescent="0.3">
      <c r="A81" s="2">
        <v>45497.284632129631</v>
      </c>
      <c r="C81" s="1" t="s">
        <v>311</v>
      </c>
      <c r="D81" s="1">
        <v>1</v>
      </c>
      <c r="E81" s="1" t="s">
        <v>308</v>
      </c>
      <c r="F81" s="1">
        <v>4</v>
      </c>
      <c r="G81" s="1" t="s">
        <v>307</v>
      </c>
      <c r="H81" s="1">
        <v>3</v>
      </c>
      <c r="I81" s="1" t="s">
        <v>309</v>
      </c>
      <c r="J81" s="1">
        <v>2</v>
      </c>
      <c r="K81" s="1" t="s">
        <v>307</v>
      </c>
      <c r="L81" s="1">
        <v>3</v>
      </c>
      <c r="M81" s="1" t="s">
        <v>84</v>
      </c>
      <c r="N81">
        <f t="shared" si="1"/>
        <v>5</v>
      </c>
    </row>
    <row r="82" spans="1:14" x14ac:dyDescent="0.3">
      <c r="A82" s="2">
        <v>45497.347139965277</v>
      </c>
      <c r="C82" s="1" t="s">
        <v>311</v>
      </c>
      <c r="D82" s="1">
        <v>1</v>
      </c>
      <c r="E82" s="1" t="s">
        <v>311</v>
      </c>
      <c r="F82" s="1">
        <v>1</v>
      </c>
      <c r="G82" s="1" t="s">
        <v>307</v>
      </c>
      <c r="H82" s="1">
        <v>3</v>
      </c>
      <c r="I82" s="1" t="s">
        <v>309</v>
      </c>
      <c r="J82" s="1">
        <v>2</v>
      </c>
      <c r="K82" s="1" t="s">
        <v>307</v>
      </c>
      <c r="L82" s="1">
        <v>3</v>
      </c>
      <c r="M82" s="1" t="s">
        <v>86</v>
      </c>
      <c r="N82">
        <f t="shared" si="1"/>
        <v>5</v>
      </c>
    </row>
    <row r="83" spans="1:14" x14ac:dyDescent="0.3">
      <c r="A83" s="2">
        <v>45497.361525798609</v>
      </c>
      <c r="C83" s="1" t="s">
        <v>311</v>
      </c>
      <c r="D83" s="1">
        <v>1</v>
      </c>
      <c r="E83" s="1" t="s">
        <v>311</v>
      </c>
      <c r="F83" s="1">
        <v>1</v>
      </c>
      <c r="G83" s="1" t="s">
        <v>311</v>
      </c>
      <c r="H83" s="1">
        <v>1</v>
      </c>
      <c r="I83" s="1" t="s">
        <v>311</v>
      </c>
      <c r="J83" s="1">
        <v>1</v>
      </c>
      <c r="K83" s="1" t="s">
        <v>307</v>
      </c>
      <c r="L83" s="1">
        <v>3</v>
      </c>
      <c r="M83" s="1" t="s">
        <v>87</v>
      </c>
      <c r="N83">
        <f t="shared" si="1"/>
        <v>4</v>
      </c>
    </row>
    <row r="84" spans="1:14" x14ac:dyDescent="0.3">
      <c r="A84" s="2">
        <v>45497.408451377312</v>
      </c>
      <c r="C84" s="1" t="s">
        <v>307</v>
      </c>
      <c r="D84" s="1">
        <v>3</v>
      </c>
      <c r="E84" s="1" t="s">
        <v>311</v>
      </c>
      <c r="F84" s="1">
        <v>1</v>
      </c>
      <c r="G84" s="1" t="s">
        <v>311</v>
      </c>
      <c r="H84" s="1">
        <v>1</v>
      </c>
      <c r="I84" s="1" t="s">
        <v>309</v>
      </c>
      <c r="J84" s="1">
        <v>2</v>
      </c>
      <c r="K84" s="1" t="s">
        <v>307</v>
      </c>
      <c r="L84" s="1">
        <v>3</v>
      </c>
      <c r="M84" s="1" t="s">
        <v>88</v>
      </c>
      <c r="N84">
        <f t="shared" si="1"/>
        <v>5</v>
      </c>
    </row>
    <row r="85" spans="1:14" x14ac:dyDescent="0.3">
      <c r="A85" s="2">
        <v>45497.432515578708</v>
      </c>
      <c r="C85" s="1" t="s">
        <v>311</v>
      </c>
      <c r="D85" s="1">
        <v>1</v>
      </c>
      <c r="E85" s="1" t="s">
        <v>308</v>
      </c>
      <c r="F85" s="1">
        <v>4</v>
      </c>
      <c r="G85" s="1" t="s">
        <v>308</v>
      </c>
      <c r="H85" s="1">
        <v>4</v>
      </c>
      <c r="I85" s="1" t="s">
        <v>309</v>
      </c>
      <c r="J85" s="1">
        <v>2</v>
      </c>
      <c r="K85" s="1" t="s">
        <v>307</v>
      </c>
      <c r="L85" s="1">
        <v>3</v>
      </c>
      <c r="M85" s="1" t="s">
        <v>89</v>
      </c>
      <c r="N85">
        <f t="shared" si="1"/>
        <v>5</v>
      </c>
    </row>
    <row r="86" spans="1:14" x14ac:dyDescent="0.3">
      <c r="A86" s="2">
        <v>45497.455392407406</v>
      </c>
      <c r="C86" s="1" t="s">
        <v>309</v>
      </c>
      <c r="D86" s="1">
        <v>2</v>
      </c>
      <c r="E86" s="1" t="s">
        <v>308</v>
      </c>
      <c r="F86" s="1">
        <v>4</v>
      </c>
      <c r="G86" s="1" t="s">
        <v>311</v>
      </c>
      <c r="H86" s="1">
        <v>1</v>
      </c>
      <c r="I86" s="1" t="s">
        <v>309</v>
      </c>
      <c r="J86" s="1">
        <v>2</v>
      </c>
      <c r="K86" s="1" t="s">
        <v>307</v>
      </c>
      <c r="L86" s="1">
        <v>3</v>
      </c>
      <c r="M86" s="1" t="s">
        <v>90</v>
      </c>
      <c r="N86">
        <f t="shared" si="1"/>
        <v>5</v>
      </c>
    </row>
    <row r="87" spans="1:14" x14ac:dyDescent="0.3">
      <c r="A87" s="2">
        <v>45497.687716678236</v>
      </c>
      <c r="C87" s="1" t="s">
        <v>309</v>
      </c>
      <c r="D87" s="1">
        <v>2</v>
      </c>
      <c r="E87" s="1" t="s">
        <v>311</v>
      </c>
      <c r="F87" s="1">
        <v>1</v>
      </c>
      <c r="G87" s="1" t="s">
        <v>311</v>
      </c>
      <c r="H87" s="1">
        <v>1</v>
      </c>
      <c r="I87" s="1" t="s">
        <v>309</v>
      </c>
      <c r="J87" s="1">
        <v>2</v>
      </c>
      <c r="K87" s="1" t="s">
        <v>309</v>
      </c>
      <c r="L87" s="1">
        <v>2</v>
      </c>
      <c r="M87" s="1" t="s">
        <v>91</v>
      </c>
      <c r="N87">
        <f t="shared" si="1"/>
        <v>4</v>
      </c>
    </row>
    <row r="88" spans="1:14" x14ac:dyDescent="0.3">
      <c r="A88" s="2">
        <v>45497.689216250001</v>
      </c>
      <c r="C88" s="1" t="s">
        <v>311</v>
      </c>
      <c r="D88" s="1">
        <v>1</v>
      </c>
      <c r="E88" s="1" t="s">
        <v>308</v>
      </c>
      <c r="F88" s="1">
        <v>4</v>
      </c>
      <c r="G88" s="1" t="s">
        <v>307</v>
      </c>
      <c r="H88" s="1">
        <v>3</v>
      </c>
      <c r="I88" s="1" t="s">
        <v>309</v>
      </c>
      <c r="J88" s="1">
        <v>2</v>
      </c>
      <c r="K88" s="1" t="s">
        <v>307</v>
      </c>
      <c r="L88" s="1">
        <v>3</v>
      </c>
      <c r="M88" s="1" t="s">
        <v>93</v>
      </c>
      <c r="N88">
        <f t="shared" si="1"/>
        <v>5</v>
      </c>
    </row>
    <row r="89" spans="1:14" x14ac:dyDescent="0.3">
      <c r="A89" s="2">
        <v>45497.693828217598</v>
      </c>
      <c r="C89" s="1" t="s">
        <v>309</v>
      </c>
      <c r="D89" s="1">
        <v>2</v>
      </c>
      <c r="E89" s="1" t="s">
        <v>311</v>
      </c>
      <c r="F89" s="1">
        <v>1</v>
      </c>
      <c r="G89" s="1" t="s">
        <v>308</v>
      </c>
      <c r="H89" s="1">
        <v>4</v>
      </c>
      <c r="I89" s="1" t="s">
        <v>309</v>
      </c>
      <c r="J89" s="1">
        <v>2</v>
      </c>
      <c r="K89" s="1" t="s">
        <v>307</v>
      </c>
      <c r="L89" s="1">
        <v>3</v>
      </c>
      <c r="M89" s="1" t="s">
        <v>94</v>
      </c>
      <c r="N89">
        <f t="shared" si="1"/>
        <v>5</v>
      </c>
    </row>
    <row r="90" spans="1:14" x14ac:dyDescent="0.3">
      <c r="A90" s="2">
        <v>45497.704683842589</v>
      </c>
      <c r="C90" s="1" t="s">
        <v>309</v>
      </c>
      <c r="D90" s="1">
        <v>2</v>
      </c>
      <c r="E90" s="1" t="s">
        <v>308</v>
      </c>
      <c r="F90" s="1">
        <v>4</v>
      </c>
      <c r="G90" s="1" t="s">
        <v>311</v>
      </c>
      <c r="H90" s="1">
        <v>1</v>
      </c>
      <c r="I90" s="1" t="s">
        <v>307</v>
      </c>
      <c r="J90" s="1">
        <v>3</v>
      </c>
      <c r="K90" s="1" t="s">
        <v>307</v>
      </c>
      <c r="L90" s="1">
        <v>3</v>
      </c>
      <c r="M90" s="1" t="s">
        <v>328</v>
      </c>
      <c r="N90">
        <f t="shared" si="1"/>
        <v>6</v>
      </c>
    </row>
    <row r="91" spans="1:14" x14ac:dyDescent="0.3">
      <c r="A91" s="2">
        <v>45497.727647777778</v>
      </c>
      <c r="C91" s="1" t="s">
        <v>311</v>
      </c>
      <c r="D91" s="1">
        <v>1</v>
      </c>
      <c r="E91" s="1" t="s">
        <v>311</v>
      </c>
      <c r="F91" s="1">
        <v>1</v>
      </c>
      <c r="G91" s="1" t="s">
        <v>311</v>
      </c>
      <c r="H91" s="1">
        <v>1</v>
      </c>
      <c r="I91" s="1" t="s">
        <v>309</v>
      </c>
      <c r="J91" s="1">
        <v>2</v>
      </c>
      <c r="K91" s="1" t="s">
        <v>307</v>
      </c>
      <c r="L91" s="1">
        <v>3</v>
      </c>
      <c r="M91" s="1" t="s">
        <v>85</v>
      </c>
      <c r="N91">
        <f t="shared" si="1"/>
        <v>5</v>
      </c>
    </row>
    <row r="92" spans="1:14" x14ac:dyDescent="0.3">
      <c r="A92" s="2">
        <v>45497.809052893514</v>
      </c>
      <c r="C92" s="1" t="s">
        <v>307</v>
      </c>
      <c r="D92" s="1">
        <v>3</v>
      </c>
      <c r="E92" s="1" t="s">
        <v>311</v>
      </c>
      <c r="F92" s="1">
        <v>1</v>
      </c>
      <c r="G92" s="1" t="s">
        <v>308</v>
      </c>
      <c r="H92" s="1">
        <v>4</v>
      </c>
      <c r="I92" s="1" t="s">
        <v>309</v>
      </c>
      <c r="J92" s="1">
        <v>2</v>
      </c>
      <c r="K92" s="1" t="s">
        <v>311</v>
      </c>
      <c r="L92" s="1">
        <v>1</v>
      </c>
      <c r="M92" s="1" t="s">
        <v>96</v>
      </c>
      <c r="N92">
        <f t="shared" si="1"/>
        <v>3</v>
      </c>
    </row>
    <row r="93" spans="1:14" x14ac:dyDescent="0.3">
      <c r="A93" s="2">
        <v>45498.456963553239</v>
      </c>
      <c r="C93" s="1" t="s">
        <v>309</v>
      </c>
      <c r="D93" s="1">
        <v>2</v>
      </c>
      <c r="E93" s="1" t="s">
        <v>311</v>
      </c>
      <c r="F93" s="1">
        <v>1</v>
      </c>
      <c r="G93" s="1" t="s">
        <v>311</v>
      </c>
      <c r="H93" s="1">
        <v>1</v>
      </c>
      <c r="I93" s="1" t="s">
        <v>309</v>
      </c>
      <c r="J93" s="1">
        <v>2</v>
      </c>
      <c r="K93" s="1" t="s">
        <v>307</v>
      </c>
      <c r="L93" s="1">
        <v>3</v>
      </c>
      <c r="M93" s="1" t="s">
        <v>97</v>
      </c>
      <c r="N93">
        <f t="shared" si="1"/>
        <v>5</v>
      </c>
    </row>
    <row r="94" spans="1:14" x14ac:dyDescent="0.3">
      <c r="A94" s="2">
        <v>45498.460974780093</v>
      </c>
      <c r="C94" s="1" t="s">
        <v>307</v>
      </c>
      <c r="D94" s="1">
        <v>3</v>
      </c>
      <c r="E94" s="1" t="s">
        <v>311</v>
      </c>
      <c r="F94" s="1">
        <v>1</v>
      </c>
      <c r="G94" s="1" t="s">
        <v>311</v>
      </c>
      <c r="H94" s="1">
        <v>1</v>
      </c>
      <c r="I94" s="1" t="s">
        <v>309</v>
      </c>
      <c r="J94" s="1">
        <v>2</v>
      </c>
      <c r="K94" s="1" t="s">
        <v>307</v>
      </c>
      <c r="L94" s="1">
        <v>3</v>
      </c>
      <c r="M94" s="1" t="s">
        <v>98</v>
      </c>
      <c r="N94">
        <f t="shared" si="1"/>
        <v>5</v>
      </c>
    </row>
    <row r="95" spans="1:14" x14ac:dyDescent="0.3">
      <c r="A95" s="2">
        <v>45498.469291030095</v>
      </c>
      <c r="C95" s="1" t="s">
        <v>307</v>
      </c>
      <c r="D95" s="1">
        <v>3</v>
      </c>
      <c r="E95" s="1" t="s">
        <v>311</v>
      </c>
      <c r="F95" s="1">
        <v>1</v>
      </c>
      <c r="G95" s="1" t="s">
        <v>311</v>
      </c>
      <c r="H95" s="1">
        <v>1</v>
      </c>
      <c r="I95" s="1" t="s">
        <v>311</v>
      </c>
      <c r="J95" s="1">
        <v>1</v>
      </c>
      <c r="K95" s="1" t="s">
        <v>307</v>
      </c>
      <c r="L95" s="1">
        <v>3</v>
      </c>
      <c r="M95" s="1" t="s">
        <v>102</v>
      </c>
      <c r="N95">
        <f t="shared" si="1"/>
        <v>4</v>
      </c>
    </row>
    <row r="96" spans="1:14" x14ac:dyDescent="0.3">
      <c r="A96" s="2">
        <v>45498.469416921296</v>
      </c>
      <c r="C96" s="1" t="s">
        <v>307</v>
      </c>
      <c r="D96" s="1">
        <v>3</v>
      </c>
      <c r="E96" s="1" t="s">
        <v>311</v>
      </c>
      <c r="F96" s="1">
        <v>1</v>
      </c>
      <c r="G96" s="1" t="s">
        <v>311</v>
      </c>
      <c r="H96" s="1">
        <v>1</v>
      </c>
      <c r="I96" s="1" t="s">
        <v>311</v>
      </c>
      <c r="J96" s="1">
        <v>1</v>
      </c>
      <c r="K96" s="1" t="s">
        <v>307</v>
      </c>
      <c r="L96" s="1">
        <v>3</v>
      </c>
      <c r="M96" s="1" t="s">
        <v>101</v>
      </c>
      <c r="N96">
        <f t="shared" si="1"/>
        <v>4</v>
      </c>
    </row>
    <row r="97" spans="1:14" x14ac:dyDescent="0.3">
      <c r="A97" s="2">
        <v>45498.470795439818</v>
      </c>
      <c r="C97" s="1" t="s">
        <v>311</v>
      </c>
      <c r="D97" s="1">
        <v>1</v>
      </c>
      <c r="E97" s="1" t="s">
        <v>308</v>
      </c>
      <c r="F97" s="1">
        <v>4</v>
      </c>
      <c r="G97" s="1" t="s">
        <v>311</v>
      </c>
      <c r="H97" s="1">
        <v>1</v>
      </c>
      <c r="I97" s="1" t="s">
        <v>309</v>
      </c>
      <c r="J97" s="1">
        <v>2</v>
      </c>
      <c r="K97" s="1" t="s">
        <v>307</v>
      </c>
      <c r="L97" s="1">
        <v>3</v>
      </c>
      <c r="M97" s="1" t="s">
        <v>103</v>
      </c>
      <c r="N97">
        <f t="shared" si="1"/>
        <v>5</v>
      </c>
    </row>
    <row r="98" spans="1:14" x14ac:dyDescent="0.3">
      <c r="A98" s="2">
        <v>45498.472595740735</v>
      </c>
      <c r="C98" s="1" t="s">
        <v>311</v>
      </c>
      <c r="D98" s="1">
        <v>1</v>
      </c>
      <c r="E98" s="1" t="s">
        <v>311</v>
      </c>
      <c r="F98" s="1">
        <v>1</v>
      </c>
      <c r="G98" s="1" t="s">
        <v>311</v>
      </c>
      <c r="H98" s="1">
        <v>1</v>
      </c>
      <c r="I98" s="1" t="s">
        <v>311</v>
      </c>
      <c r="J98" s="1">
        <v>1</v>
      </c>
      <c r="K98" s="1" t="s">
        <v>307</v>
      </c>
      <c r="L98" s="1">
        <v>3</v>
      </c>
      <c r="M98" s="1" t="s">
        <v>99</v>
      </c>
      <c r="N98">
        <f t="shared" si="1"/>
        <v>4</v>
      </c>
    </row>
    <row r="99" spans="1:14" x14ac:dyDescent="0.3">
      <c r="A99" s="2">
        <v>45498.481506840282</v>
      </c>
      <c r="C99" s="1" t="s">
        <v>309</v>
      </c>
      <c r="D99" s="1">
        <v>2</v>
      </c>
      <c r="E99" s="1" t="s">
        <v>311</v>
      </c>
      <c r="F99" s="1">
        <v>1</v>
      </c>
      <c r="G99" s="1" t="s">
        <v>311</v>
      </c>
      <c r="H99" s="1">
        <v>1</v>
      </c>
      <c r="I99" s="1" t="s">
        <v>309</v>
      </c>
      <c r="J99" s="1">
        <v>2</v>
      </c>
      <c r="K99" s="1" t="s">
        <v>307</v>
      </c>
      <c r="L99" s="1">
        <v>3</v>
      </c>
      <c r="M99" s="1" t="s">
        <v>100</v>
      </c>
      <c r="N99">
        <f t="shared" si="1"/>
        <v>5</v>
      </c>
    </row>
    <row r="100" spans="1:14" x14ac:dyDescent="0.3">
      <c r="A100" s="2">
        <v>45498.483584166665</v>
      </c>
      <c r="C100" s="1" t="s">
        <v>307</v>
      </c>
      <c r="D100" s="1">
        <v>3</v>
      </c>
      <c r="E100" s="1" t="s">
        <v>308</v>
      </c>
      <c r="F100" s="1">
        <v>4</v>
      </c>
      <c r="G100" s="1" t="s">
        <v>307</v>
      </c>
      <c r="H100" s="1">
        <v>3</v>
      </c>
      <c r="I100" s="1" t="s">
        <v>309</v>
      </c>
      <c r="J100" s="1">
        <v>2</v>
      </c>
      <c r="K100" s="1" t="s">
        <v>309</v>
      </c>
      <c r="L100" s="1">
        <v>2</v>
      </c>
      <c r="M100" s="1" t="s">
        <v>104</v>
      </c>
      <c r="N100">
        <f t="shared" si="1"/>
        <v>4</v>
      </c>
    </row>
    <row r="101" spans="1:14" x14ac:dyDescent="0.3">
      <c r="A101" s="2">
        <v>45498.486440474539</v>
      </c>
      <c r="C101" s="1" t="s">
        <v>307</v>
      </c>
      <c r="D101" s="1">
        <v>3</v>
      </c>
      <c r="E101" s="1" t="s">
        <v>311</v>
      </c>
      <c r="F101" s="1">
        <v>1</v>
      </c>
      <c r="G101" s="1" t="s">
        <v>311</v>
      </c>
      <c r="H101" s="1">
        <v>1</v>
      </c>
      <c r="I101" s="1" t="s">
        <v>309</v>
      </c>
      <c r="J101" s="1">
        <v>2</v>
      </c>
      <c r="K101" s="1" t="s">
        <v>307</v>
      </c>
      <c r="L101" s="1">
        <v>3</v>
      </c>
      <c r="M101" s="1" t="s">
        <v>105</v>
      </c>
      <c r="N101">
        <f t="shared" si="1"/>
        <v>5</v>
      </c>
    </row>
    <row r="102" spans="1:14" x14ac:dyDescent="0.3">
      <c r="A102" s="2">
        <v>45498.528064247686</v>
      </c>
      <c r="C102" s="1" t="s">
        <v>311</v>
      </c>
      <c r="D102" s="1">
        <v>1</v>
      </c>
      <c r="E102" s="1" t="s">
        <v>311</v>
      </c>
      <c r="F102" s="1">
        <v>1</v>
      </c>
      <c r="G102" s="1" t="s">
        <v>311</v>
      </c>
      <c r="H102" s="1">
        <v>1</v>
      </c>
      <c r="I102" s="1" t="s">
        <v>309</v>
      </c>
      <c r="J102" s="1">
        <v>2</v>
      </c>
      <c r="K102" s="1" t="s">
        <v>307</v>
      </c>
      <c r="L102" s="1">
        <v>3</v>
      </c>
      <c r="M102" s="1" t="s">
        <v>109</v>
      </c>
      <c r="N102">
        <f t="shared" si="1"/>
        <v>5</v>
      </c>
    </row>
    <row r="103" spans="1:14" x14ac:dyDescent="0.3">
      <c r="A103" s="2">
        <v>45498.529229004635</v>
      </c>
      <c r="C103" s="1" t="s">
        <v>309</v>
      </c>
      <c r="D103" s="1">
        <v>2</v>
      </c>
      <c r="E103" s="1" t="s">
        <v>308</v>
      </c>
      <c r="F103" s="1">
        <v>4</v>
      </c>
      <c r="G103" s="1" t="s">
        <v>308</v>
      </c>
      <c r="H103" s="1">
        <v>4</v>
      </c>
      <c r="I103" s="1" t="s">
        <v>311</v>
      </c>
      <c r="J103" s="1">
        <v>1</v>
      </c>
      <c r="K103" s="1" t="s">
        <v>311</v>
      </c>
      <c r="L103" s="1">
        <v>1</v>
      </c>
      <c r="M103" s="1" t="s">
        <v>107</v>
      </c>
      <c r="N103">
        <f t="shared" si="1"/>
        <v>2</v>
      </c>
    </row>
    <row r="104" spans="1:14" x14ac:dyDescent="0.3">
      <c r="A104" s="2">
        <v>45498.534308078699</v>
      </c>
      <c r="C104" s="1" t="s">
        <v>311</v>
      </c>
      <c r="D104" s="1">
        <v>1</v>
      </c>
      <c r="E104" s="1" t="s">
        <v>311</v>
      </c>
      <c r="F104" s="1">
        <v>1</v>
      </c>
      <c r="G104" s="1" t="s">
        <v>308</v>
      </c>
      <c r="H104" s="1">
        <v>4</v>
      </c>
      <c r="I104" s="1" t="s">
        <v>307</v>
      </c>
      <c r="J104" s="1">
        <v>3</v>
      </c>
      <c r="K104" s="1" t="s">
        <v>307</v>
      </c>
      <c r="L104" s="1">
        <v>3</v>
      </c>
      <c r="M104" s="1" t="s">
        <v>110</v>
      </c>
      <c r="N104">
        <f t="shared" si="1"/>
        <v>6</v>
      </c>
    </row>
    <row r="105" spans="1:14" x14ac:dyDescent="0.3">
      <c r="A105" s="2">
        <v>45498.547097314819</v>
      </c>
      <c r="C105" s="1" t="s">
        <v>311</v>
      </c>
      <c r="D105" s="1">
        <v>1</v>
      </c>
      <c r="E105" s="1" t="s">
        <v>307</v>
      </c>
      <c r="F105" s="1">
        <v>3</v>
      </c>
      <c r="G105" s="1" t="s">
        <v>308</v>
      </c>
      <c r="H105" s="1">
        <v>4</v>
      </c>
      <c r="I105" s="1" t="s">
        <v>309</v>
      </c>
      <c r="J105" s="1">
        <v>2</v>
      </c>
      <c r="K105" s="1" t="s">
        <v>309</v>
      </c>
      <c r="L105" s="1">
        <v>2</v>
      </c>
      <c r="M105" s="1" t="s">
        <v>108</v>
      </c>
      <c r="N105">
        <f t="shared" si="1"/>
        <v>4</v>
      </c>
    </row>
    <row r="106" spans="1:14" x14ac:dyDescent="0.3">
      <c r="A106" s="2">
        <v>45498.548477847224</v>
      </c>
      <c r="C106" s="1" t="s">
        <v>311</v>
      </c>
      <c r="D106" s="1">
        <v>1</v>
      </c>
      <c r="E106" s="1" t="s">
        <v>311</v>
      </c>
      <c r="F106" s="1">
        <v>1</v>
      </c>
      <c r="G106" s="1" t="s">
        <v>308</v>
      </c>
      <c r="H106" s="1">
        <v>4</v>
      </c>
      <c r="I106" s="1" t="s">
        <v>309</v>
      </c>
      <c r="J106" s="1">
        <v>2</v>
      </c>
      <c r="K106" s="1" t="s">
        <v>307</v>
      </c>
      <c r="L106" s="1">
        <v>3</v>
      </c>
      <c r="M106" s="1" t="s">
        <v>106</v>
      </c>
      <c r="N106">
        <f t="shared" si="1"/>
        <v>5</v>
      </c>
    </row>
    <row r="107" spans="1:14" x14ac:dyDescent="0.3">
      <c r="A107" s="2">
        <v>45498.62629424769</v>
      </c>
      <c r="C107" s="1" t="s">
        <v>311</v>
      </c>
      <c r="D107" s="1">
        <v>1</v>
      </c>
      <c r="E107" s="1" t="s">
        <v>311</v>
      </c>
      <c r="F107" s="1">
        <v>1</v>
      </c>
      <c r="G107" s="1" t="s">
        <v>308</v>
      </c>
      <c r="H107" s="1">
        <v>4</v>
      </c>
      <c r="I107" s="1" t="s">
        <v>311</v>
      </c>
      <c r="J107" s="1">
        <v>1</v>
      </c>
      <c r="K107" s="1" t="s">
        <v>308</v>
      </c>
      <c r="L107" s="1">
        <v>4</v>
      </c>
      <c r="M107" s="1" t="s">
        <v>111</v>
      </c>
      <c r="N107">
        <f t="shared" si="1"/>
        <v>5</v>
      </c>
    </row>
    <row r="108" spans="1:14" x14ac:dyDescent="0.3">
      <c r="A108" s="2">
        <v>45499.389012731481</v>
      </c>
      <c r="C108" s="1" t="s">
        <v>307</v>
      </c>
      <c r="D108" s="1">
        <v>3</v>
      </c>
      <c r="E108" s="1" t="s">
        <v>311</v>
      </c>
      <c r="F108" s="1">
        <v>1</v>
      </c>
      <c r="G108" s="1" t="s">
        <v>311</v>
      </c>
      <c r="H108" s="1">
        <v>1</v>
      </c>
      <c r="I108" s="1" t="s">
        <v>309</v>
      </c>
      <c r="J108" s="1">
        <v>2</v>
      </c>
      <c r="K108" s="1" t="s">
        <v>307</v>
      </c>
      <c r="L108" s="1">
        <v>3</v>
      </c>
      <c r="M108" s="1" t="s">
        <v>114</v>
      </c>
      <c r="N108">
        <f t="shared" si="1"/>
        <v>5</v>
      </c>
    </row>
    <row r="109" spans="1:14" x14ac:dyDescent="0.3">
      <c r="A109" s="2">
        <v>45499.415325995375</v>
      </c>
      <c r="C109" s="1" t="s">
        <v>311</v>
      </c>
      <c r="D109" s="1">
        <v>1</v>
      </c>
      <c r="E109" s="1" t="s">
        <v>308</v>
      </c>
      <c r="F109" s="1">
        <v>4</v>
      </c>
      <c r="G109" s="1" t="s">
        <v>309</v>
      </c>
      <c r="H109" s="1">
        <v>2</v>
      </c>
      <c r="I109" s="1" t="s">
        <v>309</v>
      </c>
      <c r="J109" s="1">
        <v>2</v>
      </c>
      <c r="K109" s="1" t="s">
        <v>307</v>
      </c>
      <c r="L109" s="1">
        <v>3</v>
      </c>
      <c r="M109" s="1" t="s">
        <v>115</v>
      </c>
      <c r="N109">
        <f t="shared" si="1"/>
        <v>5</v>
      </c>
    </row>
    <row r="110" spans="1:14" x14ac:dyDescent="0.3">
      <c r="A110" s="2">
        <v>45499.431099282403</v>
      </c>
      <c r="C110" s="1" t="s">
        <v>311</v>
      </c>
      <c r="D110" s="1">
        <v>1</v>
      </c>
      <c r="E110" s="1" t="s">
        <v>308</v>
      </c>
      <c r="F110" s="1">
        <v>4</v>
      </c>
      <c r="G110" s="1" t="s">
        <v>311</v>
      </c>
      <c r="H110" s="1">
        <v>1</v>
      </c>
      <c r="I110" s="1" t="s">
        <v>311</v>
      </c>
      <c r="J110" s="1">
        <v>1</v>
      </c>
      <c r="K110" s="1" t="s">
        <v>309</v>
      </c>
      <c r="L110" s="1">
        <v>2</v>
      </c>
      <c r="M110" s="1" t="s">
        <v>116</v>
      </c>
      <c r="N110">
        <f t="shared" si="1"/>
        <v>3</v>
      </c>
    </row>
    <row r="111" spans="1:14" x14ac:dyDescent="0.3">
      <c r="A111" s="2">
        <v>45499.490799826388</v>
      </c>
      <c r="C111" s="1" t="s">
        <v>311</v>
      </c>
      <c r="D111" s="1">
        <v>1</v>
      </c>
      <c r="E111" s="1" t="s">
        <v>308</v>
      </c>
      <c r="F111" s="1">
        <v>4</v>
      </c>
      <c r="G111" s="1" t="s">
        <v>311</v>
      </c>
      <c r="H111" s="1">
        <v>1</v>
      </c>
      <c r="I111" s="1" t="s">
        <v>309</v>
      </c>
      <c r="J111" s="1">
        <v>2</v>
      </c>
      <c r="K111" s="1" t="s">
        <v>307</v>
      </c>
      <c r="L111" s="1">
        <v>3</v>
      </c>
      <c r="M111" s="1" t="s">
        <v>117</v>
      </c>
      <c r="N111">
        <f t="shared" si="1"/>
        <v>5</v>
      </c>
    </row>
    <row r="112" spans="1:14" x14ac:dyDescent="0.3">
      <c r="A112" s="2">
        <v>45499.492258622689</v>
      </c>
      <c r="C112" s="1" t="s">
        <v>307</v>
      </c>
      <c r="D112" s="1">
        <v>3</v>
      </c>
      <c r="E112" s="1" t="s">
        <v>311</v>
      </c>
      <c r="F112" s="1">
        <v>1</v>
      </c>
      <c r="G112" s="1" t="s">
        <v>311</v>
      </c>
      <c r="H112" s="1">
        <v>1</v>
      </c>
      <c r="I112" s="1" t="s">
        <v>309</v>
      </c>
      <c r="J112" s="1">
        <v>2</v>
      </c>
      <c r="K112" s="1" t="s">
        <v>307</v>
      </c>
      <c r="L112" s="1">
        <v>3</v>
      </c>
      <c r="M112" s="1" t="s">
        <v>118</v>
      </c>
      <c r="N112">
        <f t="shared" si="1"/>
        <v>5</v>
      </c>
    </row>
    <row r="113" spans="1:14" x14ac:dyDescent="0.3">
      <c r="A113" s="2">
        <v>45499.524543912034</v>
      </c>
      <c r="C113" s="1" t="s">
        <v>309</v>
      </c>
      <c r="D113" s="1">
        <v>2</v>
      </c>
      <c r="E113" s="1" t="s">
        <v>311</v>
      </c>
      <c r="F113" s="1">
        <v>1</v>
      </c>
      <c r="G113" s="1" t="s">
        <v>311</v>
      </c>
      <c r="H113" s="1">
        <v>1</v>
      </c>
      <c r="I113" s="1" t="s">
        <v>307</v>
      </c>
      <c r="J113" s="1">
        <v>3</v>
      </c>
      <c r="K113" s="1" t="s">
        <v>308</v>
      </c>
      <c r="L113" s="1">
        <v>4</v>
      </c>
      <c r="M113" s="1" t="s">
        <v>119</v>
      </c>
      <c r="N113">
        <f t="shared" si="1"/>
        <v>7</v>
      </c>
    </row>
    <row r="114" spans="1:14" x14ac:dyDescent="0.3">
      <c r="A114" s="2">
        <v>45499.590354120373</v>
      </c>
      <c r="C114" s="1" t="s">
        <v>309</v>
      </c>
      <c r="D114" s="1">
        <v>2</v>
      </c>
      <c r="E114" s="1" t="s">
        <v>308</v>
      </c>
      <c r="F114" s="1">
        <v>4</v>
      </c>
      <c r="G114" s="1" t="s">
        <v>311</v>
      </c>
      <c r="H114" s="1">
        <v>1</v>
      </c>
      <c r="I114" s="1" t="s">
        <v>307</v>
      </c>
      <c r="J114" s="1">
        <v>3</v>
      </c>
      <c r="K114" s="1" t="s">
        <v>307</v>
      </c>
      <c r="L114" s="1">
        <v>3</v>
      </c>
      <c r="M114" s="1" t="s">
        <v>120</v>
      </c>
      <c r="N114">
        <f t="shared" si="1"/>
        <v>6</v>
      </c>
    </row>
    <row r="115" spans="1:14" x14ac:dyDescent="0.3">
      <c r="A115" s="2">
        <v>45500.383990752314</v>
      </c>
      <c r="C115" s="1" t="s">
        <v>311</v>
      </c>
      <c r="D115" s="1">
        <v>1</v>
      </c>
      <c r="E115" s="1" t="s">
        <v>308</v>
      </c>
      <c r="F115" s="1">
        <v>4</v>
      </c>
      <c r="G115" s="1" t="s">
        <v>311</v>
      </c>
      <c r="H115" s="1">
        <v>1</v>
      </c>
      <c r="I115" s="1" t="s">
        <v>309</v>
      </c>
      <c r="J115" s="1">
        <v>2</v>
      </c>
      <c r="K115" s="1" t="s">
        <v>307</v>
      </c>
      <c r="L115" s="1">
        <v>3</v>
      </c>
      <c r="M115" s="1" t="s">
        <v>124</v>
      </c>
      <c r="N115">
        <f t="shared" si="1"/>
        <v>5</v>
      </c>
    </row>
    <row r="116" spans="1:14" x14ac:dyDescent="0.3">
      <c r="A116" s="2">
        <v>45500.569060925925</v>
      </c>
      <c r="C116" s="1" t="s">
        <v>309</v>
      </c>
      <c r="D116" s="1">
        <v>2</v>
      </c>
      <c r="E116" s="1" t="s">
        <v>311</v>
      </c>
      <c r="F116" s="1">
        <v>1</v>
      </c>
      <c r="G116" s="1" t="s">
        <v>311</v>
      </c>
      <c r="H116" s="1">
        <v>1</v>
      </c>
      <c r="I116" s="1" t="s">
        <v>309</v>
      </c>
      <c r="J116" s="1">
        <v>2</v>
      </c>
      <c r="K116" s="1" t="s">
        <v>311</v>
      </c>
      <c r="L116" s="1">
        <v>1</v>
      </c>
      <c r="M116" s="1" t="s">
        <v>125</v>
      </c>
      <c r="N116">
        <f t="shared" si="1"/>
        <v>3</v>
      </c>
    </row>
    <row r="117" spans="1:14" x14ac:dyDescent="0.3">
      <c r="A117" s="2">
        <v>45500.652745972227</v>
      </c>
      <c r="C117" s="1" t="s">
        <v>309</v>
      </c>
      <c r="D117" s="1">
        <v>2</v>
      </c>
      <c r="E117" s="1" t="s">
        <v>311</v>
      </c>
      <c r="F117" s="1">
        <v>1</v>
      </c>
      <c r="G117" s="1" t="s">
        <v>311</v>
      </c>
      <c r="H117" s="1">
        <v>1</v>
      </c>
      <c r="I117" s="1" t="s">
        <v>309</v>
      </c>
      <c r="J117" s="1">
        <v>2</v>
      </c>
      <c r="K117" s="1" t="s">
        <v>307</v>
      </c>
      <c r="L117" s="1">
        <v>3</v>
      </c>
      <c r="M117" s="1" t="s">
        <v>126</v>
      </c>
      <c r="N117">
        <f t="shared" si="1"/>
        <v>5</v>
      </c>
    </row>
    <row r="118" spans="1:14" x14ac:dyDescent="0.3">
      <c r="A118" s="2">
        <v>45502.382137858796</v>
      </c>
      <c r="C118" s="1" t="s">
        <v>309</v>
      </c>
      <c r="D118" s="1">
        <v>2</v>
      </c>
      <c r="E118" s="1" t="s">
        <v>308</v>
      </c>
      <c r="F118" s="1">
        <v>4</v>
      </c>
      <c r="G118" s="1" t="s">
        <v>311</v>
      </c>
      <c r="H118" s="1">
        <v>1</v>
      </c>
      <c r="I118" s="1" t="s">
        <v>307</v>
      </c>
      <c r="J118" s="1">
        <v>3</v>
      </c>
      <c r="K118" s="1" t="s">
        <v>311</v>
      </c>
      <c r="L118" s="1">
        <v>1</v>
      </c>
      <c r="M118" s="1" t="s">
        <v>128</v>
      </c>
      <c r="N118">
        <f t="shared" si="1"/>
        <v>4</v>
      </c>
    </row>
    <row r="119" spans="1:14" x14ac:dyDescent="0.3">
      <c r="A119" s="2">
        <v>45502.386447349534</v>
      </c>
      <c r="C119" s="1" t="s">
        <v>311</v>
      </c>
      <c r="D119" s="1">
        <v>1</v>
      </c>
      <c r="E119" s="1" t="s">
        <v>308</v>
      </c>
      <c r="F119" s="1">
        <v>4</v>
      </c>
      <c r="G119" s="1" t="s">
        <v>311</v>
      </c>
      <c r="H119" s="1">
        <v>1</v>
      </c>
      <c r="I119" s="1" t="s">
        <v>307</v>
      </c>
      <c r="J119" s="1">
        <v>3</v>
      </c>
      <c r="K119" s="1" t="s">
        <v>307</v>
      </c>
      <c r="L119" s="1">
        <v>3</v>
      </c>
      <c r="M119" s="1" t="s">
        <v>132</v>
      </c>
      <c r="N119">
        <f t="shared" si="1"/>
        <v>6</v>
      </c>
    </row>
    <row r="120" spans="1:14" x14ac:dyDescent="0.3">
      <c r="A120" s="2">
        <v>45502.395572928246</v>
      </c>
      <c r="C120" s="1" t="s">
        <v>309</v>
      </c>
      <c r="D120" s="1">
        <v>2</v>
      </c>
      <c r="E120" s="1" t="s">
        <v>309</v>
      </c>
      <c r="F120" s="1">
        <v>2</v>
      </c>
      <c r="G120" s="1" t="s">
        <v>311</v>
      </c>
      <c r="H120" s="1">
        <v>1</v>
      </c>
      <c r="I120" s="1" t="s">
        <v>309</v>
      </c>
      <c r="J120" s="1">
        <v>2</v>
      </c>
      <c r="K120" s="1" t="s">
        <v>307</v>
      </c>
      <c r="L120" s="1">
        <v>3</v>
      </c>
      <c r="M120" s="1" t="s">
        <v>129</v>
      </c>
      <c r="N120">
        <f t="shared" si="1"/>
        <v>5</v>
      </c>
    </row>
    <row r="121" spans="1:14" x14ac:dyDescent="0.3">
      <c r="A121" s="2">
        <v>45502.395978101849</v>
      </c>
      <c r="C121" s="1" t="s">
        <v>311</v>
      </c>
      <c r="D121" s="1">
        <v>1</v>
      </c>
      <c r="E121" s="1" t="s">
        <v>308</v>
      </c>
      <c r="F121" s="1">
        <v>4</v>
      </c>
      <c r="G121" s="1" t="s">
        <v>308</v>
      </c>
      <c r="H121" s="1">
        <v>4</v>
      </c>
      <c r="I121" s="1" t="s">
        <v>309</v>
      </c>
      <c r="J121" s="1">
        <v>2</v>
      </c>
      <c r="K121" s="1" t="s">
        <v>307</v>
      </c>
      <c r="L121" s="1">
        <v>3</v>
      </c>
      <c r="M121" s="1" t="s">
        <v>130</v>
      </c>
      <c r="N121">
        <f t="shared" si="1"/>
        <v>5</v>
      </c>
    </row>
    <row r="122" spans="1:14" x14ac:dyDescent="0.3">
      <c r="A122" s="2">
        <v>45502.410265208338</v>
      </c>
      <c r="C122" s="1" t="s">
        <v>311</v>
      </c>
      <c r="D122" s="1">
        <v>1</v>
      </c>
      <c r="E122" s="1" t="s">
        <v>308</v>
      </c>
      <c r="F122" s="1">
        <v>4</v>
      </c>
      <c r="G122" s="1" t="s">
        <v>311</v>
      </c>
      <c r="H122" s="1">
        <v>1</v>
      </c>
      <c r="I122" s="1" t="s">
        <v>311</v>
      </c>
      <c r="J122" s="1">
        <v>1</v>
      </c>
      <c r="K122" s="1" t="s">
        <v>307</v>
      </c>
      <c r="L122" s="1">
        <v>3</v>
      </c>
      <c r="M122" s="1" t="s">
        <v>134</v>
      </c>
      <c r="N122">
        <f t="shared" si="1"/>
        <v>4</v>
      </c>
    </row>
    <row r="123" spans="1:14" x14ac:dyDescent="0.3">
      <c r="A123" s="2">
        <v>45502.417809525461</v>
      </c>
      <c r="C123" s="1" t="s">
        <v>307</v>
      </c>
      <c r="D123" s="1">
        <v>3</v>
      </c>
      <c r="E123" s="1" t="s">
        <v>311</v>
      </c>
      <c r="F123" s="1">
        <v>1</v>
      </c>
      <c r="G123" s="1" t="s">
        <v>311</v>
      </c>
      <c r="H123" s="1">
        <v>1</v>
      </c>
      <c r="I123" s="1" t="s">
        <v>309</v>
      </c>
      <c r="J123" s="1">
        <v>2</v>
      </c>
      <c r="K123" s="1" t="s">
        <v>307</v>
      </c>
      <c r="L123" s="1">
        <v>3</v>
      </c>
      <c r="M123" s="1" t="s">
        <v>135</v>
      </c>
      <c r="N123">
        <f t="shared" si="1"/>
        <v>5</v>
      </c>
    </row>
    <row r="124" spans="1:14" x14ac:dyDescent="0.3">
      <c r="A124" s="2">
        <v>45502.460343090279</v>
      </c>
      <c r="C124" s="1" t="s">
        <v>311</v>
      </c>
      <c r="D124" s="1">
        <v>1</v>
      </c>
      <c r="E124" s="1" t="s">
        <v>308</v>
      </c>
      <c r="F124" s="1">
        <v>4</v>
      </c>
      <c r="G124" s="1" t="s">
        <v>311</v>
      </c>
      <c r="H124" s="1">
        <v>1</v>
      </c>
      <c r="I124" s="1" t="s">
        <v>309</v>
      </c>
      <c r="J124" s="1">
        <v>2</v>
      </c>
      <c r="K124" s="1" t="s">
        <v>311</v>
      </c>
      <c r="L124" s="1">
        <v>1</v>
      </c>
      <c r="M124" s="1" t="s">
        <v>133</v>
      </c>
      <c r="N124">
        <f t="shared" si="1"/>
        <v>3</v>
      </c>
    </row>
    <row r="125" spans="1:14" x14ac:dyDescent="0.3">
      <c r="A125" s="2">
        <v>45502.508353912039</v>
      </c>
      <c r="C125" s="1" t="s">
        <v>311</v>
      </c>
      <c r="D125" s="1">
        <v>1</v>
      </c>
      <c r="E125" s="1" t="s">
        <v>311</v>
      </c>
      <c r="F125" s="1">
        <v>1</v>
      </c>
      <c r="G125" s="1" t="s">
        <v>311</v>
      </c>
      <c r="H125" s="1">
        <v>1</v>
      </c>
      <c r="I125" s="1" t="s">
        <v>307</v>
      </c>
      <c r="J125" s="1">
        <v>3</v>
      </c>
      <c r="K125" s="1" t="s">
        <v>307</v>
      </c>
      <c r="L125" s="1">
        <v>3</v>
      </c>
      <c r="M125" s="1" t="s">
        <v>137</v>
      </c>
      <c r="N125">
        <f t="shared" si="1"/>
        <v>6</v>
      </c>
    </row>
    <row r="126" spans="1:14" x14ac:dyDescent="0.3">
      <c r="A126" s="2">
        <v>45502.53758971065</v>
      </c>
      <c r="C126" s="1" t="s">
        <v>309</v>
      </c>
      <c r="D126" s="1">
        <v>2</v>
      </c>
      <c r="E126" s="1" t="s">
        <v>308</v>
      </c>
      <c r="F126" s="1">
        <v>4</v>
      </c>
      <c r="G126" s="1" t="s">
        <v>311</v>
      </c>
      <c r="H126" s="1">
        <v>1</v>
      </c>
      <c r="I126" s="1" t="s">
        <v>309</v>
      </c>
      <c r="J126" s="1">
        <v>2</v>
      </c>
      <c r="K126" s="1" t="s">
        <v>311</v>
      </c>
      <c r="L126" s="1">
        <v>1</v>
      </c>
      <c r="M126" s="1" t="s">
        <v>138</v>
      </c>
      <c r="N126">
        <f t="shared" si="1"/>
        <v>3</v>
      </c>
    </row>
    <row r="127" spans="1:14" x14ac:dyDescent="0.3">
      <c r="A127" s="2">
        <v>45502.575980081019</v>
      </c>
      <c r="C127" s="1" t="s">
        <v>307</v>
      </c>
      <c r="D127" s="1">
        <v>3</v>
      </c>
      <c r="E127" s="1" t="s">
        <v>308</v>
      </c>
      <c r="F127" s="1">
        <v>4</v>
      </c>
      <c r="G127" s="1" t="s">
        <v>308</v>
      </c>
      <c r="H127" s="1">
        <v>4</v>
      </c>
      <c r="I127" s="1" t="s">
        <v>311</v>
      </c>
      <c r="J127" s="1">
        <v>1</v>
      </c>
      <c r="K127" s="1" t="s">
        <v>307</v>
      </c>
      <c r="L127" s="1">
        <v>3</v>
      </c>
      <c r="M127" s="1" t="s">
        <v>329</v>
      </c>
      <c r="N127">
        <f t="shared" si="1"/>
        <v>4</v>
      </c>
    </row>
    <row r="128" spans="1:14" x14ac:dyDescent="0.3">
      <c r="A128" s="2">
        <v>45502.590575624999</v>
      </c>
      <c r="C128" s="1" t="s">
        <v>309</v>
      </c>
      <c r="D128" s="1">
        <v>2</v>
      </c>
      <c r="E128" s="1" t="s">
        <v>311</v>
      </c>
      <c r="F128" s="1">
        <v>1</v>
      </c>
      <c r="G128" s="1" t="s">
        <v>308</v>
      </c>
      <c r="H128" s="1">
        <v>4</v>
      </c>
      <c r="I128" s="1" t="s">
        <v>309</v>
      </c>
      <c r="J128" s="1">
        <v>2</v>
      </c>
      <c r="K128" s="1" t="s">
        <v>311</v>
      </c>
      <c r="L128" s="1">
        <v>1</v>
      </c>
      <c r="M128" s="1" t="s">
        <v>136</v>
      </c>
      <c r="N128">
        <f t="shared" si="1"/>
        <v>3</v>
      </c>
    </row>
    <row r="129" spans="1:14" x14ac:dyDescent="0.3">
      <c r="A129" s="2">
        <v>45502.68310765046</v>
      </c>
      <c r="C129" s="1" t="s">
        <v>309</v>
      </c>
      <c r="D129" s="1">
        <v>2</v>
      </c>
      <c r="E129" s="1" t="s">
        <v>308</v>
      </c>
      <c r="F129" s="1">
        <v>4</v>
      </c>
      <c r="G129" s="1" t="s">
        <v>308</v>
      </c>
      <c r="H129" s="1">
        <v>4</v>
      </c>
      <c r="I129" s="1" t="s">
        <v>309</v>
      </c>
      <c r="J129" s="1">
        <v>2</v>
      </c>
      <c r="K129" s="1" t="s">
        <v>307</v>
      </c>
      <c r="L129" s="1">
        <v>3</v>
      </c>
      <c r="M129" s="1" t="s">
        <v>330</v>
      </c>
      <c r="N129">
        <f t="shared" si="1"/>
        <v>5</v>
      </c>
    </row>
    <row r="130" spans="1:14" x14ac:dyDescent="0.3">
      <c r="A130" s="2">
        <v>45503.384253449069</v>
      </c>
      <c r="C130" s="1" t="s">
        <v>309</v>
      </c>
      <c r="D130" s="1">
        <v>2</v>
      </c>
      <c r="E130" s="1" t="s">
        <v>309</v>
      </c>
      <c r="F130" s="1">
        <v>2</v>
      </c>
      <c r="G130" s="1" t="s">
        <v>311</v>
      </c>
      <c r="H130" s="1">
        <v>1</v>
      </c>
      <c r="I130" s="1" t="s">
        <v>307</v>
      </c>
      <c r="J130" s="1">
        <v>3</v>
      </c>
      <c r="K130" s="1" t="s">
        <v>308</v>
      </c>
      <c r="L130" s="1">
        <v>4</v>
      </c>
      <c r="M130" s="1" t="s">
        <v>141</v>
      </c>
      <c r="N130">
        <f t="shared" si="1"/>
        <v>7</v>
      </c>
    </row>
    <row r="131" spans="1:14" x14ac:dyDescent="0.3">
      <c r="A131" s="2">
        <v>45503.44557783565</v>
      </c>
      <c r="C131" s="1" t="s">
        <v>309</v>
      </c>
      <c r="D131" s="1">
        <v>2</v>
      </c>
      <c r="E131" s="1" t="s">
        <v>308</v>
      </c>
      <c r="F131" s="1">
        <v>4</v>
      </c>
      <c r="G131" s="1" t="s">
        <v>309</v>
      </c>
      <c r="H131" s="1">
        <v>2</v>
      </c>
      <c r="I131" s="1" t="s">
        <v>307</v>
      </c>
      <c r="J131" s="1">
        <v>3</v>
      </c>
      <c r="K131" s="1" t="s">
        <v>309</v>
      </c>
      <c r="L131" s="1">
        <v>2</v>
      </c>
      <c r="M131" s="1" t="s">
        <v>142</v>
      </c>
      <c r="N131">
        <f t="shared" ref="N131:N194" si="2">SUM(J131,L131)</f>
        <v>5</v>
      </c>
    </row>
    <row r="132" spans="1:14" x14ac:dyDescent="0.3">
      <c r="A132" s="2">
        <v>45503.498735856483</v>
      </c>
      <c r="C132" s="1" t="s">
        <v>311</v>
      </c>
      <c r="D132" s="1">
        <v>1</v>
      </c>
      <c r="E132" s="1" t="s">
        <v>311</v>
      </c>
      <c r="F132" s="1">
        <v>1</v>
      </c>
      <c r="G132" s="1" t="s">
        <v>311</v>
      </c>
      <c r="H132" s="1">
        <v>1</v>
      </c>
      <c r="I132" s="1" t="s">
        <v>311</v>
      </c>
      <c r="J132" s="1">
        <v>1</v>
      </c>
      <c r="K132" s="1" t="s">
        <v>307</v>
      </c>
      <c r="L132" s="1">
        <v>3</v>
      </c>
      <c r="M132" s="1" t="s">
        <v>144</v>
      </c>
      <c r="N132">
        <f t="shared" si="2"/>
        <v>4</v>
      </c>
    </row>
    <row r="133" spans="1:14" x14ac:dyDescent="0.3">
      <c r="A133" s="2">
        <v>45505.39103856482</v>
      </c>
      <c r="C133" s="1" t="s">
        <v>311</v>
      </c>
      <c r="D133" s="1">
        <v>1</v>
      </c>
      <c r="E133" s="1" t="s">
        <v>311</v>
      </c>
      <c r="F133" s="1">
        <v>1</v>
      </c>
      <c r="G133" s="1" t="s">
        <v>307</v>
      </c>
      <c r="H133" s="1">
        <v>3</v>
      </c>
      <c r="I133" s="1" t="s">
        <v>309</v>
      </c>
      <c r="J133" s="1">
        <v>2</v>
      </c>
      <c r="K133" s="1" t="s">
        <v>309</v>
      </c>
      <c r="L133" s="1">
        <v>2</v>
      </c>
      <c r="M133" s="1" t="s">
        <v>150</v>
      </c>
      <c r="N133">
        <f t="shared" si="2"/>
        <v>4</v>
      </c>
    </row>
    <row r="134" spans="1:14" x14ac:dyDescent="0.3">
      <c r="A134" s="2">
        <v>45505.426909803238</v>
      </c>
      <c r="C134" s="1" t="s">
        <v>311</v>
      </c>
      <c r="D134" s="1">
        <v>1</v>
      </c>
      <c r="E134" s="1" t="s">
        <v>308</v>
      </c>
      <c r="F134" s="1">
        <v>4</v>
      </c>
      <c r="G134" s="1" t="s">
        <v>308</v>
      </c>
      <c r="H134" s="1">
        <v>4</v>
      </c>
      <c r="I134" s="1" t="s">
        <v>311</v>
      </c>
      <c r="J134" s="1">
        <v>1</v>
      </c>
      <c r="K134" s="1" t="s">
        <v>307</v>
      </c>
      <c r="L134" s="1">
        <v>3</v>
      </c>
      <c r="M134" s="1" t="s">
        <v>151</v>
      </c>
      <c r="N134">
        <f t="shared" si="2"/>
        <v>4</v>
      </c>
    </row>
    <row r="135" spans="1:14" x14ac:dyDescent="0.3">
      <c r="A135" s="2">
        <v>45505.524519467595</v>
      </c>
      <c r="C135" s="1" t="s">
        <v>309</v>
      </c>
      <c r="D135" s="1">
        <v>2</v>
      </c>
      <c r="E135" s="1" t="s">
        <v>308</v>
      </c>
      <c r="F135" s="1">
        <v>4</v>
      </c>
      <c r="G135" s="1" t="s">
        <v>309</v>
      </c>
      <c r="H135" s="1">
        <v>2</v>
      </c>
      <c r="I135" s="1" t="s">
        <v>311</v>
      </c>
      <c r="J135" s="1">
        <v>1</v>
      </c>
      <c r="K135" s="1" t="s">
        <v>307</v>
      </c>
      <c r="L135" s="1">
        <v>3</v>
      </c>
      <c r="M135" s="1" t="s">
        <v>153</v>
      </c>
      <c r="N135">
        <f t="shared" si="2"/>
        <v>4</v>
      </c>
    </row>
    <row r="136" spans="1:14" x14ac:dyDescent="0.3">
      <c r="A136" s="2">
        <v>45505.54746538194</v>
      </c>
      <c r="C136" s="1" t="s">
        <v>307</v>
      </c>
      <c r="D136" s="1">
        <v>3</v>
      </c>
      <c r="E136" s="1" t="s">
        <v>307</v>
      </c>
      <c r="F136" s="1">
        <v>3</v>
      </c>
      <c r="G136" s="1" t="s">
        <v>311</v>
      </c>
      <c r="H136" s="1">
        <v>1</v>
      </c>
      <c r="I136" s="1" t="s">
        <v>309</v>
      </c>
      <c r="J136" s="1">
        <v>2</v>
      </c>
      <c r="K136" s="1" t="s">
        <v>308</v>
      </c>
      <c r="L136" s="1">
        <v>4</v>
      </c>
      <c r="M136" s="1" t="s">
        <v>154</v>
      </c>
      <c r="N136">
        <f t="shared" si="2"/>
        <v>6</v>
      </c>
    </row>
    <row r="137" spans="1:14" x14ac:dyDescent="0.3">
      <c r="A137" s="2">
        <v>45505.655189687503</v>
      </c>
      <c r="C137" s="1" t="s">
        <v>307</v>
      </c>
      <c r="D137" s="1">
        <v>3</v>
      </c>
      <c r="E137" s="1" t="s">
        <v>311</v>
      </c>
      <c r="F137" s="1">
        <v>1</v>
      </c>
      <c r="G137" s="1" t="s">
        <v>311</v>
      </c>
      <c r="H137" s="1">
        <v>1</v>
      </c>
      <c r="I137" s="1" t="s">
        <v>309</v>
      </c>
      <c r="J137" s="1">
        <v>2</v>
      </c>
      <c r="K137" s="1" t="s">
        <v>307</v>
      </c>
      <c r="L137" s="1">
        <v>3</v>
      </c>
      <c r="M137" s="1" t="s">
        <v>155</v>
      </c>
      <c r="N137">
        <f t="shared" si="2"/>
        <v>5</v>
      </c>
    </row>
    <row r="138" spans="1:14" x14ac:dyDescent="0.3">
      <c r="A138" s="2">
        <v>45507.590176388891</v>
      </c>
      <c r="C138" s="1" t="s">
        <v>307</v>
      </c>
      <c r="D138" s="1">
        <v>3</v>
      </c>
      <c r="E138" s="1" t="s">
        <v>311</v>
      </c>
      <c r="F138" s="1">
        <v>1</v>
      </c>
      <c r="G138" s="1" t="s">
        <v>311</v>
      </c>
      <c r="H138" s="1">
        <v>1</v>
      </c>
      <c r="I138" s="1" t="s">
        <v>309</v>
      </c>
      <c r="J138" s="1">
        <v>2</v>
      </c>
      <c r="K138" s="1" t="s">
        <v>307</v>
      </c>
      <c r="L138" s="1">
        <v>3</v>
      </c>
      <c r="M138" s="1" t="s">
        <v>158</v>
      </c>
      <c r="N138">
        <f t="shared" si="2"/>
        <v>5</v>
      </c>
    </row>
    <row r="139" spans="1:14" x14ac:dyDescent="0.3">
      <c r="A139" s="2">
        <v>45507.595764791666</v>
      </c>
      <c r="C139" s="1" t="s">
        <v>309</v>
      </c>
      <c r="D139" s="1">
        <v>2</v>
      </c>
      <c r="E139" s="1" t="s">
        <v>308</v>
      </c>
      <c r="F139" s="1">
        <v>4</v>
      </c>
      <c r="G139" s="1" t="s">
        <v>308</v>
      </c>
      <c r="H139" s="1">
        <v>4</v>
      </c>
      <c r="I139" s="1" t="s">
        <v>307</v>
      </c>
      <c r="J139" s="1">
        <v>3</v>
      </c>
      <c r="K139" s="1" t="s">
        <v>307</v>
      </c>
      <c r="L139" s="1">
        <v>3</v>
      </c>
      <c r="M139" s="1" t="s">
        <v>159</v>
      </c>
      <c r="N139">
        <f t="shared" si="2"/>
        <v>6</v>
      </c>
    </row>
    <row r="140" spans="1:14" x14ac:dyDescent="0.3">
      <c r="A140" s="2">
        <v>45507.605357569446</v>
      </c>
      <c r="C140" s="1" t="s">
        <v>311</v>
      </c>
      <c r="D140" s="1">
        <v>1</v>
      </c>
      <c r="E140" s="1" t="s">
        <v>311</v>
      </c>
      <c r="F140" s="1">
        <v>1</v>
      </c>
      <c r="G140" s="1" t="s">
        <v>311</v>
      </c>
      <c r="H140" s="1">
        <v>1</v>
      </c>
      <c r="I140" s="1" t="s">
        <v>309</v>
      </c>
      <c r="J140" s="1">
        <v>2</v>
      </c>
      <c r="K140" s="1" t="s">
        <v>307</v>
      </c>
      <c r="L140" s="1">
        <v>3</v>
      </c>
      <c r="M140" s="1" t="s">
        <v>160</v>
      </c>
      <c r="N140">
        <f t="shared" si="2"/>
        <v>5</v>
      </c>
    </row>
    <row r="141" spans="1:14" x14ac:dyDescent="0.3">
      <c r="A141" s="2">
        <v>45507.616658182873</v>
      </c>
      <c r="C141" s="1" t="s">
        <v>309</v>
      </c>
      <c r="D141" s="1">
        <v>2</v>
      </c>
      <c r="E141" s="1" t="s">
        <v>308</v>
      </c>
      <c r="F141" s="1">
        <v>4</v>
      </c>
      <c r="G141" s="1" t="s">
        <v>308</v>
      </c>
      <c r="H141" s="1">
        <v>4</v>
      </c>
      <c r="I141" s="1" t="s">
        <v>309</v>
      </c>
      <c r="J141" s="1">
        <v>2</v>
      </c>
      <c r="K141" s="1" t="s">
        <v>307</v>
      </c>
      <c r="L141" s="1">
        <v>3</v>
      </c>
      <c r="M141" s="1" t="s">
        <v>161</v>
      </c>
      <c r="N141">
        <f t="shared" si="2"/>
        <v>5</v>
      </c>
    </row>
    <row r="142" spans="1:14" x14ac:dyDescent="0.3">
      <c r="A142" s="2">
        <v>45507.659663055558</v>
      </c>
      <c r="C142" s="1" t="s">
        <v>311</v>
      </c>
      <c r="D142" s="1">
        <v>1</v>
      </c>
      <c r="E142" s="1" t="s">
        <v>308</v>
      </c>
      <c r="F142" s="1">
        <v>4</v>
      </c>
      <c r="G142" s="1" t="s">
        <v>311</v>
      </c>
      <c r="H142" s="1">
        <v>1</v>
      </c>
      <c r="I142" s="1" t="s">
        <v>311</v>
      </c>
      <c r="J142" s="1">
        <v>1</v>
      </c>
      <c r="K142" s="1" t="s">
        <v>307</v>
      </c>
      <c r="L142" s="1">
        <v>3</v>
      </c>
      <c r="M142" s="1" t="s">
        <v>162</v>
      </c>
      <c r="N142">
        <f t="shared" si="2"/>
        <v>4</v>
      </c>
    </row>
    <row r="143" spans="1:14" x14ac:dyDescent="0.3">
      <c r="A143" s="2">
        <v>45507.689193750004</v>
      </c>
      <c r="C143" s="1" t="s">
        <v>311</v>
      </c>
      <c r="D143" s="1">
        <v>1</v>
      </c>
      <c r="E143" s="1" t="s">
        <v>311</v>
      </c>
      <c r="F143" s="1">
        <v>1</v>
      </c>
      <c r="G143" s="1" t="s">
        <v>311</v>
      </c>
      <c r="H143" s="1">
        <v>1</v>
      </c>
      <c r="I143" s="1" t="s">
        <v>309</v>
      </c>
      <c r="J143" s="1">
        <v>2</v>
      </c>
      <c r="K143" s="1" t="s">
        <v>307</v>
      </c>
      <c r="L143" s="1">
        <v>3</v>
      </c>
      <c r="M143" s="1" t="s">
        <v>163</v>
      </c>
      <c r="N143">
        <f t="shared" si="2"/>
        <v>5</v>
      </c>
    </row>
    <row r="144" spans="1:14" x14ac:dyDescent="0.3">
      <c r="A144" s="2">
        <v>45512.496151226849</v>
      </c>
      <c r="C144" s="1" t="s">
        <v>309</v>
      </c>
      <c r="D144" s="1">
        <v>2</v>
      </c>
      <c r="E144" s="1" t="s">
        <v>308</v>
      </c>
      <c r="F144" s="1">
        <v>4</v>
      </c>
      <c r="G144" s="1" t="s">
        <v>308</v>
      </c>
      <c r="H144" s="1">
        <v>4</v>
      </c>
      <c r="I144" s="1" t="s">
        <v>309</v>
      </c>
      <c r="J144" s="1">
        <v>2</v>
      </c>
      <c r="K144" s="1" t="s">
        <v>307</v>
      </c>
      <c r="L144" s="1">
        <v>3</v>
      </c>
      <c r="M144" s="1" t="s">
        <v>165</v>
      </c>
      <c r="N144">
        <f t="shared" si="2"/>
        <v>5</v>
      </c>
    </row>
    <row r="145" spans="1:14" x14ac:dyDescent="0.3">
      <c r="A145" s="2">
        <v>45513.556102499999</v>
      </c>
      <c r="C145" s="1" t="s">
        <v>309</v>
      </c>
      <c r="D145" s="1">
        <v>2</v>
      </c>
      <c r="E145" s="1" t="s">
        <v>311</v>
      </c>
      <c r="F145" s="1">
        <v>1</v>
      </c>
      <c r="G145" s="1" t="s">
        <v>308</v>
      </c>
      <c r="H145" s="1">
        <v>4</v>
      </c>
      <c r="I145" s="1" t="s">
        <v>309</v>
      </c>
      <c r="J145" s="1">
        <v>2</v>
      </c>
      <c r="K145" s="1" t="s">
        <v>311</v>
      </c>
      <c r="L145" s="1">
        <v>1</v>
      </c>
      <c r="M145" s="1" t="s">
        <v>166</v>
      </c>
      <c r="N145">
        <f t="shared" si="2"/>
        <v>3</v>
      </c>
    </row>
    <row r="146" spans="1:14" x14ac:dyDescent="0.3">
      <c r="A146" s="2">
        <v>45513.562612824069</v>
      </c>
      <c r="C146" s="1" t="s">
        <v>309</v>
      </c>
      <c r="D146" s="1">
        <v>2</v>
      </c>
      <c r="E146" s="1" t="s">
        <v>308</v>
      </c>
      <c r="F146" s="1">
        <v>4</v>
      </c>
      <c r="G146" s="1" t="s">
        <v>309</v>
      </c>
      <c r="H146" s="1">
        <v>2</v>
      </c>
      <c r="I146" s="1" t="s">
        <v>307</v>
      </c>
      <c r="J146" s="1">
        <v>3</v>
      </c>
      <c r="K146" s="1" t="s">
        <v>311</v>
      </c>
      <c r="L146" s="1">
        <v>1</v>
      </c>
      <c r="M146" s="1" t="s">
        <v>167</v>
      </c>
      <c r="N146">
        <f t="shared" si="2"/>
        <v>4</v>
      </c>
    </row>
    <row r="147" spans="1:14" x14ac:dyDescent="0.3">
      <c r="A147" s="2">
        <v>45513.563942905093</v>
      </c>
      <c r="C147" s="1" t="s">
        <v>311</v>
      </c>
      <c r="D147" s="1">
        <v>1</v>
      </c>
      <c r="E147" s="1" t="s">
        <v>311</v>
      </c>
      <c r="F147" s="1">
        <v>1</v>
      </c>
      <c r="G147" s="1" t="s">
        <v>308</v>
      </c>
      <c r="H147" s="1">
        <v>4</v>
      </c>
      <c r="I147" s="1" t="s">
        <v>309</v>
      </c>
      <c r="J147" s="1">
        <v>2</v>
      </c>
      <c r="K147" s="1" t="s">
        <v>307</v>
      </c>
      <c r="L147" s="1">
        <v>3</v>
      </c>
      <c r="M147" s="1" t="s">
        <v>168</v>
      </c>
      <c r="N147">
        <f t="shared" si="2"/>
        <v>5</v>
      </c>
    </row>
    <row r="148" spans="1:14" x14ac:dyDescent="0.3">
      <c r="A148" s="2">
        <v>45513.589872557874</v>
      </c>
      <c r="C148" s="1" t="s">
        <v>311</v>
      </c>
      <c r="D148" s="1">
        <v>1</v>
      </c>
      <c r="E148" s="1" t="s">
        <v>308</v>
      </c>
      <c r="F148" s="1">
        <v>4</v>
      </c>
      <c r="G148" s="1" t="s">
        <v>307</v>
      </c>
      <c r="H148" s="1">
        <v>3</v>
      </c>
      <c r="I148" s="1" t="s">
        <v>309</v>
      </c>
      <c r="J148" s="1">
        <v>2</v>
      </c>
      <c r="K148" s="1" t="s">
        <v>307</v>
      </c>
      <c r="L148" s="1">
        <v>3</v>
      </c>
      <c r="M148" s="1" t="s">
        <v>169</v>
      </c>
      <c r="N148">
        <f t="shared" si="2"/>
        <v>5</v>
      </c>
    </row>
    <row r="149" spans="1:14" x14ac:dyDescent="0.3">
      <c r="A149" s="2">
        <v>45513.594671527782</v>
      </c>
      <c r="C149" s="1" t="s">
        <v>309</v>
      </c>
      <c r="D149" s="1">
        <v>2</v>
      </c>
      <c r="E149" s="1" t="s">
        <v>307</v>
      </c>
      <c r="F149" s="1">
        <v>3</v>
      </c>
      <c r="G149" s="1" t="s">
        <v>311</v>
      </c>
      <c r="H149" s="1">
        <v>1</v>
      </c>
      <c r="I149" s="1" t="s">
        <v>307</v>
      </c>
      <c r="J149" s="1">
        <v>3</v>
      </c>
      <c r="K149" s="1" t="s">
        <v>311</v>
      </c>
      <c r="L149" s="1">
        <v>1</v>
      </c>
      <c r="M149" s="1" t="s">
        <v>170</v>
      </c>
      <c r="N149">
        <f t="shared" si="2"/>
        <v>4</v>
      </c>
    </row>
    <row r="150" spans="1:14" x14ac:dyDescent="0.3">
      <c r="A150" s="2">
        <v>45513.612781736112</v>
      </c>
      <c r="C150" s="1" t="s">
        <v>307</v>
      </c>
      <c r="D150" s="1">
        <v>3</v>
      </c>
      <c r="E150" s="1" t="s">
        <v>311</v>
      </c>
      <c r="F150" s="1">
        <v>1</v>
      </c>
      <c r="G150" s="1" t="s">
        <v>311</v>
      </c>
      <c r="H150" s="1">
        <v>1</v>
      </c>
      <c r="I150" s="1" t="s">
        <v>309</v>
      </c>
      <c r="J150" s="1">
        <v>2</v>
      </c>
      <c r="K150" s="1" t="s">
        <v>307</v>
      </c>
      <c r="L150" s="1">
        <v>3</v>
      </c>
      <c r="M150" s="1" t="s">
        <v>331</v>
      </c>
      <c r="N150">
        <f t="shared" si="2"/>
        <v>5</v>
      </c>
    </row>
    <row r="151" spans="1:14" x14ac:dyDescent="0.3">
      <c r="A151" s="2">
        <v>45513.762912164355</v>
      </c>
      <c r="C151" s="1" t="s">
        <v>307</v>
      </c>
      <c r="D151" s="1">
        <v>3</v>
      </c>
      <c r="E151" s="1" t="s">
        <v>308</v>
      </c>
      <c r="F151" s="1">
        <v>4</v>
      </c>
      <c r="G151" s="1" t="s">
        <v>308</v>
      </c>
      <c r="H151" s="1">
        <v>4</v>
      </c>
      <c r="I151" s="1" t="s">
        <v>311</v>
      </c>
      <c r="J151" s="1">
        <v>1</v>
      </c>
      <c r="K151" s="1" t="s">
        <v>307</v>
      </c>
      <c r="L151" s="1">
        <v>3</v>
      </c>
      <c r="M151" s="1" t="s">
        <v>172</v>
      </c>
      <c r="N151">
        <f t="shared" si="2"/>
        <v>4</v>
      </c>
    </row>
    <row r="152" spans="1:14" x14ac:dyDescent="0.3">
      <c r="A152" s="2">
        <v>45513.788577592597</v>
      </c>
      <c r="C152" s="1" t="s">
        <v>309</v>
      </c>
      <c r="D152" s="1">
        <v>2</v>
      </c>
      <c r="E152" s="1" t="s">
        <v>309</v>
      </c>
      <c r="F152" s="1">
        <v>2</v>
      </c>
      <c r="G152" s="1" t="s">
        <v>307</v>
      </c>
      <c r="H152" s="1">
        <v>3</v>
      </c>
      <c r="I152" s="1" t="s">
        <v>309</v>
      </c>
      <c r="J152" s="1">
        <v>2</v>
      </c>
      <c r="K152" s="1" t="s">
        <v>307</v>
      </c>
      <c r="L152" s="1">
        <v>3</v>
      </c>
      <c r="M152" s="1" t="s">
        <v>173</v>
      </c>
      <c r="N152">
        <f t="shared" si="2"/>
        <v>5</v>
      </c>
    </row>
    <row r="153" spans="1:14" x14ac:dyDescent="0.3">
      <c r="A153" s="2">
        <v>45514.364476006944</v>
      </c>
      <c r="C153" s="1" t="s">
        <v>307</v>
      </c>
      <c r="D153" s="1">
        <v>3</v>
      </c>
      <c r="E153" s="1" t="s">
        <v>309</v>
      </c>
      <c r="F153" s="1">
        <v>2</v>
      </c>
      <c r="G153" s="1" t="s">
        <v>311</v>
      </c>
      <c r="H153" s="1">
        <v>1</v>
      </c>
      <c r="I153" s="1" t="s">
        <v>309</v>
      </c>
      <c r="J153" s="1">
        <v>2</v>
      </c>
      <c r="K153" s="1" t="s">
        <v>307</v>
      </c>
      <c r="L153" s="1">
        <v>3</v>
      </c>
      <c r="M153" s="1" t="s">
        <v>174</v>
      </c>
      <c r="N153">
        <f t="shared" si="2"/>
        <v>5</v>
      </c>
    </row>
    <row r="154" spans="1:14" x14ac:dyDescent="0.3">
      <c r="A154" s="2">
        <v>45514.554327546299</v>
      </c>
      <c r="C154" s="1" t="s">
        <v>311</v>
      </c>
      <c r="D154" s="1">
        <v>1</v>
      </c>
      <c r="E154" s="1" t="s">
        <v>308</v>
      </c>
      <c r="F154" s="1">
        <v>4</v>
      </c>
      <c r="G154" s="1" t="s">
        <v>308</v>
      </c>
      <c r="H154" s="1">
        <v>4</v>
      </c>
      <c r="I154" s="1" t="s">
        <v>309</v>
      </c>
      <c r="J154" s="1">
        <v>2</v>
      </c>
      <c r="K154" s="1" t="s">
        <v>311</v>
      </c>
      <c r="L154" s="1">
        <v>1</v>
      </c>
      <c r="M154" s="1" t="s">
        <v>175</v>
      </c>
      <c r="N154">
        <f t="shared" si="2"/>
        <v>3</v>
      </c>
    </row>
    <row r="155" spans="1:14" x14ac:dyDescent="0.3">
      <c r="A155" s="2">
        <v>45514.59598489583</v>
      </c>
      <c r="C155" s="1" t="s">
        <v>311</v>
      </c>
      <c r="D155" s="1">
        <v>1</v>
      </c>
      <c r="E155" s="1" t="s">
        <v>308</v>
      </c>
      <c r="F155" s="1">
        <v>4</v>
      </c>
      <c r="G155" s="1" t="s">
        <v>311</v>
      </c>
      <c r="H155" s="1">
        <v>1</v>
      </c>
      <c r="I155" s="1" t="s">
        <v>309</v>
      </c>
      <c r="J155" s="1">
        <v>2</v>
      </c>
      <c r="K155" s="1" t="s">
        <v>307</v>
      </c>
      <c r="L155" s="1">
        <v>3</v>
      </c>
      <c r="M155" s="1" t="s">
        <v>176</v>
      </c>
      <c r="N155">
        <f t="shared" si="2"/>
        <v>5</v>
      </c>
    </row>
    <row r="156" spans="1:14" x14ac:dyDescent="0.3">
      <c r="A156" s="2">
        <v>45514.605397037041</v>
      </c>
      <c r="C156" s="1" t="s">
        <v>311</v>
      </c>
      <c r="D156" s="1">
        <v>1</v>
      </c>
      <c r="E156" s="1" t="s">
        <v>308</v>
      </c>
      <c r="F156" s="1">
        <v>4</v>
      </c>
      <c r="G156" s="1" t="s">
        <v>311</v>
      </c>
      <c r="H156" s="1">
        <v>1</v>
      </c>
      <c r="I156" s="1" t="s">
        <v>309</v>
      </c>
      <c r="J156" s="1">
        <v>2</v>
      </c>
      <c r="K156" s="1" t="s">
        <v>307</v>
      </c>
      <c r="L156" s="1">
        <v>3</v>
      </c>
      <c r="M156" s="1" t="s">
        <v>177</v>
      </c>
      <c r="N156">
        <f t="shared" si="2"/>
        <v>5</v>
      </c>
    </row>
    <row r="157" spans="1:14" x14ac:dyDescent="0.3">
      <c r="A157" s="2">
        <v>45514.71315369213</v>
      </c>
      <c r="C157" s="1" t="s">
        <v>307</v>
      </c>
      <c r="D157" s="1">
        <v>3</v>
      </c>
      <c r="E157" s="1" t="s">
        <v>311</v>
      </c>
      <c r="F157" s="1">
        <v>1</v>
      </c>
      <c r="G157" s="1" t="s">
        <v>311</v>
      </c>
      <c r="H157" s="1">
        <v>1</v>
      </c>
      <c r="I157" s="1" t="s">
        <v>309</v>
      </c>
      <c r="J157" s="1">
        <v>2</v>
      </c>
      <c r="K157" s="1" t="s">
        <v>307</v>
      </c>
      <c r="L157" s="1">
        <v>3</v>
      </c>
      <c r="M157" s="1" t="s">
        <v>178</v>
      </c>
      <c r="N157">
        <f t="shared" si="2"/>
        <v>5</v>
      </c>
    </row>
    <row r="158" spans="1:14" x14ac:dyDescent="0.3">
      <c r="A158" s="2">
        <v>45514.713250474539</v>
      </c>
      <c r="C158" s="1" t="s">
        <v>309</v>
      </c>
      <c r="D158" s="1">
        <v>2</v>
      </c>
      <c r="E158" s="1" t="s">
        <v>311</v>
      </c>
      <c r="F158" s="1">
        <v>1</v>
      </c>
      <c r="G158" s="1" t="s">
        <v>311</v>
      </c>
      <c r="H158" s="1">
        <v>1</v>
      </c>
      <c r="I158" s="1" t="s">
        <v>307</v>
      </c>
      <c r="J158" s="1">
        <v>3</v>
      </c>
      <c r="K158" s="1" t="s">
        <v>311</v>
      </c>
      <c r="L158" s="1">
        <v>1</v>
      </c>
      <c r="M158" s="1" t="s">
        <v>179</v>
      </c>
      <c r="N158">
        <f t="shared" si="2"/>
        <v>4</v>
      </c>
    </row>
    <row r="159" spans="1:14" x14ac:dyDescent="0.3">
      <c r="A159" s="2">
        <v>45514.796386087968</v>
      </c>
      <c r="C159" s="1" t="s">
        <v>309</v>
      </c>
      <c r="D159" s="1">
        <v>2</v>
      </c>
      <c r="E159" s="1" t="s">
        <v>308</v>
      </c>
      <c r="F159" s="1">
        <v>4</v>
      </c>
      <c r="G159" s="1" t="s">
        <v>307</v>
      </c>
      <c r="H159" s="1">
        <v>3</v>
      </c>
      <c r="I159" s="1" t="s">
        <v>309</v>
      </c>
      <c r="J159" s="1">
        <v>2</v>
      </c>
      <c r="K159" s="1" t="s">
        <v>307</v>
      </c>
      <c r="L159" s="1">
        <v>3</v>
      </c>
      <c r="M159" s="1" t="s">
        <v>180</v>
      </c>
      <c r="N159">
        <f t="shared" si="2"/>
        <v>5</v>
      </c>
    </row>
    <row r="160" spans="1:14" x14ac:dyDescent="0.3">
      <c r="A160" s="2">
        <v>45514.839832395832</v>
      </c>
      <c r="C160" s="1" t="s">
        <v>309</v>
      </c>
      <c r="D160" s="1">
        <v>2</v>
      </c>
      <c r="E160" s="1" t="s">
        <v>307</v>
      </c>
      <c r="F160" s="1">
        <v>3</v>
      </c>
      <c r="G160" s="1" t="s">
        <v>311</v>
      </c>
      <c r="H160" s="1">
        <v>1</v>
      </c>
      <c r="I160" s="1" t="s">
        <v>309</v>
      </c>
      <c r="J160" s="1">
        <v>2</v>
      </c>
      <c r="K160" s="1" t="s">
        <v>311</v>
      </c>
      <c r="L160" s="1">
        <v>1</v>
      </c>
      <c r="M160" s="1" t="s">
        <v>181</v>
      </c>
      <c r="N160">
        <f t="shared" si="2"/>
        <v>3</v>
      </c>
    </row>
    <row r="161" spans="1:14" x14ac:dyDescent="0.3">
      <c r="A161" s="2">
        <v>45514.846947164348</v>
      </c>
      <c r="C161" s="1" t="s">
        <v>311</v>
      </c>
      <c r="D161" s="1">
        <v>1</v>
      </c>
      <c r="E161" s="1" t="s">
        <v>308</v>
      </c>
      <c r="F161" s="1">
        <v>4</v>
      </c>
      <c r="G161" s="1" t="s">
        <v>308</v>
      </c>
      <c r="H161" s="1">
        <v>4</v>
      </c>
      <c r="I161" s="1" t="s">
        <v>307</v>
      </c>
      <c r="J161" s="1">
        <v>3</v>
      </c>
      <c r="K161" s="1" t="s">
        <v>311</v>
      </c>
      <c r="L161" s="1">
        <v>1</v>
      </c>
      <c r="M161" s="1" t="s">
        <v>182</v>
      </c>
      <c r="N161">
        <f t="shared" si="2"/>
        <v>4</v>
      </c>
    </row>
    <row r="162" spans="1:14" x14ac:dyDescent="0.3">
      <c r="A162" s="2">
        <v>45514.850172881939</v>
      </c>
      <c r="C162" s="1" t="s">
        <v>311</v>
      </c>
      <c r="D162" s="1">
        <v>1</v>
      </c>
      <c r="E162" s="1" t="s">
        <v>311</v>
      </c>
      <c r="F162" s="1">
        <v>1</v>
      </c>
      <c r="G162" s="1" t="s">
        <v>308</v>
      </c>
      <c r="H162" s="1">
        <v>4</v>
      </c>
      <c r="I162" s="1" t="s">
        <v>309</v>
      </c>
      <c r="J162" s="1">
        <v>2</v>
      </c>
      <c r="K162" s="1" t="s">
        <v>311</v>
      </c>
      <c r="L162" s="1">
        <v>1</v>
      </c>
      <c r="M162" s="1" t="s">
        <v>183</v>
      </c>
      <c r="N162">
        <f t="shared" si="2"/>
        <v>3</v>
      </c>
    </row>
    <row r="163" spans="1:14" x14ac:dyDescent="0.3">
      <c r="A163" s="2">
        <v>45514.945516388892</v>
      </c>
      <c r="C163" s="1" t="s">
        <v>307</v>
      </c>
      <c r="D163" s="1">
        <v>3</v>
      </c>
      <c r="E163" s="1" t="s">
        <v>308</v>
      </c>
      <c r="F163" s="1">
        <v>4</v>
      </c>
      <c r="G163" s="1" t="s">
        <v>311</v>
      </c>
      <c r="H163" s="1">
        <v>1</v>
      </c>
      <c r="I163" s="1" t="s">
        <v>308</v>
      </c>
      <c r="J163" s="1">
        <v>4</v>
      </c>
      <c r="K163" s="1" t="s">
        <v>308</v>
      </c>
      <c r="L163" s="1">
        <v>4</v>
      </c>
      <c r="M163" s="1" t="s">
        <v>184</v>
      </c>
      <c r="N163">
        <f t="shared" si="2"/>
        <v>8</v>
      </c>
    </row>
    <row r="164" spans="1:14" x14ac:dyDescent="0.3">
      <c r="A164" s="2">
        <v>45517.703309583332</v>
      </c>
      <c r="C164" s="1" t="s">
        <v>307</v>
      </c>
      <c r="D164" s="1">
        <v>3</v>
      </c>
      <c r="E164" s="1" t="s">
        <v>308</v>
      </c>
      <c r="F164" s="1">
        <v>4</v>
      </c>
      <c r="G164" s="1" t="s">
        <v>308</v>
      </c>
      <c r="H164" s="1">
        <v>4</v>
      </c>
      <c r="I164" s="1" t="s">
        <v>309</v>
      </c>
      <c r="J164" s="1">
        <v>2</v>
      </c>
      <c r="K164" s="1" t="s">
        <v>308</v>
      </c>
      <c r="L164" s="1">
        <v>4</v>
      </c>
      <c r="M164" s="1" t="s">
        <v>186</v>
      </c>
      <c r="N164">
        <f t="shared" si="2"/>
        <v>6</v>
      </c>
    </row>
    <row r="165" spans="1:14" x14ac:dyDescent="0.3">
      <c r="A165" s="2">
        <v>45517.704920868055</v>
      </c>
      <c r="C165" s="1" t="s">
        <v>311</v>
      </c>
      <c r="D165" s="1">
        <v>1</v>
      </c>
      <c r="E165" s="1" t="s">
        <v>308</v>
      </c>
      <c r="F165" s="1">
        <v>4</v>
      </c>
      <c r="G165" s="1" t="s">
        <v>311</v>
      </c>
      <c r="H165" s="1">
        <v>1</v>
      </c>
      <c r="I165" s="1" t="s">
        <v>309</v>
      </c>
      <c r="J165" s="1">
        <v>2</v>
      </c>
      <c r="K165" s="1" t="s">
        <v>307</v>
      </c>
      <c r="L165" s="1">
        <v>3</v>
      </c>
      <c r="M165" s="1" t="s">
        <v>185</v>
      </c>
      <c r="N165">
        <f t="shared" si="2"/>
        <v>5</v>
      </c>
    </row>
    <row r="166" spans="1:14" x14ac:dyDescent="0.3">
      <c r="A166" s="2">
        <v>45517.708960405093</v>
      </c>
      <c r="C166" s="1" t="s">
        <v>311</v>
      </c>
      <c r="D166" s="1">
        <v>1</v>
      </c>
      <c r="E166" s="1" t="s">
        <v>308</v>
      </c>
      <c r="F166" s="1">
        <v>4</v>
      </c>
      <c r="G166" s="1" t="s">
        <v>311</v>
      </c>
      <c r="H166" s="1">
        <v>1</v>
      </c>
      <c r="I166" s="1" t="s">
        <v>309</v>
      </c>
      <c r="J166" s="1">
        <v>2</v>
      </c>
      <c r="K166" s="1" t="s">
        <v>307</v>
      </c>
      <c r="L166" s="1">
        <v>3</v>
      </c>
      <c r="M166" s="1" t="s">
        <v>187</v>
      </c>
      <c r="N166">
        <f t="shared" si="2"/>
        <v>5</v>
      </c>
    </row>
    <row r="167" spans="1:14" x14ac:dyDescent="0.3">
      <c r="A167" s="2">
        <v>45517.709823217592</v>
      </c>
      <c r="C167" s="1" t="s">
        <v>311</v>
      </c>
      <c r="D167" s="1">
        <v>1</v>
      </c>
      <c r="E167" s="1" t="s">
        <v>311</v>
      </c>
      <c r="F167" s="1">
        <v>1</v>
      </c>
      <c r="G167" s="1" t="s">
        <v>308</v>
      </c>
      <c r="H167" s="1">
        <v>4</v>
      </c>
      <c r="I167" s="1" t="s">
        <v>309</v>
      </c>
      <c r="J167" s="1">
        <v>2</v>
      </c>
      <c r="K167" s="1" t="s">
        <v>311</v>
      </c>
      <c r="L167" s="1">
        <v>1</v>
      </c>
      <c r="M167" s="1" t="s">
        <v>189</v>
      </c>
      <c r="N167">
        <f t="shared" si="2"/>
        <v>3</v>
      </c>
    </row>
    <row r="168" spans="1:14" x14ac:dyDescent="0.3">
      <c r="A168" s="2">
        <v>45517.710120810181</v>
      </c>
      <c r="C168" s="1" t="s">
        <v>309</v>
      </c>
      <c r="D168" s="1">
        <v>2</v>
      </c>
      <c r="E168" s="1" t="s">
        <v>309</v>
      </c>
      <c r="F168" s="1">
        <v>2</v>
      </c>
      <c r="G168" s="1" t="s">
        <v>311</v>
      </c>
      <c r="H168" s="1">
        <v>1</v>
      </c>
      <c r="I168" s="1" t="s">
        <v>309</v>
      </c>
      <c r="J168" s="1">
        <v>2</v>
      </c>
      <c r="K168" s="1" t="s">
        <v>311</v>
      </c>
      <c r="L168" s="1">
        <v>1</v>
      </c>
      <c r="M168" s="1" t="s">
        <v>188</v>
      </c>
      <c r="N168">
        <f t="shared" si="2"/>
        <v>3</v>
      </c>
    </row>
    <row r="169" spans="1:14" x14ac:dyDescent="0.3">
      <c r="A169" s="2">
        <v>45517.71088697917</v>
      </c>
      <c r="C169" s="1" t="s">
        <v>307</v>
      </c>
      <c r="D169" s="1">
        <v>3</v>
      </c>
      <c r="E169" s="1" t="s">
        <v>311</v>
      </c>
      <c r="F169" s="1">
        <v>1</v>
      </c>
      <c r="G169" s="1" t="s">
        <v>311</v>
      </c>
      <c r="H169" s="1">
        <v>1</v>
      </c>
      <c r="I169" s="1" t="s">
        <v>309</v>
      </c>
      <c r="J169" s="1">
        <v>2</v>
      </c>
      <c r="K169" s="1" t="s">
        <v>307</v>
      </c>
      <c r="L169" s="1">
        <v>3</v>
      </c>
      <c r="M169" s="1" t="s">
        <v>195</v>
      </c>
      <c r="N169">
        <f t="shared" si="2"/>
        <v>5</v>
      </c>
    </row>
    <row r="170" spans="1:14" x14ac:dyDescent="0.3">
      <c r="A170" s="2">
        <v>45517.711461435189</v>
      </c>
      <c r="C170" s="1" t="s">
        <v>311</v>
      </c>
      <c r="D170" s="1">
        <v>1</v>
      </c>
      <c r="E170" s="1" t="s">
        <v>311</v>
      </c>
      <c r="F170" s="1">
        <v>1</v>
      </c>
      <c r="G170" s="1" t="s">
        <v>311</v>
      </c>
      <c r="H170" s="1">
        <v>1</v>
      </c>
      <c r="I170" s="1" t="s">
        <v>309</v>
      </c>
      <c r="J170" s="1">
        <v>2</v>
      </c>
      <c r="K170" s="1" t="s">
        <v>307</v>
      </c>
      <c r="L170" s="1">
        <v>3</v>
      </c>
      <c r="M170" s="1" t="s">
        <v>190</v>
      </c>
      <c r="N170">
        <f t="shared" si="2"/>
        <v>5</v>
      </c>
    </row>
    <row r="171" spans="1:14" x14ac:dyDescent="0.3">
      <c r="A171" s="2">
        <v>45517.713501724538</v>
      </c>
      <c r="C171" s="1" t="s">
        <v>311</v>
      </c>
      <c r="D171" s="1">
        <v>1</v>
      </c>
      <c r="E171" s="1" t="s">
        <v>308</v>
      </c>
      <c r="F171" s="1">
        <v>4</v>
      </c>
      <c r="G171" s="1" t="s">
        <v>311</v>
      </c>
      <c r="H171" s="1">
        <v>1</v>
      </c>
      <c r="I171" s="1" t="s">
        <v>309</v>
      </c>
      <c r="J171" s="1">
        <v>2</v>
      </c>
      <c r="K171" s="1" t="s">
        <v>311</v>
      </c>
      <c r="L171" s="1">
        <v>1</v>
      </c>
      <c r="M171" s="1" t="s">
        <v>193</v>
      </c>
      <c r="N171">
        <f t="shared" si="2"/>
        <v>3</v>
      </c>
    </row>
    <row r="172" spans="1:14" x14ac:dyDescent="0.3">
      <c r="A172" s="2">
        <v>45517.714796504632</v>
      </c>
      <c r="C172" s="1" t="s">
        <v>309</v>
      </c>
      <c r="D172" s="1">
        <v>2</v>
      </c>
      <c r="E172" s="1" t="s">
        <v>311</v>
      </c>
      <c r="F172" s="1">
        <v>1</v>
      </c>
      <c r="G172" s="1" t="s">
        <v>307</v>
      </c>
      <c r="H172" s="1">
        <v>3</v>
      </c>
      <c r="I172" s="1" t="s">
        <v>307</v>
      </c>
      <c r="J172" s="1">
        <v>3</v>
      </c>
      <c r="K172" s="1" t="s">
        <v>311</v>
      </c>
      <c r="L172" s="1">
        <v>1</v>
      </c>
      <c r="M172" s="1" t="s">
        <v>194</v>
      </c>
      <c r="N172">
        <f t="shared" si="2"/>
        <v>4</v>
      </c>
    </row>
    <row r="173" spans="1:14" x14ac:dyDescent="0.3">
      <c r="A173" s="2">
        <v>45517.717012511574</v>
      </c>
      <c r="C173" s="1" t="s">
        <v>307</v>
      </c>
      <c r="D173" s="1">
        <v>3</v>
      </c>
      <c r="E173" s="1" t="s">
        <v>308</v>
      </c>
      <c r="F173" s="1">
        <v>4</v>
      </c>
      <c r="G173" s="1" t="s">
        <v>311</v>
      </c>
      <c r="H173" s="1">
        <v>1</v>
      </c>
      <c r="I173" s="1" t="s">
        <v>309</v>
      </c>
      <c r="J173" s="1">
        <v>2</v>
      </c>
      <c r="K173" s="1" t="s">
        <v>311</v>
      </c>
      <c r="L173" s="1">
        <v>1</v>
      </c>
      <c r="M173" s="1" t="s">
        <v>197</v>
      </c>
      <c r="N173">
        <f t="shared" si="2"/>
        <v>3</v>
      </c>
    </row>
    <row r="174" spans="1:14" x14ac:dyDescent="0.3">
      <c r="A174" s="2">
        <v>45517.718536782406</v>
      </c>
      <c r="C174" s="1" t="s">
        <v>309</v>
      </c>
      <c r="D174" s="1">
        <v>2</v>
      </c>
      <c r="E174" s="1" t="s">
        <v>309</v>
      </c>
      <c r="F174" s="1">
        <v>2</v>
      </c>
      <c r="G174" s="1" t="s">
        <v>307</v>
      </c>
      <c r="H174" s="1">
        <v>3</v>
      </c>
      <c r="I174" s="1" t="s">
        <v>309</v>
      </c>
      <c r="J174" s="1">
        <v>2</v>
      </c>
      <c r="K174" s="1" t="s">
        <v>307</v>
      </c>
      <c r="L174" s="1">
        <v>3</v>
      </c>
      <c r="M174" s="1" t="s">
        <v>191</v>
      </c>
      <c r="N174">
        <f t="shared" si="2"/>
        <v>5</v>
      </c>
    </row>
    <row r="175" spans="1:14" x14ac:dyDescent="0.3">
      <c r="A175" s="2">
        <v>45517.721224398148</v>
      </c>
      <c r="C175" s="1" t="s">
        <v>311</v>
      </c>
      <c r="D175" s="1">
        <v>1</v>
      </c>
      <c r="E175" s="1" t="s">
        <v>308</v>
      </c>
      <c r="F175" s="1">
        <v>4</v>
      </c>
      <c r="G175" s="1" t="s">
        <v>307</v>
      </c>
      <c r="H175" s="1">
        <v>3</v>
      </c>
      <c r="I175" s="1" t="s">
        <v>309</v>
      </c>
      <c r="J175" s="1">
        <v>2</v>
      </c>
      <c r="K175" s="1" t="s">
        <v>311</v>
      </c>
      <c r="L175" s="1">
        <v>1</v>
      </c>
      <c r="M175" s="1" t="s">
        <v>198</v>
      </c>
      <c r="N175">
        <f t="shared" si="2"/>
        <v>3</v>
      </c>
    </row>
    <row r="176" spans="1:14" x14ac:dyDescent="0.3">
      <c r="A176" s="2">
        <v>45517.725874016207</v>
      </c>
      <c r="C176" s="1" t="s">
        <v>307</v>
      </c>
      <c r="D176" s="1">
        <v>3</v>
      </c>
      <c r="E176" s="1" t="s">
        <v>307</v>
      </c>
      <c r="F176" s="1">
        <v>3</v>
      </c>
      <c r="G176" s="1" t="s">
        <v>311</v>
      </c>
      <c r="H176" s="1">
        <v>1</v>
      </c>
      <c r="I176" s="1" t="s">
        <v>309</v>
      </c>
      <c r="J176" s="1">
        <v>2</v>
      </c>
      <c r="K176" s="1" t="s">
        <v>307</v>
      </c>
      <c r="L176" s="1">
        <v>3</v>
      </c>
      <c r="M176" s="1" t="s">
        <v>200</v>
      </c>
      <c r="N176">
        <f t="shared" si="2"/>
        <v>5</v>
      </c>
    </row>
    <row r="177" spans="1:14" x14ac:dyDescent="0.3">
      <c r="A177" s="2">
        <v>45517.728150949071</v>
      </c>
      <c r="C177" s="1" t="s">
        <v>307</v>
      </c>
      <c r="D177" s="1">
        <v>3</v>
      </c>
      <c r="E177" s="1" t="s">
        <v>311</v>
      </c>
      <c r="F177" s="1">
        <v>1</v>
      </c>
      <c r="G177" s="1" t="s">
        <v>311</v>
      </c>
      <c r="H177" s="1">
        <v>1</v>
      </c>
      <c r="I177" s="1" t="s">
        <v>309</v>
      </c>
      <c r="J177" s="1">
        <v>2</v>
      </c>
      <c r="K177" s="1" t="s">
        <v>307</v>
      </c>
      <c r="L177" s="1">
        <v>3</v>
      </c>
      <c r="M177" s="1" t="s">
        <v>205</v>
      </c>
      <c r="N177">
        <f t="shared" si="2"/>
        <v>5</v>
      </c>
    </row>
    <row r="178" spans="1:14" x14ac:dyDescent="0.3">
      <c r="A178" s="2">
        <v>45517.728210185189</v>
      </c>
      <c r="C178" s="1" t="s">
        <v>311</v>
      </c>
      <c r="D178" s="1">
        <v>1</v>
      </c>
      <c r="E178" s="1" t="s">
        <v>309</v>
      </c>
      <c r="F178" s="1">
        <v>2</v>
      </c>
      <c r="G178" s="1" t="s">
        <v>311</v>
      </c>
      <c r="H178" s="1">
        <v>1</v>
      </c>
      <c r="I178" s="1" t="s">
        <v>309</v>
      </c>
      <c r="J178" s="1">
        <v>2</v>
      </c>
      <c r="K178" s="1" t="s">
        <v>307</v>
      </c>
      <c r="L178" s="1">
        <v>3</v>
      </c>
      <c r="M178" s="1" t="s">
        <v>201</v>
      </c>
      <c r="N178">
        <f t="shared" si="2"/>
        <v>5</v>
      </c>
    </row>
    <row r="179" spans="1:14" x14ac:dyDescent="0.3">
      <c r="A179" s="2">
        <v>45517.728337835651</v>
      </c>
      <c r="C179" s="1" t="s">
        <v>311</v>
      </c>
      <c r="D179" s="1">
        <v>1</v>
      </c>
      <c r="E179" s="1" t="s">
        <v>308</v>
      </c>
      <c r="F179" s="1">
        <v>4</v>
      </c>
      <c r="G179" s="1" t="s">
        <v>311</v>
      </c>
      <c r="H179" s="1">
        <v>1</v>
      </c>
      <c r="I179" s="1" t="s">
        <v>309</v>
      </c>
      <c r="J179" s="1">
        <v>2</v>
      </c>
      <c r="K179" s="1" t="s">
        <v>307</v>
      </c>
      <c r="L179" s="1">
        <v>3</v>
      </c>
      <c r="M179" s="1" t="s">
        <v>202</v>
      </c>
      <c r="N179">
        <f t="shared" si="2"/>
        <v>5</v>
      </c>
    </row>
    <row r="180" spans="1:14" x14ac:dyDescent="0.3">
      <c r="A180" s="2">
        <v>45517.73159048611</v>
      </c>
      <c r="C180" s="1" t="s">
        <v>311</v>
      </c>
      <c r="D180" s="1">
        <v>1</v>
      </c>
      <c r="E180" s="1" t="s">
        <v>311</v>
      </c>
      <c r="F180" s="1">
        <v>1</v>
      </c>
      <c r="G180" s="1" t="s">
        <v>311</v>
      </c>
      <c r="H180" s="1">
        <v>1</v>
      </c>
      <c r="I180" s="1" t="s">
        <v>311</v>
      </c>
      <c r="J180" s="1">
        <v>1</v>
      </c>
      <c r="K180" s="1" t="s">
        <v>307</v>
      </c>
      <c r="L180" s="1">
        <v>3</v>
      </c>
      <c r="M180" s="1" t="s">
        <v>203</v>
      </c>
      <c r="N180">
        <f t="shared" si="2"/>
        <v>4</v>
      </c>
    </row>
    <row r="181" spans="1:14" x14ac:dyDescent="0.3">
      <c r="A181" s="2">
        <v>45517.731958842589</v>
      </c>
      <c r="C181" s="1" t="s">
        <v>307</v>
      </c>
      <c r="D181" s="1">
        <v>3</v>
      </c>
      <c r="E181" s="1" t="s">
        <v>308</v>
      </c>
      <c r="F181" s="1">
        <v>4</v>
      </c>
      <c r="G181" s="1" t="s">
        <v>311</v>
      </c>
      <c r="H181" s="1">
        <v>1</v>
      </c>
      <c r="I181" s="1" t="s">
        <v>307</v>
      </c>
      <c r="J181" s="1">
        <v>3</v>
      </c>
      <c r="K181" s="1" t="s">
        <v>311</v>
      </c>
      <c r="L181" s="1">
        <v>1</v>
      </c>
      <c r="M181" s="1" t="s">
        <v>204</v>
      </c>
      <c r="N181">
        <f t="shared" si="2"/>
        <v>4</v>
      </c>
    </row>
    <row r="182" spans="1:14" x14ac:dyDescent="0.3">
      <c r="A182" s="2">
        <v>45517.732489571761</v>
      </c>
      <c r="C182" s="1" t="s">
        <v>307</v>
      </c>
      <c r="D182" s="1">
        <v>3</v>
      </c>
      <c r="E182" s="1" t="s">
        <v>308</v>
      </c>
      <c r="F182" s="1">
        <v>4</v>
      </c>
      <c r="G182" s="1" t="s">
        <v>311</v>
      </c>
      <c r="H182" s="1">
        <v>1</v>
      </c>
      <c r="I182" s="1" t="s">
        <v>309</v>
      </c>
      <c r="J182" s="1">
        <v>2</v>
      </c>
      <c r="K182" s="1" t="s">
        <v>307</v>
      </c>
      <c r="L182" s="1">
        <v>3</v>
      </c>
      <c r="M182" s="1" t="s">
        <v>199</v>
      </c>
      <c r="N182">
        <f t="shared" si="2"/>
        <v>5</v>
      </c>
    </row>
    <row r="183" spans="1:14" x14ac:dyDescent="0.3">
      <c r="A183" s="2">
        <v>45517.732961782407</v>
      </c>
      <c r="C183" s="1" t="s">
        <v>307</v>
      </c>
      <c r="D183" s="1">
        <v>3</v>
      </c>
      <c r="E183" s="1" t="s">
        <v>308</v>
      </c>
      <c r="F183" s="1">
        <v>4</v>
      </c>
      <c r="G183" s="1" t="s">
        <v>311</v>
      </c>
      <c r="H183" s="1">
        <v>1</v>
      </c>
      <c r="I183" s="1" t="s">
        <v>309</v>
      </c>
      <c r="J183" s="1">
        <v>2</v>
      </c>
      <c r="K183" s="1" t="s">
        <v>307</v>
      </c>
      <c r="L183" s="1">
        <v>3</v>
      </c>
      <c r="M183" s="1" t="s">
        <v>196</v>
      </c>
      <c r="N183">
        <f t="shared" si="2"/>
        <v>5</v>
      </c>
    </row>
    <row r="184" spans="1:14" x14ac:dyDescent="0.3">
      <c r="A184" s="2">
        <v>45517.7370280787</v>
      </c>
      <c r="C184" s="1" t="s">
        <v>307</v>
      </c>
      <c r="D184" s="1">
        <v>3</v>
      </c>
      <c r="E184" s="1" t="s">
        <v>309</v>
      </c>
      <c r="F184" s="1">
        <v>2</v>
      </c>
      <c r="G184" s="1" t="s">
        <v>308</v>
      </c>
      <c r="H184" s="1">
        <v>4</v>
      </c>
      <c r="I184" s="1" t="s">
        <v>309</v>
      </c>
      <c r="J184" s="1">
        <v>2</v>
      </c>
      <c r="K184" s="1" t="s">
        <v>307</v>
      </c>
      <c r="L184" s="1">
        <v>3</v>
      </c>
      <c r="M184" s="1" t="s">
        <v>206</v>
      </c>
      <c r="N184">
        <f t="shared" si="2"/>
        <v>5</v>
      </c>
    </row>
    <row r="185" spans="1:14" x14ac:dyDescent="0.3">
      <c r="A185" s="2">
        <v>45517.745824907412</v>
      </c>
      <c r="C185" s="1" t="s">
        <v>311</v>
      </c>
      <c r="D185" s="1">
        <v>1</v>
      </c>
      <c r="E185" s="1" t="s">
        <v>311</v>
      </c>
      <c r="F185" s="1">
        <v>1</v>
      </c>
      <c r="G185" s="1" t="s">
        <v>311</v>
      </c>
      <c r="H185" s="1">
        <v>1</v>
      </c>
      <c r="I185" s="1" t="s">
        <v>309</v>
      </c>
      <c r="J185" s="1">
        <v>2</v>
      </c>
      <c r="K185" s="1" t="s">
        <v>307</v>
      </c>
      <c r="L185" s="1">
        <v>3</v>
      </c>
      <c r="M185" s="1" t="s">
        <v>207</v>
      </c>
      <c r="N185">
        <f t="shared" si="2"/>
        <v>5</v>
      </c>
    </row>
    <row r="186" spans="1:14" x14ac:dyDescent="0.3">
      <c r="A186" s="2">
        <v>45517.747764328698</v>
      </c>
      <c r="C186" s="1" t="s">
        <v>311</v>
      </c>
      <c r="D186" s="1">
        <v>1</v>
      </c>
      <c r="E186" s="1" t="s">
        <v>311</v>
      </c>
      <c r="F186" s="1">
        <v>1</v>
      </c>
      <c r="G186" s="1" t="s">
        <v>311</v>
      </c>
      <c r="H186" s="1">
        <v>1</v>
      </c>
      <c r="I186" s="1" t="s">
        <v>309</v>
      </c>
      <c r="J186" s="1">
        <v>2</v>
      </c>
      <c r="K186" s="1" t="s">
        <v>307</v>
      </c>
      <c r="L186" s="1">
        <v>3</v>
      </c>
      <c r="M186" s="1" t="s">
        <v>192</v>
      </c>
      <c r="N186">
        <f t="shared" si="2"/>
        <v>5</v>
      </c>
    </row>
    <row r="187" spans="1:14" x14ac:dyDescent="0.3">
      <c r="A187" s="2">
        <v>45517.801393298607</v>
      </c>
      <c r="C187" s="1" t="s">
        <v>311</v>
      </c>
      <c r="D187" s="1">
        <v>1</v>
      </c>
      <c r="E187" s="1" t="s">
        <v>308</v>
      </c>
      <c r="F187" s="1">
        <v>4</v>
      </c>
      <c r="G187" s="1" t="s">
        <v>308</v>
      </c>
      <c r="H187" s="1">
        <v>4</v>
      </c>
      <c r="I187" s="1" t="s">
        <v>309</v>
      </c>
      <c r="J187" s="1">
        <v>2</v>
      </c>
      <c r="K187" s="1" t="s">
        <v>307</v>
      </c>
      <c r="L187" s="1">
        <v>3</v>
      </c>
      <c r="M187" s="1" t="s">
        <v>332</v>
      </c>
      <c r="N187">
        <f t="shared" si="2"/>
        <v>5</v>
      </c>
    </row>
    <row r="188" spans="1:14" x14ac:dyDescent="0.3">
      <c r="A188" s="2">
        <v>45517.804628761573</v>
      </c>
      <c r="C188" s="1" t="s">
        <v>309</v>
      </c>
      <c r="D188" s="1">
        <v>2</v>
      </c>
      <c r="E188" s="1" t="s">
        <v>308</v>
      </c>
      <c r="F188" s="1">
        <v>4</v>
      </c>
      <c r="G188" s="1" t="s">
        <v>308</v>
      </c>
      <c r="H188" s="1">
        <v>4</v>
      </c>
      <c r="I188" s="1" t="s">
        <v>307</v>
      </c>
      <c r="J188" s="1">
        <v>3</v>
      </c>
      <c r="K188" s="1" t="s">
        <v>308</v>
      </c>
      <c r="L188" s="1">
        <v>4</v>
      </c>
      <c r="M188" s="1" t="s">
        <v>209</v>
      </c>
      <c r="N188">
        <f t="shared" si="2"/>
        <v>7</v>
      </c>
    </row>
    <row r="189" spans="1:14" x14ac:dyDescent="0.3">
      <c r="A189" s="2">
        <v>45517.817785844905</v>
      </c>
      <c r="C189" s="1" t="s">
        <v>307</v>
      </c>
      <c r="D189" s="1">
        <v>3</v>
      </c>
      <c r="E189" s="1" t="s">
        <v>311</v>
      </c>
      <c r="F189" s="1">
        <v>1</v>
      </c>
      <c r="G189" s="1" t="s">
        <v>311</v>
      </c>
      <c r="H189" s="1">
        <v>1</v>
      </c>
      <c r="I189" s="1" t="s">
        <v>311</v>
      </c>
      <c r="J189" s="1">
        <v>1</v>
      </c>
      <c r="K189" s="1" t="s">
        <v>307</v>
      </c>
      <c r="L189" s="1">
        <v>3</v>
      </c>
      <c r="M189" s="1" t="s">
        <v>208</v>
      </c>
      <c r="N189">
        <f t="shared" si="2"/>
        <v>4</v>
      </c>
    </row>
    <row r="190" spans="1:14" x14ac:dyDescent="0.3">
      <c r="A190" s="2">
        <v>45517.942947881944</v>
      </c>
      <c r="C190" s="1" t="s">
        <v>311</v>
      </c>
      <c r="D190" s="1">
        <v>1</v>
      </c>
      <c r="E190" s="1" t="s">
        <v>308</v>
      </c>
      <c r="F190" s="1">
        <v>4</v>
      </c>
      <c r="G190" s="1" t="s">
        <v>308</v>
      </c>
      <c r="H190" s="1">
        <v>4</v>
      </c>
      <c r="I190" s="1" t="s">
        <v>307</v>
      </c>
      <c r="J190" s="1">
        <v>3</v>
      </c>
      <c r="K190" s="1" t="s">
        <v>309</v>
      </c>
      <c r="L190" s="1">
        <v>2</v>
      </c>
      <c r="M190" s="1" t="s">
        <v>212</v>
      </c>
      <c r="N190">
        <f t="shared" si="2"/>
        <v>5</v>
      </c>
    </row>
    <row r="191" spans="1:14" x14ac:dyDescent="0.3">
      <c r="A191" s="2">
        <v>45517.998829374999</v>
      </c>
      <c r="C191" s="1" t="s">
        <v>311</v>
      </c>
      <c r="D191" s="1">
        <v>1</v>
      </c>
      <c r="E191" s="1" t="s">
        <v>311</v>
      </c>
      <c r="F191" s="1">
        <v>1</v>
      </c>
      <c r="G191" s="1" t="s">
        <v>308</v>
      </c>
      <c r="H191" s="1">
        <v>4</v>
      </c>
      <c r="I191" s="1" t="s">
        <v>309</v>
      </c>
      <c r="J191" s="1">
        <v>2</v>
      </c>
      <c r="K191" s="1" t="s">
        <v>309</v>
      </c>
      <c r="L191" s="1">
        <v>2</v>
      </c>
      <c r="M191" s="1" t="s">
        <v>211</v>
      </c>
      <c r="N191">
        <f t="shared" si="2"/>
        <v>4</v>
      </c>
    </row>
    <row r="192" spans="1:14" x14ac:dyDescent="0.3">
      <c r="A192" s="2">
        <v>45518.028627951389</v>
      </c>
      <c r="C192" s="1" t="s">
        <v>311</v>
      </c>
      <c r="D192" s="1">
        <v>1</v>
      </c>
      <c r="E192" s="1" t="s">
        <v>308</v>
      </c>
      <c r="F192" s="1">
        <v>4</v>
      </c>
      <c r="G192" s="1" t="s">
        <v>311</v>
      </c>
      <c r="H192" s="1">
        <v>1</v>
      </c>
      <c r="I192" s="1" t="s">
        <v>309</v>
      </c>
      <c r="J192" s="1">
        <v>2</v>
      </c>
      <c r="K192" s="1" t="s">
        <v>311</v>
      </c>
      <c r="L192" s="1">
        <v>1</v>
      </c>
      <c r="M192" s="1" t="s">
        <v>217</v>
      </c>
      <c r="N192">
        <f t="shared" si="2"/>
        <v>3</v>
      </c>
    </row>
    <row r="193" spans="1:14" x14ac:dyDescent="0.3">
      <c r="A193" s="2">
        <v>45518.356693993061</v>
      </c>
      <c r="C193" s="1" t="s">
        <v>311</v>
      </c>
      <c r="D193" s="1">
        <v>1</v>
      </c>
      <c r="E193" s="1" t="s">
        <v>311</v>
      </c>
      <c r="F193" s="1">
        <v>1</v>
      </c>
      <c r="G193" s="1" t="s">
        <v>311</v>
      </c>
      <c r="H193" s="1">
        <v>1</v>
      </c>
      <c r="I193" s="1" t="s">
        <v>311</v>
      </c>
      <c r="J193" s="1">
        <v>1</v>
      </c>
      <c r="K193" s="1" t="s">
        <v>309</v>
      </c>
      <c r="L193" s="1">
        <v>2</v>
      </c>
      <c r="M193" s="1" t="s">
        <v>213</v>
      </c>
      <c r="N193">
        <f t="shared" si="2"/>
        <v>3</v>
      </c>
    </row>
    <row r="194" spans="1:14" x14ac:dyDescent="0.3">
      <c r="A194" s="2">
        <v>45518.387891886574</v>
      </c>
      <c r="C194" s="1" t="s">
        <v>309</v>
      </c>
      <c r="D194" s="1">
        <v>2</v>
      </c>
      <c r="E194" s="1" t="s">
        <v>311</v>
      </c>
      <c r="F194" s="1">
        <v>1</v>
      </c>
      <c r="G194" s="1" t="s">
        <v>311</v>
      </c>
      <c r="H194" s="1">
        <v>1</v>
      </c>
      <c r="I194" s="1" t="s">
        <v>309</v>
      </c>
      <c r="J194" s="1">
        <v>2</v>
      </c>
      <c r="K194" s="1" t="s">
        <v>307</v>
      </c>
      <c r="L194" s="1">
        <v>3</v>
      </c>
      <c r="M194" s="1" t="s">
        <v>215</v>
      </c>
      <c r="N194">
        <f t="shared" si="2"/>
        <v>5</v>
      </c>
    </row>
    <row r="195" spans="1:14" x14ac:dyDescent="0.3">
      <c r="A195" s="2">
        <v>45518.402832951389</v>
      </c>
      <c r="C195" s="1" t="s">
        <v>307</v>
      </c>
      <c r="D195" s="1">
        <v>3</v>
      </c>
      <c r="E195" s="1" t="s">
        <v>308</v>
      </c>
      <c r="F195" s="1">
        <v>4</v>
      </c>
      <c r="G195" s="1" t="s">
        <v>308</v>
      </c>
      <c r="H195" s="1">
        <v>4</v>
      </c>
      <c r="I195" s="1" t="s">
        <v>309</v>
      </c>
      <c r="J195" s="1">
        <v>2</v>
      </c>
      <c r="K195" s="1" t="s">
        <v>307</v>
      </c>
      <c r="L195" s="1">
        <v>3</v>
      </c>
      <c r="M195" s="1" t="s">
        <v>218</v>
      </c>
      <c r="N195">
        <f t="shared" ref="N195:N258" si="3">SUM(J195,L195)</f>
        <v>5</v>
      </c>
    </row>
    <row r="196" spans="1:14" x14ac:dyDescent="0.3">
      <c r="A196" s="2">
        <v>45518.422684108795</v>
      </c>
      <c r="C196" s="1" t="s">
        <v>309</v>
      </c>
      <c r="D196" s="1">
        <v>2</v>
      </c>
      <c r="E196" s="1" t="s">
        <v>311</v>
      </c>
      <c r="F196" s="1">
        <v>1</v>
      </c>
      <c r="G196" s="1" t="s">
        <v>311</v>
      </c>
      <c r="H196" s="1">
        <v>1</v>
      </c>
      <c r="I196" s="1" t="s">
        <v>309</v>
      </c>
      <c r="J196" s="1">
        <v>2</v>
      </c>
      <c r="K196" s="1" t="s">
        <v>311</v>
      </c>
      <c r="L196" s="1">
        <v>1</v>
      </c>
      <c r="M196" s="1" t="s">
        <v>216</v>
      </c>
      <c r="N196">
        <f t="shared" si="3"/>
        <v>3</v>
      </c>
    </row>
    <row r="197" spans="1:14" x14ac:dyDescent="0.3">
      <c r="A197" s="2">
        <v>45518.441562662032</v>
      </c>
      <c r="C197" s="1" t="s">
        <v>311</v>
      </c>
      <c r="D197" s="1">
        <v>1</v>
      </c>
      <c r="E197" s="1" t="s">
        <v>311</v>
      </c>
      <c r="F197" s="1">
        <v>1</v>
      </c>
      <c r="G197" s="1" t="s">
        <v>311</v>
      </c>
      <c r="H197" s="1">
        <v>1</v>
      </c>
      <c r="I197" s="1" t="s">
        <v>309</v>
      </c>
      <c r="J197" s="1">
        <v>2</v>
      </c>
      <c r="K197" s="1" t="s">
        <v>311</v>
      </c>
      <c r="L197" s="1">
        <v>1</v>
      </c>
      <c r="M197" s="1" t="s">
        <v>219</v>
      </c>
      <c r="N197">
        <f t="shared" si="3"/>
        <v>3</v>
      </c>
    </row>
    <row r="198" spans="1:14" x14ac:dyDescent="0.3">
      <c r="A198" s="2">
        <v>45518.471651944448</v>
      </c>
      <c r="C198" s="1" t="s">
        <v>307</v>
      </c>
      <c r="D198" s="1">
        <v>3</v>
      </c>
      <c r="E198" s="1" t="s">
        <v>308</v>
      </c>
      <c r="F198" s="1">
        <v>4</v>
      </c>
      <c r="G198" s="1" t="s">
        <v>308</v>
      </c>
      <c r="H198" s="1">
        <v>4</v>
      </c>
      <c r="I198" s="1" t="s">
        <v>309</v>
      </c>
      <c r="J198" s="1">
        <v>2</v>
      </c>
      <c r="K198" s="1" t="s">
        <v>307</v>
      </c>
      <c r="L198" s="1">
        <v>3</v>
      </c>
      <c r="M198" s="1" t="s">
        <v>220</v>
      </c>
      <c r="N198">
        <f t="shared" si="3"/>
        <v>5</v>
      </c>
    </row>
    <row r="199" spans="1:14" x14ac:dyDescent="0.3">
      <c r="A199" s="2">
        <v>45518.520010821754</v>
      </c>
      <c r="C199" s="1" t="s">
        <v>309</v>
      </c>
      <c r="D199" s="1">
        <v>2</v>
      </c>
      <c r="E199" s="1" t="s">
        <v>311</v>
      </c>
      <c r="F199" s="1">
        <v>1</v>
      </c>
      <c r="G199" s="1" t="s">
        <v>308</v>
      </c>
      <c r="H199" s="1">
        <v>4</v>
      </c>
      <c r="I199" s="1" t="s">
        <v>309</v>
      </c>
      <c r="J199" s="1">
        <v>2</v>
      </c>
      <c r="K199" s="1" t="s">
        <v>311</v>
      </c>
      <c r="L199" s="1">
        <v>1</v>
      </c>
      <c r="M199" s="1" t="s">
        <v>222</v>
      </c>
      <c r="N199">
        <f t="shared" si="3"/>
        <v>3</v>
      </c>
    </row>
    <row r="200" spans="1:14" x14ac:dyDescent="0.3">
      <c r="A200" s="2">
        <v>45518.524554374999</v>
      </c>
      <c r="C200" s="1" t="s">
        <v>307</v>
      </c>
      <c r="D200" s="1">
        <v>3</v>
      </c>
      <c r="E200" s="1" t="s">
        <v>311</v>
      </c>
      <c r="F200" s="1">
        <v>1</v>
      </c>
      <c r="G200" s="1" t="s">
        <v>311</v>
      </c>
      <c r="H200" s="1">
        <v>1</v>
      </c>
      <c r="I200" s="1" t="s">
        <v>309</v>
      </c>
      <c r="J200" s="1">
        <v>2</v>
      </c>
      <c r="K200" s="1" t="s">
        <v>308</v>
      </c>
      <c r="L200" s="1">
        <v>4</v>
      </c>
      <c r="M200" s="1" t="s">
        <v>221</v>
      </c>
      <c r="N200">
        <f t="shared" si="3"/>
        <v>6</v>
      </c>
    </row>
    <row r="201" spans="1:14" x14ac:dyDescent="0.3">
      <c r="A201" s="2">
        <v>45519.438920231478</v>
      </c>
      <c r="C201" s="1" t="s">
        <v>307</v>
      </c>
      <c r="D201" s="1">
        <v>3</v>
      </c>
      <c r="E201" s="1" t="s">
        <v>311</v>
      </c>
      <c r="F201" s="1">
        <v>1</v>
      </c>
      <c r="G201" s="1" t="s">
        <v>311</v>
      </c>
      <c r="H201" s="1">
        <v>1</v>
      </c>
      <c r="I201" s="1" t="s">
        <v>311</v>
      </c>
      <c r="J201" s="1">
        <v>1</v>
      </c>
      <c r="K201" s="1" t="s">
        <v>307</v>
      </c>
      <c r="L201" s="1">
        <v>3</v>
      </c>
      <c r="M201" s="1" t="s">
        <v>223</v>
      </c>
      <c r="N201">
        <f t="shared" si="3"/>
        <v>4</v>
      </c>
    </row>
    <row r="202" spans="1:14" x14ac:dyDescent="0.3">
      <c r="A202" s="2">
        <v>45519.526149699072</v>
      </c>
      <c r="C202" s="1" t="s">
        <v>308</v>
      </c>
      <c r="D202" s="1">
        <v>4</v>
      </c>
      <c r="E202" s="1" t="s">
        <v>307</v>
      </c>
      <c r="F202" s="1">
        <v>3</v>
      </c>
      <c r="G202" s="1" t="s">
        <v>307</v>
      </c>
      <c r="H202" s="1">
        <v>3</v>
      </c>
      <c r="I202" s="1" t="s">
        <v>309</v>
      </c>
      <c r="J202" s="1">
        <v>2</v>
      </c>
      <c r="K202" s="1" t="s">
        <v>308</v>
      </c>
      <c r="L202" s="1">
        <v>4</v>
      </c>
      <c r="M202" s="1" t="s">
        <v>224</v>
      </c>
      <c r="N202">
        <f t="shared" si="3"/>
        <v>6</v>
      </c>
    </row>
    <row r="203" spans="1:14" x14ac:dyDescent="0.3">
      <c r="A203" s="2">
        <v>45519.584123159722</v>
      </c>
      <c r="C203" s="1" t="s">
        <v>311</v>
      </c>
      <c r="D203" s="1">
        <v>1</v>
      </c>
      <c r="E203" s="1" t="s">
        <v>308</v>
      </c>
      <c r="F203" s="1">
        <v>4</v>
      </c>
      <c r="G203" s="1" t="s">
        <v>311</v>
      </c>
      <c r="H203" s="1">
        <v>1</v>
      </c>
      <c r="I203" s="1" t="s">
        <v>309</v>
      </c>
      <c r="J203" s="1">
        <v>2</v>
      </c>
      <c r="K203" s="1" t="s">
        <v>307</v>
      </c>
      <c r="L203" s="1">
        <v>3</v>
      </c>
      <c r="M203" s="1" t="s">
        <v>225</v>
      </c>
      <c r="N203">
        <f t="shared" si="3"/>
        <v>5</v>
      </c>
    </row>
    <row r="204" spans="1:14" x14ac:dyDescent="0.3">
      <c r="A204" s="2">
        <v>45519.633035763887</v>
      </c>
      <c r="C204" s="1" t="s">
        <v>309</v>
      </c>
      <c r="D204" s="1">
        <v>2</v>
      </c>
      <c r="E204" s="1" t="s">
        <v>308</v>
      </c>
      <c r="F204" s="1">
        <v>4</v>
      </c>
      <c r="G204" s="1" t="s">
        <v>311</v>
      </c>
      <c r="H204" s="1">
        <v>1</v>
      </c>
      <c r="I204" s="1" t="s">
        <v>307</v>
      </c>
      <c r="J204" s="1">
        <v>3</v>
      </c>
      <c r="K204" s="1" t="s">
        <v>311</v>
      </c>
      <c r="L204" s="1">
        <v>1</v>
      </c>
      <c r="M204" s="1" t="s">
        <v>226</v>
      </c>
      <c r="N204">
        <f t="shared" si="3"/>
        <v>4</v>
      </c>
    </row>
    <row r="205" spans="1:14" x14ac:dyDescent="0.3">
      <c r="A205" s="2">
        <v>45519.69209217593</v>
      </c>
      <c r="C205" s="1" t="s">
        <v>309</v>
      </c>
      <c r="D205" s="1">
        <v>2</v>
      </c>
      <c r="E205" s="1" t="s">
        <v>308</v>
      </c>
      <c r="F205" s="1">
        <v>4</v>
      </c>
      <c r="G205" s="1" t="s">
        <v>308</v>
      </c>
      <c r="H205" s="1">
        <v>4</v>
      </c>
      <c r="I205" s="1" t="s">
        <v>309</v>
      </c>
      <c r="J205" s="1">
        <v>2</v>
      </c>
      <c r="K205" s="1" t="s">
        <v>307</v>
      </c>
      <c r="L205" s="1">
        <v>3</v>
      </c>
      <c r="M205" s="1" t="s">
        <v>333</v>
      </c>
      <c r="N205">
        <f t="shared" si="3"/>
        <v>5</v>
      </c>
    </row>
    <row r="206" spans="1:14" x14ac:dyDescent="0.3">
      <c r="A206" s="2">
        <v>45519.740044363425</v>
      </c>
      <c r="C206" s="1" t="s">
        <v>311</v>
      </c>
      <c r="D206" s="1">
        <v>1</v>
      </c>
      <c r="E206" s="1" t="s">
        <v>308</v>
      </c>
      <c r="F206" s="1">
        <v>4</v>
      </c>
      <c r="G206" s="1" t="s">
        <v>311</v>
      </c>
      <c r="H206" s="1">
        <v>1</v>
      </c>
      <c r="I206" s="1" t="s">
        <v>309</v>
      </c>
      <c r="J206" s="1">
        <v>2</v>
      </c>
      <c r="K206" s="1" t="s">
        <v>307</v>
      </c>
      <c r="L206" s="1">
        <v>3</v>
      </c>
      <c r="M206" s="1" t="s">
        <v>228</v>
      </c>
      <c r="N206">
        <f t="shared" si="3"/>
        <v>5</v>
      </c>
    </row>
    <row r="207" spans="1:14" x14ac:dyDescent="0.3">
      <c r="A207" s="2">
        <v>45520.320077152777</v>
      </c>
      <c r="C207" s="1" t="s">
        <v>307</v>
      </c>
      <c r="D207" s="1">
        <v>3</v>
      </c>
      <c r="E207" s="1" t="s">
        <v>311</v>
      </c>
      <c r="F207" s="1">
        <v>1</v>
      </c>
      <c r="G207" s="1" t="s">
        <v>311</v>
      </c>
      <c r="H207" s="1">
        <v>1</v>
      </c>
      <c r="I207" s="1" t="s">
        <v>311</v>
      </c>
      <c r="J207" s="1">
        <v>1</v>
      </c>
      <c r="K207" s="1" t="s">
        <v>307</v>
      </c>
      <c r="L207" s="1">
        <v>3</v>
      </c>
      <c r="M207" s="1" t="s">
        <v>229</v>
      </c>
      <c r="N207">
        <f t="shared" si="3"/>
        <v>4</v>
      </c>
    </row>
    <row r="208" spans="1:14" x14ac:dyDescent="0.3">
      <c r="A208" s="2">
        <v>45520.407195995373</v>
      </c>
      <c r="C208" s="1" t="s">
        <v>311</v>
      </c>
      <c r="D208" s="1">
        <v>1</v>
      </c>
      <c r="E208" s="1" t="s">
        <v>309</v>
      </c>
      <c r="F208" s="1">
        <v>2</v>
      </c>
      <c r="G208" s="1" t="s">
        <v>311</v>
      </c>
      <c r="H208" s="1">
        <v>1</v>
      </c>
      <c r="I208" s="1" t="s">
        <v>311</v>
      </c>
      <c r="J208" s="1">
        <v>1</v>
      </c>
      <c r="K208" s="1" t="s">
        <v>307</v>
      </c>
      <c r="L208" s="1">
        <v>3</v>
      </c>
      <c r="M208" s="1" t="s">
        <v>334</v>
      </c>
      <c r="N208">
        <f t="shared" si="3"/>
        <v>4</v>
      </c>
    </row>
    <row r="209" spans="1:14" x14ac:dyDescent="0.3">
      <c r="A209" s="2">
        <v>45520.422857523146</v>
      </c>
      <c r="C209" s="1" t="s">
        <v>307</v>
      </c>
      <c r="D209" s="1">
        <v>3</v>
      </c>
      <c r="E209" s="1" t="s">
        <v>307</v>
      </c>
      <c r="F209" s="1">
        <v>3</v>
      </c>
      <c r="G209" s="1" t="s">
        <v>308</v>
      </c>
      <c r="H209" s="1">
        <v>4</v>
      </c>
      <c r="I209" s="1" t="s">
        <v>309</v>
      </c>
      <c r="J209" s="1">
        <v>2</v>
      </c>
      <c r="K209" s="1" t="s">
        <v>308</v>
      </c>
      <c r="L209" s="1">
        <v>4</v>
      </c>
      <c r="M209" s="1" t="s">
        <v>231</v>
      </c>
      <c r="N209">
        <f t="shared" si="3"/>
        <v>6</v>
      </c>
    </row>
    <row r="210" spans="1:14" x14ac:dyDescent="0.3">
      <c r="A210" s="2">
        <v>45520.481037349542</v>
      </c>
      <c r="C210" s="1" t="s">
        <v>311</v>
      </c>
      <c r="D210" s="1">
        <v>1</v>
      </c>
      <c r="E210" s="1" t="s">
        <v>311</v>
      </c>
      <c r="F210" s="1">
        <v>1</v>
      </c>
      <c r="G210" s="1" t="s">
        <v>309</v>
      </c>
      <c r="H210" s="1">
        <v>2</v>
      </c>
      <c r="I210" s="1" t="s">
        <v>309</v>
      </c>
      <c r="J210" s="1">
        <v>2</v>
      </c>
      <c r="K210" s="1" t="s">
        <v>307</v>
      </c>
      <c r="L210" s="1">
        <v>3</v>
      </c>
      <c r="M210" s="1" t="s">
        <v>232</v>
      </c>
      <c r="N210">
        <f t="shared" si="3"/>
        <v>5</v>
      </c>
    </row>
    <row r="211" spans="1:14" x14ac:dyDescent="0.3">
      <c r="A211" s="2">
        <v>45520.509621828707</v>
      </c>
      <c r="C211" s="1" t="s">
        <v>311</v>
      </c>
      <c r="D211" s="1">
        <v>1</v>
      </c>
      <c r="E211" s="1" t="s">
        <v>308</v>
      </c>
      <c r="F211" s="1">
        <v>4</v>
      </c>
      <c r="G211" s="1" t="s">
        <v>311</v>
      </c>
      <c r="H211" s="1">
        <v>1</v>
      </c>
      <c r="I211" s="1" t="s">
        <v>309</v>
      </c>
      <c r="J211" s="1">
        <v>2</v>
      </c>
      <c r="K211" s="1" t="s">
        <v>307</v>
      </c>
      <c r="L211" s="1">
        <v>3</v>
      </c>
      <c r="M211" s="1" t="s">
        <v>233</v>
      </c>
      <c r="N211">
        <f t="shared" si="3"/>
        <v>5</v>
      </c>
    </row>
    <row r="212" spans="1:14" x14ac:dyDescent="0.3">
      <c r="A212" s="2">
        <v>45520.539990613426</v>
      </c>
      <c r="C212" s="1" t="s">
        <v>311</v>
      </c>
      <c r="D212" s="1">
        <v>1</v>
      </c>
      <c r="E212" s="1" t="s">
        <v>307</v>
      </c>
      <c r="F212" s="1">
        <v>3</v>
      </c>
      <c r="G212" s="1" t="s">
        <v>311</v>
      </c>
      <c r="H212" s="1">
        <v>1</v>
      </c>
      <c r="I212" s="1" t="s">
        <v>309</v>
      </c>
      <c r="J212" s="1">
        <v>2</v>
      </c>
      <c r="K212" s="1" t="s">
        <v>311</v>
      </c>
      <c r="L212" s="1">
        <v>1</v>
      </c>
      <c r="M212" s="1" t="s">
        <v>234</v>
      </c>
      <c r="N212">
        <f t="shared" si="3"/>
        <v>3</v>
      </c>
    </row>
    <row r="213" spans="1:14" x14ac:dyDescent="0.3">
      <c r="A213" s="2">
        <v>45520.548973993056</v>
      </c>
      <c r="C213" s="1" t="s">
        <v>311</v>
      </c>
      <c r="D213" s="1">
        <v>1</v>
      </c>
      <c r="E213" s="1" t="s">
        <v>311</v>
      </c>
      <c r="F213" s="1">
        <v>1</v>
      </c>
      <c r="G213" s="1" t="s">
        <v>311</v>
      </c>
      <c r="H213" s="1">
        <v>1</v>
      </c>
      <c r="I213" s="1" t="s">
        <v>309</v>
      </c>
      <c r="J213" s="1">
        <v>2</v>
      </c>
      <c r="K213" s="1" t="s">
        <v>307</v>
      </c>
      <c r="L213" s="1">
        <v>3</v>
      </c>
      <c r="M213" s="1" t="s">
        <v>235</v>
      </c>
      <c r="N213">
        <f t="shared" si="3"/>
        <v>5</v>
      </c>
    </row>
    <row r="214" spans="1:14" x14ac:dyDescent="0.3">
      <c r="A214" s="2">
        <v>45520.632787881943</v>
      </c>
      <c r="C214" s="1" t="s">
        <v>307</v>
      </c>
      <c r="D214" s="1">
        <v>3</v>
      </c>
      <c r="E214" s="1" t="s">
        <v>308</v>
      </c>
      <c r="F214" s="1">
        <v>4</v>
      </c>
      <c r="G214" s="1" t="s">
        <v>307</v>
      </c>
      <c r="H214" s="1">
        <v>3</v>
      </c>
      <c r="I214" s="1" t="s">
        <v>307</v>
      </c>
      <c r="J214" s="1">
        <v>3</v>
      </c>
      <c r="K214" s="1" t="s">
        <v>311</v>
      </c>
      <c r="L214" s="1">
        <v>1</v>
      </c>
      <c r="M214" s="1" t="s">
        <v>236</v>
      </c>
      <c r="N214">
        <f t="shared" si="3"/>
        <v>4</v>
      </c>
    </row>
    <row r="215" spans="1:14" x14ac:dyDescent="0.3">
      <c r="A215" s="2">
        <v>45520.644472430555</v>
      </c>
      <c r="C215" s="1" t="s">
        <v>309</v>
      </c>
      <c r="D215" s="1">
        <v>2</v>
      </c>
      <c r="E215" s="1" t="s">
        <v>308</v>
      </c>
      <c r="F215" s="1">
        <v>4</v>
      </c>
      <c r="G215" s="1" t="s">
        <v>311</v>
      </c>
      <c r="H215" s="1">
        <v>1</v>
      </c>
      <c r="I215" s="1" t="s">
        <v>308</v>
      </c>
      <c r="J215" s="1">
        <v>4</v>
      </c>
      <c r="K215" s="1" t="s">
        <v>308</v>
      </c>
      <c r="L215" s="1">
        <v>4</v>
      </c>
      <c r="M215" s="1" t="s">
        <v>237</v>
      </c>
      <c r="N215">
        <f t="shared" si="3"/>
        <v>8</v>
      </c>
    </row>
    <row r="216" spans="1:14" x14ac:dyDescent="0.3">
      <c r="A216" s="2">
        <v>45520.65741915509</v>
      </c>
      <c r="C216" s="1" t="s">
        <v>311</v>
      </c>
      <c r="D216" s="1">
        <v>1</v>
      </c>
      <c r="E216" s="1" t="s">
        <v>311</v>
      </c>
      <c r="F216" s="1">
        <v>1</v>
      </c>
      <c r="G216" s="1" t="s">
        <v>308</v>
      </c>
      <c r="H216" s="1">
        <v>4</v>
      </c>
      <c r="I216" s="1" t="s">
        <v>309</v>
      </c>
      <c r="J216" s="1">
        <v>2</v>
      </c>
      <c r="K216" s="1" t="s">
        <v>307</v>
      </c>
      <c r="L216" s="1">
        <v>3</v>
      </c>
      <c r="M216" s="1" t="s">
        <v>238</v>
      </c>
      <c r="N216">
        <f t="shared" si="3"/>
        <v>5</v>
      </c>
    </row>
    <row r="217" spans="1:14" x14ac:dyDescent="0.3">
      <c r="A217" s="2">
        <v>45520.678359560188</v>
      </c>
      <c r="C217" s="1" t="s">
        <v>311</v>
      </c>
      <c r="D217" s="1">
        <v>1</v>
      </c>
      <c r="E217" s="1" t="s">
        <v>308</v>
      </c>
      <c r="F217" s="1">
        <v>4</v>
      </c>
      <c r="G217" s="1" t="s">
        <v>308</v>
      </c>
      <c r="H217" s="1">
        <v>4</v>
      </c>
      <c r="I217" s="1" t="s">
        <v>309</v>
      </c>
      <c r="J217" s="1">
        <v>2</v>
      </c>
      <c r="K217" s="1" t="s">
        <v>307</v>
      </c>
      <c r="L217" s="1">
        <v>3</v>
      </c>
      <c r="M217" s="1" t="s">
        <v>239</v>
      </c>
      <c r="N217">
        <f t="shared" si="3"/>
        <v>5</v>
      </c>
    </row>
    <row r="218" spans="1:14" x14ac:dyDescent="0.3">
      <c r="A218" s="2">
        <v>45520.733309710646</v>
      </c>
      <c r="C218" s="1" t="s">
        <v>311</v>
      </c>
      <c r="D218" s="1">
        <v>1</v>
      </c>
      <c r="E218" s="1" t="s">
        <v>308</v>
      </c>
      <c r="F218" s="1">
        <v>4</v>
      </c>
      <c r="G218" s="1" t="s">
        <v>311</v>
      </c>
      <c r="H218" s="1">
        <v>1</v>
      </c>
      <c r="I218" s="1" t="s">
        <v>309</v>
      </c>
      <c r="J218" s="1">
        <v>2</v>
      </c>
      <c r="K218" s="1" t="s">
        <v>311</v>
      </c>
      <c r="L218" s="1">
        <v>1</v>
      </c>
      <c r="M218" s="1" t="s">
        <v>241</v>
      </c>
      <c r="N218">
        <f t="shared" si="3"/>
        <v>3</v>
      </c>
    </row>
    <row r="219" spans="1:14" x14ac:dyDescent="0.3">
      <c r="A219" s="2">
        <v>45520.740746261574</v>
      </c>
      <c r="C219" s="1" t="s">
        <v>311</v>
      </c>
      <c r="D219" s="1">
        <v>1</v>
      </c>
      <c r="E219" s="1" t="s">
        <v>311</v>
      </c>
      <c r="F219" s="1">
        <v>1</v>
      </c>
      <c r="G219" s="1" t="s">
        <v>311</v>
      </c>
      <c r="H219" s="1">
        <v>1</v>
      </c>
      <c r="I219" s="1" t="s">
        <v>309</v>
      </c>
      <c r="J219" s="1">
        <v>2</v>
      </c>
      <c r="K219" s="1" t="s">
        <v>307</v>
      </c>
      <c r="L219" s="1">
        <v>3</v>
      </c>
      <c r="M219" s="1" t="s">
        <v>240</v>
      </c>
      <c r="N219">
        <f t="shared" si="3"/>
        <v>5</v>
      </c>
    </row>
    <row r="220" spans="1:14" x14ac:dyDescent="0.3">
      <c r="A220" s="2">
        <v>45520.794370613425</v>
      </c>
      <c r="C220" s="1" t="s">
        <v>309</v>
      </c>
      <c r="D220" s="1">
        <v>2</v>
      </c>
      <c r="E220" s="1" t="s">
        <v>308</v>
      </c>
      <c r="F220" s="1">
        <v>4</v>
      </c>
      <c r="G220" s="1" t="s">
        <v>311</v>
      </c>
      <c r="H220" s="1">
        <v>1</v>
      </c>
      <c r="I220" s="1" t="s">
        <v>307</v>
      </c>
      <c r="J220" s="1">
        <v>3</v>
      </c>
      <c r="K220" s="1" t="s">
        <v>307</v>
      </c>
      <c r="L220" s="1">
        <v>3</v>
      </c>
      <c r="M220" s="1" t="s">
        <v>242</v>
      </c>
      <c r="N220">
        <f t="shared" si="3"/>
        <v>6</v>
      </c>
    </row>
    <row r="221" spans="1:14" x14ac:dyDescent="0.3">
      <c r="A221" s="2">
        <v>45521.56985274305</v>
      </c>
      <c r="C221" s="1" t="s">
        <v>311</v>
      </c>
      <c r="D221" s="1">
        <v>1</v>
      </c>
      <c r="E221" s="1" t="s">
        <v>309</v>
      </c>
      <c r="F221" s="1">
        <v>2</v>
      </c>
      <c r="G221" s="1" t="s">
        <v>308</v>
      </c>
      <c r="H221" s="1">
        <v>4</v>
      </c>
      <c r="I221" s="1" t="s">
        <v>309</v>
      </c>
      <c r="J221" s="1">
        <v>2</v>
      </c>
      <c r="K221" s="1" t="s">
        <v>309</v>
      </c>
      <c r="L221" s="1">
        <v>2</v>
      </c>
      <c r="M221" s="1" t="s">
        <v>244</v>
      </c>
      <c r="N221">
        <f t="shared" si="3"/>
        <v>4</v>
      </c>
    </row>
    <row r="222" spans="1:14" x14ac:dyDescent="0.3">
      <c r="A222" s="2">
        <v>45521.576236608795</v>
      </c>
      <c r="C222" s="1" t="s">
        <v>309</v>
      </c>
      <c r="D222" s="1">
        <v>2</v>
      </c>
      <c r="E222" s="1" t="s">
        <v>311</v>
      </c>
      <c r="F222" s="1">
        <v>1</v>
      </c>
      <c r="G222" s="1" t="s">
        <v>311</v>
      </c>
      <c r="H222" s="1">
        <v>1</v>
      </c>
      <c r="I222" s="1" t="s">
        <v>309</v>
      </c>
      <c r="J222" s="1">
        <v>2</v>
      </c>
      <c r="K222" s="1" t="s">
        <v>307</v>
      </c>
      <c r="L222" s="1">
        <v>3</v>
      </c>
      <c r="M222" s="1" t="s">
        <v>243</v>
      </c>
      <c r="N222">
        <f t="shared" si="3"/>
        <v>5</v>
      </c>
    </row>
    <row r="223" spans="1:14" x14ac:dyDescent="0.3">
      <c r="A223" s="2">
        <v>45521.605304282406</v>
      </c>
      <c r="C223" s="1" t="s">
        <v>309</v>
      </c>
      <c r="D223" s="1">
        <v>2</v>
      </c>
      <c r="E223" s="1" t="s">
        <v>311</v>
      </c>
      <c r="F223" s="1">
        <v>1</v>
      </c>
      <c r="G223" s="1" t="s">
        <v>311</v>
      </c>
      <c r="H223" s="1">
        <v>1</v>
      </c>
      <c r="I223" s="1" t="s">
        <v>307</v>
      </c>
      <c r="J223" s="1">
        <v>3</v>
      </c>
      <c r="K223" s="1" t="s">
        <v>307</v>
      </c>
      <c r="L223" s="1">
        <v>3</v>
      </c>
      <c r="M223" s="1" t="s">
        <v>245</v>
      </c>
      <c r="N223">
        <f t="shared" si="3"/>
        <v>6</v>
      </c>
    </row>
    <row r="224" spans="1:14" x14ac:dyDescent="0.3">
      <c r="A224" s="2">
        <v>45521.621597291669</v>
      </c>
      <c r="C224" s="1" t="s">
        <v>311</v>
      </c>
      <c r="D224" s="1">
        <v>1</v>
      </c>
      <c r="E224" s="1" t="s">
        <v>308</v>
      </c>
      <c r="F224" s="1">
        <v>4</v>
      </c>
      <c r="G224" s="1" t="s">
        <v>308</v>
      </c>
      <c r="H224" s="1">
        <v>4</v>
      </c>
      <c r="I224" s="1" t="s">
        <v>309</v>
      </c>
      <c r="J224" s="1">
        <v>2</v>
      </c>
      <c r="K224" s="1" t="s">
        <v>307</v>
      </c>
      <c r="L224" s="1">
        <v>3</v>
      </c>
      <c r="M224" s="1" t="s">
        <v>246</v>
      </c>
      <c r="N224">
        <f t="shared" si="3"/>
        <v>5</v>
      </c>
    </row>
    <row r="225" spans="1:14" x14ac:dyDescent="0.3">
      <c r="A225" s="2">
        <v>45521.63853300926</v>
      </c>
      <c r="C225" s="1" t="s">
        <v>309</v>
      </c>
      <c r="D225" s="1">
        <v>2</v>
      </c>
      <c r="E225" s="1" t="s">
        <v>308</v>
      </c>
      <c r="F225" s="1">
        <v>4</v>
      </c>
      <c r="G225" s="1" t="s">
        <v>311</v>
      </c>
      <c r="H225" s="1">
        <v>1</v>
      </c>
      <c r="I225" s="1" t="s">
        <v>309</v>
      </c>
      <c r="J225" s="1">
        <v>2</v>
      </c>
      <c r="K225" s="1" t="s">
        <v>311</v>
      </c>
      <c r="L225" s="1">
        <v>1</v>
      </c>
      <c r="M225" s="1" t="s">
        <v>247</v>
      </c>
      <c r="N225">
        <f t="shared" si="3"/>
        <v>3</v>
      </c>
    </row>
    <row r="226" spans="1:14" x14ac:dyDescent="0.3">
      <c r="A226" s="2">
        <v>45523.336626076387</v>
      </c>
      <c r="C226" s="1" t="s">
        <v>311</v>
      </c>
      <c r="D226" s="1">
        <v>1</v>
      </c>
      <c r="E226" s="1" t="s">
        <v>308</v>
      </c>
      <c r="F226" s="1">
        <v>4</v>
      </c>
      <c r="G226" s="1" t="s">
        <v>308</v>
      </c>
      <c r="H226" s="1">
        <v>4</v>
      </c>
      <c r="I226" s="1" t="s">
        <v>311</v>
      </c>
      <c r="J226" s="1">
        <v>1</v>
      </c>
      <c r="K226" s="1" t="s">
        <v>311</v>
      </c>
      <c r="L226" s="1">
        <v>1</v>
      </c>
      <c r="M226" s="1" t="s">
        <v>248</v>
      </c>
      <c r="N226">
        <f t="shared" si="3"/>
        <v>2</v>
      </c>
    </row>
    <row r="227" spans="1:14" x14ac:dyDescent="0.3">
      <c r="A227" s="2">
        <v>45523.966084965279</v>
      </c>
      <c r="C227" s="1" t="s">
        <v>309</v>
      </c>
      <c r="D227" s="1">
        <v>2</v>
      </c>
      <c r="E227" s="1" t="s">
        <v>311</v>
      </c>
      <c r="F227" s="1">
        <v>1</v>
      </c>
      <c r="G227" s="1" t="s">
        <v>307</v>
      </c>
      <c r="H227" s="1">
        <v>3</v>
      </c>
      <c r="I227" s="1" t="s">
        <v>307</v>
      </c>
      <c r="J227" s="1">
        <v>3</v>
      </c>
      <c r="K227" s="1" t="s">
        <v>307</v>
      </c>
      <c r="L227" s="1">
        <v>3</v>
      </c>
      <c r="M227" s="1" t="s">
        <v>249</v>
      </c>
      <c r="N227">
        <f t="shared" si="3"/>
        <v>6</v>
      </c>
    </row>
    <row r="228" spans="1:14" x14ac:dyDescent="0.3">
      <c r="A228" s="2">
        <v>45525.397207905087</v>
      </c>
      <c r="C228" s="1" t="s">
        <v>309</v>
      </c>
      <c r="D228" s="1">
        <v>2</v>
      </c>
      <c r="E228" s="1" t="s">
        <v>308</v>
      </c>
      <c r="F228" s="1">
        <v>4</v>
      </c>
      <c r="G228" s="1" t="s">
        <v>308</v>
      </c>
      <c r="H228" s="1">
        <v>4</v>
      </c>
      <c r="I228" s="1" t="s">
        <v>309</v>
      </c>
      <c r="J228" s="1">
        <v>2</v>
      </c>
      <c r="K228" s="1" t="s">
        <v>307</v>
      </c>
      <c r="L228" s="1">
        <v>3</v>
      </c>
      <c r="M228" s="1" t="s">
        <v>252</v>
      </c>
      <c r="N228">
        <f t="shared" si="3"/>
        <v>5</v>
      </c>
    </row>
    <row r="229" spans="1:14" x14ac:dyDescent="0.3">
      <c r="A229" s="2">
        <v>45525.397967986108</v>
      </c>
      <c r="C229" s="1" t="s">
        <v>311</v>
      </c>
      <c r="D229" s="1">
        <v>1</v>
      </c>
      <c r="E229" s="1" t="s">
        <v>308</v>
      </c>
      <c r="F229" s="1">
        <v>4</v>
      </c>
      <c r="G229" s="1" t="s">
        <v>311</v>
      </c>
      <c r="H229" s="1">
        <v>1</v>
      </c>
      <c r="I229" s="1" t="s">
        <v>309</v>
      </c>
      <c r="J229" s="1">
        <v>2</v>
      </c>
      <c r="K229" s="1" t="s">
        <v>307</v>
      </c>
      <c r="L229" s="1">
        <v>3</v>
      </c>
      <c r="M229" s="1" t="s">
        <v>250</v>
      </c>
      <c r="N229">
        <f t="shared" si="3"/>
        <v>5</v>
      </c>
    </row>
    <row r="230" spans="1:14" x14ac:dyDescent="0.3">
      <c r="A230" s="2">
        <v>45525.404813472225</v>
      </c>
      <c r="C230" s="1" t="s">
        <v>309</v>
      </c>
      <c r="D230" s="1">
        <v>2</v>
      </c>
      <c r="E230" s="1" t="s">
        <v>311</v>
      </c>
      <c r="F230" s="1">
        <v>1</v>
      </c>
      <c r="G230" s="1" t="s">
        <v>308</v>
      </c>
      <c r="H230" s="1">
        <v>4</v>
      </c>
      <c r="I230" s="1" t="s">
        <v>309</v>
      </c>
      <c r="J230" s="1">
        <v>2</v>
      </c>
      <c r="K230" s="1" t="s">
        <v>307</v>
      </c>
      <c r="L230" s="1">
        <v>3</v>
      </c>
      <c r="M230" s="1" t="s">
        <v>253</v>
      </c>
      <c r="N230">
        <f t="shared" si="3"/>
        <v>5</v>
      </c>
    </row>
    <row r="231" spans="1:14" x14ac:dyDescent="0.3">
      <c r="A231" s="2">
        <v>45525.412108715274</v>
      </c>
      <c r="C231" s="1" t="s">
        <v>311</v>
      </c>
      <c r="D231" s="1">
        <v>1</v>
      </c>
      <c r="E231" s="1" t="s">
        <v>309</v>
      </c>
      <c r="F231" s="1">
        <v>2</v>
      </c>
      <c r="G231" s="1" t="s">
        <v>311</v>
      </c>
      <c r="H231" s="1">
        <v>1</v>
      </c>
      <c r="I231" s="1" t="s">
        <v>307</v>
      </c>
      <c r="J231" s="1">
        <v>3</v>
      </c>
      <c r="K231" s="1" t="s">
        <v>311</v>
      </c>
      <c r="L231" s="1">
        <v>1</v>
      </c>
      <c r="M231" s="1" t="s">
        <v>251</v>
      </c>
      <c r="N231">
        <f t="shared" si="3"/>
        <v>4</v>
      </c>
    </row>
    <row r="232" spans="1:14" x14ac:dyDescent="0.3">
      <c r="A232" s="2">
        <v>45525.42351581018</v>
      </c>
      <c r="C232" s="1" t="s">
        <v>311</v>
      </c>
      <c r="D232" s="1">
        <v>1</v>
      </c>
      <c r="E232" s="1" t="s">
        <v>307</v>
      </c>
      <c r="F232" s="1">
        <v>3</v>
      </c>
      <c r="G232" s="1" t="s">
        <v>309</v>
      </c>
      <c r="H232" s="1">
        <v>2</v>
      </c>
      <c r="I232" s="1" t="s">
        <v>309</v>
      </c>
      <c r="J232" s="1">
        <v>2</v>
      </c>
      <c r="K232" s="1" t="s">
        <v>309</v>
      </c>
      <c r="L232" s="1">
        <v>2</v>
      </c>
      <c r="M232" s="1" t="s">
        <v>254</v>
      </c>
      <c r="N232">
        <f t="shared" si="3"/>
        <v>4</v>
      </c>
    </row>
    <row r="233" spans="1:14" x14ac:dyDescent="0.3">
      <c r="A233" s="2">
        <v>45525.423925613424</v>
      </c>
      <c r="C233" s="1" t="s">
        <v>311</v>
      </c>
      <c r="D233" s="1">
        <v>1</v>
      </c>
      <c r="E233" s="1" t="s">
        <v>308</v>
      </c>
      <c r="F233" s="1">
        <v>4</v>
      </c>
      <c r="G233" s="1" t="s">
        <v>311</v>
      </c>
      <c r="H233" s="1">
        <v>1</v>
      </c>
      <c r="I233" s="1" t="s">
        <v>309</v>
      </c>
      <c r="J233" s="1">
        <v>2</v>
      </c>
      <c r="K233" s="1" t="s">
        <v>311</v>
      </c>
      <c r="L233" s="1">
        <v>1</v>
      </c>
      <c r="M233" s="1" t="s">
        <v>255</v>
      </c>
      <c r="N233">
        <f t="shared" si="3"/>
        <v>3</v>
      </c>
    </row>
    <row r="234" spans="1:14" x14ac:dyDescent="0.3">
      <c r="A234" s="2">
        <v>45525.431703622686</v>
      </c>
      <c r="C234" s="1" t="s">
        <v>311</v>
      </c>
      <c r="D234" s="1">
        <v>1</v>
      </c>
      <c r="E234" s="1" t="s">
        <v>311</v>
      </c>
      <c r="F234" s="1">
        <v>1</v>
      </c>
      <c r="G234" s="1" t="s">
        <v>311</v>
      </c>
      <c r="H234" s="1">
        <v>1</v>
      </c>
      <c r="I234" s="1" t="s">
        <v>309</v>
      </c>
      <c r="J234" s="1">
        <v>2</v>
      </c>
      <c r="K234" s="1" t="s">
        <v>307</v>
      </c>
      <c r="L234" s="1">
        <v>3</v>
      </c>
      <c r="M234" s="1" t="s">
        <v>257</v>
      </c>
      <c r="N234">
        <f t="shared" si="3"/>
        <v>5</v>
      </c>
    </row>
    <row r="235" spans="1:14" x14ac:dyDescent="0.3">
      <c r="A235" s="2">
        <v>45525.441391655091</v>
      </c>
      <c r="C235" s="1" t="s">
        <v>307</v>
      </c>
      <c r="D235" s="1">
        <v>3</v>
      </c>
      <c r="E235" s="1" t="s">
        <v>311</v>
      </c>
      <c r="F235" s="1">
        <v>1</v>
      </c>
      <c r="G235" s="1" t="s">
        <v>307</v>
      </c>
      <c r="H235" s="1">
        <v>3</v>
      </c>
      <c r="I235" s="1" t="s">
        <v>309</v>
      </c>
      <c r="J235" s="1">
        <v>2</v>
      </c>
      <c r="K235" s="1" t="s">
        <v>307</v>
      </c>
      <c r="L235" s="1">
        <v>3</v>
      </c>
      <c r="M235" s="1" t="s">
        <v>258</v>
      </c>
      <c r="N235">
        <f t="shared" si="3"/>
        <v>5</v>
      </c>
    </row>
    <row r="236" spans="1:14" x14ac:dyDescent="0.3">
      <c r="A236" s="2">
        <v>45525.467404756942</v>
      </c>
      <c r="C236" s="1" t="s">
        <v>311</v>
      </c>
      <c r="D236" s="1">
        <v>1</v>
      </c>
      <c r="E236" s="1" t="s">
        <v>308</v>
      </c>
      <c r="F236" s="1">
        <v>4</v>
      </c>
      <c r="G236" s="1" t="s">
        <v>309</v>
      </c>
      <c r="H236" s="1">
        <v>2</v>
      </c>
      <c r="I236" s="1" t="s">
        <v>307</v>
      </c>
      <c r="J236" s="1">
        <v>3</v>
      </c>
      <c r="K236" s="1" t="s">
        <v>311</v>
      </c>
      <c r="L236" s="1">
        <v>1</v>
      </c>
      <c r="M236" s="1" t="s">
        <v>260</v>
      </c>
      <c r="N236">
        <f t="shared" si="3"/>
        <v>4</v>
      </c>
    </row>
    <row r="237" spans="1:14" x14ac:dyDescent="0.3">
      <c r="A237" s="2">
        <v>45525.479993668981</v>
      </c>
      <c r="C237" s="1" t="s">
        <v>311</v>
      </c>
      <c r="D237" s="1">
        <v>1</v>
      </c>
      <c r="E237" s="1" t="s">
        <v>308</v>
      </c>
      <c r="F237" s="1">
        <v>4</v>
      </c>
      <c r="G237" s="1" t="s">
        <v>311</v>
      </c>
      <c r="H237" s="1">
        <v>1</v>
      </c>
      <c r="I237" s="1" t="s">
        <v>309</v>
      </c>
      <c r="J237" s="1">
        <v>2</v>
      </c>
      <c r="K237" s="1" t="s">
        <v>307</v>
      </c>
      <c r="L237" s="1">
        <v>3</v>
      </c>
      <c r="M237" s="1" t="s">
        <v>262</v>
      </c>
      <c r="N237">
        <f t="shared" si="3"/>
        <v>5</v>
      </c>
    </row>
    <row r="238" spans="1:14" x14ac:dyDescent="0.3">
      <c r="A238" s="2">
        <v>45525.4901784838</v>
      </c>
      <c r="C238" s="1" t="s">
        <v>311</v>
      </c>
      <c r="D238" s="1">
        <v>1</v>
      </c>
      <c r="E238" s="1" t="s">
        <v>311</v>
      </c>
      <c r="F238" s="1">
        <v>1</v>
      </c>
      <c r="G238" s="1" t="s">
        <v>308</v>
      </c>
      <c r="H238" s="1">
        <v>4</v>
      </c>
      <c r="I238" s="1" t="s">
        <v>307</v>
      </c>
      <c r="J238" s="1">
        <v>3</v>
      </c>
      <c r="K238" s="1" t="s">
        <v>309</v>
      </c>
      <c r="L238" s="1">
        <v>2</v>
      </c>
      <c r="M238" s="1" t="s">
        <v>263</v>
      </c>
      <c r="N238">
        <f t="shared" si="3"/>
        <v>5</v>
      </c>
    </row>
    <row r="239" spans="1:14" x14ac:dyDescent="0.3">
      <c r="A239" s="2">
        <v>45525.497404803245</v>
      </c>
      <c r="C239" s="1" t="s">
        <v>311</v>
      </c>
      <c r="D239" s="1">
        <v>1</v>
      </c>
      <c r="E239" s="1" t="s">
        <v>311</v>
      </c>
      <c r="F239" s="1">
        <v>1</v>
      </c>
      <c r="G239" s="1" t="s">
        <v>309</v>
      </c>
      <c r="H239" s="1">
        <v>2</v>
      </c>
      <c r="I239" s="1" t="s">
        <v>307</v>
      </c>
      <c r="J239" s="1">
        <v>3</v>
      </c>
      <c r="K239" s="1" t="s">
        <v>307</v>
      </c>
      <c r="L239" s="1">
        <v>3</v>
      </c>
      <c r="M239" s="1" t="s">
        <v>261</v>
      </c>
      <c r="N239">
        <f t="shared" si="3"/>
        <v>6</v>
      </c>
    </row>
    <row r="240" spans="1:14" x14ac:dyDescent="0.3">
      <c r="A240" s="2">
        <v>45525.512854166664</v>
      </c>
      <c r="C240" s="1" t="s">
        <v>311</v>
      </c>
      <c r="D240" s="1">
        <v>1</v>
      </c>
      <c r="E240" s="1" t="s">
        <v>311</v>
      </c>
      <c r="F240" s="1">
        <v>1</v>
      </c>
      <c r="G240" s="1" t="s">
        <v>311</v>
      </c>
      <c r="H240" s="1">
        <v>1</v>
      </c>
      <c r="I240" s="1" t="s">
        <v>309</v>
      </c>
      <c r="J240" s="1">
        <v>2</v>
      </c>
      <c r="K240" s="1" t="s">
        <v>309</v>
      </c>
      <c r="L240" s="1">
        <v>2</v>
      </c>
      <c r="M240" s="1" t="s">
        <v>264</v>
      </c>
      <c r="N240">
        <f t="shared" si="3"/>
        <v>4</v>
      </c>
    </row>
    <row r="241" spans="1:14" x14ac:dyDescent="0.3">
      <c r="A241" s="2">
        <v>45525.578088229166</v>
      </c>
      <c r="C241" s="1" t="s">
        <v>311</v>
      </c>
      <c r="D241" s="1">
        <v>1</v>
      </c>
      <c r="E241" s="1" t="s">
        <v>308</v>
      </c>
      <c r="F241" s="1">
        <v>4</v>
      </c>
      <c r="G241" s="1" t="s">
        <v>311</v>
      </c>
      <c r="H241" s="1">
        <v>1</v>
      </c>
      <c r="I241" s="1" t="s">
        <v>309</v>
      </c>
      <c r="J241" s="1">
        <v>2</v>
      </c>
      <c r="K241" s="1" t="s">
        <v>307</v>
      </c>
      <c r="L241" s="1">
        <v>3</v>
      </c>
      <c r="M241" s="1" t="s">
        <v>256</v>
      </c>
      <c r="N241">
        <f t="shared" si="3"/>
        <v>5</v>
      </c>
    </row>
    <row r="242" spans="1:14" x14ac:dyDescent="0.3">
      <c r="A242" s="2">
        <v>45525.626042731485</v>
      </c>
      <c r="C242" s="1" t="s">
        <v>307</v>
      </c>
      <c r="D242" s="1">
        <v>3</v>
      </c>
      <c r="E242" s="1" t="s">
        <v>309</v>
      </c>
      <c r="F242" s="1">
        <v>2</v>
      </c>
      <c r="G242" s="1" t="s">
        <v>311</v>
      </c>
      <c r="H242" s="1">
        <v>1</v>
      </c>
      <c r="I242" s="1" t="s">
        <v>309</v>
      </c>
      <c r="J242" s="1">
        <v>2</v>
      </c>
      <c r="K242" s="1" t="s">
        <v>311</v>
      </c>
      <c r="L242" s="1">
        <v>1</v>
      </c>
      <c r="M242" s="1" t="s">
        <v>265</v>
      </c>
      <c r="N242">
        <f t="shared" si="3"/>
        <v>3</v>
      </c>
    </row>
    <row r="243" spans="1:14" x14ac:dyDescent="0.3">
      <c r="A243" s="2">
        <v>45525.684709953704</v>
      </c>
      <c r="C243" s="1" t="s">
        <v>311</v>
      </c>
      <c r="D243" s="1">
        <v>1</v>
      </c>
      <c r="E243" s="1" t="s">
        <v>311</v>
      </c>
      <c r="F243" s="1">
        <v>1</v>
      </c>
      <c r="G243" s="1" t="s">
        <v>311</v>
      </c>
      <c r="H243" s="1">
        <v>1</v>
      </c>
      <c r="I243" s="1" t="s">
        <v>311</v>
      </c>
      <c r="J243" s="1">
        <v>1</v>
      </c>
      <c r="K243" s="1" t="s">
        <v>307</v>
      </c>
      <c r="L243" s="1">
        <v>3</v>
      </c>
      <c r="M243" s="1" t="s">
        <v>266</v>
      </c>
      <c r="N243">
        <f t="shared" si="3"/>
        <v>4</v>
      </c>
    </row>
    <row r="244" spans="1:14" x14ac:dyDescent="0.3">
      <c r="A244" s="2">
        <v>45525.704658576389</v>
      </c>
      <c r="C244" s="1" t="s">
        <v>309</v>
      </c>
      <c r="D244" s="1">
        <v>2</v>
      </c>
      <c r="E244" s="1" t="s">
        <v>308</v>
      </c>
      <c r="F244" s="1">
        <v>4</v>
      </c>
      <c r="G244" s="1" t="s">
        <v>311</v>
      </c>
      <c r="H244" s="1">
        <v>1</v>
      </c>
      <c r="I244" s="1" t="s">
        <v>311</v>
      </c>
      <c r="J244" s="1">
        <v>1</v>
      </c>
      <c r="K244" s="1" t="s">
        <v>307</v>
      </c>
      <c r="L244" s="1">
        <v>3</v>
      </c>
      <c r="M244" s="1" t="s">
        <v>259</v>
      </c>
      <c r="N244">
        <f t="shared" si="3"/>
        <v>4</v>
      </c>
    </row>
    <row r="245" spans="1:14" x14ac:dyDescent="0.3">
      <c r="A245" s="2">
        <v>45526.53239414352</v>
      </c>
      <c r="C245" s="1" t="s">
        <v>311</v>
      </c>
      <c r="D245" s="1">
        <v>1</v>
      </c>
      <c r="E245" s="1" t="s">
        <v>311</v>
      </c>
      <c r="F245" s="1">
        <v>1</v>
      </c>
      <c r="G245" s="1" t="s">
        <v>311</v>
      </c>
      <c r="H245" s="1">
        <v>1</v>
      </c>
      <c r="I245" s="1" t="s">
        <v>309</v>
      </c>
      <c r="J245" s="1">
        <v>2</v>
      </c>
      <c r="K245" s="1" t="s">
        <v>307</v>
      </c>
      <c r="L245" s="1">
        <v>3</v>
      </c>
      <c r="M245" s="1" t="s">
        <v>268</v>
      </c>
      <c r="N245">
        <f t="shared" si="3"/>
        <v>5</v>
      </c>
    </row>
    <row r="246" spans="1:14" x14ac:dyDescent="0.3">
      <c r="A246" s="2">
        <v>45526.608804606483</v>
      </c>
      <c r="C246" s="1" t="s">
        <v>307</v>
      </c>
      <c r="D246" s="1">
        <v>3</v>
      </c>
      <c r="E246" s="1" t="s">
        <v>308</v>
      </c>
      <c r="F246" s="1">
        <v>4</v>
      </c>
      <c r="G246" s="1" t="s">
        <v>311</v>
      </c>
      <c r="H246" s="1">
        <v>1</v>
      </c>
      <c r="I246" s="1" t="s">
        <v>311</v>
      </c>
      <c r="J246" s="1">
        <v>1</v>
      </c>
      <c r="K246" s="1" t="s">
        <v>307</v>
      </c>
      <c r="L246" s="1">
        <v>3</v>
      </c>
      <c r="M246" s="1" t="s">
        <v>269</v>
      </c>
      <c r="N246">
        <f t="shared" si="3"/>
        <v>4</v>
      </c>
    </row>
    <row r="247" spans="1:14" x14ac:dyDescent="0.3">
      <c r="A247" s="2">
        <v>45527.463203599538</v>
      </c>
      <c r="C247" s="1" t="s">
        <v>307</v>
      </c>
      <c r="D247" s="1">
        <v>3</v>
      </c>
      <c r="E247" s="1" t="s">
        <v>311</v>
      </c>
      <c r="F247" s="1">
        <v>1</v>
      </c>
      <c r="G247" s="1" t="s">
        <v>311</v>
      </c>
      <c r="H247" s="1">
        <v>1</v>
      </c>
      <c r="I247" s="1" t="s">
        <v>309</v>
      </c>
      <c r="J247" s="1">
        <v>2</v>
      </c>
      <c r="K247" s="1" t="s">
        <v>307</v>
      </c>
      <c r="L247" s="1">
        <v>3</v>
      </c>
      <c r="M247" s="1" t="s">
        <v>102</v>
      </c>
      <c r="N247">
        <f t="shared" si="3"/>
        <v>5</v>
      </c>
    </row>
    <row r="248" spans="1:14" x14ac:dyDescent="0.3">
      <c r="A248" s="2">
        <v>45527.469817418983</v>
      </c>
      <c r="C248" s="1" t="s">
        <v>307</v>
      </c>
      <c r="D248" s="1">
        <v>3</v>
      </c>
      <c r="E248" s="1" t="s">
        <v>311</v>
      </c>
      <c r="F248" s="1">
        <v>1</v>
      </c>
      <c r="G248" s="1" t="s">
        <v>311</v>
      </c>
      <c r="H248" s="1">
        <v>1</v>
      </c>
      <c r="I248" s="1" t="s">
        <v>309</v>
      </c>
      <c r="J248" s="1">
        <v>2</v>
      </c>
      <c r="K248" s="1" t="s">
        <v>307</v>
      </c>
      <c r="L248" s="1">
        <v>3</v>
      </c>
      <c r="M248" s="1" t="s">
        <v>270</v>
      </c>
      <c r="N248">
        <f t="shared" si="3"/>
        <v>5</v>
      </c>
    </row>
    <row r="249" spans="1:14" x14ac:dyDescent="0.3">
      <c r="A249" s="2">
        <v>45527.483286550923</v>
      </c>
      <c r="C249" s="1" t="s">
        <v>309</v>
      </c>
      <c r="D249" s="1">
        <v>2</v>
      </c>
      <c r="E249" s="1" t="s">
        <v>309</v>
      </c>
      <c r="F249" s="1">
        <v>2</v>
      </c>
      <c r="G249" s="1" t="s">
        <v>311</v>
      </c>
      <c r="H249" s="1">
        <v>1</v>
      </c>
      <c r="I249" s="1" t="s">
        <v>307</v>
      </c>
      <c r="J249" s="1">
        <v>3</v>
      </c>
      <c r="K249" s="1" t="s">
        <v>311</v>
      </c>
      <c r="L249" s="1">
        <v>1</v>
      </c>
      <c r="M249" s="1" t="s">
        <v>271</v>
      </c>
      <c r="N249">
        <f t="shared" si="3"/>
        <v>4</v>
      </c>
    </row>
    <row r="250" spans="1:14" x14ac:dyDescent="0.3">
      <c r="A250" s="2">
        <v>45527.579660543983</v>
      </c>
      <c r="C250" s="1" t="s">
        <v>311</v>
      </c>
      <c r="D250" s="1">
        <v>1</v>
      </c>
      <c r="E250" s="1" t="s">
        <v>311</v>
      </c>
      <c r="F250" s="1">
        <v>1</v>
      </c>
      <c r="G250" s="1" t="s">
        <v>311</v>
      </c>
      <c r="H250" s="1">
        <v>1</v>
      </c>
      <c r="I250" s="1" t="s">
        <v>309</v>
      </c>
      <c r="J250" s="1">
        <v>2</v>
      </c>
      <c r="K250" s="1" t="s">
        <v>307</v>
      </c>
      <c r="L250" s="1">
        <v>3</v>
      </c>
      <c r="M250" s="1" t="s">
        <v>272</v>
      </c>
      <c r="N250">
        <f t="shared" si="3"/>
        <v>5</v>
      </c>
    </row>
    <row r="251" spans="1:14" x14ac:dyDescent="0.3">
      <c r="A251" s="2">
        <v>45527.585509976852</v>
      </c>
      <c r="C251" s="1" t="s">
        <v>309</v>
      </c>
      <c r="D251" s="1">
        <v>2</v>
      </c>
      <c r="E251" s="1" t="s">
        <v>308</v>
      </c>
      <c r="F251" s="1">
        <v>4</v>
      </c>
      <c r="G251" s="1" t="s">
        <v>308</v>
      </c>
      <c r="H251" s="1">
        <v>4</v>
      </c>
      <c r="I251" s="1" t="s">
        <v>311</v>
      </c>
      <c r="J251" s="1">
        <v>1</v>
      </c>
      <c r="K251" s="1" t="s">
        <v>309</v>
      </c>
      <c r="L251" s="1">
        <v>2</v>
      </c>
      <c r="M251" s="1" t="s">
        <v>273</v>
      </c>
      <c r="N251">
        <f t="shared" si="3"/>
        <v>3</v>
      </c>
    </row>
    <row r="252" spans="1:14" x14ac:dyDescent="0.3">
      <c r="A252" s="2">
        <v>45527.598439849535</v>
      </c>
      <c r="C252" s="1" t="s">
        <v>307</v>
      </c>
      <c r="D252" s="1">
        <v>3</v>
      </c>
      <c r="E252" s="1" t="s">
        <v>311</v>
      </c>
      <c r="F252" s="1">
        <v>1</v>
      </c>
      <c r="G252" s="1" t="s">
        <v>309</v>
      </c>
      <c r="H252" s="1">
        <v>2</v>
      </c>
      <c r="I252" s="1" t="s">
        <v>309</v>
      </c>
      <c r="J252" s="1">
        <v>2</v>
      </c>
      <c r="K252" s="1" t="s">
        <v>307</v>
      </c>
      <c r="L252" s="1">
        <v>3</v>
      </c>
      <c r="M252" s="1" t="s">
        <v>274</v>
      </c>
      <c r="N252">
        <f t="shared" si="3"/>
        <v>5</v>
      </c>
    </row>
    <row r="253" spans="1:14" x14ac:dyDescent="0.3">
      <c r="A253" s="2">
        <v>45527.615443356481</v>
      </c>
      <c r="C253" s="1" t="s">
        <v>311</v>
      </c>
      <c r="D253" s="1">
        <v>1</v>
      </c>
      <c r="E253" s="1" t="s">
        <v>311</v>
      </c>
      <c r="F253" s="1">
        <v>1</v>
      </c>
      <c r="G253" s="1" t="s">
        <v>311</v>
      </c>
      <c r="H253" s="1">
        <v>1</v>
      </c>
      <c r="I253" s="1" t="s">
        <v>311</v>
      </c>
      <c r="J253" s="1">
        <v>1</v>
      </c>
      <c r="K253" s="1" t="s">
        <v>307</v>
      </c>
      <c r="L253" s="1">
        <v>3</v>
      </c>
      <c r="M253" s="1" t="s">
        <v>275</v>
      </c>
      <c r="N253">
        <f t="shared" si="3"/>
        <v>4</v>
      </c>
    </row>
    <row r="254" spans="1:14" x14ac:dyDescent="0.3">
      <c r="A254" s="2">
        <v>45527.630495555553</v>
      </c>
      <c r="C254" s="1" t="s">
        <v>307</v>
      </c>
      <c r="D254" s="1">
        <v>3</v>
      </c>
      <c r="E254" s="1" t="s">
        <v>311</v>
      </c>
      <c r="F254" s="1">
        <v>1</v>
      </c>
      <c r="G254" s="1" t="s">
        <v>311</v>
      </c>
      <c r="H254" s="1">
        <v>1</v>
      </c>
      <c r="I254" s="1" t="s">
        <v>309</v>
      </c>
      <c r="J254" s="1">
        <v>2</v>
      </c>
      <c r="K254" s="1" t="s">
        <v>307</v>
      </c>
      <c r="L254" s="1">
        <v>3</v>
      </c>
      <c r="M254" s="1" t="s">
        <v>276</v>
      </c>
      <c r="N254">
        <f t="shared" si="3"/>
        <v>5</v>
      </c>
    </row>
    <row r="255" spans="1:14" x14ac:dyDescent="0.3">
      <c r="A255" s="2">
        <v>45527.721391574072</v>
      </c>
      <c r="C255" s="1" t="s">
        <v>311</v>
      </c>
      <c r="D255" s="1">
        <v>1</v>
      </c>
      <c r="E255" s="1" t="s">
        <v>311</v>
      </c>
      <c r="F255" s="1">
        <v>1</v>
      </c>
      <c r="G255" s="1" t="s">
        <v>311</v>
      </c>
      <c r="H255" s="1">
        <v>1</v>
      </c>
      <c r="I255" s="1" t="s">
        <v>309</v>
      </c>
      <c r="J255" s="1">
        <v>2</v>
      </c>
      <c r="K255" s="1" t="s">
        <v>307</v>
      </c>
      <c r="L255" s="1">
        <v>3</v>
      </c>
      <c r="M255" s="1" t="s">
        <v>278</v>
      </c>
      <c r="N255">
        <f t="shared" si="3"/>
        <v>5</v>
      </c>
    </row>
    <row r="256" spans="1:14" x14ac:dyDescent="0.3">
      <c r="A256" s="2">
        <v>45527.755357997681</v>
      </c>
      <c r="C256" s="1" t="s">
        <v>311</v>
      </c>
      <c r="D256" s="1">
        <v>1</v>
      </c>
      <c r="E256" s="1" t="s">
        <v>311</v>
      </c>
      <c r="F256" s="1">
        <v>1</v>
      </c>
      <c r="G256" s="1" t="s">
        <v>311</v>
      </c>
      <c r="H256" s="1">
        <v>1</v>
      </c>
      <c r="I256" s="1" t="s">
        <v>309</v>
      </c>
      <c r="J256" s="1">
        <v>2</v>
      </c>
      <c r="K256" s="1" t="s">
        <v>309</v>
      </c>
      <c r="L256" s="1">
        <v>2</v>
      </c>
      <c r="M256" s="1" t="s">
        <v>335</v>
      </c>
      <c r="N256">
        <f t="shared" si="3"/>
        <v>4</v>
      </c>
    </row>
    <row r="257" spans="1:14" x14ac:dyDescent="0.3">
      <c r="A257" s="2">
        <v>45527.765541307876</v>
      </c>
      <c r="C257" s="1" t="s">
        <v>311</v>
      </c>
      <c r="D257" s="1">
        <v>1</v>
      </c>
      <c r="E257" s="1" t="s">
        <v>308</v>
      </c>
      <c r="F257" s="1">
        <v>4</v>
      </c>
      <c r="G257" s="1" t="s">
        <v>308</v>
      </c>
      <c r="H257" s="1">
        <v>4</v>
      </c>
      <c r="I257" s="1" t="s">
        <v>307</v>
      </c>
      <c r="J257" s="1">
        <v>3</v>
      </c>
      <c r="K257" s="1" t="s">
        <v>311</v>
      </c>
      <c r="L257" s="1">
        <v>1</v>
      </c>
      <c r="M257" s="1" t="s">
        <v>280</v>
      </c>
      <c r="N257">
        <f t="shared" si="3"/>
        <v>4</v>
      </c>
    </row>
    <row r="258" spans="1:14" x14ac:dyDescent="0.3">
      <c r="A258" s="2">
        <v>45527.827416782406</v>
      </c>
      <c r="C258" s="1" t="s">
        <v>307</v>
      </c>
      <c r="D258" s="1">
        <v>3</v>
      </c>
      <c r="E258" s="1" t="s">
        <v>308</v>
      </c>
      <c r="F258" s="1">
        <v>4</v>
      </c>
      <c r="G258" s="1" t="s">
        <v>311</v>
      </c>
      <c r="H258" s="1">
        <v>1</v>
      </c>
      <c r="I258" s="1" t="s">
        <v>311</v>
      </c>
      <c r="J258" s="1">
        <v>1</v>
      </c>
      <c r="K258" s="1" t="s">
        <v>307</v>
      </c>
      <c r="L258" s="1">
        <v>3</v>
      </c>
      <c r="M258" s="1" t="s">
        <v>282</v>
      </c>
      <c r="N258">
        <f t="shared" si="3"/>
        <v>4</v>
      </c>
    </row>
    <row r="259" spans="1:14" x14ac:dyDescent="0.3">
      <c r="A259" s="2">
        <v>45527.899560254635</v>
      </c>
      <c r="C259" s="1" t="s">
        <v>311</v>
      </c>
      <c r="D259" s="1">
        <v>1</v>
      </c>
      <c r="E259" s="1" t="s">
        <v>308</v>
      </c>
      <c r="F259" s="1">
        <v>4</v>
      </c>
      <c r="G259" s="1" t="s">
        <v>311</v>
      </c>
      <c r="H259" s="1">
        <v>1</v>
      </c>
      <c r="I259" s="1" t="s">
        <v>307</v>
      </c>
      <c r="J259" s="1">
        <v>3</v>
      </c>
      <c r="K259" s="1" t="s">
        <v>307</v>
      </c>
      <c r="L259" s="1">
        <v>3</v>
      </c>
      <c r="M259" s="1" t="s">
        <v>281</v>
      </c>
      <c r="N259">
        <f t="shared" ref="N259:N283" si="4">SUM(J259,L259)</f>
        <v>6</v>
      </c>
    </row>
    <row r="260" spans="1:14" x14ac:dyDescent="0.3">
      <c r="A260" s="2">
        <v>45527.905607627312</v>
      </c>
      <c r="C260" s="1" t="s">
        <v>307</v>
      </c>
      <c r="D260" s="1">
        <v>3</v>
      </c>
      <c r="E260" s="1" t="s">
        <v>311</v>
      </c>
      <c r="F260" s="1">
        <v>1</v>
      </c>
      <c r="G260" s="1" t="s">
        <v>311</v>
      </c>
      <c r="H260" s="1">
        <v>1</v>
      </c>
      <c r="I260" s="1" t="s">
        <v>311</v>
      </c>
      <c r="J260" s="1">
        <v>1</v>
      </c>
      <c r="K260" s="1" t="s">
        <v>307</v>
      </c>
      <c r="L260" s="1">
        <v>3</v>
      </c>
      <c r="M260" s="1" t="s">
        <v>283</v>
      </c>
      <c r="N260">
        <f t="shared" si="4"/>
        <v>4</v>
      </c>
    </row>
    <row r="261" spans="1:14" x14ac:dyDescent="0.3">
      <c r="A261" s="2">
        <v>45527.972562280091</v>
      </c>
      <c r="C261" s="1" t="s">
        <v>311</v>
      </c>
      <c r="D261" s="1">
        <v>1</v>
      </c>
      <c r="E261" s="1" t="s">
        <v>308</v>
      </c>
      <c r="F261" s="1">
        <v>4</v>
      </c>
      <c r="G261" s="1" t="s">
        <v>311</v>
      </c>
      <c r="H261" s="1">
        <v>1</v>
      </c>
      <c r="I261" s="1" t="s">
        <v>309</v>
      </c>
      <c r="J261" s="1">
        <v>2</v>
      </c>
      <c r="K261" s="1" t="s">
        <v>307</v>
      </c>
      <c r="L261" s="1">
        <v>3</v>
      </c>
      <c r="M261" s="1" t="s">
        <v>284</v>
      </c>
      <c r="N261">
        <f t="shared" si="4"/>
        <v>5</v>
      </c>
    </row>
    <row r="262" spans="1:14" x14ac:dyDescent="0.3">
      <c r="A262" s="2">
        <v>45527.988819004633</v>
      </c>
      <c r="C262" s="1" t="s">
        <v>309</v>
      </c>
      <c r="D262" s="1">
        <v>2</v>
      </c>
      <c r="E262" s="1" t="s">
        <v>308</v>
      </c>
      <c r="F262" s="1">
        <v>4</v>
      </c>
      <c r="G262" s="1" t="s">
        <v>311</v>
      </c>
      <c r="H262" s="1">
        <v>1</v>
      </c>
      <c r="I262" s="1" t="s">
        <v>309</v>
      </c>
      <c r="J262" s="1">
        <v>2</v>
      </c>
      <c r="K262" s="1" t="s">
        <v>307</v>
      </c>
      <c r="L262" s="1">
        <v>3</v>
      </c>
      <c r="M262" s="1" t="s">
        <v>277</v>
      </c>
      <c r="N262">
        <f t="shared" si="4"/>
        <v>5</v>
      </c>
    </row>
    <row r="263" spans="1:14" x14ac:dyDescent="0.3">
      <c r="A263" s="2">
        <v>45528.005875023147</v>
      </c>
      <c r="C263" s="1" t="s">
        <v>307</v>
      </c>
      <c r="D263" s="1">
        <v>3</v>
      </c>
      <c r="E263" s="1" t="s">
        <v>311</v>
      </c>
      <c r="F263" s="1">
        <v>1</v>
      </c>
      <c r="G263" s="1" t="s">
        <v>311</v>
      </c>
      <c r="H263" s="1">
        <v>1</v>
      </c>
      <c r="I263" s="1" t="s">
        <v>309</v>
      </c>
      <c r="J263" s="1">
        <v>2</v>
      </c>
      <c r="K263" s="1" t="s">
        <v>307</v>
      </c>
      <c r="L263" s="1">
        <v>3</v>
      </c>
      <c r="M263" s="1" t="s">
        <v>285</v>
      </c>
      <c r="N263">
        <f t="shared" si="4"/>
        <v>5</v>
      </c>
    </row>
    <row r="264" spans="1:14" x14ac:dyDescent="0.3">
      <c r="A264" s="2">
        <v>45528.030368287036</v>
      </c>
      <c r="C264" s="1" t="s">
        <v>307</v>
      </c>
      <c r="D264" s="1">
        <v>3</v>
      </c>
      <c r="E264" s="1" t="s">
        <v>308</v>
      </c>
      <c r="F264" s="1">
        <v>4</v>
      </c>
      <c r="G264" s="1" t="s">
        <v>308</v>
      </c>
      <c r="H264" s="1">
        <v>4</v>
      </c>
      <c r="I264" s="1" t="s">
        <v>308</v>
      </c>
      <c r="J264" s="1">
        <v>4</v>
      </c>
      <c r="K264" s="1" t="s">
        <v>307</v>
      </c>
      <c r="L264" s="1">
        <v>3</v>
      </c>
      <c r="M264" s="1" t="s">
        <v>286</v>
      </c>
      <c r="N264">
        <f t="shared" si="4"/>
        <v>7</v>
      </c>
    </row>
    <row r="265" spans="1:14" x14ac:dyDescent="0.3">
      <c r="A265" s="2">
        <v>45528.412265277773</v>
      </c>
      <c r="C265" s="1" t="s">
        <v>307</v>
      </c>
      <c r="D265" s="1">
        <v>3</v>
      </c>
      <c r="E265" s="1" t="s">
        <v>308</v>
      </c>
      <c r="F265" s="1">
        <v>4</v>
      </c>
      <c r="G265" s="1" t="s">
        <v>308</v>
      </c>
      <c r="H265" s="1">
        <v>4</v>
      </c>
      <c r="I265" s="1" t="s">
        <v>309</v>
      </c>
      <c r="J265" s="1">
        <v>2</v>
      </c>
      <c r="K265" s="1" t="s">
        <v>311</v>
      </c>
      <c r="L265" s="1">
        <v>1</v>
      </c>
      <c r="M265" s="1" t="s">
        <v>287</v>
      </c>
      <c r="N265">
        <f t="shared" si="4"/>
        <v>3</v>
      </c>
    </row>
    <row r="266" spans="1:14" x14ac:dyDescent="0.3">
      <c r="A266" s="2">
        <v>45528.61103565972</v>
      </c>
      <c r="C266" s="1" t="s">
        <v>311</v>
      </c>
      <c r="D266" s="1">
        <v>1</v>
      </c>
      <c r="E266" s="1" t="s">
        <v>308</v>
      </c>
      <c r="F266" s="1">
        <v>4</v>
      </c>
      <c r="G266" s="1" t="s">
        <v>308</v>
      </c>
      <c r="H266" s="1">
        <v>4</v>
      </c>
      <c r="I266" s="1" t="s">
        <v>309</v>
      </c>
      <c r="J266" s="1">
        <v>2</v>
      </c>
      <c r="K266" s="1" t="s">
        <v>307</v>
      </c>
      <c r="L266" s="1">
        <v>3</v>
      </c>
      <c r="M266" s="1" t="s">
        <v>336</v>
      </c>
      <c r="N266">
        <f t="shared" si="4"/>
        <v>5</v>
      </c>
    </row>
    <row r="267" spans="1:14" x14ac:dyDescent="0.3">
      <c r="A267" s="2">
        <v>45528.611527384259</v>
      </c>
      <c r="C267" s="1" t="s">
        <v>309</v>
      </c>
      <c r="D267" s="1">
        <v>2</v>
      </c>
      <c r="E267" s="1" t="s">
        <v>308</v>
      </c>
      <c r="F267" s="1">
        <v>4</v>
      </c>
      <c r="G267" s="1" t="s">
        <v>308</v>
      </c>
      <c r="H267" s="1">
        <v>4</v>
      </c>
      <c r="I267" s="1" t="s">
        <v>307</v>
      </c>
      <c r="J267" s="1">
        <v>3</v>
      </c>
      <c r="K267" s="1" t="s">
        <v>307</v>
      </c>
      <c r="L267" s="1">
        <v>3</v>
      </c>
      <c r="M267" s="1" t="s">
        <v>288</v>
      </c>
      <c r="N267">
        <f t="shared" si="4"/>
        <v>6</v>
      </c>
    </row>
    <row r="268" spans="1:14" x14ac:dyDescent="0.3">
      <c r="A268" s="2">
        <v>45528.623424641206</v>
      </c>
      <c r="C268" s="1" t="s">
        <v>311</v>
      </c>
      <c r="D268" s="1">
        <v>1</v>
      </c>
      <c r="E268" s="1" t="s">
        <v>308</v>
      </c>
      <c r="F268" s="1">
        <v>4</v>
      </c>
      <c r="G268" s="1" t="s">
        <v>311</v>
      </c>
      <c r="H268" s="1">
        <v>1</v>
      </c>
      <c r="I268" s="1" t="s">
        <v>307</v>
      </c>
      <c r="J268" s="1">
        <v>3</v>
      </c>
      <c r="K268" s="1" t="s">
        <v>307</v>
      </c>
      <c r="L268" s="1">
        <v>3</v>
      </c>
      <c r="M268" s="1" t="s">
        <v>290</v>
      </c>
      <c r="N268">
        <f t="shared" si="4"/>
        <v>6</v>
      </c>
    </row>
    <row r="269" spans="1:14" x14ac:dyDescent="0.3">
      <c r="A269" s="2">
        <v>45528.776010081019</v>
      </c>
      <c r="C269" s="1" t="s">
        <v>309</v>
      </c>
      <c r="D269" s="1">
        <v>2</v>
      </c>
      <c r="E269" s="1" t="s">
        <v>311</v>
      </c>
      <c r="F269" s="1">
        <v>1</v>
      </c>
      <c r="G269" s="1" t="s">
        <v>307</v>
      </c>
      <c r="H269" s="1">
        <v>3</v>
      </c>
      <c r="I269" s="1" t="s">
        <v>307</v>
      </c>
      <c r="J269" s="1">
        <v>3</v>
      </c>
      <c r="K269" s="1" t="s">
        <v>307</v>
      </c>
      <c r="L269" s="1">
        <v>3</v>
      </c>
      <c r="M269" s="1" t="s">
        <v>291</v>
      </c>
      <c r="N269">
        <f t="shared" si="4"/>
        <v>6</v>
      </c>
    </row>
    <row r="270" spans="1:14" x14ac:dyDescent="0.3">
      <c r="A270" s="2">
        <v>45529.501111111109</v>
      </c>
      <c r="C270" s="1" t="s">
        <v>311</v>
      </c>
      <c r="D270" s="1">
        <v>1</v>
      </c>
      <c r="E270" s="1" t="s">
        <v>308</v>
      </c>
      <c r="F270" s="1">
        <v>4</v>
      </c>
      <c r="G270" s="1" t="s">
        <v>311</v>
      </c>
      <c r="H270" s="1">
        <v>1</v>
      </c>
      <c r="I270" s="1" t="s">
        <v>309</v>
      </c>
      <c r="J270" s="1">
        <v>2</v>
      </c>
      <c r="K270" s="1" t="s">
        <v>309</v>
      </c>
      <c r="L270" s="1">
        <v>2</v>
      </c>
      <c r="M270" s="1" t="s">
        <v>293</v>
      </c>
      <c r="N270">
        <f t="shared" si="4"/>
        <v>4</v>
      </c>
    </row>
    <row r="271" spans="1:14" x14ac:dyDescent="0.3">
      <c r="A271" s="2">
        <v>45529.695210810183</v>
      </c>
      <c r="C271" s="1" t="s">
        <v>307</v>
      </c>
      <c r="D271" s="1">
        <v>3</v>
      </c>
      <c r="E271" s="1" t="s">
        <v>308</v>
      </c>
      <c r="F271" s="1">
        <v>4</v>
      </c>
      <c r="G271" s="1" t="s">
        <v>307</v>
      </c>
      <c r="H271" s="1">
        <v>3</v>
      </c>
      <c r="I271" s="1" t="s">
        <v>307</v>
      </c>
      <c r="J271" s="1">
        <v>3</v>
      </c>
      <c r="K271" s="1" t="s">
        <v>311</v>
      </c>
      <c r="L271" s="1">
        <v>1</v>
      </c>
      <c r="M271" s="1" t="s">
        <v>292</v>
      </c>
      <c r="N271">
        <f t="shared" si="4"/>
        <v>4</v>
      </c>
    </row>
    <row r="272" spans="1:14" x14ac:dyDescent="0.3">
      <c r="A272" s="2">
        <v>45529.737406643515</v>
      </c>
      <c r="C272" s="1" t="s">
        <v>311</v>
      </c>
      <c r="D272" s="1">
        <v>1</v>
      </c>
      <c r="E272" s="1" t="s">
        <v>311</v>
      </c>
      <c r="F272" s="1">
        <v>1</v>
      </c>
      <c r="G272" s="1" t="s">
        <v>311</v>
      </c>
      <c r="H272" s="1">
        <v>1</v>
      </c>
      <c r="I272" s="1" t="s">
        <v>311</v>
      </c>
      <c r="J272" s="1">
        <v>1</v>
      </c>
      <c r="K272" s="1" t="s">
        <v>311</v>
      </c>
      <c r="L272" s="1">
        <v>1</v>
      </c>
      <c r="M272" s="1" t="s">
        <v>294</v>
      </c>
      <c r="N272">
        <f t="shared" si="4"/>
        <v>2</v>
      </c>
    </row>
    <row r="273" spans="1:14" x14ac:dyDescent="0.3">
      <c r="A273" s="2">
        <v>45530.652366469905</v>
      </c>
      <c r="C273" s="1" t="s">
        <v>307</v>
      </c>
      <c r="D273" s="1">
        <v>3</v>
      </c>
      <c r="E273" s="1" t="s">
        <v>308</v>
      </c>
      <c r="F273" s="1">
        <v>4</v>
      </c>
      <c r="G273" s="1" t="s">
        <v>307</v>
      </c>
      <c r="H273" s="1">
        <v>3</v>
      </c>
      <c r="I273" s="1" t="s">
        <v>307</v>
      </c>
      <c r="J273" s="1">
        <v>3</v>
      </c>
      <c r="K273" s="1" t="s">
        <v>308</v>
      </c>
      <c r="L273" s="1">
        <v>4</v>
      </c>
      <c r="M273" s="1" t="s">
        <v>295</v>
      </c>
      <c r="N273">
        <f t="shared" si="4"/>
        <v>7</v>
      </c>
    </row>
    <row r="274" spans="1:14" x14ac:dyDescent="0.3">
      <c r="A274" s="2">
        <v>45531.294235381945</v>
      </c>
      <c r="C274" s="1" t="s">
        <v>311</v>
      </c>
      <c r="D274" s="1">
        <v>1</v>
      </c>
      <c r="E274" s="1" t="s">
        <v>311</v>
      </c>
      <c r="F274" s="1">
        <v>1</v>
      </c>
      <c r="G274" s="1" t="s">
        <v>311</v>
      </c>
      <c r="H274" s="1">
        <v>1</v>
      </c>
      <c r="I274" s="1" t="s">
        <v>309</v>
      </c>
      <c r="J274" s="1">
        <v>2</v>
      </c>
      <c r="K274" s="1" t="s">
        <v>307</v>
      </c>
      <c r="L274" s="1">
        <v>3</v>
      </c>
      <c r="M274" s="1" t="s">
        <v>296</v>
      </c>
      <c r="N274">
        <f t="shared" si="4"/>
        <v>5</v>
      </c>
    </row>
    <row r="275" spans="1:14" x14ac:dyDescent="0.3">
      <c r="A275" s="2">
        <v>45531.359628090278</v>
      </c>
      <c r="C275" s="1" t="s">
        <v>309</v>
      </c>
      <c r="D275" s="1">
        <v>2</v>
      </c>
      <c r="E275" s="1" t="s">
        <v>309</v>
      </c>
      <c r="F275" s="1">
        <v>2</v>
      </c>
      <c r="G275" s="1" t="s">
        <v>308</v>
      </c>
      <c r="H275" s="1">
        <v>4</v>
      </c>
      <c r="I275" s="1" t="s">
        <v>309</v>
      </c>
      <c r="J275" s="1">
        <v>2</v>
      </c>
      <c r="K275" s="1" t="s">
        <v>311</v>
      </c>
      <c r="L275" s="1">
        <v>1</v>
      </c>
      <c r="M275" s="1" t="s">
        <v>297</v>
      </c>
      <c r="N275">
        <f t="shared" si="4"/>
        <v>3</v>
      </c>
    </row>
    <row r="276" spans="1:14" x14ac:dyDescent="0.3">
      <c r="A276" s="2">
        <v>45531.362858171298</v>
      </c>
      <c r="C276" s="1" t="s">
        <v>309</v>
      </c>
      <c r="D276" s="1">
        <v>2</v>
      </c>
      <c r="E276" s="1" t="s">
        <v>311</v>
      </c>
      <c r="F276" s="1">
        <v>1</v>
      </c>
      <c r="G276" s="1" t="s">
        <v>311</v>
      </c>
      <c r="H276" s="1">
        <v>1</v>
      </c>
      <c r="I276" s="1" t="s">
        <v>309</v>
      </c>
      <c r="J276" s="1">
        <v>2</v>
      </c>
      <c r="K276" s="1" t="s">
        <v>307</v>
      </c>
      <c r="L276" s="1">
        <v>3</v>
      </c>
      <c r="M276" s="1" t="s">
        <v>298</v>
      </c>
      <c r="N276">
        <f t="shared" si="4"/>
        <v>5</v>
      </c>
    </row>
    <row r="277" spans="1:14" x14ac:dyDescent="0.3">
      <c r="A277" s="2">
        <v>45531.373333067131</v>
      </c>
      <c r="C277" s="1" t="s">
        <v>311</v>
      </c>
      <c r="D277" s="1">
        <v>1</v>
      </c>
      <c r="E277" s="1" t="s">
        <v>308</v>
      </c>
      <c r="F277" s="1">
        <v>4</v>
      </c>
      <c r="G277" s="1" t="s">
        <v>311</v>
      </c>
      <c r="H277" s="1">
        <v>1</v>
      </c>
      <c r="I277" s="1" t="s">
        <v>309</v>
      </c>
      <c r="J277" s="1">
        <v>2</v>
      </c>
      <c r="K277" s="1" t="s">
        <v>307</v>
      </c>
      <c r="L277" s="1">
        <v>3</v>
      </c>
      <c r="M277" s="1" t="s">
        <v>300</v>
      </c>
      <c r="N277">
        <f t="shared" si="4"/>
        <v>5</v>
      </c>
    </row>
    <row r="278" spans="1:14" x14ac:dyDescent="0.3">
      <c r="A278" s="2">
        <v>45531.375651574075</v>
      </c>
      <c r="C278" s="1" t="s">
        <v>309</v>
      </c>
      <c r="D278" s="1">
        <v>2</v>
      </c>
      <c r="E278" s="1" t="s">
        <v>311</v>
      </c>
      <c r="F278" s="1">
        <v>1</v>
      </c>
      <c r="G278" s="1" t="s">
        <v>311</v>
      </c>
      <c r="H278" s="1">
        <v>1</v>
      </c>
      <c r="I278" s="1" t="s">
        <v>309</v>
      </c>
      <c r="J278" s="1">
        <v>2</v>
      </c>
      <c r="K278" s="1" t="s">
        <v>308</v>
      </c>
      <c r="L278" s="1">
        <v>4</v>
      </c>
      <c r="M278" s="1" t="s">
        <v>299</v>
      </c>
      <c r="N278">
        <f t="shared" si="4"/>
        <v>6</v>
      </c>
    </row>
    <row r="279" spans="1:14" x14ac:dyDescent="0.3">
      <c r="A279" s="2">
        <v>45531.380101724542</v>
      </c>
      <c r="C279" s="1" t="s">
        <v>311</v>
      </c>
      <c r="D279" s="1">
        <v>1</v>
      </c>
      <c r="E279" s="1" t="s">
        <v>311</v>
      </c>
      <c r="F279" s="1">
        <v>1</v>
      </c>
      <c r="G279" s="1" t="s">
        <v>309</v>
      </c>
      <c r="H279" s="1">
        <v>2</v>
      </c>
      <c r="I279" s="1" t="s">
        <v>307</v>
      </c>
      <c r="J279" s="1">
        <v>3</v>
      </c>
      <c r="K279" s="1" t="s">
        <v>311</v>
      </c>
      <c r="L279" s="1">
        <v>1</v>
      </c>
      <c r="M279" s="1" t="s">
        <v>301</v>
      </c>
      <c r="N279">
        <f t="shared" si="4"/>
        <v>4</v>
      </c>
    </row>
    <row r="280" spans="1:14" x14ac:dyDescent="0.3">
      <c r="A280" s="2">
        <v>45531.391953773149</v>
      </c>
      <c r="C280" s="1" t="s">
        <v>307</v>
      </c>
      <c r="D280" s="1">
        <v>3</v>
      </c>
      <c r="E280" s="1" t="s">
        <v>308</v>
      </c>
      <c r="F280" s="1">
        <v>4</v>
      </c>
      <c r="G280" s="1" t="s">
        <v>308</v>
      </c>
      <c r="H280" s="1">
        <v>4</v>
      </c>
      <c r="I280" s="1" t="s">
        <v>309</v>
      </c>
      <c r="J280" s="1">
        <v>2</v>
      </c>
      <c r="K280" s="1" t="s">
        <v>307</v>
      </c>
      <c r="L280" s="1">
        <v>3</v>
      </c>
      <c r="M280" s="1" t="s">
        <v>337</v>
      </c>
      <c r="N280">
        <f t="shared" si="4"/>
        <v>5</v>
      </c>
    </row>
    <row r="281" spans="1:14" x14ac:dyDescent="0.3">
      <c r="A281" s="2">
        <v>45531.426512210644</v>
      </c>
      <c r="C281" s="1" t="s">
        <v>311</v>
      </c>
      <c r="D281" s="1">
        <v>1</v>
      </c>
      <c r="E281" s="1" t="s">
        <v>311</v>
      </c>
      <c r="F281" s="1">
        <v>1</v>
      </c>
      <c r="G281" s="1" t="s">
        <v>311</v>
      </c>
      <c r="H281" s="1">
        <v>1</v>
      </c>
      <c r="I281" s="1" t="s">
        <v>309</v>
      </c>
      <c r="J281" s="1">
        <v>2</v>
      </c>
      <c r="K281" s="1" t="s">
        <v>307</v>
      </c>
      <c r="L281" s="1">
        <v>3</v>
      </c>
      <c r="M281" s="1" t="s">
        <v>305</v>
      </c>
      <c r="N281">
        <f t="shared" si="4"/>
        <v>5</v>
      </c>
    </row>
    <row r="282" spans="1:14" x14ac:dyDescent="0.3">
      <c r="A282" s="2">
        <v>45531.42800054398</v>
      </c>
      <c r="C282" s="1" t="s">
        <v>309</v>
      </c>
      <c r="D282" s="1">
        <v>2</v>
      </c>
      <c r="E282" s="1" t="s">
        <v>308</v>
      </c>
      <c r="F282" s="1">
        <v>4</v>
      </c>
      <c r="G282" s="1" t="s">
        <v>308</v>
      </c>
      <c r="H282" s="1">
        <v>4</v>
      </c>
      <c r="I282" s="1" t="s">
        <v>309</v>
      </c>
      <c r="J282" s="1">
        <v>2</v>
      </c>
      <c r="K282" s="1" t="s">
        <v>311</v>
      </c>
      <c r="L282" s="1">
        <v>1</v>
      </c>
      <c r="M282" s="1" t="s">
        <v>304</v>
      </c>
      <c r="N282">
        <f t="shared" si="4"/>
        <v>3</v>
      </c>
    </row>
    <row r="283" spans="1:14" x14ac:dyDescent="0.3">
      <c r="A283" s="2">
        <v>45531.47008219907</v>
      </c>
      <c r="C283" s="1" t="s">
        <v>311</v>
      </c>
      <c r="D283" s="1">
        <v>1</v>
      </c>
      <c r="E283" s="1" t="s">
        <v>308</v>
      </c>
      <c r="F283" s="1">
        <v>4</v>
      </c>
      <c r="G283" s="1" t="s">
        <v>311</v>
      </c>
      <c r="H283" s="1">
        <v>1</v>
      </c>
      <c r="I283" s="1" t="s">
        <v>309</v>
      </c>
      <c r="J283" s="1">
        <v>2</v>
      </c>
      <c r="K283" s="1" t="s">
        <v>311</v>
      </c>
      <c r="L283" s="1">
        <v>1</v>
      </c>
      <c r="M283" s="1" t="s">
        <v>338</v>
      </c>
      <c r="N283">
        <f t="shared" si="4"/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DBFE-EF04-4B0A-8EEE-AE20E4349F0D}">
  <dimension ref="A1:T313"/>
  <sheetViews>
    <sheetView tabSelected="1" zoomScale="73" zoomScaleNormal="100" workbookViewId="0">
      <selection activeCell="V10" sqref="V10"/>
    </sheetView>
  </sheetViews>
  <sheetFormatPr defaultRowHeight="14.4" x14ac:dyDescent="0.3"/>
  <cols>
    <col min="1" max="1" width="15.44140625" bestFit="1" customWidth="1"/>
    <col min="2" max="2" width="14.88671875" bestFit="1" customWidth="1"/>
    <col min="3" max="3" width="11.77734375" bestFit="1" customWidth="1"/>
    <col min="4" max="4" width="15.5546875" style="4" bestFit="1" customWidth="1"/>
    <col min="5" max="5" width="11.77734375" bestFit="1" customWidth="1"/>
    <col min="6" max="6" width="15.5546875" style="4" bestFit="1" customWidth="1"/>
    <col min="7" max="7" width="11.77734375" bestFit="1" customWidth="1"/>
    <col min="8" max="8" width="15.5546875" style="4" bestFit="1" customWidth="1"/>
    <col min="9" max="9" width="11.77734375" bestFit="1" customWidth="1"/>
    <col min="10" max="10" width="15.5546875" style="4" bestFit="1" customWidth="1"/>
    <col min="11" max="11" width="11.77734375" bestFit="1" customWidth="1"/>
    <col min="12" max="12" width="15.5546875" style="4" bestFit="1" customWidth="1"/>
    <col min="13" max="13" width="31.21875" bestFit="1" customWidth="1"/>
    <col min="14" max="14" width="9.6640625" style="4" bestFit="1" customWidth="1"/>
    <col min="15" max="15" width="31.21875" bestFit="1" customWidth="1"/>
    <col min="16" max="16" width="13.6640625" style="4" bestFit="1" customWidth="1"/>
    <col min="17" max="17" width="14.21875" style="4" bestFit="1" customWidth="1"/>
    <col min="18" max="18" width="14.88671875" style="4" bestFit="1" customWidth="1"/>
    <col min="19" max="19" width="10.5546875" bestFit="1" customWidth="1"/>
    <col min="20" max="20" width="9.21875" style="4" bestFit="1" customWidth="1"/>
  </cols>
  <sheetData>
    <row r="1" spans="1:20" x14ac:dyDescent="0.3">
      <c r="A1" t="s">
        <v>0</v>
      </c>
      <c r="B1" t="s">
        <v>1</v>
      </c>
      <c r="C1" t="s">
        <v>306</v>
      </c>
      <c r="D1" s="4" t="s">
        <v>315</v>
      </c>
      <c r="E1" t="s">
        <v>310</v>
      </c>
      <c r="F1" s="4" t="s">
        <v>316</v>
      </c>
      <c r="G1" t="s">
        <v>314</v>
      </c>
      <c r="H1" s="4" t="s">
        <v>317</v>
      </c>
      <c r="I1" t="s">
        <v>312</v>
      </c>
      <c r="J1" s="4" t="s">
        <v>318</v>
      </c>
      <c r="K1" t="s">
        <v>313</v>
      </c>
      <c r="L1" s="4" t="s">
        <v>319</v>
      </c>
      <c r="M1" t="s">
        <v>350</v>
      </c>
      <c r="N1" s="4" t="s">
        <v>340</v>
      </c>
      <c r="O1" t="s">
        <v>343</v>
      </c>
      <c r="P1" s="4" t="s">
        <v>341</v>
      </c>
      <c r="Q1" s="4" t="s">
        <v>344</v>
      </c>
      <c r="R1" s="4" t="s">
        <v>345</v>
      </c>
      <c r="S1" t="s">
        <v>346</v>
      </c>
      <c r="T1" s="4" t="s">
        <v>347</v>
      </c>
    </row>
    <row r="2" spans="1:20" x14ac:dyDescent="0.3">
      <c r="A2" s="3">
        <v>45491.626083194446</v>
      </c>
      <c r="B2" s="5" t="s">
        <v>348</v>
      </c>
      <c r="C2" t="s">
        <v>307</v>
      </c>
      <c r="D2" s="4">
        <v>3</v>
      </c>
      <c r="E2" t="s">
        <v>308</v>
      </c>
      <c r="F2" s="4">
        <v>4</v>
      </c>
      <c r="G2" t="s">
        <v>308</v>
      </c>
      <c r="H2" s="4">
        <v>4</v>
      </c>
      <c r="I2" t="s">
        <v>311</v>
      </c>
      <c r="J2" s="4">
        <v>1</v>
      </c>
      <c r="K2" t="s">
        <v>308</v>
      </c>
      <c r="L2" s="4">
        <v>4</v>
      </c>
      <c r="M2" t="s">
        <v>3</v>
      </c>
      <c r="N2" s="4">
        <v>11</v>
      </c>
      <c r="O2" t="s">
        <v>3</v>
      </c>
      <c r="P2" s="4">
        <v>4</v>
      </c>
      <c r="Q2" s="4">
        <f>SUM(Merge1[[#This Row],[basic]],Merge1[[#This Row],[advanced]])</f>
        <v>15</v>
      </c>
      <c r="R2" s="4">
        <f xml:space="preserve"> (Merge1[[#This Row],[total score]] / 50) * 100</f>
        <v>30</v>
      </c>
      <c r="S2" t="str">
        <f>IF(Merge1[[#This Row],[percentage]]&gt;= 70, "Green", IF(Merge1[[#This Row],[percentage]] &gt;= 50, "Yellow", "Red"))</f>
        <v>Red</v>
      </c>
      <c r="T2" s="4">
        <f t="shared" ref="T2:T65" si="0">RANK(Q2, Q2:Q313, 0)</f>
        <v>113</v>
      </c>
    </row>
    <row r="3" spans="1:20" x14ac:dyDescent="0.3">
      <c r="A3" s="3">
        <v>45491.627420150464</v>
      </c>
      <c r="B3" s="5" t="s">
        <v>348</v>
      </c>
      <c r="C3" t="s">
        <v>308</v>
      </c>
      <c r="D3" s="4">
        <v>4</v>
      </c>
      <c r="E3" t="s">
        <v>308</v>
      </c>
      <c r="F3" s="4">
        <v>4</v>
      </c>
      <c r="G3" t="s">
        <v>307</v>
      </c>
      <c r="H3" s="4">
        <v>3</v>
      </c>
      <c r="I3" t="s">
        <v>311</v>
      </c>
      <c r="J3" s="4">
        <v>1</v>
      </c>
      <c r="K3" t="s">
        <v>308</v>
      </c>
      <c r="L3" s="4">
        <v>4</v>
      </c>
      <c r="M3" t="s">
        <v>4</v>
      </c>
      <c r="N3" s="4">
        <v>11</v>
      </c>
      <c r="O3" t="s">
        <v>349</v>
      </c>
      <c r="P3" s="4">
        <v>0</v>
      </c>
      <c r="Q3" s="4">
        <f>SUM(Merge1[[#This Row],[basic]],Merge1[[#This Row],[advanced]])</f>
        <v>11</v>
      </c>
      <c r="R3" s="4">
        <f xml:space="preserve"> (Merge1[[#This Row],[total score]] / 20) * 100</f>
        <v>55.000000000000007</v>
      </c>
      <c r="S3" t="str">
        <f>IF(Merge1[[#This Row],[percentage]]&gt;= 70, "Green", IF(Merge1[[#This Row],[percentage]] &gt;= 50, "Yellow", "Red"))</f>
        <v>Yellow</v>
      </c>
      <c r="T3" s="4">
        <f t="shared" si="0"/>
        <v>279</v>
      </c>
    </row>
    <row r="4" spans="1:20" x14ac:dyDescent="0.3">
      <c r="A4" s="3">
        <v>45491.631105057873</v>
      </c>
      <c r="B4" s="5" t="s">
        <v>348</v>
      </c>
      <c r="C4" t="s">
        <v>308</v>
      </c>
      <c r="D4" s="4">
        <v>4</v>
      </c>
      <c r="E4" t="s">
        <v>308</v>
      </c>
      <c r="F4" s="4">
        <v>4</v>
      </c>
      <c r="G4" t="s">
        <v>307</v>
      </c>
      <c r="H4" s="4">
        <v>3</v>
      </c>
      <c r="I4" t="s">
        <v>311</v>
      </c>
      <c r="J4" s="4">
        <v>1</v>
      </c>
      <c r="K4" t="s">
        <v>308</v>
      </c>
      <c r="L4" s="4">
        <v>4</v>
      </c>
      <c r="M4" t="s">
        <v>5</v>
      </c>
      <c r="N4" s="4">
        <v>11</v>
      </c>
      <c r="O4" t="s">
        <v>5</v>
      </c>
      <c r="P4" s="4">
        <v>4</v>
      </c>
      <c r="Q4" s="4">
        <f>SUM(Merge1[[#This Row],[basic]],Merge1[[#This Row],[advanced]])</f>
        <v>15</v>
      </c>
      <c r="R4" s="4">
        <f xml:space="preserve"> (Merge1[[#This Row],[total score]] / 20) * 100</f>
        <v>75</v>
      </c>
      <c r="S4" t="str">
        <f>IF(Merge1[[#This Row],[percentage]]&gt;= 70, "Green", IF(Merge1[[#This Row],[percentage]] &gt;= 50, "Yellow", "Red"))</f>
        <v>Green</v>
      </c>
      <c r="T4" s="4">
        <f t="shared" si="0"/>
        <v>113</v>
      </c>
    </row>
    <row r="5" spans="1:20" x14ac:dyDescent="0.3">
      <c r="A5" s="3">
        <v>45491.632177430554</v>
      </c>
      <c r="B5" s="5" t="s">
        <v>348</v>
      </c>
      <c r="C5" t="s">
        <v>307</v>
      </c>
      <c r="D5" s="4">
        <v>3</v>
      </c>
      <c r="E5" t="s">
        <v>308</v>
      </c>
      <c r="F5" s="4">
        <v>4</v>
      </c>
      <c r="G5" t="s">
        <v>307</v>
      </c>
      <c r="H5" s="4">
        <v>3</v>
      </c>
      <c r="I5" t="s">
        <v>311</v>
      </c>
      <c r="J5" s="4">
        <v>1</v>
      </c>
      <c r="K5" t="s">
        <v>308</v>
      </c>
      <c r="L5" s="4">
        <v>4</v>
      </c>
      <c r="M5" t="s">
        <v>6</v>
      </c>
      <c r="N5" s="4">
        <v>10</v>
      </c>
      <c r="O5" t="s">
        <v>6</v>
      </c>
      <c r="P5" s="4">
        <v>5</v>
      </c>
      <c r="Q5" s="4">
        <f>SUM(Merge1[[#This Row],[basic]],Merge1[[#This Row],[advanced]])</f>
        <v>15</v>
      </c>
      <c r="R5" s="4">
        <f xml:space="preserve"> (Merge1[[#This Row],[total score]] / 20) * 100</f>
        <v>75</v>
      </c>
      <c r="S5" t="str">
        <f>IF(Merge1[[#This Row],[percentage]]&gt;= 70, "Green", IF(Merge1[[#This Row],[percentage]] &gt;= 50, "Yellow", "Red"))</f>
        <v>Green</v>
      </c>
      <c r="T5" s="4">
        <f t="shared" si="0"/>
        <v>113</v>
      </c>
    </row>
    <row r="6" spans="1:20" x14ac:dyDescent="0.3">
      <c r="A6" s="3">
        <v>45491.64127954861</v>
      </c>
      <c r="B6" s="5" t="s">
        <v>348</v>
      </c>
      <c r="C6" t="s">
        <v>308</v>
      </c>
      <c r="D6" s="4">
        <v>4</v>
      </c>
      <c r="E6" t="s">
        <v>308</v>
      </c>
      <c r="F6" s="4">
        <v>4</v>
      </c>
      <c r="G6" t="s">
        <v>307</v>
      </c>
      <c r="H6" s="4">
        <v>3</v>
      </c>
      <c r="I6" t="s">
        <v>311</v>
      </c>
      <c r="J6" s="4">
        <v>1</v>
      </c>
      <c r="K6" t="s">
        <v>307</v>
      </c>
      <c r="L6" s="4">
        <v>3</v>
      </c>
      <c r="M6" t="s">
        <v>7</v>
      </c>
      <c r="N6" s="4">
        <v>11</v>
      </c>
      <c r="O6" t="s">
        <v>7</v>
      </c>
      <c r="P6" s="4">
        <v>6</v>
      </c>
      <c r="Q6" s="4">
        <f>SUM(Merge1[[#This Row],[basic]],Merge1[[#This Row],[advanced]])</f>
        <v>17</v>
      </c>
      <c r="R6" s="4">
        <f xml:space="preserve"> (Merge1[[#This Row],[total score]] / 20) * 100</f>
        <v>85</v>
      </c>
      <c r="S6" t="str">
        <f>IF(Merge1[[#This Row],[percentage]]&gt;= 70, "Green", IF(Merge1[[#This Row],[percentage]] &gt;= 50, "Yellow", "Red"))</f>
        <v>Green</v>
      </c>
      <c r="T6" s="4">
        <f t="shared" si="0"/>
        <v>9</v>
      </c>
    </row>
    <row r="7" spans="1:20" x14ac:dyDescent="0.3">
      <c r="A7" s="3">
        <v>45491.646488217593</v>
      </c>
      <c r="B7" s="5" t="s">
        <v>348</v>
      </c>
      <c r="C7" t="s">
        <v>307</v>
      </c>
      <c r="D7" s="4">
        <v>3</v>
      </c>
      <c r="E7" t="s">
        <v>308</v>
      </c>
      <c r="F7" s="4">
        <v>4</v>
      </c>
      <c r="G7" t="s">
        <v>307</v>
      </c>
      <c r="H7" s="4">
        <v>3</v>
      </c>
      <c r="I7" t="s">
        <v>311</v>
      </c>
      <c r="J7" s="4">
        <v>1</v>
      </c>
      <c r="K7" t="s">
        <v>308</v>
      </c>
      <c r="L7" s="4">
        <v>4</v>
      </c>
      <c r="M7" t="s">
        <v>8</v>
      </c>
      <c r="N7" s="4">
        <v>10</v>
      </c>
      <c r="O7" t="s">
        <v>8</v>
      </c>
      <c r="P7" s="4">
        <v>5</v>
      </c>
      <c r="Q7" s="4">
        <f>SUM(Merge1[[#This Row],[basic]],Merge1[[#This Row],[advanced]])</f>
        <v>15</v>
      </c>
      <c r="R7" s="4">
        <f xml:space="preserve"> (Merge1[[#This Row],[total score]] / 20) * 100</f>
        <v>75</v>
      </c>
      <c r="S7" t="str">
        <f>IF(Merge1[[#This Row],[percentage]]&gt;= 70, "Green", IF(Merge1[[#This Row],[percentage]] &gt;= 50, "Yellow", "Red"))</f>
        <v>Green</v>
      </c>
      <c r="T7" s="4">
        <f t="shared" si="0"/>
        <v>112</v>
      </c>
    </row>
    <row r="8" spans="1:20" x14ac:dyDescent="0.3">
      <c r="A8" s="3">
        <v>45491.660698611115</v>
      </c>
      <c r="B8" s="5" t="s">
        <v>348</v>
      </c>
      <c r="C8" t="s">
        <v>307</v>
      </c>
      <c r="D8" s="4">
        <v>3</v>
      </c>
      <c r="E8" t="s">
        <v>308</v>
      </c>
      <c r="F8" s="4">
        <v>4</v>
      </c>
      <c r="G8" t="s">
        <v>308</v>
      </c>
      <c r="H8" s="4">
        <v>4</v>
      </c>
      <c r="I8" t="s">
        <v>307</v>
      </c>
      <c r="J8" s="4">
        <v>3</v>
      </c>
      <c r="K8" t="s">
        <v>307</v>
      </c>
      <c r="L8" s="4">
        <v>3</v>
      </c>
      <c r="M8" t="s">
        <v>9</v>
      </c>
      <c r="N8" s="4">
        <v>11</v>
      </c>
      <c r="O8" t="s">
        <v>9</v>
      </c>
      <c r="P8" s="4">
        <v>6</v>
      </c>
      <c r="Q8" s="4">
        <f>SUM(Merge1[[#This Row],[basic]],Merge1[[#This Row],[advanced]])</f>
        <v>17</v>
      </c>
      <c r="R8" s="4">
        <f xml:space="preserve"> (Merge1[[#This Row],[total score]] / 20) * 100</f>
        <v>85</v>
      </c>
      <c r="S8" t="str">
        <f>IF(Merge1[[#This Row],[percentage]]&gt;= 70, "Green", IF(Merge1[[#This Row],[percentage]] &gt;= 50, "Yellow", "Red"))</f>
        <v>Green</v>
      </c>
      <c r="T8" s="4">
        <f t="shared" si="0"/>
        <v>9</v>
      </c>
    </row>
    <row r="9" spans="1:20" x14ac:dyDescent="0.3">
      <c r="A9" s="3">
        <v>45491.661177557871</v>
      </c>
      <c r="B9" s="5" t="s">
        <v>348</v>
      </c>
      <c r="C9" t="s">
        <v>307</v>
      </c>
      <c r="D9" s="4">
        <v>3</v>
      </c>
      <c r="E9" t="s">
        <v>308</v>
      </c>
      <c r="F9" s="4">
        <v>4</v>
      </c>
      <c r="G9" t="s">
        <v>307</v>
      </c>
      <c r="H9" s="4">
        <v>3</v>
      </c>
      <c r="I9" t="s">
        <v>307</v>
      </c>
      <c r="J9" s="4">
        <v>3</v>
      </c>
      <c r="K9" t="s">
        <v>308</v>
      </c>
      <c r="L9" s="4">
        <v>4</v>
      </c>
      <c r="M9" t="s">
        <v>10</v>
      </c>
      <c r="N9" s="4">
        <v>10</v>
      </c>
      <c r="O9" t="s">
        <v>10</v>
      </c>
      <c r="P9" s="4">
        <v>3</v>
      </c>
      <c r="Q9" s="4">
        <f>SUM(Merge1[[#This Row],[basic]],Merge1[[#This Row],[advanced]])</f>
        <v>13</v>
      </c>
      <c r="R9" s="4">
        <f xml:space="preserve"> (Merge1[[#This Row],[total score]] / 20) * 100</f>
        <v>65</v>
      </c>
      <c r="S9" t="str">
        <f>IF(Merge1[[#This Row],[percentage]]&gt;= 70, "Green", IF(Merge1[[#This Row],[percentage]] &gt;= 50, "Yellow", "Red"))</f>
        <v>Yellow</v>
      </c>
      <c r="T9" s="4">
        <f t="shared" si="0"/>
        <v>232</v>
      </c>
    </row>
    <row r="10" spans="1:20" x14ac:dyDescent="0.3">
      <c r="A10" s="3">
        <v>45491.666777523147</v>
      </c>
      <c r="B10" s="5" t="s">
        <v>348</v>
      </c>
      <c r="C10" t="s">
        <v>307</v>
      </c>
      <c r="D10" s="4">
        <v>3</v>
      </c>
      <c r="E10" t="s">
        <v>308</v>
      </c>
      <c r="F10" s="4">
        <v>4</v>
      </c>
      <c r="G10" t="s">
        <v>307</v>
      </c>
      <c r="H10" s="4">
        <v>3</v>
      </c>
      <c r="I10" t="s">
        <v>311</v>
      </c>
      <c r="J10" s="4">
        <v>1</v>
      </c>
      <c r="K10" t="s">
        <v>307</v>
      </c>
      <c r="L10" s="4">
        <v>3</v>
      </c>
      <c r="M10" t="s">
        <v>11</v>
      </c>
      <c r="N10" s="4">
        <v>10</v>
      </c>
      <c r="O10" t="s">
        <v>11</v>
      </c>
      <c r="P10" s="4">
        <v>5</v>
      </c>
      <c r="Q10" s="4">
        <f>SUM(Merge1[[#This Row],[basic]],Merge1[[#This Row],[advanced]])</f>
        <v>15</v>
      </c>
      <c r="R10" s="4">
        <f xml:space="preserve"> (Merge1[[#This Row],[total score]] / 20) * 100</f>
        <v>75</v>
      </c>
      <c r="S10" t="str">
        <f>IF(Merge1[[#This Row],[percentage]]&gt;= 70, "Green", IF(Merge1[[#This Row],[percentage]] &gt;= 50, "Yellow", "Red"))</f>
        <v>Green</v>
      </c>
      <c r="T10" s="4">
        <f t="shared" si="0"/>
        <v>111</v>
      </c>
    </row>
    <row r="11" spans="1:20" x14ac:dyDescent="0.3">
      <c r="A11" s="3">
        <v>45491.670356759256</v>
      </c>
      <c r="B11" s="5" t="s">
        <v>348</v>
      </c>
      <c r="C11" t="s">
        <v>307</v>
      </c>
      <c r="D11" s="4">
        <v>3</v>
      </c>
      <c r="E11" t="s">
        <v>308</v>
      </c>
      <c r="F11" s="4">
        <v>4</v>
      </c>
      <c r="G11" t="s">
        <v>308</v>
      </c>
      <c r="H11" s="4">
        <v>4</v>
      </c>
      <c r="I11" t="s">
        <v>311</v>
      </c>
      <c r="J11" s="4">
        <v>1</v>
      </c>
      <c r="K11" t="s">
        <v>307</v>
      </c>
      <c r="L11" s="4">
        <v>3</v>
      </c>
      <c r="M11" t="s">
        <v>12</v>
      </c>
      <c r="N11" s="4">
        <v>11</v>
      </c>
      <c r="O11" t="s">
        <v>349</v>
      </c>
      <c r="P11" s="4">
        <v>0</v>
      </c>
      <c r="Q11" s="4">
        <f>SUM(Merge1[[#This Row],[basic]],Merge1[[#This Row],[advanced]])</f>
        <v>11</v>
      </c>
      <c r="R11" s="4">
        <f xml:space="preserve"> (Merge1[[#This Row],[total score]] / 20) * 100</f>
        <v>55.000000000000007</v>
      </c>
      <c r="S11" t="str">
        <f>IF(Merge1[[#This Row],[percentage]]&gt;= 70, "Green", IF(Merge1[[#This Row],[percentage]] &gt;= 50, "Yellow", "Red"))</f>
        <v>Yellow</v>
      </c>
      <c r="T11" s="4">
        <f t="shared" si="0"/>
        <v>272</v>
      </c>
    </row>
    <row r="12" spans="1:20" x14ac:dyDescent="0.3">
      <c r="A12" s="3">
        <v>45491.685588622684</v>
      </c>
      <c r="B12" s="5" t="s">
        <v>348</v>
      </c>
      <c r="C12" t="s">
        <v>308</v>
      </c>
      <c r="D12" s="4">
        <v>4</v>
      </c>
      <c r="E12" t="s">
        <v>307</v>
      </c>
      <c r="F12" s="4">
        <v>3</v>
      </c>
      <c r="G12" t="s">
        <v>307</v>
      </c>
      <c r="H12" s="4">
        <v>3</v>
      </c>
      <c r="I12" t="s">
        <v>311</v>
      </c>
      <c r="J12" s="4">
        <v>1</v>
      </c>
      <c r="K12" t="s">
        <v>308</v>
      </c>
      <c r="L12" s="4">
        <v>4</v>
      </c>
      <c r="M12" t="s">
        <v>13</v>
      </c>
      <c r="N12" s="4">
        <v>10</v>
      </c>
      <c r="O12" t="s">
        <v>13</v>
      </c>
      <c r="P12" s="4">
        <v>3</v>
      </c>
      <c r="Q12" s="4">
        <f>SUM(Merge1[[#This Row],[basic]],Merge1[[#This Row],[advanced]])</f>
        <v>13</v>
      </c>
      <c r="R12" s="4">
        <f xml:space="preserve"> (Merge1[[#This Row],[total score]] / 20) * 100</f>
        <v>65</v>
      </c>
      <c r="S12" t="str">
        <f>IF(Merge1[[#This Row],[percentage]]&gt;= 70, "Green", IF(Merge1[[#This Row],[percentage]] &gt;= 50, "Yellow", "Red"))</f>
        <v>Yellow</v>
      </c>
      <c r="T12" s="4">
        <f t="shared" si="0"/>
        <v>231</v>
      </c>
    </row>
    <row r="13" spans="1:20" x14ac:dyDescent="0.3">
      <c r="A13" s="3">
        <v>45491.69471447917</v>
      </c>
      <c r="B13" s="5" t="s">
        <v>348</v>
      </c>
      <c r="C13" t="s">
        <v>307</v>
      </c>
      <c r="D13" s="4">
        <v>3</v>
      </c>
      <c r="E13" t="s">
        <v>308</v>
      </c>
      <c r="F13" s="4">
        <v>4</v>
      </c>
      <c r="G13" t="s">
        <v>308</v>
      </c>
      <c r="H13" s="4">
        <v>4</v>
      </c>
      <c r="I13" t="s">
        <v>311</v>
      </c>
      <c r="J13" s="4">
        <v>1</v>
      </c>
      <c r="K13" t="s">
        <v>308</v>
      </c>
      <c r="L13" s="4">
        <v>4</v>
      </c>
      <c r="M13" t="s">
        <v>15</v>
      </c>
      <c r="N13" s="4">
        <v>11</v>
      </c>
      <c r="O13" t="s">
        <v>15</v>
      </c>
      <c r="P13" s="4">
        <v>5</v>
      </c>
      <c r="Q13" s="4">
        <f>SUM(Merge1[[#This Row],[basic]],Merge1[[#This Row],[advanced]])</f>
        <v>16</v>
      </c>
      <c r="R13" s="4">
        <f xml:space="preserve"> (Merge1[[#This Row],[total score]] / 20) * 100</f>
        <v>80</v>
      </c>
      <c r="S13" t="str">
        <f>IF(Merge1[[#This Row],[percentage]]&gt;= 70, "Green", IF(Merge1[[#This Row],[percentage]] &gt;= 50, "Yellow", "Red"))</f>
        <v>Green</v>
      </c>
      <c r="T13" s="4">
        <f t="shared" si="0"/>
        <v>41</v>
      </c>
    </row>
    <row r="14" spans="1:20" x14ac:dyDescent="0.3">
      <c r="A14" s="3">
        <v>45491.69436671296</v>
      </c>
      <c r="B14" s="5" t="s">
        <v>348</v>
      </c>
      <c r="C14" t="s">
        <v>307</v>
      </c>
      <c r="D14" s="4">
        <v>3</v>
      </c>
      <c r="E14" t="s">
        <v>309</v>
      </c>
      <c r="F14" s="4">
        <v>2</v>
      </c>
      <c r="G14" t="s">
        <v>307</v>
      </c>
      <c r="H14" s="4">
        <v>3</v>
      </c>
      <c r="I14" t="s">
        <v>311</v>
      </c>
      <c r="J14" s="4">
        <v>1</v>
      </c>
      <c r="K14" t="s">
        <v>308</v>
      </c>
      <c r="L14" s="4">
        <v>4</v>
      </c>
      <c r="M14" t="s">
        <v>14</v>
      </c>
      <c r="N14" s="4">
        <v>8</v>
      </c>
      <c r="O14" t="s">
        <v>14</v>
      </c>
      <c r="P14" s="4">
        <v>3</v>
      </c>
      <c r="Q14" s="4">
        <f>SUM(Merge1[[#This Row],[basic]],Merge1[[#This Row],[advanced]])</f>
        <v>11</v>
      </c>
      <c r="R14" s="4">
        <f xml:space="preserve"> (Merge1[[#This Row],[total score]] / 20) * 100</f>
        <v>55.000000000000007</v>
      </c>
      <c r="S14" t="str">
        <f>IF(Merge1[[#This Row],[percentage]]&gt;= 70, "Green", IF(Merge1[[#This Row],[percentage]] &gt;= 50, "Yellow", "Red"))</f>
        <v>Yellow</v>
      </c>
      <c r="T14" s="4">
        <f t="shared" si="0"/>
        <v>270</v>
      </c>
    </row>
    <row r="15" spans="1:20" x14ac:dyDescent="0.3">
      <c r="A15" s="3">
        <v>45491.703824502314</v>
      </c>
      <c r="B15" s="5" t="s">
        <v>348</v>
      </c>
      <c r="C15" t="s">
        <v>308</v>
      </c>
      <c r="D15" s="4">
        <v>4</v>
      </c>
      <c r="E15" t="s">
        <v>307</v>
      </c>
      <c r="F15" s="4">
        <v>3</v>
      </c>
      <c r="G15" t="s">
        <v>307</v>
      </c>
      <c r="H15" s="4">
        <v>3</v>
      </c>
      <c r="I15" t="s">
        <v>307</v>
      </c>
      <c r="J15" s="4">
        <v>3</v>
      </c>
      <c r="K15" t="s">
        <v>308</v>
      </c>
      <c r="L15" s="4">
        <v>4</v>
      </c>
      <c r="M15" t="s">
        <v>16</v>
      </c>
      <c r="N15" s="4">
        <v>10</v>
      </c>
      <c r="O15" t="s">
        <v>16</v>
      </c>
      <c r="P15" s="4">
        <v>6</v>
      </c>
      <c r="Q15" s="4">
        <f>SUM(Merge1[[#This Row],[basic]],Merge1[[#This Row],[advanced]])</f>
        <v>16</v>
      </c>
      <c r="R15" s="4">
        <f xml:space="preserve"> (Merge1[[#This Row],[total score]] / 20) * 100</f>
        <v>80</v>
      </c>
      <c r="S15" t="str">
        <f>IF(Merge1[[#This Row],[percentage]]&gt;= 70, "Green", IF(Merge1[[#This Row],[percentage]] &gt;= 50, "Yellow", "Red"))</f>
        <v>Green</v>
      </c>
      <c r="T15" s="4">
        <f t="shared" si="0"/>
        <v>41</v>
      </c>
    </row>
    <row r="16" spans="1:20" x14ac:dyDescent="0.3">
      <c r="A16" s="3">
        <v>45491.717251203707</v>
      </c>
      <c r="B16" s="5" t="s">
        <v>348</v>
      </c>
      <c r="C16" t="s">
        <v>308</v>
      </c>
      <c r="D16" s="4">
        <v>4</v>
      </c>
      <c r="E16" t="s">
        <v>308</v>
      </c>
      <c r="F16" s="4">
        <v>4</v>
      </c>
      <c r="G16" t="s">
        <v>308</v>
      </c>
      <c r="H16" s="4">
        <v>4</v>
      </c>
      <c r="I16" t="s">
        <v>307</v>
      </c>
      <c r="J16" s="4">
        <v>3</v>
      </c>
      <c r="K16" t="s">
        <v>308</v>
      </c>
      <c r="L16" s="4">
        <v>4</v>
      </c>
      <c r="M16" t="s">
        <v>17</v>
      </c>
      <c r="N16" s="4">
        <v>12</v>
      </c>
      <c r="O16" t="s">
        <v>17</v>
      </c>
      <c r="P16" s="4">
        <v>4</v>
      </c>
      <c r="Q16" s="4">
        <f>SUM(Merge1[[#This Row],[basic]],Merge1[[#This Row],[advanced]])</f>
        <v>16</v>
      </c>
      <c r="R16" s="4">
        <f xml:space="preserve"> (Merge1[[#This Row],[total score]] / 20) * 100</f>
        <v>80</v>
      </c>
      <c r="S16" t="str">
        <f>IF(Merge1[[#This Row],[percentage]]&gt;= 70, "Green", IF(Merge1[[#This Row],[percentage]] &gt;= 50, "Yellow", "Red"))</f>
        <v>Green</v>
      </c>
      <c r="T16" s="4">
        <f t="shared" si="0"/>
        <v>41</v>
      </c>
    </row>
    <row r="17" spans="1:20" x14ac:dyDescent="0.3">
      <c r="A17" s="3">
        <v>45491.731451689811</v>
      </c>
      <c r="B17" s="5" t="s">
        <v>348</v>
      </c>
      <c r="C17" t="s">
        <v>308</v>
      </c>
      <c r="D17" s="4">
        <v>4</v>
      </c>
      <c r="E17" t="s">
        <v>308</v>
      </c>
      <c r="F17" s="4">
        <v>4</v>
      </c>
      <c r="G17" t="s">
        <v>307</v>
      </c>
      <c r="H17" s="4">
        <v>3</v>
      </c>
      <c r="I17" t="s">
        <v>311</v>
      </c>
      <c r="J17" s="4">
        <v>1</v>
      </c>
      <c r="K17" t="s">
        <v>307</v>
      </c>
      <c r="L17" s="4">
        <v>3</v>
      </c>
      <c r="M17" t="s">
        <v>28</v>
      </c>
      <c r="N17" s="4">
        <v>11</v>
      </c>
      <c r="O17" t="s">
        <v>28</v>
      </c>
      <c r="P17" s="4">
        <v>5</v>
      </c>
      <c r="Q17" s="4">
        <f>SUM(Merge1[[#This Row],[basic]],Merge1[[#This Row],[advanced]])</f>
        <v>16</v>
      </c>
      <c r="R17" s="4">
        <f xml:space="preserve"> (Merge1[[#This Row],[total score]] / 20) * 100</f>
        <v>80</v>
      </c>
      <c r="S17" t="str">
        <f>IF(Merge1[[#This Row],[percentage]]&gt;= 70, "Green", IF(Merge1[[#This Row],[percentage]] &gt;= 50, "Yellow", "Red"))</f>
        <v>Green</v>
      </c>
      <c r="T17" s="4">
        <f t="shared" si="0"/>
        <v>41</v>
      </c>
    </row>
    <row r="18" spans="1:20" x14ac:dyDescent="0.3">
      <c r="A18" s="3">
        <v>45491.720137824072</v>
      </c>
      <c r="B18" s="5" t="s">
        <v>348</v>
      </c>
      <c r="C18" t="s">
        <v>309</v>
      </c>
      <c r="D18" s="4">
        <v>2</v>
      </c>
      <c r="E18" t="s">
        <v>308</v>
      </c>
      <c r="F18" s="4">
        <v>4</v>
      </c>
      <c r="G18" t="s">
        <v>309</v>
      </c>
      <c r="H18" s="4">
        <v>2</v>
      </c>
      <c r="I18" t="s">
        <v>311</v>
      </c>
      <c r="J18" s="4">
        <v>1</v>
      </c>
      <c r="K18" t="s">
        <v>308</v>
      </c>
      <c r="L18" s="4">
        <v>4</v>
      </c>
      <c r="M18" t="s">
        <v>18</v>
      </c>
      <c r="N18" s="4">
        <v>8</v>
      </c>
      <c r="O18" t="s">
        <v>18</v>
      </c>
      <c r="P18" s="4">
        <v>2</v>
      </c>
      <c r="Q18" s="4">
        <f>SUM(Merge1[[#This Row],[basic]],Merge1[[#This Row],[advanced]])</f>
        <v>10</v>
      </c>
      <c r="R18" s="4">
        <f xml:space="preserve"> (Merge1[[#This Row],[total score]] / 20) * 100</f>
        <v>50</v>
      </c>
      <c r="S18" t="str">
        <f>IF(Merge1[[#This Row],[percentage]]&gt;= 70, "Green", IF(Merge1[[#This Row],[percentage]] &gt;= 50, "Yellow", "Red"))</f>
        <v>Yellow</v>
      </c>
      <c r="T18" s="4">
        <f t="shared" si="0"/>
        <v>275</v>
      </c>
    </row>
    <row r="19" spans="1:20" x14ac:dyDescent="0.3">
      <c r="A19" s="3">
        <v>45491.720505046294</v>
      </c>
      <c r="B19" s="5" t="s">
        <v>348</v>
      </c>
      <c r="C19" t="s">
        <v>307</v>
      </c>
      <c r="D19" s="4">
        <v>3</v>
      </c>
      <c r="E19" t="s">
        <v>308</v>
      </c>
      <c r="F19" s="4">
        <v>4</v>
      </c>
      <c r="G19" t="s">
        <v>307</v>
      </c>
      <c r="H19" s="4">
        <v>3</v>
      </c>
      <c r="I19" t="s">
        <v>311</v>
      </c>
      <c r="J19" s="4">
        <v>1</v>
      </c>
      <c r="K19" t="s">
        <v>308</v>
      </c>
      <c r="L19" s="4">
        <v>4</v>
      </c>
      <c r="M19" t="s">
        <v>19</v>
      </c>
      <c r="N19" s="4">
        <v>10</v>
      </c>
      <c r="O19" t="s">
        <v>19</v>
      </c>
      <c r="P19" s="4">
        <v>4</v>
      </c>
      <c r="Q19" s="4">
        <f>SUM(Merge1[[#This Row],[basic]],Merge1[[#This Row],[advanced]])</f>
        <v>14</v>
      </c>
      <c r="R19" s="4">
        <f xml:space="preserve"> (Merge1[[#This Row],[total score]] / 20) * 100</f>
        <v>70</v>
      </c>
      <c r="S19" t="str">
        <f>IF(Merge1[[#This Row],[percentage]]&gt;= 70, "Green", IF(Merge1[[#This Row],[percentage]] &gt;= 50, "Yellow", "Red"))</f>
        <v>Green</v>
      </c>
      <c r="T19" s="4">
        <f t="shared" si="0"/>
        <v>176</v>
      </c>
    </row>
    <row r="20" spans="1:20" x14ac:dyDescent="0.3">
      <c r="A20" s="3">
        <v>45491.721498275459</v>
      </c>
      <c r="B20" s="5" t="s">
        <v>348</v>
      </c>
      <c r="C20" t="s">
        <v>308</v>
      </c>
      <c r="D20" s="4">
        <v>4</v>
      </c>
      <c r="E20" t="s">
        <v>307</v>
      </c>
      <c r="F20" s="4">
        <v>3</v>
      </c>
      <c r="G20" t="s">
        <v>307</v>
      </c>
      <c r="H20" s="4">
        <v>3</v>
      </c>
      <c r="I20" t="s">
        <v>311</v>
      </c>
      <c r="J20" s="4">
        <v>1</v>
      </c>
      <c r="K20" t="s">
        <v>308</v>
      </c>
      <c r="L20" s="4">
        <v>4</v>
      </c>
      <c r="M20" t="s">
        <v>21</v>
      </c>
      <c r="N20" s="4">
        <v>10</v>
      </c>
      <c r="O20" t="s">
        <v>21</v>
      </c>
      <c r="P20" s="4">
        <v>4</v>
      </c>
      <c r="Q20" s="4">
        <f>SUM(Merge1[[#This Row],[basic]],Merge1[[#This Row],[advanced]])</f>
        <v>14</v>
      </c>
      <c r="R20" s="4">
        <f xml:space="preserve"> (Merge1[[#This Row],[total score]] / 20) * 100</f>
        <v>70</v>
      </c>
      <c r="S20" t="str">
        <f>IF(Merge1[[#This Row],[percentage]]&gt;= 70, "Green", IF(Merge1[[#This Row],[percentage]] &gt;= 50, "Yellow", "Red"))</f>
        <v>Green</v>
      </c>
      <c r="T20" s="4">
        <f t="shared" si="0"/>
        <v>176</v>
      </c>
    </row>
    <row r="21" spans="1:20" x14ac:dyDescent="0.3">
      <c r="A21" s="3">
        <v>45491.721047974534</v>
      </c>
      <c r="B21" s="5" t="s">
        <v>348</v>
      </c>
      <c r="C21" t="s">
        <v>308</v>
      </c>
      <c r="D21" s="4">
        <v>4</v>
      </c>
      <c r="E21" t="s">
        <v>307</v>
      </c>
      <c r="F21" s="4">
        <v>3</v>
      </c>
      <c r="G21" t="s">
        <v>307</v>
      </c>
      <c r="H21" s="4">
        <v>3</v>
      </c>
      <c r="I21" t="s">
        <v>307</v>
      </c>
      <c r="J21" s="4">
        <v>3</v>
      </c>
      <c r="K21" t="s">
        <v>307</v>
      </c>
      <c r="L21" s="4">
        <v>3</v>
      </c>
      <c r="M21" t="s">
        <v>20</v>
      </c>
      <c r="N21" s="4">
        <v>10</v>
      </c>
      <c r="O21" t="s">
        <v>20</v>
      </c>
      <c r="P21" s="4">
        <v>5</v>
      </c>
      <c r="Q21" s="4">
        <f>SUM(Merge1[[#This Row],[basic]],Merge1[[#This Row],[advanced]])</f>
        <v>15</v>
      </c>
      <c r="R21" s="4">
        <f xml:space="preserve"> (Merge1[[#This Row],[total score]] / 20) * 100</f>
        <v>75</v>
      </c>
      <c r="S21" t="str">
        <f>IF(Merge1[[#This Row],[percentage]]&gt;= 70, "Green", IF(Merge1[[#This Row],[percentage]] &gt;= 50, "Yellow", "Red"))</f>
        <v>Green</v>
      </c>
      <c r="T21" s="4">
        <f t="shared" si="0"/>
        <v>107</v>
      </c>
    </row>
    <row r="22" spans="1:20" x14ac:dyDescent="0.3">
      <c r="A22" s="3">
        <v>45491.722309155091</v>
      </c>
      <c r="B22" s="5" t="s">
        <v>348</v>
      </c>
      <c r="C22" t="s">
        <v>308</v>
      </c>
      <c r="D22" s="4">
        <v>4</v>
      </c>
      <c r="E22" t="s">
        <v>308</v>
      </c>
      <c r="F22" s="4">
        <v>4</v>
      </c>
      <c r="G22" t="s">
        <v>307</v>
      </c>
      <c r="H22" s="4">
        <v>3</v>
      </c>
      <c r="I22" t="s">
        <v>311</v>
      </c>
      <c r="J22" s="4">
        <v>1</v>
      </c>
      <c r="K22" t="s">
        <v>308</v>
      </c>
      <c r="L22" s="4">
        <v>4</v>
      </c>
      <c r="M22" t="s">
        <v>23</v>
      </c>
      <c r="N22" s="4">
        <v>11</v>
      </c>
      <c r="O22" t="s">
        <v>23</v>
      </c>
      <c r="P22" s="4">
        <v>5</v>
      </c>
      <c r="Q22" s="4">
        <f>SUM(Merge1[[#This Row],[basic]],Merge1[[#This Row],[advanced]])</f>
        <v>16</v>
      </c>
      <c r="R22" s="4">
        <f xml:space="preserve"> (Merge1[[#This Row],[total score]] / 20) * 100</f>
        <v>80</v>
      </c>
      <c r="S22" t="str">
        <f>IF(Merge1[[#This Row],[percentage]]&gt;= 70, "Green", IF(Merge1[[#This Row],[percentage]] &gt;= 50, "Yellow", "Red"))</f>
        <v>Green</v>
      </c>
      <c r="T22" s="4">
        <f t="shared" si="0"/>
        <v>41</v>
      </c>
    </row>
    <row r="23" spans="1:20" x14ac:dyDescent="0.3">
      <c r="A23" s="3">
        <v>45491.721991099534</v>
      </c>
      <c r="B23" s="5" t="s">
        <v>348</v>
      </c>
      <c r="C23" t="s">
        <v>307</v>
      </c>
      <c r="D23" s="4">
        <v>3</v>
      </c>
      <c r="E23" t="s">
        <v>308</v>
      </c>
      <c r="F23" s="4">
        <v>4</v>
      </c>
      <c r="G23" t="s">
        <v>308</v>
      </c>
      <c r="H23" s="4">
        <v>4</v>
      </c>
      <c r="I23" t="s">
        <v>311</v>
      </c>
      <c r="J23" s="4">
        <v>1</v>
      </c>
      <c r="K23" t="s">
        <v>308</v>
      </c>
      <c r="L23" s="4">
        <v>4</v>
      </c>
      <c r="M23" t="s">
        <v>22</v>
      </c>
      <c r="N23" s="4">
        <v>11</v>
      </c>
      <c r="O23" t="s">
        <v>22</v>
      </c>
      <c r="P23" s="4">
        <v>4</v>
      </c>
      <c r="Q23" s="4">
        <f>SUM(Merge1[[#This Row],[basic]],Merge1[[#This Row],[advanced]])</f>
        <v>15</v>
      </c>
      <c r="R23" s="4">
        <f xml:space="preserve"> (Merge1[[#This Row],[total score]] / 20) * 100</f>
        <v>75</v>
      </c>
      <c r="S23" t="str">
        <f>IF(Merge1[[#This Row],[percentage]]&gt;= 70, "Green", IF(Merge1[[#This Row],[percentage]] &gt;= 50, "Yellow", "Red"))</f>
        <v>Green</v>
      </c>
      <c r="T23" s="4">
        <f t="shared" si="0"/>
        <v>106</v>
      </c>
    </row>
    <row r="24" spans="1:20" x14ac:dyDescent="0.3">
      <c r="A24" s="3">
        <v>45491.725259409723</v>
      </c>
      <c r="B24" s="5" t="s">
        <v>348</v>
      </c>
      <c r="C24" t="s">
        <v>307</v>
      </c>
      <c r="D24" s="4">
        <v>3</v>
      </c>
      <c r="E24" t="s">
        <v>308</v>
      </c>
      <c r="F24" s="4">
        <v>4</v>
      </c>
      <c r="G24" t="s">
        <v>307</v>
      </c>
      <c r="H24" s="4">
        <v>3</v>
      </c>
      <c r="I24" t="s">
        <v>307</v>
      </c>
      <c r="J24" s="4">
        <v>3</v>
      </c>
      <c r="K24" t="s">
        <v>308</v>
      </c>
      <c r="L24" s="4">
        <v>4</v>
      </c>
      <c r="M24" t="s">
        <v>26</v>
      </c>
      <c r="N24" s="4">
        <v>10</v>
      </c>
      <c r="O24" t="s">
        <v>26</v>
      </c>
      <c r="P24" s="4">
        <v>4</v>
      </c>
      <c r="Q24" s="4">
        <f>SUM(Merge1[[#This Row],[basic]],Merge1[[#This Row],[advanced]])</f>
        <v>14</v>
      </c>
      <c r="R24" s="4">
        <f xml:space="preserve"> (Merge1[[#This Row],[total score]] / 20) * 100</f>
        <v>70</v>
      </c>
      <c r="S24" t="str">
        <f>IF(Merge1[[#This Row],[percentage]]&gt;= 70, "Green", IF(Merge1[[#This Row],[percentage]] &gt;= 50, "Yellow", "Red"))</f>
        <v>Green</v>
      </c>
      <c r="T24" s="4">
        <f t="shared" si="0"/>
        <v>173</v>
      </c>
    </row>
    <row r="25" spans="1:20" x14ac:dyDescent="0.3">
      <c r="A25" s="3">
        <v>45491.722573043982</v>
      </c>
      <c r="B25" s="5" t="s">
        <v>348</v>
      </c>
      <c r="C25" t="s">
        <v>307</v>
      </c>
      <c r="D25" s="4">
        <v>3</v>
      </c>
      <c r="E25" t="s">
        <v>307</v>
      </c>
      <c r="F25" s="4">
        <v>3</v>
      </c>
      <c r="G25" t="s">
        <v>308</v>
      </c>
      <c r="H25" s="4">
        <v>4</v>
      </c>
      <c r="I25" t="s">
        <v>311</v>
      </c>
      <c r="J25" s="4">
        <v>1</v>
      </c>
      <c r="K25" t="s">
        <v>307</v>
      </c>
      <c r="L25" s="4">
        <v>3</v>
      </c>
      <c r="M25" t="s">
        <v>24</v>
      </c>
      <c r="N25" s="4">
        <v>10</v>
      </c>
      <c r="O25" t="s">
        <v>24</v>
      </c>
      <c r="P25" s="4">
        <v>4</v>
      </c>
      <c r="Q25" s="4">
        <f>SUM(Merge1[[#This Row],[basic]],Merge1[[#This Row],[advanced]])</f>
        <v>14</v>
      </c>
      <c r="R25" s="4">
        <f xml:space="preserve"> (Merge1[[#This Row],[total score]] / 20) * 100</f>
        <v>70</v>
      </c>
      <c r="S25" t="str">
        <f>IF(Merge1[[#This Row],[percentage]]&gt;= 70, "Green", IF(Merge1[[#This Row],[percentage]] &gt;= 50, "Yellow", "Red"))</f>
        <v>Green</v>
      </c>
      <c r="T25" s="4">
        <f t="shared" si="0"/>
        <v>173</v>
      </c>
    </row>
    <row r="26" spans="1:20" x14ac:dyDescent="0.3">
      <c r="A26" s="3">
        <v>45491.722921215274</v>
      </c>
      <c r="B26" s="5" t="s">
        <v>348</v>
      </c>
      <c r="C26" t="s">
        <v>307</v>
      </c>
      <c r="D26" s="4">
        <v>3</v>
      </c>
      <c r="E26" t="s">
        <v>308</v>
      </c>
      <c r="F26" s="4">
        <v>4</v>
      </c>
      <c r="G26" t="s">
        <v>308</v>
      </c>
      <c r="H26" s="4">
        <v>4</v>
      </c>
      <c r="I26" t="s">
        <v>311</v>
      </c>
      <c r="J26" s="4">
        <v>1</v>
      </c>
      <c r="K26" t="s">
        <v>308</v>
      </c>
      <c r="L26" s="4">
        <v>4</v>
      </c>
      <c r="M26" t="s">
        <v>25</v>
      </c>
      <c r="N26" s="4">
        <v>11</v>
      </c>
      <c r="O26" t="s">
        <v>25</v>
      </c>
      <c r="P26" s="4">
        <v>5</v>
      </c>
      <c r="Q26" s="4">
        <f>SUM(Merge1[[#This Row],[basic]],Merge1[[#This Row],[advanced]])</f>
        <v>16</v>
      </c>
      <c r="R26" s="4">
        <f xml:space="preserve"> (Merge1[[#This Row],[total score]] / 20) * 100</f>
        <v>80</v>
      </c>
      <c r="S26" t="str">
        <f>IF(Merge1[[#This Row],[percentage]]&gt;= 70, "Green", IF(Merge1[[#This Row],[percentage]] &gt;= 50, "Yellow", "Red"))</f>
        <v>Green</v>
      </c>
      <c r="T26" s="4">
        <f t="shared" si="0"/>
        <v>41</v>
      </c>
    </row>
    <row r="27" spans="1:20" x14ac:dyDescent="0.3">
      <c r="A27" s="3">
        <v>45491.7295231713</v>
      </c>
      <c r="B27" s="5" t="s">
        <v>348</v>
      </c>
      <c r="C27" t="s">
        <v>308</v>
      </c>
      <c r="D27" s="4">
        <v>4</v>
      </c>
      <c r="E27" t="s">
        <v>307</v>
      </c>
      <c r="F27" s="4">
        <v>3</v>
      </c>
      <c r="G27" t="s">
        <v>308</v>
      </c>
      <c r="H27" s="4">
        <v>4</v>
      </c>
      <c r="I27" t="s">
        <v>307</v>
      </c>
      <c r="J27" s="4">
        <v>3</v>
      </c>
      <c r="K27" t="s">
        <v>308</v>
      </c>
      <c r="L27" s="4">
        <v>4</v>
      </c>
      <c r="M27" t="s">
        <v>27</v>
      </c>
      <c r="N27" s="4">
        <v>11</v>
      </c>
      <c r="O27" t="s">
        <v>27</v>
      </c>
      <c r="P27" s="4">
        <v>6</v>
      </c>
      <c r="Q27" s="4">
        <f>SUM(Merge1[[#This Row],[basic]],Merge1[[#This Row],[advanced]])</f>
        <v>17</v>
      </c>
      <c r="R27" s="4">
        <f xml:space="preserve"> (Merge1[[#This Row],[total score]] / 20) * 100</f>
        <v>85</v>
      </c>
      <c r="S27" t="str">
        <f>IF(Merge1[[#This Row],[percentage]]&gt;= 70, "Green", IF(Merge1[[#This Row],[percentage]] &gt;= 50, "Yellow", "Red"))</f>
        <v>Green</v>
      </c>
      <c r="T27" s="4">
        <f t="shared" si="0"/>
        <v>9</v>
      </c>
    </row>
    <row r="28" spans="1:20" x14ac:dyDescent="0.3">
      <c r="A28" s="3">
        <v>45491.885932048608</v>
      </c>
      <c r="B28" s="5" t="s">
        <v>348</v>
      </c>
      <c r="C28" t="s">
        <v>307</v>
      </c>
      <c r="D28" s="4">
        <v>3</v>
      </c>
      <c r="E28" t="s">
        <v>308</v>
      </c>
      <c r="F28" s="4">
        <v>4</v>
      </c>
      <c r="G28" t="s">
        <v>309</v>
      </c>
      <c r="H28" s="4">
        <v>2</v>
      </c>
      <c r="I28" t="s">
        <v>307</v>
      </c>
      <c r="J28" s="4">
        <v>3</v>
      </c>
      <c r="K28" t="s">
        <v>308</v>
      </c>
      <c r="L28" s="4">
        <v>4</v>
      </c>
      <c r="M28" t="s">
        <v>35</v>
      </c>
      <c r="N28" s="4">
        <v>9</v>
      </c>
      <c r="O28" t="s">
        <v>35</v>
      </c>
      <c r="P28" s="4">
        <v>4</v>
      </c>
      <c r="Q28" s="4">
        <f>SUM(Merge1[[#This Row],[basic]],Merge1[[#This Row],[advanced]])</f>
        <v>13</v>
      </c>
      <c r="R28" s="4">
        <f xml:space="preserve"> (Merge1[[#This Row],[total score]] / 20) * 100</f>
        <v>65</v>
      </c>
      <c r="S28" t="str">
        <f>IF(Merge1[[#This Row],[percentage]]&gt;= 70, "Green", IF(Merge1[[#This Row],[percentage]] &gt;= 50, "Yellow", "Red"))</f>
        <v>Yellow</v>
      </c>
      <c r="T28" s="4">
        <f t="shared" si="0"/>
        <v>218</v>
      </c>
    </row>
    <row r="29" spans="1:20" x14ac:dyDescent="0.3">
      <c r="A29" s="3">
        <v>45491.746763819443</v>
      </c>
      <c r="B29" s="5" t="s">
        <v>348</v>
      </c>
      <c r="C29" t="s">
        <v>307</v>
      </c>
      <c r="D29" s="4">
        <v>3</v>
      </c>
      <c r="E29" t="s">
        <v>308</v>
      </c>
      <c r="F29" s="4">
        <v>4</v>
      </c>
      <c r="G29" t="s">
        <v>307</v>
      </c>
      <c r="H29" s="4">
        <v>3</v>
      </c>
      <c r="I29" t="s">
        <v>309</v>
      </c>
      <c r="J29" s="4">
        <v>2</v>
      </c>
      <c r="K29" t="s">
        <v>307</v>
      </c>
      <c r="L29" s="4">
        <v>3</v>
      </c>
      <c r="M29" t="s">
        <v>29</v>
      </c>
      <c r="N29" s="4">
        <v>10</v>
      </c>
      <c r="O29" t="s">
        <v>29</v>
      </c>
      <c r="P29" s="4">
        <v>6</v>
      </c>
      <c r="Q29" s="4">
        <f>SUM(Merge1[[#This Row],[basic]],Merge1[[#This Row],[advanced]])</f>
        <v>16</v>
      </c>
      <c r="R29" s="4">
        <f xml:space="preserve"> (Merge1[[#This Row],[total score]] / 20) * 100</f>
        <v>80</v>
      </c>
      <c r="S29" t="str">
        <f>IF(Merge1[[#This Row],[percentage]]&gt;= 70, "Green", IF(Merge1[[#This Row],[percentage]] &gt;= 50, "Yellow", "Red"))</f>
        <v>Green</v>
      </c>
      <c r="T29" s="4">
        <f t="shared" si="0"/>
        <v>40</v>
      </c>
    </row>
    <row r="30" spans="1:20" x14ac:dyDescent="0.3">
      <c r="A30" s="3">
        <v>45491.850505543982</v>
      </c>
      <c r="B30" s="5" t="s">
        <v>348</v>
      </c>
      <c r="C30" t="s">
        <v>307</v>
      </c>
      <c r="D30" s="4">
        <v>3</v>
      </c>
      <c r="E30" t="s">
        <v>307</v>
      </c>
      <c r="F30" s="4">
        <v>3</v>
      </c>
      <c r="G30" t="s">
        <v>307</v>
      </c>
      <c r="H30" s="4">
        <v>3</v>
      </c>
      <c r="I30" t="s">
        <v>311</v>
      </c>
      <c r="J30" s="4">
        <v>1</v>
      </c>
      <c r="K30" t="s">
        <v>307</v>
      </c>
      <c r="L30" s="4">
        <v>3</v>
      </c>
      <c r="M30" t="s">
        <v>30</v>
      </c>
      <c r="N30" s="4">
        <v>9</v>
      </c>
      <c r="O30" t="s">
        <v>30</v>
      </c>
      <c r="P30" s="4">
        <v>3</v>
      </c>
      <c r="Q30" s="4">
        <f>SUM(Merge1[[#This Row],[basic]],Merge1[[#This Row],[advanced]])</f>
        <v>12</v>
      </c>
      <c r="R30" s="4">
        <f xml:space="preserve"> (Merge1[[#This Row],[total score]] / 20) * 100</f>
        <v>60</v>
      </c>
      <c r="S30" t="str">
        <f>IF(Merge1[[#This Row],[percentage]]&gt;= 70, "Green", IF(Merge1[[#This Row],[percentage]] &gt;= 50, "Yellow", "Red"))</f>
        <v>Yellow</v>
      </c>
      <c r="T30" s="4">
        <f t="shared" si="0"/>
        <v>242</v>
      </c>
    </row>
    <row r="31" spans="1:20" x14ac:dyDescent="0.3">
      <c r="A31" s="3">
        <v>45491.867125370372</v>
      </c>
      <c r="B31" s="5" t="s">
        <v>348</v>
      </c>
      <c r="C31" t="s">
        <v>308</v>
      </c>
      <c r="D31" s="4">
        <v>4</v>
      </c>
      <c r="E31" t="s">
        <v>308</v>
      </c>
      <c r="F31" s="4">
        <v>4</v>
      </c>
      <c r="G31" t="s">
        <v>307</v>
      </c>
      <c r="H31" s="4">
        <v>3</v>
      </c>
      <c r="I31" t="s">
        <v>307</v>
      </c>
      <c r="J31" s="4">
        <v>3</v>
      </c>
      <c r="K31" t="s">
        <v>307</v>
      </c>
      <c r="L31" s="4">
        <v>3</v>
      </c>
      <c r="M31" t="s">
        <v>31</v>
      </c>
      <c r="N31" s="4">
        <v>11</v>
      </c>
      <c r="O31" t="s">
        <v>31</v>
      </c>
      <c r="P31" s="4">
        <v>5</v>
      </c>
      <c r="Q31" s="4">
        <f>SUM(Merge1[[#This Row],[basic]],Merge1[[#This Row],[advanced]])</f>
        <v>16</v>
      </c>
      <c r="R31" s="4">
        <f xml:space="preserve"> (Merge1[[#This Row],[total score]] / 20) * 100</f>
        <v>80</v>
      </c>
      <c r="S31" t="str">
        <f>IF(Merge1[[#This Row],[percentage]]&gt;= 70, "Green", IF(Merge1[[#This Row],[percentage]] &gt;= 50, "Yellow", "Red"))</f>
        <v>Green</v>
      </c>
      <c r="T31" s="4">
        <f t="shared" si="0"/>
        <v>40</v>
      </c>
    </row>
    <row r="32" spans="1:20" x14ac:dyDescent="0.3">
      <c r="A32" s="3">
        <v>45491.869005335648</v>
      </c>
      <c r="B32" s="5" t="s">
        <v>348</v>
      </c>
      <c r="C32" t="s">
        <v>307</v>
      </c>
      <c r="D32" s="4">
        <v>3</v>
      </c>
      <c r="E32" t="s">
        <v>308</v>
      </c>
      <c r="F32" s="4">
        <v>4</v>
      </c>
      <c r="G32" t="s">
        <v>308</v>
      </c>
      <c r="H32" s="4">
        <v>4</v>
      </c>
      <c r="I32" t="s">
        <v>311</v>
      </c>
      <c r="J32" s="4">
        <v>1</v>
      </c>
      <c r="K32" t="s">
        <v>307</v>
      </c>
      <c r="L32" s="4">
        <v>3</v>
      </c>
      <c r="M32" t="s">
        <v>32</v>
      </c>
      <c r="N32" s="4">
        <v>11</v>
      </c>
      <c r="O32" t="s">
        <v>32</v>
      </c>
      <c r="P32" s="4">
        <v>5</v>
      </c>
      <c r="Q32" s="4">
        <f>SUM(Merge1[[#This Row],[basic]],Merge1[[#This Row],[advanced]])</f>
        <v>16</v>
      </c>
      <c r="R32" s="4">
        <f xml:space="preserve"> (Merge1[[#This Row],[total score]] / 20) * 100</f>
        <v>80</v>
      </c>
      <c r="S32" t="str">
        <f>IF(Merge1[[#This Row],[percentage]]&gt;= 70, "Green", IF(Merge1[[#This Row],[percentage]] &gt;= 50, "Yellow", "Red"))</f>
        <v>Green</v>
      </c>
      <c r="T32" s="4">
        <f t="shared" si="0"/>
        <v>40</v>
      </c>
    </row>
    <row r="33" spans="1:20" x14ac:dyDescent="0.3">
      <c r="A33" s="3">
        <v>45491.872050763886</v>
      </c>
      <c r="B33" s="5" t="s">
        <v>348</v>
      </c>
      <c r="C33" t="s">
        <v>308</v>
      </c>
      <c r="D33" s="4">
        <v>4</v>
      </c>
      <c r="E33" t="s">
        <v>308</v>
      </c>
      <c r="F33" s="4">
        <v>4</v>
      </c>
      <c r="G33" t="s">
        <v>307</v>
      </c>
      <c r="H33" s="4">
        <v>3</v>
      </c>
      <c r="I33" t="s">
        <v>311</v>
      </c>
      <c r="J33" s="4">
        <v>1</v>
      </c>
      <c r="K33" t="s">
        <v>307</v>
      </c>
      <c r="L33" s="4">
        <v>3</v>
      </c>
      <c r="M33" t="s">
        <v>33</v>
      </c>
      <c r="N33" s="4">
        <v>11</v>
      </c>
      <c r="O33" t="s">
        <v>33</v>
      </c>
      <c r="P33" s="4">
        <v>3</v>
      </c>
      <c r="Q33" s="4">
        <f>SUM(Merge1[[#This Row],[basic]],Merge1[[#This Row],[advanced]])</f>
        <v>14</v>
      </c>
      <c r="R33" s="4">
        <f xml:space="preserve"> (Merge1[[#This Row],[total score]] / 20) * 100</f>
        <v>70</v>
      </c>
      <c r="S33" t="str">
        <f>IF(Merge1[[#This Row],[percentage]]&gt;= 70, "Green", IF(Merge1[[#This Row],[percentage]] &gt;= 50, "Yellow", "Red"))</f>
        <v>Green</v>
      </c>
      <c r="T33" s="4">
        <f t="shared" si="0"/>
        <v>168</v>
      </c>
    </row>
    <row r="34" spans="1:20" x14ac:dyDescent="0.3">
      <c r="A34" s="3">
        <v>45491.876246192129</v>
      </c>
      <c r="B34" s="5" t="s">
        <v>348</v>
      </c>
      <c r="C34" t="s">
        <v>308</v>
      </c>
      <c r="D34" s="4">
        <v>4</v>
      </c>
      <c r="E34" t="s">
        <v>308</v>
      </c>
      <c r="F34" s="4">
        <v>4</v>
      </c>
      <c r="G34" t="s">
        <v>307</v>
      </c>
      <c r="H34" s="4">
        <v>3</v>
      </c>
      <c r="I34" t="s">
        <v>311</v>
      </c>
      <c r="J34" s="4">
        <v>1</v>
      </c>
      <c r="K34" t="s">
        <v>308</v>
      </c>
      <c r="L34" s="4">
        <v>4</v>
      </c>
      <c r="M34" t="s">
        <v>34</v>
      </c>
      <c r="N34" s="4">
        <v>11</v>
      </c>
      <c r="O34" t="s">
        <v>34</v>
      </c>
      <c r="P34" s="4">
        <v>3</v>
      </c>
      <c r="Q34" s="4">
        <f>SUM(Merge1[[#This Row],[basic]],Merge1[[#This Row],[advanced]])</f>
        <v>14</v>
      </c>
      <c r="R34" s="4">
        <f xml:space="preserve"> (Merge1[[#This Row],[total score]] / 20) * 100</f>
        <v>70</v>
      </c>
      <c r="S34" t="str">
        <f>IF(Merge1[[#This Row],[percentage]]&gt;= 70, "Green", IF(Merge1[[#This Row],[percentage]] &gt;= 50, "Yellow", "Red"))</f>
        <v>Green</v>
      </c>
      <c r="T34" s="4">
        <f t="shared" si="0"/>
        <v>168</v>
      </c>
    </row>
    <row r="35" spans="1:20" x14ac:dyDescent="0.3">
      <c r="A35" s="3">
        <v>45491.888595972225</v>
      </c>
      <c r="B35" s="5" t="s">
        <v>348</v>
      </c>
      <c r="C35" t="s">
        <v>308</v>
      </c>
      <c r="D35" s="4">
        <v>4</v>
      </c>
      <c r="E35" t="s">
        <v>308</v>
      </c>
      <c r="F35" s="4">
        <v>4</v>
      </c>
      <c r="G35" t="s">
        <v>307</v>
      </c>
      <c r="H35" s="4">
        <v>3</v>
      </c>
      <c r="I35" t="s">
        <v>309</v>
      </c>
      <c r="J35" s="4">
        <v>2</v>
      </c>
      <c r="K35" t="s">
        <v>307</v>
      </c>
      <c r="L35" s="4">
        <v>3</v>
      </c>
      <c r="M35" t="s">
        <v>36</v>
      </c>
      <c r="N35" s="4">
        <v>11</v>
      </c>
      <c r="O35" t="s">
        <v>36</v>
      </c>
      <c r="P35" s="4">
        <v>3</v>
      </c>
      <c r="Q35" s="4">
        <f>SUM(Merge1[[#This Row],[basic]],Merge1[[#This Row],[advanced]])</f>
        <v>14</v>
      </c>
      <c r="R35" s="4">
        <f xml:space="preserve"> (Merge1[[#This Row],[total score]] / 20) * 100</f>
        <v>70</v>
      </c>
      <c r="S35" t="str">
        <f>IF(Merge1[[#This Row],[percentage]]&gt;= 70, "Green", IF(Merge1[[#This Row],[percentage]] &gt;= 50, "Yellow", "Red"))</f>
        <v>Green</v>
      </c>
      <c r="T35" s="4">
        <f t="shared" si="0"/>
        <v>168</v>
      </c>
    </row>
    <row r="36" spans="1:20" x14ac:dyDescent="0.3">
      <c r="A36" s="3">
        <v>45491.890258749998</v>
      </c>
      <c r="B36" s="5" t="s">
        <v>348</v>
      </c>
      <c r="C36" t="s">
        <v>308</v>
      </c>
      <c r="D36" s="4">
        <v>4</v>
      </c>
      <c r="E36" t="s">
        <v>307</v>
      </c>
      <c r="F36" s="4">
        <v>3</v>
      </c>
      <c r="G36" t="s">
        <v>307</v>
      </c>
      <c r="H36" s="4">
        <v>3</v>
      </c>
      <c r="I36" t="s">
        <v>311</v>
      </c>
      <c r="J36" s="4">
        <v>1</v>
      </c>
      <c r="K36" t="s">
        <v>308</v>
      </c>
      <c r="L36" s="4">
        <v>4</v>
      </c>
      <c r="M36" t="s">
        <v>39</v>
      </c>
      <c r="N36" s="4">
        <v>10</v>
      </c>
      <c r="O36" t="s">
        <v>39</v>
      </c>
      <c r="P36" s="4">
        <v>5</v>
      </c>
      <c r="Q36" s="4">
        <f>SUM(Merge1[[#This Row],[basic]],Merge1[[#This Row],[advanced]])</f>
        <v>15</v>
      </c>
      <c r="R36" s="4">
        <f xml:space="preserve"> (Merge1[[#This Row],[total score]] / 20) * 100</f>
        <v>75</v>
      </c>
      <c r="S36" t="str">
        <f>IF(Merge1[[#This Row],[percentage]]&gt;= 70, "Green", IF(Merge1[[#This Row],[percentage]] &gt;= 50, "Yellow", "Red"))</f>
        <v>Green</v>
      </c>
      <c r="T36" s="4">
        <f t="shared" si="0"/>
        <v>101</v>
      </c>
    </row>
    <row r="37" spans="1:20" x14ac:dyDescent="0.3">
      <c r="A37" s="3">
        <v>45491.88941207176</v>
      </c>
      <c r="B37" s="5" t="s">
        <v>348</v>
      </c>
      <c r="C37" t="s">
        <v>309</v>
      </c>
      <c r="D37" s="4">
        <v>2</v>
      </c>
      <c r="E37" t="s">
        <v>308</v>
      </c>
      <c r="F37" s="4">
        <v>4</v>
      </c>
      <c r="G37" t="s">
        <v>307</v>
      </c>
      <c r="H37" s="4">
        <v>3</v>
      </c>
      <c r="I37" t="s">
        <v>308</v>
      </c>
      <c r="J37" s="4">
        <v>4</v>
      </c>
      <c r="K37" t="s">
        <v>307</v>
      </c>
      <c r="L37" s="4">
        <v>3</v>
      </c>
      <c r="M37" t="s">
        <v>37</v>
      </c>
      <c r="N37" s="4">
        <v>9</v>
      </c>
      <c r="O37" t="s">
        <v>37</v>
      </c>
      <c r="P37" s="4">
        <v>8</v>
      </c>
      <c r="Q37" s="4">
        <f>SUM(Merge1[[#This Row],[basic]],Merge1[[#This Row],[advanced]])</f>
        <v>17</v>
      </c>
      <c r="R37" s="4">
        <f xml:space="preserve"> (Merge1[[#This Row],[total score]] / 20) * 100</f>
        <v>85</v>
      </c>
      <c r="S37" t="str">
        <f>IF(Merge1[[#This Row],[percentage]]&gt;= 70, "Green", IF(Merge1[[#This Row],[percentage]] &gt;= 50, "Yellow", "Red"))</f>
        <v>Green</v>
      </c>
      <c r="T37" s="4">
        <f t="shared" si="0"/>
        <v>9</v>
      </c>
    </row>
    <row r="38" spans="1:20" x14ac:dyDescent="0.3">
      <c r="A38" s="3">
        <v>45491.892700011573</v>
      </c>
      <c r="B38" s="5" t="s">
        <v>348</v>
      </c>
      <c r="C38" t="s">
        <v>308</v>
      </c>
      <c r="D38" s="4">
        <v>4</v>
      </c>
      <c r="E38" t="s">
        <v>308</v>
      </c>
      <c r="F38" s="4">
        <v>4</v>
      </c>
      <c r="G38" t="s">
        <v>308</v>
      </c>
      <c r="H38" s="4">
        <v>4</v>
      </c>
      <c r="I38" t="s">
        <v>311</v>
      </c>
      <c r="J38" s="4">
        <v>1</v>
      </c>
      <c r="K38" t="s">
        <v>308</v>
      </c>
      <c r="L38" s="4">
        <v>4</v>
      </c>
      <c r="M38" t="s">
        <v>40</v>
      </c>
      <c r="N38" s="4">
        <v>12</v>
      </c>
      <c r="O38" t="s">
        <v>40</v>
      </c>
      <c r="P38" s="4">
        <v>4</v>
      </c>
      <c r="Q38" s="4">
        <f>SUM(Merge1[[#This Row],[basic]],Merge1[[#This Row],[advanced]])</f>
        <v>16</v>
      </c>
      <c r="R38" s="4">
        <f xml:space="preserve"> (Merge1[[#This Row],[total score]] / 20) * 100</f>
        <v>80</v>
      </c>
      <c r="S38" t="str">
        <f>IF(Merge1[[#This Row],[percentage]]&gt;= 70, "Green", IF(Merge1[[#This Row],[percentage]] &gt;= 50, "Yellow", "Red"))</f>
        <v>Green</v>
      </c>
      <c r="T38" s="4">
        <f t="shared" si="0"/>
        <v>39</v>
      </c>
    </row>
    <row r="39" spans="1:20" x14ac:dyDescent="0.3">
      <c r="A39" s="3">
        <v>45491.889815787035</v>
      </c>
      <c r="B39" s="5" t="s">
        <v>348</v>
      </c>
      <c r="C39" t="s">
        <v>307</v>
      </c>
      <c r="D39" s="4">
        <v>3</v>
      </c>
      <c r="E39" t="s">
        <v>308</v>
      </c>
      <c r="F39" s="4">
        <v>4</v>
      </c>
      <c r="G39" t="s">
        <v>307</v>
      </c>
      <c r="H39" s="4">
        <v>3</v>
      </c>
      <c r="I39" t="s">
        <v>311</v>
      </c>
      <c r="J39" s="4">
        <v>1</v>
      </c>
      <c r="K39" t="s">
        <v>308</v>
      </c>
      <c r="L39" s="4">
        <v>4</v>
      </c>
      <c r="M39" t="s">
        <v>38</v>
      </c>
      <c r="N39" s="4">
        <v>10</v>
      </c>
      <c r="O39" t="s">
        <v>38</v>
      </c>
      <c r="P39" s="4">
        <v>5</v>
      </c>
      <c r="Q39" s="4">
        <f>SUM(Merge1[[#This Row],[basic]],Merge1[[#This Row],[advanced]])</f>
        <v>15</v>
      </c>
      <c r="R39" s="4">
        <f xml:space="preserve"> (Merge1[[#This Row],[total score]] / 20) * 100</f>
        <v>75</v>
      </c>
      <c r="S39" t="str">
        <f>IF(Merge1[[#This Row],[percentage]]&gt;= 70, "Green", IF(Merge1[[#This Row],[percentage]] &gt;= 50, "Yellow", "Red"))</f>
        <v>Green</v>
      </c>
      <c r="T39" s="4">
        <f t="shared" si="0"/>
        <v>99</v>
      </c>
    </row>
    <row r="40" spans="1:20" x14ac:dyDescent="0.3">
      <c r="A40" s="3">
        <v>45491.89516861111</v>
      </c>
      <c r="B40" s="5" t="s">
        <v>348</v>
      </c>
      <c r="C40" t="s">
        <v>307</v>
      </c>
      <c r="D40" s="4">
        <v>3</v>
      </c>
      <c r="E40" t="s">
        <v>308</v>
      </c>
      <c r="F40" s="4">
        <v>4</v>
      </c>
      <c r="G40" t="s">
        <v>307</v>
      </c>
      <c r="H40" s="4">
        <v>3</v>
      </c>
      <c r="I40" t="s">
        <v>311</v>
      </c>
      <c r="J40" s="4">
        <v>1</v>
      </c>
      <c r="K40" t="s">
        <v>308</v>
      </c>
      <c r="L40" s="4">
        <v>4</v>
      </c>
      <c r="M40" t="s">
        <v>41</v>
      </c>
      <c r="N40" s="4">
        <v>10</v>
      </c>
      <c r="O40" t="s">
        <v>41</v>
      </c>
      <c r="P40" s="4">
        <v>5</v>
      </c>
      <c r="Q40" s="4">
        <f>SUM(Merge1[[#This Row],[basic]],Merge1[[#This Row],[advanced]])</f>
        <v>15</v>
      </c>
      <c r="R40" s="4">
        <f xml:space="preserve"> (Merge1[[#This Row],[total score]] / 20) * 100</f>
        <v>75</v>
      </c>
      <c r="S40" t="str">
        <f>IF(Merge1[[#This Row],[percentage]]&gt;= 70, "Green", IF(Merge1[[#This Row],[percentage]] &gt;= 50, "Yellow", "Red"))</f>
        <v>Green</v>
      </c>
      <c r="T40" s="4">
        <f t="shared" si="0"/>
        <v>99</v>
      </c>
    </row>
    <row r="41" spans="1:20" x14ac:dyDescent="0.3">
      <c r="A41" s="3">
        <v>45491.902588460645</v>
      </c>
      <c r="B41" s="5" t="s">
        <v>348</v>
      </c>
      <c r="C41" t="s">
        <v>308</v>
      </c>
      <c r="D41" s="4">
        <v>4</v>
      </c>
      <c r="E41" t="s">
        <v>308</v>
      </c>
      <c r="F41" s="4">
        <v>4</v>
      </c>
      <c r="G41" t="s">
        <v>307</v>
      </c>
      <c r="H41" s="4">
        <v>3</v>
      </c>
      <c r="I41" t="s">
        <v>307</v>
      </c>
      <c r="J41" s="4">
        <v>3</v>
      </c>
      <c r="K41" t="s">
        <v>308</v>
      </c>
      <c r="L41" s="4">
        <v>4</v>
      </c>
      <c r="M41" t="s">
        <v>42</v>
      </c>
      <c r="N41" s="4">
        <v>11</v>
      </c>
      <c r="O41" t="s">
        <v>42</v>
      </c>
      <c r="P41" s="4">
        <v>3</v>
      </c>
      <c r="Q41" s="4">
        <f>SUM(Merge1[[#This Row],[basic]],Merge1[[#This Row],[advanced]])</f>
        <v>14</v>
      </c>
      <c r="R41" s="4">
        <f xml:space="preserve"> (Merge1[[#This Row],[total score]] / 20) * 100</f>
        <v>70</v>
      </c>
      <c r="S41" t="str">
        <f>IF(Merge1[[#This Row],[percentage]]&gt;= 70, "Green", IF(Merge1[[#This Row],[percentage]] &gt;= 50, "Yellow", "Red"))</f>
        <v>Green</v>
      </c>
      <c r="T41" s="4">
        <f t="shared" si="0"/>
        <v>163</v>
      </c>
    </row>
    <row r="42" spans="1:20" x14ac:dyDescent="0.3">
      <c r="A42" s="3">
        <v>45491.902588460645</v>
      </c>
      <c r="B42" s="5" t="s">
        <v>348</v>
      </c>
      <c r="C42" t="s">
        <v>308</v>
      </c>
      <c r="D42" s="4">
        <v>4</v>
      </c>
      <c r="E42" t="s">
        <v>308</v>
      </c>
      <c r="F42" s="4">
        <v>4</v>
      </c>
      <c r="G42" t="s">
        <v>307</v>
      </c>
      <c r="H42" s="4">
        <v>3</v>
      </c>
      <c r="I42" t="s">
        <v>307</v>
      </c>
      <c r="J42" s="4">
        <v>3</v>
      </c>
      <c r="K42" t="s">
        <v>308</v>
      </c>
      <c r="L42" s="4">
        <v>4</v>
      </c>
      <c r="M42" t="s">
        <v>42</v>
      </c>
      <c r="N42" s="4">
        <v>11</v>
      </c>
      <c r="O42" t="s">
        <v>42</v>
      </c>
      <c r="P42" s="4">
        <v>5</v>
      </c>
      <c r="Q42" s="4">
        <f>SUM(Merge1[[#This Row],[basic]],Merge1[[#This Row],[advanced]])</f>
        <v>16</v>
      </c>
      <c r="R42" s="4">
        <f xml:space="preserve"> (Merge1[[#This Row],[total score]] / 20) * 100</f>
        <v>80</v>
      </c>
      <c r="S42" t="str">
        <f>IF(Merge1[[#This Row],[percentage]]&gt;= 70, "Green", IF(Merge1[[#This Row],[percentage]] &gt;= 50, "Yellow", "Red"))</f>
        <v>Green</v>
      </c>
      <c r="T42" s="4">
        <f t="shared" si="0"/>
        <v>39</v>
      </c>
    </row>
    <row r="43" spans="1:20" x14ac:dyDescent="0.3">
      <c r="A43" s="3">
        <v>45491.925491099537</v>
      </c>
      <c r="B43" s="5" t="s">
        <v>348</v>
      </c>
      <c r="C43" t="s">
        <v>308</v>
      </c>
      <c r="D43" s="4">
        <v>4</v>
      </c>
      <c r="E43" t="s">
        <v>308</v>
      </c>
      <c r="F43" s="4">
        <v>4</v>
      </c>
      <c r="G43" t="s">
        <v>307</v>
      </c>
      <c r="H43" s="4">
        <v>3</v>
      </c>
      <c r="I43" t="s">
        <v>309</v>
      </c>
      <c r="J43" s="4">
        <v>2</v>
      </c>
      <c r="K43" t="s">
        <v>307</v>
      </c>
      <c r="L43" s="4">
        <v>3</v>
      </c>
      <c r="M43" t="s">
        <v>42</v>
      </c>
      <c r="N43" s="4">
        <v>11</v>
      </c>
      <c r="O43" t="s">
        <v>42</v>
      </c>
      <c r="P43" s="4">
        <v>3</v>
      </c>
      <c r="Q43" s="4">
        <f>SUM(Merge1[[#This Row],[basic]],Merge1[[#This Row],[advanced]])</f>
        <v>14</v>
      </c>
      <c r="R43" s="4">
        <f xml:space="preserve"> (Merge1[[#This Row],[total score]] / 20) * 100</f>
        <v>70</v>
      </c>
      <c r="S43" t="str">
        <f>IF(Merge1[[#This Row],[percentage]]&gt;= 70, "Green", IF(Merge1[[#This Row],[percentage]] &gt;= 50, "Yellow", "Red"))</f>
        <v>Green</v>
      </c>
      <c r="T43" s="4">
        <f t="shared" si="0"/>
        <v>162</v>
      </c>
    </row>
    <row r="44" spans="1:20" x14ac:dyDescent="0.3">
      <c r="A44" s="3">
        <v>45491.925491099537</v>
      </c>
      <c r="B44" s="5" t="s">
        <v>348</v>
      </c>
      <c r="C44" t="s">
        <v>308</v>
      </c>
      <c r="D44" s="4">
        <v>4</v>
      </c>
      <c r="E44" t="s">
        <v>308</v>
      </c>
      <c r="F44" s="4">
        <v>4</v>
      </c>
      <c r="G44" t="s">
        <v>307</v>
      </c>
      <c r="H44" s="4">
        <v>3</v>
      </c>
      <c r="I44" t="s">
        <v>309</v>
      </c>
      <c r="J44" s="4">
        <v>2</v>
      </c>
      <c r="K44" t="s">
        <v>307</v>
      </c>
      <c r="L44" s="4">
        <v>3</v>
      </c>
      <c r="M44" t="s">
        <v>42</v>
      </c>
      <c r="N44" s="4">
        <v>11</v>
      </c>
      <c r="O44" t="s">
        <v>42</v>
      </c>
      <c r="P44" s="4">
        <v>5</v>
      </c>
      <c r="Q44" s="4">
        <f>SUM(Merge1[[#This Row],[basic]],Merge1[[#This Row],[advanced]])</f>
        <v>16</v>
      </c>
      <c r="R44" s="4">
        <f xml:space="preserve"> (Merge1[[#This Row],[total score]] / 20) * 100</f>
        <v>80</v>
      </c>
      <c r="S44" t="str">
        <f>IF(Merge1[[#This Row],[percentage]]&gt;= 70, "Green", IF(Merge1[[#This Row],[percentage]] &gt;= 50, "Yellow", "Red"))</f>
        <v>Green</v>
      </c>
      <c r="T44" s="4">
        <f t="shared" si="0"/>
        <v>39</v>
      </c>
    </row>
    <row r="45" spans="1:20" x14ac:dyDescent="0.3">
      <c r="A45" s="3">
        <v>45491.919422210645</v>
      </c>
      <c r="B45" s="5" t="s">
        <v>348</v>
      </c>
      <c r="C45" t="s">
        <v>308</v>
      </c>
      <c r="D45" s="4">
        <v>4</v>
      </c>
      <c r="E45" t="s">
        <v>307</v>
      </c>
      <c r="F45" s="4">
        <v>3</v>
      </c>
      <c r="G45" t="s">
        <v>309</v>
      </c>
      <c r="H45" s="4">
        <v>2</v>
      </c>
      <c r="I45" t="s">
        <v>311</v>
      </c>
      <c r="J45" s="4">
        <v>1</v>
      </c>
      <c r="K45" t="s">
        <v>308</v>
      </c>
      <c r="L45" s="4">
        <v>4</v>
      </c>
      <c r="M45" t="s">
        <v>43</v>
      </c>
      <c r="N45" s="4">
        <v>9</v>
      </c>
      <c r="O45" t="s">
        <v>43</v>
      </c>
      <c r="P45" s="4">
        <v>4</v>
      </c>
      <c r="Q45" s="4">
        <f>SUM(Merge1[[#This Row],[basic]],Merge1[[#This Row],[advanced]])</f>
        <v>13</v>
      </c>
      <c r="R45" s="4">
        <f xml:space="preserve"> (Merge1[[#This Row],[total score]] / 20) * 100</f>
        <v>65</v>
      </c>
      <c r="S45" t="str">
        <f>IF(Merge1[[#This Row],[percentage]]&gt;= 70, "Green", IF(Merge1[[#This Row],[percentage]] &gt;= 50, "Yellow", "Red"))</f>
        <v>Yellow</v>
      </c>
      <c r="T45" s="4">
        <f t="shared" si="0"/>
        <v>203</v>
      </c>
    </row>
    <row r="46" spans="1:20" x14ac:dyDescent="0.3">
      <c r="A46" s="3">
        <v>45491.941709814811</v>
      </c>
      <c r="B46" s="5" t="s">
        <v>348</v>
      </c>
      <c r="C46" t="s">
        <v>307</v>
      </c>
      <c r="D46" s="4">
        <v>3</v>
      </c>
      <c r="E46" t="s">
        <v>307</v>
      </c>
      <c r="F46" s="4">
        <v>3</v>
      </c>
      <c r="G46" t="s">
        <v>308</v>
      </c>
      <c r="H46" s="4">
        <v>4</v>
      </c>
      <c r="I46" t="s">
        <v>311</v>
      </c>
      <c r="J46" s="4">
        <v>1</v>
      </c>
      <c r="K46" t="s">
        <v>307</v>
      </c>
      <c r="L46" s="4">
        <v>3</v>
      </c>
      <c r="M46" t="s">
        <v>44</v>
      </c>
      <c r="N46" s="4">
        <v>10</v>
      </c>
      <c r="O46" t="s">
        <v>44</v>
      </c>
      <c r="P46" s="4">
        <v>3</v>
      </c>
      <c r="Q46" s="4">
        <f>SUM(Merge1[[#This Row],[basic]],Merge1[[#This Row],[advanced]])</f>
        <v>13</v>
      </c>
      <c r="R46" s="4">
        <f xml:space="preserve"> (Merge1[[#This Row],[total score]] / 20) * 100</f>
        <v>65</v>
      </c>
      <c r="S46" t="str">
        <f>IF(Merge1[[#This Row],[percentage]]&gt;= 70, "Green", IF(Merge1[[#This Row],[percentage]] &gt;= 50, "Yellow", "Red"))</f>
        <v>Yellow</v>
      </c>
      <c r="T46" s="4">
        <f t="shared" si="0"/>
        <v>203</v>
      </c>
    </row>
    <row r="47" spans="1:20" x14ac:dyDescent="0.3">
      <c r="A47" s="3">
        <v>45492.070840231485</v>
      </c>
      <c r="B47" s="5" t="s">
        <v>348</v>
      </c>
      <c r="C47" t="s">
        <v>308</v>
      </c>
      <c r="D47" s="4">
        <v>4</v>
      </c>
      <c r="E47" t="s">
        <v>308</v>
      </c>
      <c r="F47" s="4">
        <v>4</v>
      </c>
      <c r="G47" t="s">
        <v>308</v>
      </c>
      <c r="H47" s="4">
        <v>4</v>
      </c>
      <c r="I47" t="s">
        <v>311</v>
      </c>
      <c r="J47" s="4">
        <v>1</v>
      </c>
      <c r="K47" t="s">
        <v>308</v>
      </c>
      <c r="L47" s="4">
        <v>4</v>
      </c>
      <c r="M47" t="s">
        <v>45</v>
      </c>
      <c r="N47" s="4">
        <v>12</v>
      </c>
      <c r="O47" t="s">
        <v>45</v>
      </c>
      <c r="P47" s="4">
        <v>5</v>
      </c>
      <c r="Q47" s="4">
        <f>SUM(Merge1[[#This Row],[basic]],Merge1[[#This Row],[advanced]])</f>
        <v>17</v>
      </c>
      <c r="R47" s="4">
        <f xml:space="preserve"> (Merge1[[#This Row],[total score]] / 20) * 100</f>
        <v>85</v>
      </c>
      <c r="S47" t="str">
        <f>IF(Merge1[[#This Row],[percentage]]&gt;= 70, "Green", IF(Merge1[[#This Row],[percentage]] &gt;= 50, "Yellow", "Red"))</f>
        <v>Green</v>
      </c>
      <c r="T47" s="4">
        <f t="shared" si="0"/>
        <v>9</v>
      </c>
    </row>
    <row r="48" spans="1:20" x14ac:dyDescent="0.3">
      <c r="A48" s="3">
        <v>45492.517205821758</v>
      </c>
      <c r="B48" s="5" t="s">
        <v>348</v>
      </c>
      <c r="C48" t="s">
        <v>308</v>
      </c>
      <c r="D48" s="4">
        <v>4</v>
      </c>
      <c r="E48" t="s">
        <v>308</v>
      </c>
      <c r="F48" s="4">
        <v>4</v>
      </c>
      <c r="G48" t="s">
        <v>308</v>
      </c>
      <c r="H48" s="4">
        <v>4</v>
      </c>
      <c r="I48" t="s">
        <v>311</v>
      </c>
      <c r="J48" s="4">
        <v>1</v>
      </c>
      <c r="K48" t="s">
        <v>307</v>
      </c>
      <c r="L48" s="4">
        <v>3</v>
      </c>
      <c r="M48" t="s">
        <v>47</v>
      </c>
      <c r="N48" s="4">
        <v>12</v>
      </c>
      <c r="O48" t="s">
        <v>47</v>
      </c>
      <c r="P48" s="4">
        <v>5</v>
      </c>
      <c r="Q48" s="4">
        <f>SUM(Merge1[[#This Row],[basic]],Merge1[[#This Row],[advanced]])</f>
        <v>17</v>
      </c>
      <c r="R48" s="4">
        <f xml:space="preserve"> (Merge1[[#This Row],[total score]] / 20) * 100</f>
        <v>85</v>
      </c>
      <c r="S48" t="str">
        <f>IF(Merge1[[#This Row],[percentage]]&gt;= 70, "Green", IF(Merge1[[#This Row],[percentage]] &gt;= 50, "Yellow", "Red"))</f>
        <v>Green</v>
      </c>
      <c r="T48" s="4">
        <f t="shared" si="0"/>
        <v>9</v>
      </c>
    </row>
    <row r="49" spans="1:20" x14ac:dyDescent="0.3">
      <c r="A49" s="3">
        <v>45492.504897557868</v>
      </c>
      <c r="B49" s="5" t="s">
        <v>348</v>
      </c>
      <c r="C49" t="s">
        <v>308</v>
      </c>
      <c r="D49" s="4">
        <v>4</v>
      </c>
      <c r="E49" t="s">
        <v>308</v>
      </c>
      <c r="F49" s="4">
        <v>4</v>
      </c>
      <c r="G49" t="s">
        <v>308</v>
      </c>
      <c r="H49" s="4">
        <v>4</v>
      </c>
      <c r="I49" t="s">
        <v>311</v>
      </c>
      <c r="J49" s="4">
        <v>1</v>
      </c>
      <c r="K49" t="s">
        <v>308</v>
      </c>
      <c r="L49" s="4">
        <v>4</v>
      </c>
      <c r="M49" t="s">
        <v>46</v>
      </c>
      <c r="N49" s="4">
        <v>12</v>
      </c>
      <c r="O49" t="s">
        <v>46</v>
      </c>
      <c r="P49" s="4">
        <v>6</v>
      </c>
      <c r="Q49" s="4">
        <f>SUM(Merge1[[#This Row],[basic]],Merge1[[#This Row],[advanced]])</f>
        <v>18</v>
      </c>
      <c r="R49" s="4">
        <f xml:space="preserve"> (Merge1[[#This Row],[total score]] / 20) * 100</f>
        <v>90</v>
      </c>
      <c r="S49" t="str">
        <f>IF(Merge1[[#This Row],[percentage]]&gt;= 70, "Green", IF(Merge1[[#This Row],[percentage]] &gt;= 50, "Yellow", "Red"))</f>
        <v>Green</v>
      </c>
      <c r="T49" s="4">
        <f t="shared" si="0"/>
        <v>6</v>
      </c>
    </row>
    <row r="50" spans="1:20" x14ac:dyDescent="0.3">
      <c r="A50" s="3">
        <v>45492.566573634256</v>
      </c>
      <c r="B50" s="5" t="s">
        <v>348</v>
      </c>
      <c r="C50" t="s">
        <v>307</v>
      </c>
      <c r="D50" s="4">
        <v>3</v>
      </c>
      <c r="E50" t="s">
        <v>308</v>
      </c>
      <c r="F50" s="4">
        <v>4</v>
      </c>
      <c r="G50" t="s">
        <v>308</v>
      </c>
      <c r="H50" s="4">
        <v>4</v>
      </c>
      <c r="I50" t="s">
        <v>311</v>
      </c>
      <c r="J50" s="4">
        <v>1</v>
      </c>
      <c r="K50" t="s">
        <v>307</v>
      </c>
      <c r="L50" s="4">
        <v>3</v>
      </c>
      <c r="M50" t="s">
        <v>48</v>
      </c>
      <c r="N50" s="4">
        <v>11</v>
      </c>
      <c r="O50" t="s">
        <v>48</v>
      </c>
      <c r="P50" s="4">
        <v>5</v>
      </c>
      <c r="Q50" s="4">
        <f>SUM(Merge1[[#This Row],[basic]],Merge1[[#This Row],[advanced]])</f>
        <v>16</v>
      </c>
      <c r="R50" s="4">
        <f xml:space="preserve"> (Merge1[[#This Row],[total score]] / 20) * 100</f>
        <v>80</v>
      </c>
      <c r="S50" t="str">
        <f>IF(Merge1[[#This Row],[percentage]]&gt;= 70, "Green", IF(Merge1[[#This Row],[percentage]] &gt;= 50, "Yellow", "Red"))</f>
        <v>Green</v>
      </c>
      <c r="T50" s="4">
        <f t="shared" si="0"/>
        <v>36</v>
      </c>
    </row>
    <row r="51" spans="1:20" x14ac:dyDescent="0.3">
      <c r="A51" s="3">
        <v>45492.614588414355</v>
      </c>
      <c r="B51" s="5" t="s">
        <v>348</v>
      </c>
      <c r="C51" t="s">
        <v>308</v>
      </c>
      <c r="D51" s="4">
        <v>4</v>
      </c>
      <c r="E51" t="s">
        <v>307</v>
      </c>
      <c r="F51" s="4">
        <v>3</v>
      </c>
      <c r="G51" t="s">
        <v>307</v>
      </c>
      <c r="H51" s="4">
        <v>3</v>
      </c>
      <c r="I51" t="s">
        <v>311</v>
      </c>
      <c r="J51" s="4">
        <v>1</v>
      </c>
      <c r="K51" t="s">
        <v>307</v>
      </c>
      <c r="L51" s="4">
        <v>3</v>
      </c>
      <c r="M51" t="s">
        <v>49</v>
      </c>
      <c r="N51" s="4">
        <v>10</v>
      </c>
      <c r="O51" t="s">
        <v>49</v>
      </c>
      <c r="P51" s="4">
        <v>4</v>
      </c>
      <c r="Q51" s="4">
        <f>SUM(Merge1[[#This Row],[basic]],Merge1[[#This Row],[advanced]])</f>
        <v>14</v>
      </c>
      <c r="R51" s="4">
        <f xml:space="preserve"> (Merge1[[#This Row],[total score]] / 20) * 100</f>
        <v>70</v>
      </c>
      <c r="S51" t="str">
        <f>IF(Merge1[[#This Row],[percentage]]&gt;= 70, "Green", IF(Merge1[[#This Row],[percentage]] &gt;= 50, "Yellow", "Red"))</f>
        <v>Green</v>
      </c>
      <c r="T51" s="4">
        <f t="shared" si="0"/>
        <v>157</v>
      </c>
    </row>
    <row r="52" spans="1:20" x14ac:dyDescent="0.3">
      <c r="A52" s="3">
        <v>45492.679165636575</v>
      </c>
      <c r="B52" s="5" t="s">
        <v>348</v>
      </c>
      <c r="C52" t="s">
        <v>307</v>
      </c>
      <c r="D52" s="4">
        <v>3</v>
      </c>
      <c r="E52" t="s">
        <v>308</v>
      </c>
      <c r="F52" s="4">
        <v>4</v>
      </c>
      <c r="G52" t="s">
        <v>308</v>
      </c>
      <c r="H52" s="4">
        <v>4</v>
      </c>
      <c r="I52" t="s">
        <v>311</v>
      </c>
      <c r="J52" s="4">
        <v>1</v>
      </c>
      <c r="K52" t="s">
        <v>308</v>
      </c>
      <c r="L52" s="4">
        <v>4</v>
      </c>
      <c r="M52" t="s">
        <v>50</v>
      </c>
      <c r="N52" s="4">
        <v>11</v>
      </c>
      <c r="O52" t="s">
        <v>50</v>
      </c>
      <c r="P52" s="4">
        <v>4</v>
      </c>
      <c r="Q52" s="4">
        <f>SUM(Merge1[[#This Row],[basic]],Merge1[[#This Row],[advanced]])</f>
        <v>15</v>
      </c>
      <c r="R52" s="4">
        <f xml:space="preserve"> (Merge1[[#This Row],[total score]] / 20) * 100</f>
        <v>75</v>
      </c>
      <c r="S52" t="str">
        <f>IF(Merge1[[#This Row],[percentage]]&gt;= 70, "Green", IF(Merge1[[#This Row],[percentage]] &gt;= 50, "Yellow", "Red"))</f>
        <v>Green</v>
      </c>
      <c r="T52" s="4">
        <f t="shared" si="0"/>
        <v>93</v>
      </c>
    </row>
    <row r="53" spans="1:20" x14ac:dyDescent="0.3">
      <c r="A53" s="3">
        <v>45492.682149849534</v>
      </c>
      <c r="B53" s="5" t="s">
        <v>348</v>
      </c>
      <c r="C53" t="s">
        <v>308</v>
      </c>
      <c r="D53" s="4">
        <v>4</v>
      </c>
      <c r="E53" t="s">
        <v>308</v>
      </c>
      <c r="F53" s="4">
        <v>4</v>
      </c>
      <c r="G53" t="s">
        <v>308</v>
      </c>
      <c r="H53" s="4">
        <v>4</v>
      </c>
      <c r="I53" t="s">
        <v>311</v>
      </c>
      <c r="J53" s="4">
        <v>1</v>
      </c>
      <c r="K53" t="s">
        <v>307</v>
      </c>
      <c r="L53" s="4">
        <v>3</v>
      </c>
      <c r="M53" t="s">
        <v>51</v>
      </c>
      <c r="N53" s="4">
        <v>12</v>
      </c>
      <c r="O53" t="s">
        <v>349</v>
      </c>
      <c r="P53" s="4">
        <v>0</v>
      </c>
      <c r="Q53" s="4">
        <f>SUM(Merge1[[#This Row],[basic]],Merge1[[#This Row],[advanced]])</f>
        <v>12</v>
      </c>
      <c r="R53" s="4">
        <f xml:space="preserve"> (Merge1[[#This Row],[total score]] / 20) * 100</f>
        <v>60</v>
      </c>
      <c r="S53" t="str">
        <f>IF(Merge1[[#This Row],[percentage]]&gt;= 70, "Green", IF(Merge1[[#This Row],[percentage]] &gt;= 50, "Yellow", "Red"))</f>
        <v>Yellow</v>
      </c>
      <c r="T53" s="4">
        <f t="shared" si="0"/>
        <v>220</v>
      </c>
    </row>
    <row r="54" spans="1:20" x14ac:dyDescent="0.3">
      <c r="A54" s="3">
        <v>45493.31815259259</v>
      </c>
      <c r="B54" s="5" t="s">
        <v>348</v>
      </c>
      <c r="C54" t="s">
        <v>308</v>
      </c>
      <c r="D54" s="4">
        <v>4</v>
      </c>
      <c r="E54" t="s">
        <v>308</v>
      </c>
      <c r="F54" s="4">
        <v>4</v>
      </c>
      <c r="G54" t="s">
        <v>307</v>
      </c>
      <c r="H54" s="4">
        <v>3</v>
      </c>
      <c r="I54" t="s">
        <v>311</v>
      </c>
      <c r="J54" s="4">
        <v>1</v>
      </c>
      <c r="K54" t="s">
        <v>308</v>
      </c>
      <c r="L54" s="4">
        <v>4</v>
      </c>
      <c r="M54" t="s">
        <v>53</v>
      </c>
      <c r="N54" s="4">
        <v>11</v>
      </c>
      <c r="O54" t="s">
        <v>53</v>
      </c>
      <c r="P54" s="4">
        <v>4</v>
      </c>
      <c r="Q54" s="4">
        <f>SUM(Merge1[[#This Row],[basic]],Merge1[[#This Row],[advanced]])</f>
        <v>15</v>
      </c>
      <c r="R54" s="4">
        <f xml:space="preserve"> (Merge1[[#This Row],[total score]] / 20) * 100</f>
        <v>75</v>
      </c>
      <c r="S54" t="str">
        <f>IF(Merge1[[#This Row],[percentage]]&gt;= 70, "Green", IF(Merge1[[#This Row],[percentage]] &gt;= 50, "Yellow", "Red"))</f>
        <v>Green</v>
      </c>
      <c r="T54" s="4">
        <f t="shared" si="0"/>
        <v>93</v>
      </c>
    </row>
    <row r="55" spans="1:20" x14ac:dyDescent="0.3">
      <c r="A55" s="3">
        <v>45492.778214699072</v>
      </c>
      <c r="B55" s="5" t="s">
        <v>348</v>
      </c>
      <c r="C55" t="s">
        <v>307</v>
      </c>
      <c r="D55" s="4">
        <v>3</v>
      </c>
      <c r="E55" t="s">
        <v>308</v>
      </c>
      <c r="F55" s="4">
        <v>4</v>
      </c>
      <c r="G55" t="s">
        <v>308</v>
      </c>
      <c r="H55" s="4">
        <v>4</v>
      </c>
      <c r="I55" t="s">
        <v>307</v>
      </c>
      <c r="J55" s="4">
        <v>3</v>
      </c>
      <c r="K55" t="s">
        <v>307</v>
      </c>
      <c r="L55" s="4">
        <v>3</v>
      </c>
      <c r="M55" t="s">
        <v>52</v>
      </c>
      <c r="N55" s="4">
        <v>11</v>
      </c>
      <c r="O55" t="s">
        <v>349</v>
      </c>
      <c r="P55" s="4">
        <v>0</v>
      </c>
      <c r="Q55" s="4">
        <f>SUM(Merge1[[#This Row],[basic]],Merge1[[#This Row],[advanced]])</f>
        <v>11</v>
      </c>
      <c r="R55" s="4">
        <f xml:space="preserve"> (Merge1[[#This Row],[total score]] / 20) * 100</f>
        <v>55.000000000000007</v>
      </c>
      <c r="S55" t="str">
        <f>IF(Merge1[[#This Row],[percentage]]&gt;= 70, "Green", IF(Merge1[[#This Row],[percentage]] &gt;= 50, "Yellow", "Red"))</f>
        <v>Yellow</v>
      </c>
      <c r="T55" s="4">
        <f t="shared" si="0"/>
        <v>231</v>
      </c>
    </row>
    <row r="56" spans="1:20" x14ac:dyDescent="0.3">
      <c r="A56" s="3">
        <v>45493.332410567127</v>
      </c>
      <c r="B56" s="5" t="s">
        <v>348</v>
      </c>
      <c r="C56" t="s">
        <v>308</v>
      </c>
      <c r="D56" s="4">
        <v>4</v>
      </c>
      <c r="E56" t="s">
        <v>308</v>
      </c>
      <c r="F56" s="4">
        <v>4</v>
      </c>
      <c r="G56" t="s">
        <v>307</v>
      </c>
      <c r="H56" s="4">
        <v>3</v>
      </c>
      <c r="I56" t="s">
        <v>311</v>
      </c>
      <c r="J56" s="4">
        <v>1</v>
      </c>
      <c r="K56" t="s">
        <v>308</v>
      </c>
      <c r="L56" s="4">
        <v>4</v>
      </c>
      <c r="M56" t="s">
        <v>54</v>
      </c>
      <c r="N56" s="4">
        <v>11</v>
      </c>
      <c r="O56" t="s">
        <v>54</v>
      </c>
      <c r="P56" s="4">
        <v>5</v>
      </c>
      <c r="Q56" s="4">
        <f>SUM(Merge1[[#This Row],[basic]],Merge1[[#This Row],[advanced]])</f>
        <v>16</v>
      </c>
      <c r="R56" s="4">
        <f xml:space="preserve"> (Merge1[[#This Row],[total score]] / 20) * 100</f>
        <v>80</v>
      </c>
      <c r="S56" t="str">
        <f>IF(Merge1[[#This Row],[percentage]]&gt;= 70, "Green", IF(Merge1[[#This Row],[percentage]] &gt;= 50, "Yellow", "Red"))</f>
        <v>Green</v>
      </c>
      <c r="T56" s="4">
        <f t="shared" si="0"/>
        <v>36</v>
      </c>
    </row>
    <row r="57" spans="1:20" x14ac:dyDescent="0.3">
      <c r="A57" s="3">
        <v>45493.382480798609</v>
      </c>
      <c r="B57" s="5" t="s">
        <v>348</v>
      </c>
      <c r="C57" t="s">
        <v>307</v>
      </c>
      <c r="D57" s="4">
        <v>3</v>
      </c>
      <c r="E57" t="s">
        <v>308</v>
      </c>
      <c r="F57" s="4">
        <v>4</v>
      </c>
      <c r="G57" t="s">
        <v>307</v>
      </c>
      <c r="H57" s="4">
        <v>3</v>
      </c>
      <c r="I57" t="s">
        <v>311</v>
      </c>
      <c r="J57" s="4">
        <v>1</v>
      </c>
      <c r="K57" t="s">
        <v>308</v>
      </c>
      <c r="L57" s="4">
        <v>4</v>
      </c>
      <c r="M57" t="s">
        <v>55</v>
      </c>
      <c r="N57" s="4">
        <v>10</v>
      </c>
      <c r="O57" t="s">
        <v>55</v>
      </c>
      <c r="P57" s="4">
        <v>5</v>
      </c>
      <c r="Q57" s="4">
        <f>SUM(Merge1[[#This Row],[basic]],Merge1[[#This Row],[advanced]])</f>
        <v>15</v>
      </c>
      <c r="R57" s="4">
        <f xml:space="preserve"> (Merge1[[#This Row],[total score]] / 20) * 100</f>
        <v>75</v>
      </c>
      <c r="S57" t="str">
        <f>IF(Merge1[[#This Row],[percentage]]&gt;= 70, "Green", IF(Merge1[[#This Row],[percentage]] &gt;= 50, "Yellow", "Red"))</f>
        <v>Green</v>
      </c>
      <c r="T57" s="4">
        <f t="shared" si="0"/>
        <v>92</v>
      </c>
    </row>
    <row r="58" spans="1:20" x14ac:dyDescent="0.3">
      <c r="A58" s="3">
        <v>45493.442559525465</v>
      </c>
      <c r="B58" s="5" t="s">
        <v>348</v>
      </c>
      <c r="C58" t="s">
        <v>308</v>
      </c>
      <c r="D58" s="4">
        <v>4</v>
      </c>
      <c r="E58" t="s">
        <v>308</v>
      </c>
      <c r="F58" s="4">
        <v>4</v>
      </c>
      <c r="G58" t="s">
        <v>307</v>
      </c>
      <c r="H58" s="4">
        <v>3</v>
      </c>
      <c r="I58" t="s">
        <v>311</v>
      </c>
      <c r="J58" s="4">
        <v>1</v>
      </c>
      <c r="K58" t="s">
        <v>308</v>
      </c>
      <c r="L58" s="4">
        <v>4</v>
      </c>
      <c r="M58" t="s">
        <v>56</v>
      </c>
      <c r="N58" s="4">
        <v>11</v>
      </c>
      <c r="O58" t="s">
        <v>56</v>
      </c>
      <c r="P58" s="4">
        <v>5</v>
      </c>
      <c r="Q58" s="4">
        <f>SUM(Merge1[[#This Row],[basic]],Merge1[[#This Row],[advanced]])</f>
        <v>16</v>
      </c>
      <c r="R58" s="4">
        <f xml:space="preserve"> (Merge1[[#This Row],[total score]] / 20) * 100</f>
        <v>80</v>
      </c>
      <c r="S58" t="str">
        <f>IF(Merge1[[#This Row],[percentage]]&gt;= 70, "Green", IF(Merge1[[#This Row],[percentage]] &gt;= 50, "Yellow", "Red"))</f>
        <v>Green</v>
      </c>
      <c r="T58" s="4">
        <f t="shared" si="0"/>
        <v>36</v>
      </c>
    </row>
    <row r="59" spans="1:20" x14ac:dyDescent="0.3">
      <c r="A59" s="3">
        <v>45493.464628321759</v>
      </c>
      <c r="B59" s="5" t="s">
        <v>348</v>
      </c>
      <c r="C59" t="s">
        <v>308</v>
      </c>
      <c r="D59" s="4">
        <v>4</v>
      </c>
      <c r="E59" t="s">
        <v>308</v>
      </c>
      <c r="F59" s="4">
        <v>4</v>
      </c>
      <c r="G59" t="s">
        <v>307</v>
      </c>
      <c r="H59" s="4">
        <v>3</v>
      </c>
      <c r="I59" t="s">
        <v>307</v>
      </c>
      <c r="J59" s="4">
        <v>3</v>
      </c>
      <c r="K59" t="s">
        <v>307</v>
      </c>
      <c r="L59" s="4">
        <v>3</v>
      </c>
      <c r="M59" t="s">
        <v>57</v>
      </c>
      <c r="N59" s="4">
        <v>11</v>
      </c>
      <c r="O59" t="s">
        <v>57</v>
      </c>
      <c r="P59" s="4">
        <v>4</v>
      </c>
      <c r="Q59" s="4">
        <f>SUM(Merge1[[#This Row],[basic]],Merge1[[#This Row],[advanced]])</f>
        <v>15</v>
      </c>
      <c r="R59" s="4">
        <f xml:space="preserve"> (Merge1[[#This Row],[total score]] / 20) * 100</f>
        <v>75</v>
      </c>
      <c r="S59" t="str">
        <f>IF(Merge1[[#This Row],[percentage]]&gt;= 70, "Green", IF(Merge1[[#This Row],[percentage]] &gt;= 50, "Yellow", "Red"))</f>
        <v>Green</v>
      </c>
      <c r="T59" s="4">
        <f t="shared" si="0"/>
        <v>91</v>
      </c>
    </row>
    <row r="60" spans="1:20" x14ac:dyDescent="0.3">
      <c r="A60" s="3">
        <v>45493.527864479169</v>
      </c>
      <c r="B60" s="5" t="s">
        <v>348</v>
      </c>
      <c r="C60" t="s">
        <v>308</v>
      </c>
      <c r="D60" s="4">
        <v>4</v>
      </c>
      <c r="E60" t="s">
        <v>308</v>
      </c>
      <c r="F60" s="4">
        <v>4</v>
      </c>
      <c r="G60" t="s">
        <v>308</v>
      </c>
      <c r="H60" s="4">
        <v>4</v>
      </c>
      <c r="I60" t="s">
        <v>307</v>
      </c>
      <c r="J60" s="4">
        <v>3</v>
      </c>
      <c r="K60" t="s">
        <v>308</v>
      </c>
      <c r="L60" s="4">
        <v>4</v>
      </c>
      <c r="M60" t="s">
        <v>58</v>
      </c>
      <c r="N60" s="4">
        <v>12</v>
      </c>
      <c r="O60" t="s">
        <v>58</v>
      </c>
      <c r="P60" s="4">
        <v>5</v>
      </c>
      <c r="Q60" s="4">
        <f>SUM(Merge1[[#This Row],[basic]],Merge1[[#This Row],[advanced]])</f>
        <v>17</v>
      </c>
      <c r="R60" s="4">
        <f xml:space="preserve"> (Merge1[[#This Row],[total score]] / 20) * 100</f>
        <v>85</v>
      </c>
      <c r="S60" t="str">
        <f>IF(Merge1[[#This Row],[percentage]]&gt;= 70, "Green", IF(Merge1[[#This Row],[percentage]] &gt;= 50, "Yellow", "Red"))</f>
        <v>Green</v>
      </c>
      <c r="T60" s="4">
        <f t="shared" si="0"/>
        <v>8</v>
      </c>
    </row>
    <row r="61" spans="1:20" x14ac:dyDescent="0.3">
      <c r="A61" s="3">
        <v>45493.568828194446</v>
      </c>
      <c r="B61" s="5" t="s">
        <v>348</v>
      </c>
      <c r="C61" t="s">
        <v>307</v>
      </c>
      <c r="D61" s="4">
        <v>3</v>
      </c>
      <c r="E61" t="s">
        <v>307</v>
      </c>
      <c r="F61" s="4">
        <v>3</v>
      </c>
      <c r="G61" t="s">
        <v>308</v>
      </c>
      <c r="H61" s="4">
        <v>4</v>
      </c>
      <c r="I61" t="s">
        <v>311</v>
      </c>
      <c r="J61" s="4">
        <v>1</v>
      </c>
      <c r="K61" t="s">
        <v>308</v>
      </c>
      <c r="L61" s="4">
        <v>4</v>
      </c>
      <c r="M61" t="s">
        <v>60</v>
      </c>
      <c r="N61" s="4">
        <v>10</v>
      </c>
      <c r="O61" t="s">
        <v>60</v>
      </c>
      <c r="P61" s="4">
        <v>6</v>
      </c>
      <c r="Q61" s="4">
        <f>SUM(Merge1[[#This Row],[basic]],Merge1[[#This Row],[advanced]])</f>
        <v>16</v>
      </c>
      <c r="R61" s="4">
        <f xml:space="preserve"> (Merge1[[#This Row],[total score]] / 20) * 100</f>
        <v>80</v>
      </c>
      <c r="S61" t="str">
        <f>IF(Merge1[[#This Row],[percentage]]&gt;= 70, "Green", IF(Merge1[[#This Row],[percentage]] &gt;= 50, "Yellow", "Red"))</f>
        <v>Green</v>
      </c>
      <c r="T61" s="4">
        <f t="shared" si="0"/>
        <v>35</v>
      </c>
    </row>
    <row r="62" spans="1:20" x14ac:dyDescent="0.3">
      <c r="A62" s="3">
        <v>45493.568320879633</v>
      </c>
      <c r="B62" s="5" t="s">
        <v>348</v>
      </c>
      <c r="C62" t="s">
        <v>308</v>
      </c>
      <c r="D62" s="4">
        <v>4</v>
      </c>
      <c r="E62" t="s">
        <v>308</v>
      </c>
      <c r="F62" s="4">
        <v>4</v>
      </c>
      <c r="G62" t="s">
        <v>307</v>
      </c>
      <c r="H62" s="4">
        <v>3</v>
      </c>
      <c r="I62" t="s">
        <v>311</v>
      </c>
      <c r="J62" s="4">
        <v>1</v>
      </c>
      <c r="K62" t="s">
        <v>308</v>
      </c>
      <c r="L62" s="4">
        <v>4</v>
      </c>
      <c r="M62" t="s">
        <v>59</v>
      </c>
      <c r="N62" s="4">
        <v>11</v>
      </c>
      <c r="O62" t="s">
        <v>59</v>
      </c>
      <c r="P62" s="4">
        <v>4</v>
      </c>
      <c r="Q62" s="4">
        <f>SUM(Merge1[[#This Row],[basic]],Merge1[[#This Row],[advanced]])</f>
        <v>15</v>
      </c>
      <c r="R62" s="4">
        <f xml:space="preserve"> (Merge1[[#This Row],[total score]] / 20) * 100</f>
        <v>75</v>
      </c>
      <c r="S62" t="str">
        <f>IF(Merge1[[#This Row],[percentage]]&gt;= 70, "Green", IF(Merge1[[#This Row],[percentage]] &gt;= 50, "Yellow", "Red"))</f>
        <v>Green</v>
      </c>
      <c r="T62" s="4">
        <f t="shared" si="0"/>
        <v>89</v>
      </c>
    </row>
    <row r="63" spans="1:20" x14ac:dyDescent="0.3">
      <c r="A63" s="3">
        <v>45493.683111886574</v>
      </c>
      <c r="B63" s="5" t="s">
        <v>348</v>
      </c>
      <c r="C63" t="s">
        <v>307</v>
      </c>
      <c r="D63" s="4">
        <v>3</v>
      </c>
      <c r="E63" t="s">
        <v>308</v>
      </c>
      <c r="F63" s="4">
        <v>4</v>
      </c>
      <c r="G63" t="s">
        <v>307</v>
      </c>
      <c r="H63" s="4">
        <v>3</v>
      </c>
      <c r="I63" t="s">
        <v>307</v>
      </c>
      <c r="J63" s="4">
        <v>3</v>
      </c>
      <c r="K63" t="s">
        <v>307</v>
      </c>
      <c r="L63" s="4">
        <v>3</v>
      </c>
      <c r="M63" t="s">
        <v>61</v>
      </c>
      <c r="N63" s="4">
        <v>10</v>
      </c>
      <c r="O63" t="s">
        <v>61</v>
      </c>
      <c r="P63" s="4">
        <v>4</v>
      </c>
      <c r="Q63" s="4">
        <f>SUM(Merge1[[#This Row],[basic]],Merge1[[#This Row],[advanced]])</f>
        <v>14</v>
      </c>
      <c r="R63" s="4">
        <f xml:space="preserve"> (Merge1[[#This Row],[total score]] / 20) * 100</f>
        <v>70</v>
      </c>
      <c r="S63" t="str">
        <f>IF(Merge1[[#This Row],[percentage]]&gt;= 70, "Green", IF(Merge1[[#This Row],[percentage]] &gt;= 50, "Yellow", "Red"))</f>
        <v>Green</v>
      </c>
      <c r="T63" s="4">
        <f t="shared" si="0"/>
        <v>148</v>
      </c>
    </row>
    <row r="64" spans="1:20" x14ac:dyDescent="0.3">
      <c r="A64" s="3">
        <v>45493.867979374998</v>
      </c>
      <c r="B64" s="5" t="s">
        <v>348</v>
      </c>
      <c r="C64" t="s">
        <v>308</v>
      </c>
      <c r="D64" s="4">
        <v>4</v>
      </c>
      <c r="E64" t="s">
        <v>308</v>
      </c>
      <c r="F64" s="4">
        <v>4</v>
      </c>
      <c r="G64" t="s">
        <v>308</v>
      </c>
      <c r="H64" s="4">
        <v>4</v>
      </c>
      <c r="I64" t="s">
        <v>309</v>
      </c>
      <c r="J64" s="4">
        <v>2</v>
      </c>
      <c r="K64" t="s">
        <v>308</v>
      </c>
      <c r="L64" s="4">
        <v>4</v>
      </c>
      <c r="M64" t="s">
        <v>62</v>
      </c>
      <c r="N64" s="4">
        <v>12</v>
      </c>
      <c r="O64" t="s">
        <v>62</v>
      </c>
      <c r="P64" s="4">
        <v>5</v>
      </c>
      <c r="Q64" s="4">
        <f>SUM(Merge1[[#This Row],[basic]],Merge1[[#This Row],[advanced]])</f>
        <v>17</v>
      </c>
      <c r="R64" s="4">
        <f xml:space="preserve"> (Merge1[[#This Row],[total score]] / 20) * 100</f>
        <v>85</v>
      </c>
      <c r="S64" t="str">
        <f>IF(Merge1[[#This Row],[percentage]]&gt;= 70, "Green", IF(Merge1[[#This Row],[percentage]] &gt;= 50, "Yellow", "Red"))</f>
        <v>Green</v>
      </c>
      <c r="T64" s="4">
        <f t="shared" si="0"/>
        <v>8</v>
      </c>
    </row>
    <row r="65" spans="1:20" x14ac:dyDescent="0.3">
      <c r="A65" s="3">
        <v>45494.399103703705</v>
      </c>
      <c r="B65" s="5" t="s">
        <v>348</v>
      </c>
      <c r="C65" t="s">
        <v>308</v>
      </c>
      <c r="D65" s="4">
        <v>4</v>
      </c>
      <c r="E65" t="s">
        <v>308</v>
      </c>
      <c r="F65" s="4">
        <v>4</v>
      </c>
      <c r="G65" t="s">
        <v>307</v>
      </c>
      <c r="H65" s="4">
        <v>3</v>
      </c>
      <c r="I65" t="s">
        <v>311</v>
      </c>
      <c r="J65" s="4">
        <v>1</v>
      </c>
      <c r="K65" t="s">
        <v>308</v>
      </c>
      <c r="L65" s="4">
        <v>4</v>
      </c>
      <c r="M65" t="s">
        <v>64</v>
      </c>
      <c r="N65" s="4">
        <v>11</v>
      </c>
      <c r="O65" t="s">
        <v>64</v>
      </c>
      <c r="P65" s="4">
        <v>5</v>
      </c>
      <c r="Q65" s="4">
        <f>SUM(Merge1[[#This Row],[basic]],Merge1[[#This Row],[advanced]])</f>
        <v>16</v>
      </c>
      <c r="R65" s="4">
        <f xml:space="preserve"> (Merge1[[#This Row],[total score]] / 20) * 100</f>
        <v>80</v>
      </c>
      <c r="S65" t="str">
        <f>IF(Merge1[[#This Row],[percentage]]&gt;= 70, "Green", IF(Merge1[[#This Row],[percentage]] &gt;= 50, "Yellow", "Red"))</f>
        <v>Green</v>
      </c>
      <c r="T65" s="4">
        <f t="shared" si="0"/>
        <v>34</v>
      </c>
    </row>
    <row r="66" spans="1:20" x14ac:dyDescent="0.3">
      <c r="A66" s="3">
        <v>45494.396574421298</v>
      </c>
      <c r="B66" s="5" t="s">
        <v>348</v>
      </c>
      <c r="C66" t="s">
        <v>307</v>
      </c>
      <c r="D66" s="4">
        <v>3</v>
      </c>
      <c r="E66" t="s">
        <v>307</v>
      </c>
      <c r="F66" s="4">
        <v>3</v>
      </c>
      <c r="G66" t="s">
        <v>307</v>
      </c>
      <c r="H66" s="4">
        <v>3</v>
      </c>
      <c r="I66" t="s">
        <v>307</v>
      </c>
      <c r="J66" s="4">
        <v>3</v>
      </c>
      <c r="K66" t="s">
        <v>308</v>
      </c>
      <c r="L66" s="4">
        <v>4</v>
      </c>
      <c r="M66" t="s">
        <v>63</v>
      </c>
      <c r="N66" s="4">
        <v>9</v>
      </c>
      <c r="O66" t="s">
        <v>63</v>
      </c>
      <c r="P66" s="4">
        <v>5</v>
      </c>
      <c r="Q66" s="4">
        <f>SUM(Merge1[[#This Row],[basic]],Merge1[[#This Row],[advanced]])</f>
        <v>14</v>
      </c>
      <c r="R66" s="4">
        <f xml:space="preserve"> (Merge1[[#This Row],[total score]] / 20) * 100</f>
        <v>70</v>
      </c>
      <c r="S66" t="str">
        <f>IF(Merge1[[#This Row],[percentage]]&gt;= 70, "Green", IF(Merge1[[#This Row],[percentage]] &gt;= 50, "Yellow", "Red"))</f>
        <v>Green</v>
      </c>
      <c r="T66" s="4">
        <f t="shared" ref="T66:T129" si="1">RANK(Q66, Q66:Q377, 0)</f>
        <v>146</v>
      </c>
    </row>
    <row r="67" spans="1:20" x14ac:dyDescent="0.3">
      <c r="A67" s="3">
        <v>45494.414036851849</v>
      </c>
      <c r="B67" s="5" t="s">
        <v>348</v>
      </c>
      <c r="C67" t="s">
        <v>308</v>
      </c>
      <c r="D67" s="4">
        <v>4</v>
      </c>
      <c r="E67" t="s">
        <v>308</v>
      </c>
      <c r="F67" s="4">
        <v>4</v>
      </c>
      <c r="G67" t="s">
        <v>307</v>
      </c>
      <c r="H67" s="4">
        <v>3</v>
      </c>
      <c r="I67" t="s">
        <v>311</v>
      </c>
      <c r="J67" s="4">
        <v>1</v>
      </c>
      <c r="K67" t="s">
        <v>308</v>
      </c>
      <c r="L67" s="4">
        <v>4</v>
      </c>
      <c r="M67" t="s">
        <v>65</v>
      </c>
      <c r="N67" s="4">
        <v>11</v>
      </c>
      <c r="O67" t="s">
        <v>65</v>
      </c>
      <c r="P67" s="4">
        <v>4</v>
      </c>
      <c r="Q67" s="4">
        <f>SUM(Merge1[[#This Row],[basic]],Merge1[[#This Row],[advanced]])</f>
        <v>15</v>
      </c>
      <c r="R67" s="4">
        <f xml:space="preserve"> (Merge1[[#This Row],[total score]] / 20) * 100</f>
        <v>75</v>
      </c>
      <c r="S67" t="str">
        <f>IF(Merge1[[#This Row],[percentage]]&gt;= 70, "Green", IF(Merge1[[#This Row],[percentage]] &gt;= 50, "Yellow", "Red"))</f>
        <v>Green</v>
      </c>
      <c r="T67" s="4">
        <f t="shared" si="1"/>
        <v>87</v>
      </c>
    </row>
    <row r="68" spans="1:20" x14ac:dyDescent="0.3">
      <c r="A68" s="3">
        <v>45494.456361851851</v>
      </c>
      <c r="B68" s="5" t="s">
        <v>348</v>
      </c>
      <c r="C68" t="s">
        <v>308</v>
      </c>
      <c r="D68" s="4">
        <v>4</v>
      </c>
      <c r="E68" t="s">
        <v>308</v>
      </c>
      <c r="F68" s="4">
        <v>4</v>
      </c>
      <c r="G68" t="s">
        <v>309</v>
      </c>
      <c r="H68" s="4">
        <v>2</v>
      </c>
      <c r="I68" t="s">
        <v>311</v>
      </c>
      <c r="J68" s="4">
        <v>1</v>
      </c>
      <c r="K68" t="s">
        <v>308</v>
      </c>
      <c r="L68" s="4">
        <v>4</v>
      </c>
      <c r="M68" t="s">
        <v>66</v>
      </c>
      <c r="N68" s="4">
        <v>10</v>
      </c>
      <c r="O68" t="s">
        <v>66</v>
      </c>
      <c r="P68" s="4">
        <v>2</v>
      </c>
      <c r="Q68" s="4">
        <f>SUM(Merge1[[#This Row],[basic]],Merge1[[#This Row],[advanced]])</f>
        <v>12</v>
      </c>
      <c r="R68" s="4">
        <f xml:space="preserve"> (Merge1[[#This Row],[total score]] / 20) * 100</f>
        <v>60</v>
      </c>
      <c r="S68" t="str">
        <f>IF(Merge1[[#This Row],[percentage]]&gt;= 70, "Green", IF(Merge1[[#This Row],[percentage]] &gt;= 50, "Yellow", "Red"))</f>
        <v>Yellow</v>
      </c>
      <c r="T68" s="4">
        <f t="shared" si="1"/>
        <v>207</v>
      </c>
    </row>
    <row r="69" spans="1:20" x14ac:dyDescent="0.3">
      <c r="A69" s="3">
        <v>45494.483098495373</v>
      </c>
      <c r="B69" s="5" t="s">
        <v>348</v>
      </c>
      <c r="C69" t="s">
        <v>307</v>
      </c>
      <c r="D69" s="4">
        <v>3</v>
      </c>
      <c r="E69" t="s">
        <v>308</v>
      </c>
      <c r="F69" s="4">
        <v>4</v>
      </c>
      <c r="G69" t="s">
        <v>307</v>
      </c>
      <c r="H69" s="4">
        <v>3</v>
      </c>
      <c r="I69" t="s">
        <v>311</v>
      </c>
      <c r="J69" s="4">
        <v>1</v>
      </c>
      <c r="K69" t="s">
        <v>308</v>
      </c>
      <c r="L69" s="4">
        <v>4</v>
      </c>
      <c r="M69" t="s">
        <v>67</v>
      </c>
      <c r="N69" s="4">
        <v>10</v>
      </c>
      <c r="O69" t="s">
        <v>67</v>
      </c>
      <c r="P69" s="4">
        <v>4</v>
      </c>
      <c r="Q69" s="4">
        <f>SUM(Merge1[[#This Row],[basic]],Merge1[[#This Row],[advanced]])</f>
        <v>14</v>
      </c>
      <c r="R69" s="4">
        <f xml:space="preserve"> (Merge1[[#This Row],[total score]] / 20) * 100</f>
        <v>70</v>
      </c>
      <c r="S69" t="str">
        <f>IF(Merge1[[#This Row],[percentage]]&gt;= 70, "Green", IF(Merge1[[#This Row],[percentage]] &gt;= 50, "Yellow", "Red"))</f>
        <v>Green</v>
      </c>
      <c r="T69" s="4">
        <f t="shared" si="1"/>
        <v>145</v>
      </c>
    </row>
    <row r="70" spans="1:20" x14ac:dyDescent="0.3">
      <c r="A70" s="3">
        <v>45495.460159571761</v>
      </c>
      <c r="B70" s="5" t="s">
        <v>348</v>
      </c>
      <c r="C70" t="s">
        <v>308</v>
      </c>
      <c r="D70" s="4">
        <v>4</v>
      </c>
      <c r="E70" t="s">
        <v>308</v>
      </c>
      <c r="F70" s="4">
        <v>4</v>
      </c>
      <c r="G70" t="s">
        <v>308</v>
      </c>
      <c r="H70" s="4">
        <v>4</v>
      </c>
      <c r="I70" t="s">
        <v>311</v>
      </c>
      <c r="J70" s="4">
        <v>1</v>
      </c>
      <c r="K70" t="s">
        <v>308</v>
      </c>
      <c r="L70" s="4">
        <v>4</v>
      </c>
      <c r="M70" t="s">
        <v>68</v>
      </c>
      <c r="N70" s="4">
        <v>12</v>
      </c>
      <c r="O70" t="s">
        <v>68</v>
      </c>
      <c r="P70" s="4">
        <v>5</v>
      </c>
      <c r="Q70" s="4">
        <f>SUM(Merge1[[#This Row],[basic]],Merge1[[#This Row],[advanced]])</f>
        <v>17</v>
      </c>
      <c r="R70" s="4">
        <f xml:space="preserve"> (Merge1[[#This Row],[total score]] / 20) * 100</f>
        <v>85</v>
      </c>
      <c r="S70" t="str">
        <f>IF(Merge1[[#This Row],[percentage]]&gt;= 70, "Green", IF(Merge1[[#This Row],[percentage]] &gt;= 50, "Yellow", "Red"))</f>
        <v>Green</v>
      </c>
      <c r="T70" s="4">
        <f t="shared" si="1"/>
        <v>8</v>
      </c>
    </row>
    <row r="71" spans="1:20" x14ac:dyDescent="0.3">
      <c r="A71" s="3">
        <v>45495.540344594905</v>
      </c>
      <c r="B71" s="5" t="s">
        <v>348</v>
      </c>
      <c r="C71" t="s">
        <v>307</v>
      </c>
      <c r="D71" s="4">
        <v>3</v>
      </c>
      <c r="E71" t="s">
        <v>307</v>
      </c>
      <c r="F71" s="4">
        <v>3</v>
      </c>
      <c r="G71" t="s">
        <v>307</v>
      </c>
      <c r="H71" s="4">
        <v>3</v>
      </c>
      <c r="I71" t="s">
        <v>311</v>
      </c>
      <c r="J71" s="4">
        <v>1</v>
      </c>
      <c r="K71" t="s">
        <v>307</v>
      </c>
      <c r="L71" s="4">
        <v>3</v>
      </c>
      <c r="M71" t="s">
        <v>69</v>
      </c>
      <c r="N71" s="4">
        <v>9</v>
      </c>
      <c r="O71" t="s">
        <v>69</v>
      </c>
      <c r="P71" s="4">
        <v>4</v>
      </c>
      <c r="Q71" s="4">
        <f>SUM(Merge1[[#This Row],[basic]],Merge1[[#This Row],[advanced]])</f>
        <v>13</v>
      </c>
      <c r="R71" s="4">
        <f xml:space="preserve"> (Merge1[[#This Row],[total score]] / 20) * 100</f>
        <v>65</v>
      </c>
      <c r="S71" t="str">
        <f>IF(Merge1[[#This Row],[percentage]]&gt;= 70, "Green", IF(Merge1[[#This Row],[percentage]] &gt;= 50, "Yellow", "Red"))</f>
        <v>Yellow</v>
      </c>
      <c r="T71" s="4">
        <f t="shared" si="1"/>
        <v>182</v>
      </c>
    </row>
    <row r="72" spans="1:20" x14ac:dyDescent="0.3">
      <c r="A72" s="3">
        <v>45495.548815775466</v>
      </c>
      <c r="B72" s="5" t="s">
        <v>348</v>
      </c>
      <c r="C72" t="s">
        <v>307</v>
      </c>
      <c r="D72" s="4">
        <v>3</v>
      </c>
      <c r="E72" t="s">
        <v>308</v>
      </c>
      <c r="F72" s="4">
        <v>4</v>
      </c>
      <c r="G72" t="s">
        <v>307</v>
      </c>
      <c r="H72" s="4">
        <v>3</v>
      </c>
      <c r="I72" t="s">
        <v>311</v>
      </c>
      <c r="J72" s="4">
        <v>1</v>
      </c>
      <c r="K72" t="s">
        <v>308</v>
      </c>
      <c r="L72" s="4">
        <v>4</v>
      </c>
      <c r="M72" t="s">
        <v>70</v>
      </c>
      <c r="N72" s="4">
        <v>10</v>
      </c>
      <c r="O72" t="s">
        <v>70</v>
      </c>
      <c r="P72" s="4">
        <v>5</v>
      </c>
      <c r="Q72" s="4">
        <f>SUM(Merge1[[#This Row],[basic]],Merge1[[#This Row],[advanced]])</f>
        <v>15</v>
      </c>
      <c r="R72" s="4">
        <f xml:space="preserve"> (Merge1[[#This Row],[total score]] / 20) * 100</f>
        <v>75</v>
      </c>
      <c r="S72" t="str">
        <f>IF(Merge1[[#This Row],[percentage]]&gt;= 70, "Green", IF(Merge1[[#This Row],[percentage]] &gt;= 50, "Yellow", "Red"))</f>
        <v>Green</v>
      </c>
      <c r="T72" s="4">
        <f t="shared" si="1"/>
        <v>86</v>
      </c>
    </row>
    <row r="73" spans="1:20" x14ac:dyDescent="0.3">
      <c r="A73" s="3">
        <v>45495.679400277775</v>
      </c>
      <c r="B73" s="5" t="s">
        <v>348</v>
      </c>
      <c r="C73" t="s">
        <v>308</v>
      </c>
      <c r="D73" s="4">
        <v>4</v>
      </c>
      <c r="E73" t="s">
        <v>307</v>
      </c>
      <c r="F73" s="4">
        <v>3</v>
      </c>
      <c r="G73" t="s">
        <v>308</v>
      </c>
      <c r="H73" s="4">
        <v>4</v>
      </c>
      <c r="I73" t="s">
        <v>309</v>
      </c>
      <c r="J73" s="4">
        <v>2</v>
      </c>
      <c r="K73" t="s">
        <v>308</v>
      </c>
      <c r="L73" s="4">
        <v>4</v>
      </c>
      <c r="M73" t="s">
        <v>72</v>
      </c>
      <c r="N73" s="4">
        <v>11</v>
      </c>
      <c r="O73" t="s">
        <v>72</v>
      </c>
      <c r="P73" s="4">
        <v>5</v>
      </c>
      <c r="Q73" s="4">
        <f>SUM(Merge1[[#This Row],[basic]],Merge1[[#This Row],[advanced]])</f>
        <v>16</v>
      </c>
      <c r="R73" s="4">
        <f xml:space="preserve"> (Merge1[[#This Row],[total score]] / 20) * 100</f>
        <v>80</v>
      </c>
      <c r="S73" t="str">
        <f>IF(Merge1[[#This Row],[percentage]]&gt;= 70, "Green", IF(Merge1[[#This Row],[percentage]] &gt;= 50, "Yellow", "Red"))</f>
        <v>Green</v>
      </c>
      <c r="T73" s="4">
        <f t="shared" si="1"/>
        <v>33</v>
      </c>
    </row>
    <row r="74" spans="1:20" x14ac:dyDescent="0.3">
      <c r="A74" s="3">
        <v>45495.606536122687</v>
      </c>
      <c r="B74" s="5" t="s">
        <v>348</v>
      </c>
      <c r="C74" t="s">
        <v>308</v>
      </c>
      <c r="D74" s="4">
        <v>4</v>
      </c>
      <c r="E74" t="s">
        <v>307</v>
      </c>
      <c r="F74" s="4">
        <v>3</v>
      </c>
      <c r="G74" t="s">
        <v>308</v>
      </c>
      <c r="H74" s="4">
        <v>4</v>
      </c>
      <c r="I74" t="s">
        <v>311</v>
      </c>
      <c r="J74" s="4">
        <v>1</v>
      </c>
      <c r="K74" t="s">
        <v>308</v>
      </c>
      <c r="L74" s="4">
        <v>4</v>
      </c>
      <c r="M74" t="s">
        <v>71</v>
      </c>
      <c r="N74" s="4">
        <v>11</v>
      </c>
      <c r="O74" t="s">
        <v>349</v>
      </c>
      <c r="P74" s="4">
        <v>0</v>
      </c>
      <c r="Q74" s="4">
        <f>SUM(Merge1[[#This Row],[basic]],Merge1[[#This Row],[advanced]])</f>
        <v>11</v>
      </c>
      <c r="R74" s="4">
        <f xml:space="preserve"> (Merge1[[#This Row],[total score]] / 20) * 100</f>
        <v>55.000000000000007</v>
      </c>
      <c r="S74" t="str">
        <f>IF(Merge1[[#This Row],[percentage]]&gt;= 70, "Green", IF(Merge1[[#This Row],[percentage]] &gt;= 50, "Yellow", "Red"))</f>
        <v>Yellow</v>
      </c>
      <c r="T74" s="4">
        <f t="shared" si="1"/>
        <v>213</v>
      </c>
    </row>
    <row r="75" spans="1:20" x14ac:dyDescent="0.3">
      <c r="A75" s="3">
        <v>45495.68194159722</v>
      </c>
      <c r="B75" s="5" t="s">
        <v>348</v>
      </c>
      <c r="C75" t="s">
        <v>308</v>
      </c>
      <c r="D75" s="4">
        <v>4</v>
      </c>
      <c r="E75" t="s">
        <v>308</v>
      </c>
      <c r="F75" s="4">
        <v>4</v>
      </c>
      <c r="G75" t="s">
        <v>309</v>
      </c>
      <c r="H75" s="4">
        <v>2</v>
      </c>
      <c r="I75" t="s">
        <v>307</v>
      </c>
      <c r="J75" s="4">
        <v>3</v>
      </c>
      <c r="K75" t="s">
        <v>308</v>
      </c>
      <c r="L75" s="4">
        <v>4</v>
      </c>
      <c r="M75" t="s">
        <v>73</v>
      </c>
      <c r="N75" s="4">
        <v>10</v>
      </c>
      <c r="O75" t="s">
        <v>73</v>
      </c>
      <c r="P75" s="4">
        <v>3</v>
      </c>
      <c r="Q75" s="4">
        <f>SUM(Merge1[[#This Row],[basic]],Merge1[[#This Row],[advanced]])</f>
        <v>13</v>
      </c>
      <c r="R75" s="4">
        <f xml:space="preserve"> (Merge1[[#This Row],[total score]] / 20) * 100</f>
        <v>65</v>
      </c>
      <c r="S75" t="str">
        <f>IF(Merge1[[#This Row],[percentage]]&gt;= 70, "Green", IF(Merge1[[#This Row],[percentage]] &gt;= 50, "Yellow", "Red"))</f>
        <v>Yellow</v>
      </c>
      <c r="T75" s="4">
        <f t="shared" si="1"/>
        <v>180</v>
      </c>
    </row>
    <row r="76" spans="1:20" x14ac:dyDescent="0.3">
      <c r="A76" s="3">
        <v>45495.696280370372</v>
      </c>
      <c r="B76" s="5" t="s">
        <v>348</v>
      </c>
      <c r="C76" t="s">
        <v>308</v>
      </c>
      <c r="D76" s="4">
        <v>4</v>
      </c>
      <c r="E76" t="s">
        <v>308</v>
      </c>
      <c r="F76" s="4">
        <v>4</v>
      </c>
      <c r="G76" t="s">
        <v>308</v>
      </c>
      <c r="H76" s="4">
        <v>4</v>
      </c>
      <c r="I76" t="s">
        <v>311</v>
      </c>
      <c r="J76" s="4">
        <v>1</v>
      </c>
      <c r="K76" t="s">
        <v>308</v>
      </c>
      <c r="L76" s="4">
        <v>4</v>
      </c>
      <c r="M76" t="s">
        <v>74</v>
      </c>
      <c r="N76" s="4">
        <v>12</v>
      </c>
      <c r="O76" t="s">
        <v>74</v>
      </c>
      <c r="P76" s="4">
        <v>3</v>
      </c>
      <c r="Q76" s="4">
        <f>SUM(Merge1[[#This Row],[basic]],Merge1[[#This Row],[advanced]])</f>
        <v>15</v>
      </c>
      <c r="R76" s="4">
        <f xml:space="preserve"> (Merge1[[#This Row],[total score]] / 20) * 100</f>
        <v>75</v>
      </c>
      <c r="S76" t="str">
        <f>IF(Merge1[[#This Row],[percentage]]&gt;= 70, "Green", IF(Merge1[[#This Row],[percentage]] &gt;= 50, "Yellow", "Red"))</f>
        <v>Green</v>
      </c>
      <c r="T76" s="4">
        <f t="shared" si="1"/>
        <v>85</v>
      </c>
    </row>
    <row r="77" spans="1:20" x14ac:dyDescent="0.3">
      <c r="A77" s="3">
        <v>45495.710987615741</v>
      </c>
      <c r="B77" s="5" t="s">
        <v>348</v>
      </c>
      <c r="C77" t="s">
        <v>307</v>
      </c>
      <c r="D77" s="4">
        <v>3</v>
      </c>
      <c r="E77" t="s">
        <v>308</v>
      </c>
      <c r="F77" s="4">
        <v>4</v>
      </c>
      <c r="G77" t="s">
        <v>307</v>
      </c>
      <c r="H77" s="4">
        <v>3</v>
      </c>
      <c r="I77" t="s">
        <v>311</v>
      </c>
      <c r="J77" s="4">
        <v>1</v>
      </c>
      <c r="K77" t="s">
        <v>308</v>
      </c>
      <c r="L77" s="4">
        <v>4</v>
      </c>
      <c r="M77" t="s">
        <v>75</v>
      </c>
      <c r="N77" s="4">
        <v>10</v>
      </c>
      <c r="O77" t="s">
        <v>75</v>
      </c>
      <c r="P77" s="4">
        <v>5</v>
      </c>
      <c r="Q77" s="4">
        <f>SUM(Merge1[[#This Row],[basic]],Merge1[[#This Row],[advanced]])</f>
        <v>15</v>
      </c>
      <c r="R77" s="4">
        <f xml:space="preserve"> (Merge1[[#This Row],[total score]] / 20) * 100</f>
        <v>75</v>
      </c>
      <c r="S77" t="str">
        <f>IF(Merge1[[#This Row],[percentage]]&gt;= 70, "Green", IF(Merge1[[#This Row],[percentage]] &gt;= 50, "Yellow", "Red"))</f>
        <v>Green</v>
      </c>
      <c r="T77" s="4">
        <f t="shared" si="1"/>
        <v>85</v>
      </c>
    </row>
    <row r="78" spans="1:20" x14ac:dyDescent="0.3">
      <c r="A78" s="3">
        <v>45495.787450185184</v>
      </c>
      <c r="B78" s="5" t="s">
        <v>348</v>
      </c>
      <c r="C78" t="s">
        <v>308</v>
      </c>
      <c r="D78" s="4">
        <v>4</v>
      </c>
      <c r="E78" t="s">
        <v>308</v>
      </c>
      <c r="F78" s="4">
        <v>4</v>
      </c>
      <c r="G78" t="s">
        <v>309</v>
      </c>
      <c r="H78" s="4">
        <v>2</v>
      </c>
      <c r="I78" t="s">
        <v>311</v>
      </c>
      <c r="J78" s="4">
        <v>1</v>
      </c>
      <c r="K78" t="s">
        <v>308</v>
      </c>
      <c r="L78" s="4">
        <v>4</v>
      </c>
      <c r="M78" t="s">
        <v>76</v>
      </c>
      <c r="N78" s="4">
        <v>10</v>
      </c>
      <c r="O78" t="s">
        <v>76</v>
      </c>
      <c r="P78" s="4">
        <v>3</v>
      </c>
      <c r="Q78" s="4">
        <f>SUM(Merge1[[#This Row],[basic]],Merge1[[#This Row],[advanced]])</f>
        <v>13</v>
      </c>
      <c r="R78" s="4">
        <f xml:space="preserve"> (Merge1[[#This Row],[total score]] / 20) * 100</f>
        <v>65</v>
      </c>
      <c r="S78" t="str">
        <f>IF(Merge1[[#This Row],[percentage]]&gt;= 70, "Green", IF(Merge1[[#This Row],[percentage]] &gt;= 50, "Yellow", "Red"))</f>
        <v>Yellow</v>
      </c>
      <c r="T78" s="4">
        <f t="shared" si="1"/>
        <v>178</v>
      </c>
    </row>
    <row r="79" spans="1:20" x14ac:dyDescent="0.3">
      <c r="A79" s="3">
        <v>45496.384900844911</v>
      </c>
      <c r="B79" s="5" t="s">
        <v>348</v>
      </c>
      <c r="C79" t="s">
        <v>308</v>
      </c>
      <c r="D79" s="4">
        <v>4</v>
      </c>
      <c r="E79" t="s">
        <v>307</v>
      </c>
      <c r="F79" s="4">
        <v>3</v>
      </c>
      <c r="G79" t="s">
        <v>307</v>
      </c>
      <c r="H79" s="4">
        <v>3</v>
      </c>
      <c r="I79" t="s">
        <v>311</v>
      </c>
      <c r="J79" s="4">
        <v>1</v>
      </c>
      <c r="K79" t="s">
        <v>308</v>
      </c>
      <c r="L79" s="4">
        <v>4</v>
      </c>
      <c r="M79" t="s">
        <v>77</v>
      </c>
      <c r="N79" s="4">
        <v>10</v>
      </c>
      <c r="O79" t="s">
        <v>77</v>
      </c>
      <c r="P79" s="4">
        <v>4</v>
      </c>
      <c r="Q79" s="4">
        <f>SUM(Merge1[[#This Row],[basic]],Merge1[[#This Row],[advanced]])</f>
        <v>14</v>
      </c>
      <c r="R79" s="4">
        <f xml:space="preserve"> (Merge1[[#This Row],[total score]] / 20) * 100</f>
        <v>70</v>
      </c>
      <c r="S79" t="str">
        <f>IF(Merge1[[#This Row],[percentage]]&gt;= 70, "Green", IF(Merge1[[#This Row],[percentage]] &gt;= 50, "Yellow", "Red"))</f>
        <v>Green</v>
      </c>
      <c r="T79" s="4">
        <f t="shared" si="1"/>
        <v>140</v>
      </c>
    </row>
    <row r="80" spans="1:20" x14ac:dyDescent="0.3">
      <c r="A80" s="3">
        <v>45496.401432488427</v>
      </c>
      <c r="B80" s="5" t="s">
        <v>348</v>
      </c>
      <c r="C80" t="s">
        <v>308</v>
      </c>
      <c r="D80" s="4">
        <v>4</v>
      </c>
      <c r="E80" t="s">
        <v>308</v>
      </c>
      <c r="F80" s="4">
        <v>4</v>
      </c>
      <c r="G80" t="s">
        <v>308</v>
      </c>
      <c r="H80" s="4">
        <v>4</v>
      </c>
      <c r="I80" t="s">
        <v>311</v>
      </c>
      <c r="J80" s="4">
        <v>1</v>
      </c>
      <c r="K80" t="s">
        <v>307</v>
      </c>
      <c r="L80" s="4">
        <v>3</v>
      </c>
      <c r="M80" t="s">
        <v>78</v>
      </c>
      <c r="N80" s="4">
        <v>12</v>
      </c>
      <c r="O80" t="s">
        <v>78</v>
      </c>
      <c r="P80" s="4">
        <v>5</v>
      </c>
      <c r="Q80" s="4">
        <f>SUM(Merge1[[#This Row],[basic]],Merge1[[#This Row],[advanced]])</f>
        <v>17</v>
      </c>
      <c r="R80" s="4">
        <f xml:space="preserve"> (Merge1[[#This Row],[total score]] / 20) * 100</f>
        <v>85</v>
      </c>
      <c r="S80" t="str">
        <f>IF(Merge1[[#This Row],[percentage]]&gt;= 70, "Green", IF(Merge1[[#This Row],[percentage]] &gt;= 50, "Yellow", "Red"))</f>
        <v>Green</v>
      </c>
      <c r="T80" s="4">
        <f t="shared" si="1"/>
        <v>8</v>
      </c>
    </row>
    <row r="81" spans="1:20" x14ac:dyDescent="0.3">
      <c r="A81" s="3">
        <v>45496.415974884258</v>
      </c>
      <c r="B81" s="5" t="s">
        <v>348</v>
      </c>
      <c r="C81" t="s">
        <v>308</v>
      </c>
      <c r="D81" s="4">
        <v>4</v>
      </c>
      <c r="E81" t="s">
        <v>308</v>
      </c>
      <c r="F81" s="4">
        <v>4</v>
      </c>
      <c r="G81" t="s">
        <v>307</v>
      </c>
      <c r="H81" s="4">
        <v>3</v>
      </c>
      <c r="I81" t="s">
        <v>311</v>
      </c>
      <c r="J81" s="4">
        <v>1</v>
      </c>
      <c r="K81" t="s">
        <v>308</v>
      </c>
      <c r="L81" s="4">
        <v>4</v>
      </c>
      <c r="M81" t="s">
        <v>79</v>
      </c>
      <c r="N81" s="4">
        <v>11</v>
      </c>
      <c r="O81" t="s">
        <v>79</v>
      </c>
      <c r="P81" s="4">
        <v>4</v>
      </c>
      <c r="Q81" s="4">
        <f>SUM(Merge1[[#This Row],[basic]],Merge1[[#This Row],[advanced]])</f>
        <v>15</v>
      </c>
      <c r="R81" s="4">
        <f xml:space="preserve"> (Merge1[[#This Row],[total score]] / 20) * 100</f>
        <v>75</v>
      </c>
      <c r="S81" t="str">
        <f>IF(Merge1[[#This Row],[percentage]]&gt;= 70, "Green", IF(Merge1[[#This Row],[percentage]] &gt;= 50, "Yellow", "Red"))</f>
        <v>Green</v>
      </c>
      <c r="T81" s="4">
        <f t="shared" si="1"/>
        <v>84</v>
      </c>
    </row>
    <row r="82" spans="1:20" x14ac:dyDescent="0.3">
      <c r="A82" s="3">
        <v>45496.457489502318</v>
      </c>
      <c r="B82" s="5" t="s">
        <v>348</v>
      </c>
      <c r="C82" t="s">
        <v>307</v>
      </c>
      <c r="D82" s="4">
        <v>3</v>
      </c>
      <c r="E82" t="s">
        <v>308</v>
      </c>
      <c r="F82" s="4">
        <v>4</v>
      </c>
      <c r="G82" t="s">
        <v>307</v>
      </c>
      <c r="H82" s="4">
        <v>3</v>
      </c>
      <c r="I82" t="s">
        <v>311</v>
      </c>
      <c r="J82" s="4">
        <v>1</v>
      </c>
      <c r="K82" t="s">
        <v>308</v>
      </c>
      <c r="L82" s="4">
        <v>4</v>
      </c>
      <c r="M82" t="s">
        <v>80</v>
      </c>
      <c r="N82" s="4">
        <v>10</v>
      </c>
      <c r="O82" t="s">
        <v>80</v>
      </c>
      <c r="P82" s="4">
        <v>3</v>
      </c>
      <c r="Q82" s="4">
        <f>SUM(Merge1[[#This Row],[basic]],Merge1[[#This Row],[advanced]])</f>
        <v>13</v>
      </c>
      <c r="R82" s="4">
        <f xml:space="preserve"> (Merge1[[#This Row],[total score]] / 20) * 100</f>
        <v>65</v>
      </c>
      <c r="S82" t="str">
        <f>IF(Merge1[[#This Row],[percentage]]&gt;= 70, "Green", IF(Merge1[[#This Row],[percentage]] &gt;= 50, "Yellow", "Red"))</f>
        <v>Yellow</v>
      </c>
      <c r="T82" s="4">
        <f t="shared" si="1"/>
        <v>175</v>
      </c>
    </row>
    <row r="83" spans="1:20" x14ac:dyDescent="0.3">
      <c r="A83" s="3">
        <v>45496.607411527781</v>
      </c>
      <c r="B83" s="5" t="s">
        <v>348</v>
      </c>
      <c r="C83" t="s">
        <v>307</v>
      </c>
      <c r="D83" s="4">
        <v>3</v>
      </c>
      <c r="E83" t="s">
        <v>308</v>
      </c>
      <c r="F83" s="4">
        <v>4</v>
      </c>
      <c r="G83" t="s">
        <v>307</v>
      </c>
      <c r="H83" s="4">
        <v>3</v>
      </c>
      <c r="I83" t="s">
        <v>311</v>
      </c>
      <c r="J83" s="4">
        <v>1</v>
      </c>
      <c r="K83" t="s">
        <v>308</v>
      </c>
      <c r="L83" s="4">
        <v>4</v>
      </c>
      <c r="M83" t="s">
        <v>81</v>
      </c>
      <c r="N83" s="4">
        <v>10</v>
      </c>
      <c r="O83" t="s">
        <v>81</v>
      </c>
      <c r="P83" s="4">
        <v>4</v>
      </c>
      <c r="Q83" s="4">
        <f>SUM(Merge1[[#This Row],[basic]],Merge1[[#This Row],[advanced]])</f>
        <v>14</v>
      </c>
      <c r="R83" s="4">
        <f xml:space="preserve"> (Merge1[[#This Row],[total score]] / 20) * 100</f>
        <v>70</v>
      </c>
      <c r="S83" t="str">
        <f>IF(Merge1[[#This Row],[percentage]]&gt;= 70, "Green", IF(Merge1[[#This Row],[percentage]] &gt;= 50, "Yellow", "Red"))</f>
        <v>Green</v>
      </c>
      <c r="T83" s="4">
        <f t="shared" si="1"/>
        <v>138</v>
      </c>
    </row>
    <row r="84" spans="1:20" x14ac:dyDescent="0.3">
      <c r="A84" s="3">
        <v>45496.710640370373</v>
      </c>
      <c r="B84" s="5" t="s">
        <v>348</v>
      </c>
      <c r="C84" t="s">
        <v>307</v>
      </c>
      <c r="D84" s="4">
        <v>3</v>
      </c>
      <c r="E84" t="s">
        <v>308</v>
      </c>
      <c r="F84" s="4">
        <v>4</v>
      </c>
      <c r="G84" t="s">
        <v>307</v>
      </c>
      <c r="H84" s="4">
        <v>3</v>
      </c>
      <c r="I84" t="s">
        <v>311</v>
      </c>
      <c r="J84" s="4">
        <v>1</v>
      </c>
      <c r="K84" t="s">
        <v>307</v>
      </c>
      <c r="L84" s="4">
        <v>3</v>
      </c>
      <c r="M84" t="s">
        <v>82</v>
      </c>
      <c r="N84" s="4">
        <v>10</v>
      </c>
      <c r="O84" t="s">
        <v>82</v>
      </c>
      <c r="P84" s="4">
        <v>5</v>
      </c>
      <c r="Q84" s="4">
        <f>SUM(Merge1[[#This Row],[basic]],Merge1[[#This Row],[advanced]])</f>
        <v>15</v>
      </c>
      <c r="R84" s="4">
        <f xml:space="preserve"> (Merge1[[#This Row],[total score]] / 20) * 100</f>
        <v>75</v>
      </c>
      <c r="S84" t="str">
        <f>IF(Merge1[[#This Row],[percentage]]&gt;= 70, "Green", IF(Merge1[[#This Row],[percentage]] &gt;= 50, "Yellow", "Red"))</f>
        <v>Green</v>
      </c>
      <c r="T84" s="4">
        <f t="shared" si="1"/>
        <v>84</v>
      </c>
    </row>
    <row r="85" spans="1:20" x14ac:dyDescent="0.3">
      <c r="A85" s="3">
        <v>45497.280299062499</v>
      </c>
      <c r="B85" s="5" t="s">
        <v>348</v>
      </c>
      <c r="C85" t="s">
        <v>308</v>
      </c>
      <c r="D85" s="4">
        <v>4</v>
      </c>
      <c r="E85" t="s">
        <v>308</v>
      </c>
      <c r="F85" s="4">
        <v>4</v>
      </c>
      <c r="G85" t="s">
        <v>309</v>
      </c>
      <c r="H85" s="4">
        <v>2</v>
      </c>
      <c r="I85" t="s">
        <v>311</v>
      </c>
      <c r="J85" s="4">
        <v>1</v>
      </c>
      <c r="K85" t="s">
        <v>308</v>
      </c>
      <c r="L85" s="4">
        <v>4</v>
      </c>
      <c r="M85" t="s">
        <v>84</v>
      </c>
      <c r="N85" s="4">
        <v>10</v>
      </c>
      <c r="O85" t="s">
        <v>84</v>
      </c>
      <c r="P85" s="4">
        <v>5</v>
      </c>
      <c r="Q85" s="4">
        <f>SUM(Merge1[[#This Row],[basic]],Merge1[[#This Row],[advanced]])</f>
        <v>15</v>
      </c>
      <c r="R85" s="4">
        <f xml:space="preserve"> (Merge1[[#This Row],[total score]] / 20) * 100</f>
        <v>75</v>
      </c>
      <c r="S85" t="str">
        <f>IF(Merge1[[#This Row],[percentage]]&gt;= 70, "Green", IF(Merge1[[#This Row],[percentage]] &gt;= 50, "Yellow", "Red"))</f>
        <v>Green</v>
      </c>
      <c r="T85" s="4">
        <f t="shared" si="1"/>
        <v>84</v>
      </c>
    </row>
    <row r="86" spans="1:20" x14ac:dyDescent="0.3">
      <c r="A86" s="3">
        <v>45497.337677337964</v>
      </c>
      <c r="B86" s="5" t="s">
        <v>348</v>
      </c>
      <c r="C86" t="s">
        <v>308</v>
      </c>
      <c r="D86" s="4">
        <v>4</v>
      </c>
      <c r="E86" t="s">
        <v>308</v>
      </c>
      <c r="F86" s="4">
        <v>4</v>
      </c>
      <c r="G86" t="s">
        <v>307</v>
      </c>
      <c r="H86" s="4">
        <v>3</v>
      </c>
      <c r="I86" t="s">
        <v>311</v>
      </c>
      <c r="J86" s="4">
        <v>1</v>
      </c>
      <c r="K86" t="s">
        <v>307</v>
      </c>
      <c r="L86" s="4">
        <v>3</v>
      </c>
      <c r="M86" t="s">
        <v>86</v>
      </c>
      <c r="N86" s="4">
        <v>11</v>
      </c>
      <c r="O86" t="s">
        <v>86</v>
      </c>
      <c r="P86" s="4">
        <v>5</v>
      </c>
      <c r="Q86" s="4">
        <f>SUM(Merge1[[#This Row],[basic]],Merge1[[#This Row],[advanced]])</f>
        <v>16</v>
      </c>
      <c r="R86" s="4">
        <f xml:space="preserve"> (Merge1[[#This Row],[total score]] / 20) * 100</f>
        <v>80</v>
      </c>
      <c r="S86" t="str">
        <f>IF(Merge1[[#This Row],[percentage]]&gt;= 70, "Green", IF(Merge1[[#This Row],[percentage]] &gt;= 50, "Yellow", "Red"))</f>
        <v>Green</v>
      </c>
      <c r="T86" s="4">
        <f t="shared" si="1"/>
        <v>32</v>
      </c>
    </row>
    <row r="87" spans="1:20" x14ac:dyDescent="0.3">
      <c r="A87" s="3">
        <v>45496.770404872688</v>
      </c>
      <c r="B87" s="5" t="s">
        <v>348</v>
      </c>
      <c r="C87" t="s">
        <v>308</v>
      </c>
      <c r="D87" s="4">
        <v>4</v>
      </c>
      <c r="E87" t="s">
        <v>307</v>
      </c>
      <c r="F87" s="4">
        <v>3</v>
      </c>
      <c r="G87" t="s">
        <v>307</v>
      </c>
      <c r="H87" s="4">
        <v>3</v>
      </c>
      <c r="I87" t="s">
        <v>311</v>
      </c>
      <c r="J87" s="4">
        <v>1</v>
      </c>
      <c r="K87" t="s">
        <v>309</v>
      </c>
      <c r="L87" s="4">
        <v>2</v>
      </c>
      <c r="M87" t="s">
        <v>83</v>
      </c>
      <c r="N87" s="4">
        <v>10</v>
      </c>
      <c r="O87" t="s">
        <v>349</v>
      </c>
      <c r="P87" s="4">
        <v>0</v>
      </c>
      <c r="Q87" s="4">
        <f>SUM(Merge1[[#This Row],[basic]],Merge1[[#This Row],[advanced]])</f>
        <v>10</v>
      </c>
      <c r="R87" s="4">
        <f xml:space="preserve"> (Merge1[[#This Row],[total score]] / 20) * 100</f>
        <v>50</v>
      </c>
      <c r="S87" t="str">
        <f>IF(Merge1[[#This Row],[percentage]]&gt;= 70, "Green", IF(Merge1[[#This Row],[percentage]] &gt;= 50, "Yellow", "Red"))</f>
        <v>Yellow</v>
      </c>
      <c r="T87" s="4">
        <f t="shared" si="1"/>
        <v>207</v>
      </c>
    </row>
    <row r="88" spans="1:20" x14ac:dyDescent="0.3">
      <c r="A88" s="3">
        <v>45497.355216203701</v>
      </c>
      <c r="B88" s="5" t="s">
        <v>348</v>
      </c>
      <c r="C88" t="s">
        <v>308</v>
      </c>
      <c r="D88" s="4">
        <v>4</v>
      </c>
      <c r="E88" t="s">
        <v>307</v>
      </c>
      <c r="F88" s="4">
        <v>3</v>
      </c>
      <c r="G88" t="s">
        <v>308</v>
      </c>
      <c r="H88" s="4">
        <v>4</v>
      </c>
      <c r="I88" t="s">
        <v>311</v>
      </c>
      <c r="J88" s="4">
        <v>1</v>
      </c>
      <c r="K88" t="s">
        <v>308</v>
      </c>
      <c r="L88" s="4">
        <v>4</v>
      </c>
      <c r="M88" t="s">
        <v>87</v>
      </c>
      <c r="N88" s="4">
        <v>11</v>
      </c>
      <c r="O88" t="s">
        <v>87</v>
      </c>
      <c r="P88" s="4">
        <v>4</v>
      </c>
      <c r="Q88" s="4">
        <f>SUM(Merge1[[#This Row],[basic]],Merge1[[#This Row],[advanced]])</f>
        <v>15</v>
      </c>
      <c r="R88" s="4">
        <f xml:space="preserve"> (Merge1[[#This Row],[total score]] / 20) * 100</f>
        <v>75</v>
      </c>
      <c r="S88" t="str">
        <f>IF(Merge1[[#This Row],[percentage]]&gt;= 70, "Green", IF(Merge1[[#This Row],[percentage]] &gt;= 50, "Yellow", "Red"))</f>
        <v>Green</v>
      </c>
      <c r="T88" s="4">
        <f t="shared" si="1"/>
        <v>83</v>
      </c>
    </row>
    <row r="89" spans="1:20" x14ac:dyDescent="0.3">
      <c r="A89" s="3">
        <v>45497.396632256947</v>
      </c>
      <c r="B89" s="5" t="s">
        <v>348</v>
      </c>
      <c r="C89" t="s">
        <v>308</v>
      </c>
      <c r="D89" s="4">
        <v>4</v>
      </c>
      <c r="E89" t="s">
        <v>308</v>
      </c>
      <c r="F89" s="4">
        <v>4</v>
      </c>
      <c r="G89" t="s">
        <v>307</v>
      </c>
      <c r="H89" s="4">
        <v>3</v>
      </c>
      <c r="I89" t="s">
        <v>311</v>
      </c>
      <c r="J89" s="4">
        <v>1</v>
      </c>
      <c r="K89" t="s">
        <v>307</v>
      </c>
      <c r="L89" s="4">
        <v>3</v>
      </c>
      <c r="M89" t="s">
        <v>88</v>
      </c>
      <c r="N89" s="4">
        <v>11</v>
      </c>
      <c r="O89" t="s">
        <v>88</v>
      </c>
      <c r="P89" s="4">
        <v>5</v>
      </c>
      <c r="Q89" s="4">
        <f>SUM(Merge1[[#This Row],[basic]],Merge1[[#This Row],[advanced]])</f>
        <v>16</v>
      </c>
      <c r="R89" s="4">
        <f xml:space="preserve"> (Merge1[[#This Row],[total score]] / 20) * 100</f>
        <v>80</v>
      </c>
      <c r="S89" t="str">
        <f>IF(Merge1[[#This Row],[percentage]]&gt;= 70, "Green", IF(Merge1[[#This Row],[percentage]] &gt;= 50, "Yellow", "Red"))</f>
        <v>Green</v>
      </c>
      <c r="T89" s="4">
        <f t="shared" si="1"/>
        <v>32</v>
      </c>
    </row>
    <row r="90" spans="1:20" x14ac:dyDescent="0.3">
      <c r="A90" s="3">
        <v>45497.303157824077</v>
      </c>
      <c r="B90" s="5" t="s">
        <v>348</v>
      </c>
      <c r="C90" t="s">
        <v>308</v>
      </c>
      <c r="D90" s="4">
        <v>4</v>
      </c>
      <c r="E90" t="s">
        <v>308</v>
      </c>
      <c r="F90" s="4">
        <v>4</v>
      </c>
      <c r="G90" t="s">
        <v>307</v>
      </c>
      <c r="H90" s="4">
        <v>3</v>
      </c>
      <c r="I90" t="s">
        <v>311</v>
      </c>
      <c r="J90" s="4">
        <v>1</v>
      </c>
      <c r="K90" t="s">
        <v>307</v>
      </c>
      <c r="L90" s="4">
        <v>3</v>
      </c>
      <c r="M90" t="s">
        <v>85</v>
      </c>
      <c r="N90" s="4">
        <v>11</v>
      </c>
      <c r="O90" t="s">
        <v>85</v>
      </c>
      <c r="P90" s="4">
        <v>5</v>
      </c>
      <c r="Q90" s="4">
        <f>SUM(Merge1[[#This Row],[basic]],Merge1[[#This Row],[advanced]])</f>
        <v>16</v>
      </c>
      <c r="R90" s="4">
        <f xml:space="preserve"> (Merge1[[#This Row],[total score]] / 20) * 100</f>
        <v>80</v>
      </c>
      <c r="S90" t="str">
        <f>IF(Merge1[[#This Row],[percentage]]&gt;= 70, "Green", IF(Merge1[[#This Row],[percentage]] &gt;= 50, "Yellow", "Red"))</f>
        <v>Green</v>
      </c>
      <c r="T90" s="4">
        <f t="shared" si="1"/>
        <v>32</v>
      </c>
    </row>
    <row r="91" spans="1:20" x14ac:dyDescent="0.3">
      <c r="A91" s="3">
        <v>45497.411759085648</v>
      </c>
      <c r="B91" s="5" t="s">
        <v>348</v>
      </c>
      <c r="C91" t="s">
        <v>307</v>
      </c>
      <c r="D91" s="4">
        <v>3</v>
      </c>
      <c r="E91" t="s">
        <v>308</v>
      </c>
      <c r="F91" s="4">
        <v>4</v>
      </c>
      <c r="G91" t="s">
        <v>307</v>
      </c>
      <c r="H91" s="4">
        <v>3</v>
      </c>
      <c r="I91" t="s">
        <v>307</v>
      </c>
      <c r="J91" s="4">
        <v>3</v>
      </c>
      <c r="K91" t="s">
        <v>307</v>
      </c>
      <c r="L91" s="4">
        <v>3</v>
      </c>
      <c r="M91" t="s">
        <v>89</v>
      </c>
      <c r="N91" s="4">
        <v>10</v>
      </c>
      <c r="O91" t="s">
        <v>89</v>
      </c>
      <c r="P91" s="4">
        <v>5</v>
      </c>
      <c r="Q91" s="4">
        <f>SUM(Merge1[[#This Row],[basic]],Merge1[[#This Row],[advanced]])</f>
        <v>15</v>
      </c>
      <c r="R91" s="4">
        <f xml:space="preserve"> (Merge1[[#This Row],[total score]] / 20) * 100</f>
        <v>75</v>
      </c>
      <c r="S91" t="str">
        <f>IF(Merge1[[#This Row],[percentage]]&gt;= 70, "Green", IF(Merge1[[#This Row],[percentage]] &gt;= 50, "Yellow", "Red"))</f>
        <v>Green</v>
      </c>
      <c r="T91" s="4">
        <f t="shared" si="1"/>
        <v>81</v>
      </c>
    </row>
    <row r="92" spans="1:20" x14ac:dyDescent="0.3">
      <c r="A92" s="3">
        <v>45497.448569502318</v>
      </c>
      <c r="B92" s="5" t="s">
        <v>348</v>
      </c>
      <c r="C92" t="s">
        <v>308</v>
      </c>
      <c r="D92" s="4">
        <v>4</v>
      </c>
      <c r="E92" t="s">
        <v>308</v>
      </c>
      <c r="F92" s="4">
        <v>4</v>
      </c>
      <c r="G92" t="s">
        <v>307</v>
      </c>
      <c r="H92" s="4">
        <v>3</v>
      </c>
      <c r="I92" t="s">
        <v>311</v>
      </c>
      <c r="J92" s="4">
        <v>1</v>
      </c>
      <c r="K92" t="s">
        <v>308</v>
      </c>
      <c r="L92" s="4">
        <v>4</v>
      </c>
      <c r="M92" t="s">
        <v>90</v>
      </c>
      <c r="N92" s="4">
        <v>11</v>
      </c>
      <c r="O92" t="s">
        <v>90</v>
      </c>
      <c r="P92" s="4">
        <v>5</v>
      </c>
      <c r="Q92" s="4">
        <f>SUM(Merge1[[#This Row],[basic]],Merge1[[#This Row],[advanced]])</f>
        <v>16</v>
      </c>
      <c r="R92" s="4">
        <f xml:space="preserve"> (Merge1[[#This Row],[total score]] / 20) * 100</f>
        <v>80</v>
      </c>
      <c r="S92" t="str">
        <f>IF(Merge1[[#This Row],[percentage]]&gt;= 70, "Green", IF(Merge1[[#This Row],[percentage]] &gt;= 50, "Yellow", "Red"))</f>
        <v>Green</v>
      </c>
      <c r="T92" s="4">
        <f t="shared" si="1"/>
        <v>32</v>
      </c>
    </row>
    <row r="93" spans="1:20" x14ac:dyDescent="0.3">
      <c r="A93" s="3">
        <v>45497.680271597223</v>
      </c>
      <c r="B93" s="5" t="s">
        <v>348</v>
      </c>
      <c r="C93" t="s">
        <v>307</v>
      </c>
      <c r="D93" s="4">
        <v>3</v>
      </c>
      <c r="E93" t="s">
        <v>307</v>
      </c>
      <c r="F93" s="4">
        <v>3</v>
      </c>
      <c r="G93" t="s">
        <v>307</v>
      </c>
      <c r="H93" s="4">
        <v>3</v>
      </c>
      <c r="I93" t="s">
        <v>307</v>
      </c>
      <c r="J93" s="4">
        <v>3</v>
      </c>
      <c r="K93" t="s">
        <v>307</v>
      </c>
      <c r="L93" s="4">
        <v>3</v>
      </c>
      <c r="M93" t="s">
        <v>91</v>
      </c>
      <c r="N93" s="4">
        <v>9</v>
      </c>
      <c r="O93" t="s">
        <v>91</v>
      </c>
      <c r="P93" s="4">
        <v>4</v>
      </c>
      <c r="Q93" s="4">
        <f>SUM(Merge1[[#This Row],[basic]],Merge1[[#This Row],[advanced]])</f>
        <v>13</v>
      </c>
      <c r="R93" s="4">
        <f xml:space="preserve"> (Merge1[[#This Row],[total score]] / 20) * 100</f>
        <v>65</v>
      </c>
      <c r="S93" t="str">
        <f>IF(Merge1[[#This Row],[percentage]]&gt;= 70, "Green", IF(Merge1[[#This Row],[percentage]] &gt;= 50, "Yellow", "Red"))</f>
        <v>Yellow</v>
      </c>
      <c r="T93" s="4">
        <f t="shared" si="1"/>
        <v>166</v>
      </c>
    </row>
    <row r="94" spans="1:20" x14ac:dyDescent="0.3">
      <c r="A94" s="3">
        <v>45497.681661087961</v>
      </c>
      <c r="B94" s="5" t="s">
        <v>348</v>
      </c>
      <c r="C94" t="s">
        <v>308</v>
      </c>
      <c r="D94" s="4">
        <v>4</v>
      </c>
      <c r="E94" t="s">
        <v>308</v>
      </c>
      <c r="F94" s="4">
        <v>4</v>
      </c>
      <c r="G94" t="s">
        <v>307</v>
      </c>
      <c r="H94" s="4">
        <v>3</v>
      </c>
      <c r="I94" t="s">
        <v>311</v>
      </c>
      <c r="J94" s="4">
        <v>1</v>
      </c>
      <c r="K94" t="s">
        <v>308</v>
      </c>
      <c r="L94" s="4">
        <v>4</v>
      </c>
      <c r="M94" t="s">
        <v>93</v>
      </c>
      <c r="N94" s="4">
        <v>11</v>
      </c>
      <c r="O94" t="s">
        <v>93</v>
      </c>
      <c r="P94" s="4">
        <v>5</v>
      </c>
      <c r="Q94" s="4">
        <f>SUM(Merge1[[#This Row],[basic]],Merge1[[#This Row],[advanced]])</f>
        <v>16</v>
      </c>
      <c r="R94" s="4">
        <f xml:space="preserve"> (Merge1[[#This Row],[total score]] / 20) * 100</f>
        <v>80</v>
      </c>
      <c r="S94" t="str">
        <f>IF(Merge1[[#This Row],[percentage]]&gt;= 70, "Green", IF(Merge1[[#This Row],[percentage]] &gt;= 50, "Yellow", "Red"))</f>
        <v>Green</v>
      </c>
      <c r="T94" s="4">
        <f t="shared" si="1"/>
        <v>32</v>
      </c>
    </row>
    <row r="95" spans="1:20" x14ac:dyDescent="0.3">
      <c r="A95" s="3">
        <v>45497.686286226854</v>
      </c>
      <c r="B95" s="5" t="s">
        <v>348</v>
      </c>
      <c r="C95" t="s">
        <v>307</v>
      </c>
      <c r="D95" s="4">
        <v>3</v>
      </c>
      <c r="E95" t="s">
        <v>307</v>
      </c>
      <c r="F95" s="4">
        <v>3</v>
      </c>
      <c r="G95" t="s">
        <v>308</v>
      </c>
      <c r="H95" s="4">
        <v>4</v>
      </c>
      <c r="I95" t="s">
        <v>311</v>
      </c>
      <c r="J95" s="4">
        <v>1</v>
      </c>
      <c r="K95" t="s">
        <v>308</v>
      </c>
      <c r="L95" s="4">
        <v>4</v>
      </c>
      <c r="M95" t="s">
        <v>94</v>
      </c>
      <c r="N95" s="4">
        <v>10</v>
      </c>
      <c r="O95" t="s">
        <v>94</v>
      </c>
      <c r="P95" s="4">
        <v>5</v>
      </c>
      <c r="Q95" s="4">
        <f>SUM(Merge1[[#This Row],[basic]],Merge1[[#This Row],[advanced]])</f>
        <v>15</v>
      </c>
      <c r="R95" s="4">
        <f xml:space="preserve"> (Merge1[[#This Row],[total score]] / 20) * 100</f>
        <v>75</v>
      </c>
      <c r="S95" t="str">
        <f>IF(Merge1[[#This Row],[percentage]]&gt;= 70, "Green", IF(Merge1[[#This Row],[percentage]] &gt;= 50, "Yellow", "Red"))</f>
        <v>Green</v>
      </c>
      <c r="T95" s="4">
        <f t="shared" si="1"/>
        <v>79</v>
      </c>
    </row>
    <row r="96" spans="1:20" x14ac:dyDescent="0.3">
      <c r="A96" s="3">
        <v>45497.681400787034</v>
      </c>
      <c r="B96" s="5" t="s">
        <v>348</v>
      </c>
      <c r="C96" t="s">
        <v>308</v>
      </c>
      <c r="D96" s="4">
        <v>4</v>
      </c>
      <c r="E96" t="s">
        <v>307</v>
      </c>
      <c r="F96" s="4">
        <v>3</v>
      </c>
      <c r="G96" t="s">
        <v>307</v>
      </c>
      <c r="H96" s="4">
        <v>3</v>
      </c>
      <c r="I96" t="s">
        <v>309</v>
      </c>
      <c r="J96" s="4">
        <v>2</v>
      </c>
      <c r="K96" t="s">
        <v>307</v>
      </c>
      <c r="L96" s="4">
        <v>3</v>
      </c>
      <c r="M96" t="s">
        <v>92</v>
      </c>
      <c r="N96" s="4">
        <v>10</v>
      </c>
      <c r="O96" t="s">
        <v>349</v>
      </c>
      <c r="P96" s="4">
        <v>0</v>
      </c>
      <c r="Q96" s="4">
        <f>SUM(Merge1[[#This Row],[basic]],Merge1[[#This Row],[advanced]])</f>
        <v>10</v>
      </c>
      <c r="R96" s="4">
        <f xml:space="preserve"> (Merge1[[#This Row],[total score]] / 20) * 100</f>
        <v>50</v>
      </c>
      <c r="S96" t="str">
        <f>IF(Merge1[[#This Row],[percentage]]&gt;= 70, "Green", IF(Merge1[[#This Row],[percentage]] &gt;= 50, "Yellow", "Red"))</f>
        <v>Yellow</v>
      </c>
      <c r="T96" s="4">
        <f t="shared" si="1"/>
        <v>199</v>
      </c>
    </row>
    <row r="97" spans="1:20" x14ac:dyDescent="0.3">
      <c r="A97" s="3">
        <v>45497.803539479166</v>
      </c>
      <c r="B97" s="5" t="s">
        <v>348</v>
      </c>
      <c r="C97" t="s">
        <v>307</v>
      </c>
      <c r="D97" s="4">
        <v>3</v>
      </c>
      <c r="E97" t="s">
        <v>307</v>
      </c>
      <c r="F97" s="4">
        <v>3</v>
      </c>
      <c r="G97" t="s">
        <v>308</v>
      </c>
      <c r="H97" s="4">
        <v>4</v>
      </c>
      <c r="I97" t="s">
        <v>307</v>
      </c>
      <c r="J97" s="4">
        <v>3</v>
      </c>
      <c r="K97" t="s">
        <v>308</v>
      </c>
      <c r="L97" s="4">
        <v>4</v>
      </c>
      <c r="M97" t="s">
        <v>96</v>
      </c>
      <c r="N97" s="4">
        <v>10</v>
      </c>
      <c r="O97" t="s">
        <v>96</v>
      </c>
      <c r="P97" s="4">
        <v>3</v>
      </c>
      <c r="Q97" s="4">
        <f>SUM(Merge1[[#This Row],[basic]],Merge1[[#This Row],[advanced]])</f>
        <v>13</v>
      </c>
      <c r="R97" s="4">
        <f xml:space="preserve"> (Merge1[[#This Row],[total score]] / 20) * 100</f>
        <v>65</v>
      </c>
      <c r="S97" t="str">
        <f>IF(Merge1[[#This Row],[percentage]]&gt;= 70, "Green", IF(Merge1[[#This Row],[percentage]] &gt;= 50, "Yellow", "Red"))</f>
        <v>Yellow</v>
      </c>
      <c r="T97" s="4">
        <f t="shared" si="1"/>
        <v>164</v>
      </c>
    </row>
    <row r="98" spans="1:20" x14ac:dyDescent="0.3">
      <c r="A98" s="3">
        <v>45498.454122916664</v>
      </c>
      <c r="B98" s="5" t="s">
        <v>348</v>
      </c>
      <c r="C98" t="s">
        <v>308</v>
      </c>
      <c r="D98" s="4">
        <v>4</v>
      </c>
      <c r="E98" t="s">
        <v>308</v>
      </c>
      <c r="F98" s="4">
        <v>4</v>
      </c>
      <c r="G98" t="s">
        <v>307</v>
      </c>
      <c r="H98" s="4">
        <v>3</v>
      </c>
      <c r="I98" t="s">
        <v>307</v>
      </c>
      <c r="J98" s="4">
        <v>3</v>
      </c>
      <c r="K98" t="s">
        <v>308</v>
      </c>
      <c r="L98" s="4">
        <v>4</v>
      </c>
      <c r="M98" t="s">
        <v>97</v>
      </c>
      <c r="N98" s="4">
        <v>11</v>
      </c>
      <c r="O98" t="s">
        <v>97</v>
      </c>
      <c r="P98" s="4">
        <v>5</v>
      </c>
      <c r="Q98" s="4">
        <f>SUM(Merge1[[#This Row],[basic]],Merge1[[#This Row],[advanced]])</f>
        <v>16</v>
      </c>
      <c r="R98" s="4">
        <f xml:space="preserve"> (Merge1[[#This Row],[total score]] / 20) * 100</f>
        <v>80</v>
      </c>
      <c r="S98" t="str">
        <f>IF(Merge1[[#This Row],[percentage]]&gt;= 70, "Green", IF(Merge1[[#This Row],[percentage]] &gt;= 50, "Yellow", "Red"))</f>
        <v>Green</v>
      </c>
      <c r="T98" s="4">
        <f t="shared" si="1"/>
        <v>32</v>
      </c>
    </row>
    <row r="99" spans="1:20" x14ac:dyDescent="0.3">
      <c r="A99" s="3">
        <v>45498.454509525465</v>
      </c>
      <c r="B99" s="5" t="s">
        <v>348</v>
      </c>
      <c r="C99" t="s">
        <v>308</v>
      </c>
      <c r="D99" s="4">
        <v>4</v>
      </c>
      <c r="E99" t="s">
        <v>308</v>
      </c>
      <c r="F99" s="4">
        <v>4</v>
      </c>
      <c r="G99" t="s">
        <v>308</v>
      </c>
      <c r="H99" s="4">
        <v>4</v>
      </c>
      <c r="I99" t="s">
        <v>311</v>
      </c>
      <c r="J99" s="4">
        <v>1</v>
      </c>
      <c r="K99" t="s">
        <v>308</v>
      </c>
      <c r="L99" s="4">
        <v>4</v>
      </c>
      <c r="M99" t="s">
        <v>98</v>
      </c>
      <c r="N99" s="4">
        <v>12</v>
      </c>
      <c r="O99" t="s">
        <v>98</v>
      </c>
      <c r="P99" s="4">
        <v>5</v>
      </c>
      <c r="Q99" s="4">
        <f>SUM(Merge1[[#This Row],[basic]],Merge1[[#This Row],[advanced]])</f>
        <v>17</v>
      </c>
      <c r="R99" s="4">
        <f xml:space="preserve"> (Merge1[[#This Row],[total score]] / 20) * 100</f>
        <v>85</v>
      </c>
      <c r="S99" t="str">
        <f>IF(Merge1[[#This Row],[percentage]]&gt;= 70, "Green", IF(Merge1[[#This Row],[percentage]] &gt;= 50, "Yellow", "Red"))</f>
        <v>Green</v>
      </c>
      <c r="T99" s="4">
        <f t="shared" si="1"/>
        <v>8</v>
      </c>
    </row>
    <row r="100" spans="1:20" x14ac:dyDescent="0.3">
      <c r="A100" s="3">
        <v>45497.760403692133</v>
      </c>
      <c r="B100" s="5" t="s">
        <v>348</v>
      </c>
      <c r="C100" t="s">
        <v>307</v>
      </c>
      <c r="D100" s="4">
        <v>3</v>
      </c>
      <c r="E100" t="s">
        <v>308</v>
      </c>
      <c r="F100" s="4">
        <v>4</v>
      </c>
      <c r="G100" t="s">
        <v>307</v>
      </c>
      <c r="H100" s="4">
        <v>3</v>
      </c>
      <c r="I100" t="s">
        <v>307</v>
      </c>
      <c r="J100" s="4">
        <v>3</v>
      </c>
      <c r="K100" t="s">
        <v>308</v>
      </c>
      <c r="L100" s="4">
        <v>4</v>
      </c>
      <c r="M100" t="s">
        <v>95</v>
      </c>
      <c r="N100" s="4">
        <v>10</v>
      </c>
      <c r="O100" t="s">
        <v>349</v>
      </c>
      <c r="P100" s="4">
        <v>0</v>
      </c>
      <c r="Q100" s="4">
        <f>SUM(Merge1[[#This Row],[basic]],Merge1[[#This Row],[advanced]])</f>
        <v>10</v>
      </c>
      <c r="R100" s="4">
        <f xml:space="preserve"> (Merge1[[#This Row],[total score]] / 20) * 100</f>
        <v>50</v>
      </c>
      <c r="S100" t="str">
        <f>IF(Merge1[[#This Row],[percentage]]&gt;= 70, "Green", IF(Merge1[[#This Row],[percentage]] &gt;= 50, "Yellow", "Red"))</f>
        <v>Yellow</v>
      </c>
      <c r="T100" s="4">
        <f t="shared" si="1"/>
        <v>196</v>
      </c>
    </row>
    <row r="101" spans="1:20" x14ac:dyDescent="0.3">
      <c r="A101" s="3">
        <v>45498.46208114583</v>
      </c>
      <c r="B101" s="5" t="s">
        <v>348</v>
      </c>
      <c r="C101" t="s">
        <v>308</v>
      </c>
      <c r="D101" s="4">
        <v>4</v>
      </c>
      <c r="E101" t="s">
        <v>308</v>
      </c>
      <c r="F101" s="4">
        <v>4</v>
      </c>
      <c r="G101" t="s">
        <v>307</v>
      </c>
      <c r="H101" s="4">
        <v>3</v>
      </c>
      <c r="I101" t="s">
        <v>311</v>
      </c>
      <c r="J101" s="4">
        <v>1</v>
      </c>
      <c r="K101" t="s">
        <v>308</v>
      </c>
      <c r="L101" s="4">
        <v>4</v>
      </c>
      <c r="M101" t="s">
        <v>102</v>
      </c>
      <c r="N101" s="4">
        <v>11</v>
      </c>
      <c r="O101" t="s">
        <v>102</v>
      </c>
      <c r="P101" s="4">
        <v>4</v>
      </c>
      <c r="Q101" s="4">
        <f>SUM(Merge1[[#This Row],[basic]],Merge1[[#This Row],[advanced]])</f>
        <v>15</v>
      </c>
      <c r="R101" s="4">
        <f xml:space="preserve"> (Merge1[[#This Row],[total score]] / 20) * 100</f>
        <v>75</v>
      </c>
      <c r="S101" t="str">
        <f>IF(Merge1[[#This Row],[percentage]]&gt;= 70, "Green", IF(Merge1[[#This Row],[percentage]] &gt;= 50, "Yellow", "Red"))</f>
        <v>Green</v>
      </c>
      <c r="T101" s="4">
        <f t="shared" si="1"/>
        <v>77</v>
      </c>
    </row>
    <row r="102" spans="1:20" x14ac:dyDescent="0.3">
      <c r="A102" s="3">
        <v>45498.46208114583</v>
      </c>
      <c r="B102" s="5" t="s">
        <v>348</v>
      </c>
      <c r="C102" t="s">
        <v>308</v>
      </c>
      <c r="D102" s="4">
        <v>4</v>
      </c>
      <c r="E102" t="s">
        <v>308</v>
      </c>
      <c r="F102" s="4">
        <v>4</v>
      </c>
      <c r="G102" t="s">
        <v>307</v>
      </c>
      <c r="H102" s="4">
        <v>3</v>
      </c>
      <c r="I102" t="s">
        <v>311</v>
      </c>
      <c r="J102" s="4">
        <v>1</v>
      </c>
      <c r="K102" t="s">
        <v>308</v>
      </c>
      <c r="L102" s="4">
        <v>4</v>
      </c>
      <c r="M102" t="s">
        <v>102</v>
      </c>
      <c r="N102" s="4">
        <v>11</v>
      </c>
      <c r="O102" t="s">
        <v>102</v>
      </c>
      <c r="P102" s="4">
        <v>5</v>
      </c>
      <c r="Q102" s="4">
        <f>SUM(Merge1[[#This Row],[basic]],Merge1[[#This Row],[advanced]])</f>
        <v>16</v>
      </c>
      <c r="R102" s="4">
        <f xml:space="preserve"> (Merge1[[#This Row],[total score]] / 20) * 100</f>
        <v>80</v>
      </c>
      <c r="S102" t="str">
        <f>IF(Merge1[[#This Row],[percentage]]&gt;= 70, "Green", IF(Merge1[[#This Row],[percentage]] &gt;= 50, "Yellow", "Red"))</f>
        <v>Green</v>
      </c>
      <c r="T102" s="4">
        <f t="shared" si="1"/>
        <v>31</v>
      </c>
    </row>
    <row r="103" spans="1:20" x14ac:dyDescent="0.3">
      <c r="A103" s="3">
        <v>45527.46147934028</v>
      </c>
      <c r="B103" s="5" t="s">
        <v>348</v>
      </c>
      <c r="C103" t="s">
        <v>308</v>
      </c>
      <c r="D103" s="4">
        <v>4</v>
      </c>
      <c r="E103" t="s">
        <v>308</v>
      </c>
      <c r="F103" s="4">
        <v>4</v>
      </c>
      <c r="G103" t="s">
        <v>308</v>
      </c>
      <c r="H103" s="4">
        <v>4</v>
      </c>
      <c r="I103" t="s">
        <v>311</v>
      </c>
      <c r="J103" s="4">
        <v>1</v>
      </c>
      <c r="K103" t="s">
        <v>308</v>
      </c>
      <c r="L103" s="4">
        <v>4</v>
      </c>
      <c r="M103" t="s">
        <v>102</v>
      </c>
      <c r="N103" s="4">
        <v>12</v>
      </c>
      <c r="O103" t="s">
        <v>102</v>
      </c>
      <c r="P103" s="4">
        <v>4</v>
      </c>
      <c r="Q103" s="4">
        <f>SUM(Merge1[[#This Row],[basic]],Merge1[[#This Row],[advanced]])</f>
        <v>16</v>
      </c>
      <c r="R103" s="4">
        <f xml:space="preserve"> (Merge1[[#This Row],[total score]] / 20) * 100</f>
        <v>80</v>
      </c>
      <c r="S103" t="str">
        <f>IF(Merge1[[#This Row],[percentage]]&gt;= 70, "Green", IF(Merge1[[#This Row],[percentage]] &gt;= 50, "Yellow", "Red"))</f>
        <v>Green</v>
      </c>
      <c r="T103" s="4">
        <f t="shared" si="1"/>
        <v>31</v>
      </c>
    </row>
    <row r="104" spans="1:20" x14ac:dyDescent="0.3">
      <c r="A104" s="3">
        <v>45527.46147934028</v>
      </c>
      <c r="B104" s="5" t="s">
        <v>348</v>
      </c>
      <c r="C104" t="s">
        <v>308</v>
      </c>
      <c r="D104" s="4">
        <v>4</v>
      </c>
      <c r="E104" t="s">
        <v>308</v>
      </c>
      <c r="F104" s="4">
        <v>4</v>
      </c>
      <c r="G104" t="s">
        <v>308</v>
      </c>
      <c r="H104" s="4">
        <v>4</v>
      </c>
      <c r="I104" t="s">
        <v>311</v>
      </c>
      <c r="J104" s="4">
        <v>1</v>
      </c>
      <c r="K104" t="s">
        <v>308</v>
      </c>
      <c r="L104" s="4">
        <v>4</v>
      </c>
      <c r="M104" t="s">
        <v>102</v>
      </c>
      <c r="N104" s="4">
        <v>12</v>
      </c>
      <c r="O104" t="s">
        <v>102</v>
      </c>
      <c r="P104" s="4">
        <v>5</v>
      </c>
      <c r="Q104" s="4">
        <f>SUM(Merge1[[#This Row],[basic]],Merge1[[#This Row],[advanced]])</f>
        <v>17</v>
      </c>
      <c r="R104" s="4">
        <f xml:space="preserve"> (Merge1[[#This Row],[total score]] / 20) * 100</f>
        <v>85</v>
      </c>
      <c r="S104" t="str">
        <f>IF(Merge1[[#This Row],[percentage]]&gt;= 70, "Green", IF(Merge1[[#This Row],[percentage]] &gt;= 50, "Yellow", "Red"))</f>
        <v>Green</v>
      </c>
      <c r="T104" s="4">
        <f t="shared" si="1"/>
        <v>8</v>
      </c>
    </row>
    <row r="105" spans="1:20" x14ac:dyDescent="0.3">
      <c r="A105" s="3">
        <v>45498.460445671299</v>
      </c>
      <c r="B105" s="5" t="s">
        <v>348</v>
      </c>
      <c r="C105" t="s">
        <v>308</v>
      </c>
      <c r="D105" s="4">
        <v>4</v>
      </c>
      <c r="E105" t="s">
        <v>308</v>
      </c>
      <c r="F105" s="4">
        <v>4</v>
      </c>
      <c r="G105" t="s">
        <v>307</v>
      </c>
      <c r="H105" s="4">
        <v>3</v>
      </c>
      <c r="I105" t="s">
        <v>311</v>
      </c>
      <c r="J105" s="4">
        <v>1</v>
      </c>
      <c r="K105" t="s">
        <v>308</v>
      </c>
      <c r="L105" s="4">
        <v>4</v>
      </c>
      <c r="M105" t="s">
        <v>101</v>
      </c>
      <c r="N105" s="4">
        <v>11</v>
      </c>
      <c r="O105" t="s">
        <v>101</v>
      </c>
      <c r="P105" s="4">
        <v>4</v>
      </c>
      <c r="Q105" s="4">
        <f>SUM(Merge1[[#This Row],[basic]],Merge1[[#This Row],[advanced]])</f>
        <v>15</v>
      </c>
      <c r="R105" s="4">
        <f xml:space="preserve"> (Merge1[[#This Row],[total score]] / 20) * 100</f>
        <v>75</v>
      </c>
      <c r="S105" t="str">
        <f>IF(Merge1[[#This Row],[percentage]]&gt;= 70, "Green", IF(Merge1[[#This Row],[percentage]] &gt;= 50, "Yellow", "Red"))</f>
        <v>Green</v>
      </c>
      <c r="T105" s="4">
        <f t="shared" si="1"/>
        <v>74</v>
      </c>
    </row>
    <row r="106" spans="1:20" x14ac:dyDescent="0.3">
      <c r="A106" s="3">
        <v>45498.464834953702</v>
      </c>
      <c r="B106" s="5" t="s">
        <v>348</v>
      </c>
      <c r="C106" t="s">
        <v>307</v>
      </c>
      <c r="D106" s="4">
        <v>3</v>
      </c>
      <c r="E106" t="s">
        <v>308</v>
      </c>
      <c r="F106" s="4">
        <v>4</v>
      </c>
      <c r="G106" t="s">
        <v>307</v>
      </c>
      <c r="H106" s="4">
        <v>3</v>
      </c>
      <c r="I106" t="s">
        <v>311</v>
      </c>
      <c r="J106" s="4">
        <v>1</v>
      </c>
      <c r="K106" t="s">
        <v>308</v>
      </c>
      <c r="L106" s="4">
        <v>4</v>
      </c>
      <c r="M106" t="s">
        <v>103</v>
      </c>
      <c r="N106" s="4">
        <v>10</v>
      </c>
      <c r="O106" t="s">
        <v>103</v>
      </c>
      <c r="P106" s="4">
        <v>5</v>
      </c>
      <c r="Q106" s="4">
        <f>SUM(Merge1[[#This Row],[basic]],Merge1[[#This Row],[advanced]])</f>
        <v>15</v>
      </c>
      <c r="R106" s="4">
        <f xml:space="preserve"> (Merge1[[#This Row],[total score]] / 20) * 100</f>
        <v>75</v>
      </c>
      <c r="S106" t="str">
        <f>IF(Merge1[[#This Row],[percentage]]&gt;= 70, "Green", IF(Merge1[[#This Row],[percentage]] &gt;= 50, "Yellow", "Red"))</f>
        <v>Green</v>
      </c>
      <c r="T106" s="4">
        <f t="shared" si="1"/>
        <v>74</v>
      </c>
    </row>
    <row r="107" spans="1:20" x14ac:dyDescent="0.3">
      <c r="A107" s="3">
        <v>45498.455720729165</v>
      </c>
      <c r="B107" s="5" t="s">
        <v>348</v>
      </c>
      <c r="C107" t="s">
        <v>307</v>
      </c>
      <c r="D107" s="4">
        <v>3</v>
      </c>
      <c r="E107" t="s">
        <v>308</v>
      </c>
      <c r="F107" s="4">
        <v>4</v>
      </c>
      <c r="G107" t="s">
        <v>307</v>
      </c>
      <c r="H107" s="4">
        <v>3</v>
      </c>
      <c r="I107" t="s">
        <v>311</v>
      </c>
      <c r="J107" s="4">
        <v>1</v>
      </c>
      <c r="K107" t="s">
        <v>308</v>
      </c>
      <c r="L107" s="4">
        <v>4</v>
      </c>
      <c r="M107" t="s">
        <v>99</v>
      </c>
      <c r="N107" s="4">
        <v>10</v>
      </c>
      <c r="O107" t="s">
        <v>99</v>
      </c>
      <c r="P107" s="4">
        <v>4</v>
      </c>
      <c r="Q107" s="4">
        <f>SUM(Merge1[[#This Row],[basic]],Merge1[[#This Row],[advanced]])</f>
        <v>14</v>
      </c>
      <c r="R107" s="4">
        <f xml:space="preserve"> (Merge1[[#This Row],[total score]] / 20) * 100</f>
        <v>70</v>
      </c>
      <c r="S107" t="str">
        <f>IF(Merge1[[#This Row],[percentage]]&gt;= 70, "Green", IF(Merge1[[#This Row],[percentage]] &gt;= 50, "Yellow", "Red"))</f>
        <v>Green</v>
      </c>
      <c r="T107" s="4">
        <f t="shared" si="1"/>
        <v>120</v>
      </c>
    </row>
    <row r="108" spans="1:20" x14ac:dyDescent="0.3">
      <c r="A108" s="3">
        <v>45498.456118518516</v>
      </c>
      <c r="B108" s="5" t="s">
        <v>348</v>
      </c>
      <c r="C108" t="s">
        <v>307</v>
      </c>
      <c r="D108" s="4">
        <v>3</v>
      </c>
      <c r="E108" t="s">
        <v>308</v>
      </c>
      <c r="F108" s="4">
        <v>4</v>
      </c>
      <c r="G108" t="s">
        <v>309</v>
      </c>
      <c r="H108" s="4">
        <v>2</v>
      </c>
      <c r="I108" t="s">
        <v>311</v>
      </c>
      <c r="J108" s="4">
        <v>1</v>
      </c>
      <c r="K108" t="s">
        <v>308</v>
      </c>
      <c r="L108" s="4">
        <v>4</v>
      </c>
      <c r="M108" t="s">
        <v>100</v>
      </c>
      <c r="N108" s="4">
        <v>9</v>
      </c>
      <c r="O108" t="s">
        <v>100</v>
      </c>
      <c r="P108" s="4">
        <v>5</v>
      </c>
      <c r="Q108" s="4">
        <f>SUM(Merge1[[#This Row],[basic]],Merge1[[#This Row],[advanced]])</f>
        <v>14</v>
      </c>
      <c r="R108" s="4">
        <f xml:space="preserve"> (Merge1[[#This Row],[total score]] / 20) * 100</f>
        <v>70</v>
      </c>
      <c r="S108" t="str">
        <f>IF(Merge1[[#This Row],[percentage]]&gt;= 70, "Green", IF(Merge1[[#This Row],[percentage]] &gt;= 50, "Yellow", "Red"))</f>
        <v>Green</v>
      </c>
      <c r="T108" s="4">
        <f t="shared" si="1"/>
        <v>120</v>
      </c>
    </row>
    <row r="109" spans="1:20" x14ac:dyDescent="0.3">
      <c r="A109" s="3">
        <v>45498.473207187497</v>
      </c>
      <c r="B109" s="5" t="s">
        <v>348</v>
      </c>
      <c r="C109" t="s">
        <v>308</v>
      </c>
      <c r="D109" s="4">
        <v>4</v>
      </c>
      <c r="E109" t="s">
        <v>308</v>
      </c>
      <c r="F109" s="4">
        <v>4</v>
      </c>
      <c r="G109" t="s">
        <v>307</v>
      </c>
      <c r="H109" s="4">
        <v>3</v>
      </c>
      <c r="I109" t="s">
        <v>311</v>
      </c>
      <c r="J109" s="4">
        <v>1</v>
      </c>
      <c r="K109" t="s">
        <v>307</v>
      </c>
      <c r="L109" s="4">
        <v>3</v>
      </c>
      <c r="M109" t="s">
        <v>104</v>
      </c>
      <c r="N109" s="4">
        <v>11</v>
      </c>
      <c r="O109" t="s">
        <v>104</v>
      </c>
      <c r="P109" s="4">
        <v>4</v>
      </c>
      <c r="Q109" s="4">
        <f>SUM(Merge1[[#This Row],[basic]],Merge1[[#This Row],[advanced]])</f>
        <v>15</v>
      </c>
      <c r="R109" s="4">
        <f xml:space="preserve"> (Merge1[[#This Row],[total score]] / 20) * 100</f>
        <v>75</v>
      </c>
      <c r="S109" t="str">
        <f>IF(Merge1[[#This Row],[percentage]]&gt;= 70, "Green", IF(Merge1[[#This Row],[percentage]] &gt;= 50, "Yellow", "Red"))</f>
        <v>Green</v>
      </c>
      <c r="T109" s="4">
        <f t="shared" si="1"/>
        <v>74</v>
      </c>
    </row>
    <row r="110" spans="1:20" x14ac:dyDescent="0.3">
      <c r="A110" s="3">
        <v>45498.480859907409</v>
      </c>
      <c r="B110" s="5" t="s">
        <v>348</v>
      </c>
      <c r="C110" t="s">
        <v>308</v>
      </c>
      <c r="D110" s="4">
        <v>4</v>
      </c>
      <c r="E110" t="s">
        <v>308</v>
      </c>
      <c r="F110" s="4">
        <v>4</v>
      </c>
      <c r="G110" t="s">
        <v>308</v>
      </c>
      <c r="H110" s="4">
        <v>4</v>
      </c>
      <c r="I110" t="s">
        <v>311</v>
      </c>
      <c r="J110" s="4">
        <v>1</v>
      </c>
      <c r="K110" t="s">
        <v>307</v>
      </c>
      <c r="L110" s="4">
        <v>3</v>
      </c>
      <c r="M110" t="s">
        <v>105</v>
      </c>
      <c r="N110" s="4">
        <v>12</v>
      </c>
      <c r="O110" t="s">
        <v>105</v>
      </c>
      <c r="P110" s="4">
        <v>5</v>
      </c>
      <c r="Q110" s="4">
        <f>SUM(Merge1[[#This Row],[basic]],Merge1[[#This Row],[advanced]])</f>
        <v>17</v>
      </c>
      <c r="R110" s="4">
        <f xml:space="preserve"> (Merge1[[#This Row],[total score]] / 20) * 100</f>
        <v>85</v>
      </c>
      <c r="S110" t="str">
        <f>IF(Merge1[[#This Row],[percentage]]&gt;= 70, "Green", IF(Merge1[[#This Row],[percentage]] &gt;= 50, "Yellow", "Red"))</f>
        <v>Green</v>
      </c>
      <c r="T110" s="4">
        <f t="shared" si="1"/>
        <v>8</v>
      </c>
    </row>
    <row r="111" spans="1:20" x14ac:dyDescent="0.3">
      <c r="A111" s="3">
        <v>45498.522332349537</v>
      </c>
      <c r="B111" s="5" t="s">
        <v>348</v>
      </c>
      <c r="C111" t="s">
        <v>308</v>
      </c>
      <c r="D111" s="4">
        <v>4</v>
      </c>
      <c r="E111" t="s">
        <v>308</v>
      </c>
      <c r="F111" s="4">
        <v>4</v>
      </c>
      <c r="G111" t="s">
        <v>308</v>
      </c>
      <c r="H111" s="4">
        <v>4</v>
      </c>
      <c r="I111" t="s">
        <v>311</v>
      </c>
      <c r="J111" s="4">
        <v>1</v>
      </c>
      <c r="K111" t="s">
        <v>308</v>
      </c>
      <c r="L111" s="4">
        <v>4</v>
      </c>
      <c r="M111" t="s">
        <v>109</v>
      </c>
      <c r="N111" s="4">
        <v>12</v>
      </c>
      <c r="O111" t="s">
        <v>109</v>
      </c>
      <c r="P111" s="4">
        <v>5</v>
      </c>
      <c r="Q111" s="4">
        <f>SUM(Merge1[[#This Row],[basic]],Merge1[[#This Row],[advanced]])</f>
        <v>17</v>
      </c>
      <c r="R111" s="4">
        <f xml:space="preserve"> (Merge1[[#This Row],[total score]] / 20) * 100</f>
        <v>85</v>
      </c>
      <c r="S111" t="str">
        <f>IF(Merge1[[#This Row],[percentage]]&gt;= 70, "Green", IF(Merge1[[#This Row],[percentage]] &gt;= 50, "Yellow", "Red"))</f>
        <v>Green</v>
      </c>
      <c r="T111" s="4">
        <f t="shared" si="1"/>
        <v>8</v>
      </c>
    </row>
    <row r="112" spans="1:20" x14ac:dyDescent="0.3">
      <c r="A112" s="3">
        <v>45498.496901342594</v>
      </c>
      <c r="B112" s="5" t="s">
        <v>348</v>
      </c>
      <c r="C112" t="s">
        <v>308</v>
      </c>
      <c r="D112" s="4">
        <v>4</v>
      </c>
      <c r="E112" t="s">
        <v>308</v>
      </c>
      <c r="F112" s="4">
        <v>4</v>
      </c>
      <c r="G112" t="s">
        <v>308</v>
      </c>
      <c r="H112" s="4">
        <v>4</v>
      </c>
      <c r="I112" t="s">
        <v>311</v>
      </c>
      <c r="J112" s="4">
        <v>1</v>
      </c>
      <c r="K112" t="s">
        <v>308</v>
      </c>
      <c r="L112" s="4">
        <v>4</v>
      </c>
      <c r="M112" t="s">
        <v>107</v>
      </c>
      <c r="N112" s="4">
        <v>12</v>
      </c>
      <c r="O112" t="s">
        <v>107</v>
      </c>
      <c r="P112" s="4">
        <v>2</v>
      </c>
      <c r="Q112" s="4">
        <f>SUM(Merge1[[#This Row],[basic]],Merge1[[#This Row],[advanced]])</f>
        <v>14</v>
      </c>
      <c r="R112" s="4">
        <f xml:space="preserve"> (Merge1[[#This Row],[total score]] / 20) * 100</f>
        <v>70</v>
      </c>
      <c r="S112" t="str">
        <f>IF(Merge1[[#This Row],[percentage]]&gt;= 70, "Green", IF(Merge1[[#This Row],[percentage]] &gt;= 50, "Yellow", "Red"))</f>
        <v>Green</v>
      </c>
      <c r="T112" s="4">
        <f t="shared" si="1"/>
        <v>117</v>
      </c>
    </row>
    <row r="113" spans="1:20" x14ac:dyDescent="0.3">
      <c r="A113" s="3">
        <v>45498.526291516202</v>
      </c>
      <c r="B113" s="5" t="s">
        <v>348</v>
      </c>
      <c r="C113" t="s">
        <v>308</v>
      </c>
      <c r="D113" s="4">
        <v>4</v>
      </c>
      <c r="E113" t="s">
        <v>308</v>
      </c>
      <c r="F113" s="4">
        <v>4</v>
      </c>
      <c r="G113" t="s">
        <v>307</v>
      </c>
      <c r="H113" s="4">
        <v>3</v>
      </c>
      <c r="I113" t="s">
        <v>311</v>
      </c>
      <c r="J113" s="4">
        <v>1</v>
      </c>
      <c r="K113" t="s">
        <v>307</v>
      </c>
      <c r="L113" s="4">
        <v>3</v>
      </c>
      <c r="M113" t="s">
        <v>110</v>
      </c>
      <c r="N113" s="4">
        <v>11</v>
      </c>
      <c r="O113" t="s">
        <v>110</v>
      </c>
      <c r="P113" s="4">
        <v>6</v>
      </c>
      <c r="Q113" s="4">
        <f>SUM(Merge1[[#This Row],[basic]],Merge1[[#This Row],[advanced]])</f>
        <v>17</v>
      </c>
      <c r="R113" s="4">
        <f xml:space="preserve"> (Merge1[[#This Row],[total score]] / 20) * 100</f>
        <v>85</v>
      </c>
      <c r="S113" t="str">
        <f>IF(Merge1[[#This Row],[percentage]]&gt;= 70, "Green", IF(Merge1[[#This Row],[percentage]] &gt;= 50, "Yellow", "Red"))</f>
        <v>Green</v>
      </c>
      <c r="T113" s="4">
        <f t="shared" si="1"/>
        <v>8</v>
      </c>
    </row>
    <row r="114" spans="1:20" x14ac:dyDescent="0.3">
      <c r="A114" s="3">
        <v>45498.503244432868</v>
      </c>
      <c r="B114" s="5" t="s">
        <v>348</v>
      </c>
      <c r="C114" t="s">
        <v>307</v>
      </c>
      <c r="D114" s="4">
        <v>3</v>
      </c>
      <c r="E114" t="s">
        <v>308</v>
      </c>
      <c r="F114" s="4">
        <v>4</v>
      </c>
      <c r="G114" t="s">
        <v>307</v>
      </c>
      <c r="H114" s="4">
        <v>3</v>
      </c>
      <c r="I114" t="s">
        <v>307</v>
      </c>
      <c r="J114" s="4">
        <v>3</v>
      </c>
      <c r="K114" t="s">
        <v>307</v>
      </c>
      <c r="L114" s="4">
        <v>3</v>
      </c>
      <c r="M114" t="s">
        <v>108</v>
      </c>
      <c r="N114" s="4">
        <v>10</v>
      </c>
      <c r="O114" t="s">
        <v>108</v>
      </c>
      <c r="P114" s="4">
        <v>4</v>
      </c>
      <c r="Q114" s="4">
        <f>SUM(Merge1[[#This Row],[basic]],Merge1[[#This Row],[advanced]])</f>
        <v>14</v>
      </c>
      <c r="R114" s="4">
        <f xml:space="preserve"> (Merge1[[#This Row],[total score]] / 20) * 100</f>
        <v>70</v>
      </c>
      <c r="S114" t="str">
        <f>IF(Merge1[[#This Row],[percentage]]&gt;= 70, "Green", IF(Merge1[[#This Row],[percentage]] &gt;= 50, "Yellow", "Red"))</f>
        <v>Green</v>
      </c>
      <c r="T114" s="4">
        <f t="shared" si="1"/>
        <v>116</v>
      </c>
    </row>
    <row r="115" spans="1:20" x14ac:dyDescent="0.3">
      <c r="A115" s="3">
        <v>45498.481355532407</v>
      </c>
      <c r="B115" s="5" t="s">
        <v>348</v>
      </c>
      <c r="C115" t="s">
        <v>308</v>
      </c>
      <c r="D115" s="4">
        <v>4</v>
      </c>
      <c r="E115" t="s">
        <v>308</v>
      </c>
      <c r="F115" s="4">
        <v>4</v>
      </c>
      <c r="G115" t="s">
        <v>307</v>
      </c>
      <c r="H115" s="4">
        <v>3</v>
      </c>
      <c r="I115" t="s">
        <v>311</v>
      </c>
      <c r="J115" s="4">
        <v>1</v>
      </c>
      <c r="K115" t="s">
        <v>307</v>
      </c>
      <c r="L115" s="4">
        <v>3</v>
      </c>
      <c r="M115" t="s">
        <v>106</v>
      </c>
      <c r="N115" s="4">
        <v>11</v>
      </c>
      <c r="O115" t="s">
        <v>106</v>
      </c>
      <c r="P115" s="4">
        <v>5</v>
      </c>
      <c r="Q115" s="4">
        <f>SUM(Merge1[[#This Row],[basic]],Merge1[[#This Row],[advanced]])</f>
        <v>16</v>
      </c>
      <c r="R115" s="4">
        <f xml:space="preserve"> (Merge1[[#This Row],[total score]] / 20) * 100</f>
        <v>80</v>
      </c>
      <c r="S115" t="str">
        <f>IF(Merge1[[#This Row],[percentage]]&gt;= 70, "Green", IF(Merge1[[#This Row],[percentage]] &gt;= 50, "Yellow", "Red"))</f>
        <v>Green</v>
      </c>
      <c r="T115" s="4">
        <f t="shared" si="1"/>
        <v>27</v>
      </c>
    </row>
    <row r="116" spans="1:20" x14ac:dyDescent="0.3">
      <c r="A116" s="3">
        <v>45498.617262546293</v>
      </c>
      <c r="B116" s="5" t="s">
        <v>348</v>
      </c>
      <c r="C116" t="s">
        <v>307</v>
      </c>
      <c r="D116" s="4">
        <v>3</v>
      </c>
      <c r="E116" t="s">
        <v>308</v>
      </c>
      <c r="F116" s="4">
        <v>4</v>
      </c>
      <c r="G116" t="s">
        <v>307</v>
      </c>
      <c r="H116" s="4">
        <v>3</v>
      </c>
      <c r="I116" t="s">
        <v>307</v>
      </c>
      <c r="J116" s="4">
        <v>3</v>
      </c>
      <c r="K116" t="s">
        <v>308</v>
      </c>
      <c r="L116" s="4">
        <v>4</v>
      </c>
      <c r="M116" t="s">
        <v>111</v>
      </c>
      <c r="N116" s="4">
        <v>10</v>
      </c>
      <c r="O116" t="s">
        <v>111</v>
      </c>
      <c r="P116" s="4">
        <v>5</v>
      </c>
      <c r="Q116" s="4">
        <f>SUM(Merge1[[#This Row],[basic]],Merge1[[#This Row],[advanced]])</f>
        <v>15</v>
      </c>
      <c r="R116" s="4">
        <f xml:space="preserve"> (Merge1[[#This Row],[total score]] / 20) * 100</f>
        <v>75</v>
      </c>
      <c r="S116" t="str">
        <f>IF(Merge1[[#This Row],[percentage]]&gt;= 70, "Green", IF(Merge1[[#This Row],[percentage]] &gt;= 50, "Yellow", "Red"))</f>
        <v>Green</v>
      </c>
      <c r="T116" s="4">
        <f t="shared" si="1"/>
        <v>70</v>
      </c>
    </row>
    <row r="117" spans="1:20" x14ac:dyDescent="0.3">
      <c r="A117" s="3">
        <v>45499.376011354165</v>
      </c>
      <c r="B117" s="5" t="s">
        <v>348</v>
      </c>
      <c r="C117" t="s">
        <v>307</v>
      </c>
      <c r="D117" s="4">
        <v>3</v>
      </c>
      <c r="E117" t="s">
        <v>308</v>
      </c>
      <c r="F117" s="4">
        <v>4</v>
      </c>
      <c r="G117" t="s">
        <v>307</v>
      </c>
      <c r="H117" s="4">
        <v>3</v>
      </c>
      <c r="I117" t="s">
        <v>307</v>
      </c>
      <c r="J117" s="4">
        <v>3</v>
      </c>
      <c r="K117" t="s">
        <v>308</v>
      </c>
      <c r="L117" s="4">
        <v>4</v>
      </c>
      <c r="M117" t="s">
        <v>114</v>
      </c>
      <c r="N117" s="4">
        <v>10</v>
      </c>
      <c r="O117" t="s">
        <v>114</v>
      </c>
      <c r="P117" s="4">
        <v>5</v>
      </c>
      <c r="Q117" s="4">
        <f>SUM(Merge1[[#This Row],[basic]],Merge1[[#This Row],[advanced]])</f>
        <v>15</v>
      </c>
      <c r="R117" s="4">
        <f xml:space="preserve"> (Merge1[[#This Row],[total score]] / 20) * 100</f>
        <v>75</v>
      </c>
      <c r="S117" t="str">
        <f>IF(Merge1[[#This Row],[percentage]]&gt;= 70, "Green", IF(Merge1[[#This Row],[percentage]] &gt;= 50, "Yellow", "Red"))</f>
        <v>Green</v>
      </c>
      <c r="T117" s="4">
        <f t="shared" si="1"/>
        <v>70</v>
      </c>
    </row>
    <row r="118" spans="1:20" x14ac:dyDescent="0.3">
      <c r="A118" s="3">
        <v>45499.408671793979</v>
      </c>
      <c r="B118" s="5" t="s">
        <v>348</v>
      </c>
      <c r="C118" t="s">
        <v>308</v>
      </c>
      <c r="D118" s="4">
        <v>4</v>
      </c>
      <c r="E118" t="s">
        <v>308</v>
      </c>
      <c r="F118" s="4">
        <v>4</v>
      </c>
      <c r="G118" t="s">
        <v>307</v>
      </c>
      <c r="H118" s="4">
        <v>3</v>
      </c>
      <c r="I118" t="s">
        <v>309</v>
      </c>
      <c r="J118" s="4">
        <v>2</v>
      </c>
      <c r="K118" t="s">
        <v>307</v>
      </c>
      <c r="L118" s="4">
        <v>3</v>
      </c>
      <c r="M118" t="s">
        <v>115</v>
      </c>
      <c r="N118" s="4">
        <v>11</v>
      </c>
      <c r="O118" t="s">
        <v>115</v>
      </c>
      <c r="P118" s="4">
        <v>5</v>
      </c>
      <c r="Q118" s="4">
        <f>SUM(Merge1[[#This Row],[basic]],Merge1[[#This Row],[advanced]])</f>
        <v>16</v>
      </c>
      <c r="R118" s="4">
        <f xml:space="preserve"> (Merge1[[#This Row],[total score]] / 20) * 100</f>
        <v>80</v>
      </c>
      <c r="S118" t="str">
        <f>IF(Merge1[[#This Row],[percentage]]&gt;= 70, "Green", IF(Merge1[[#This Row],[percentage]] &gt;= 50, "Yellow", "Red"))</f>
        <v>Green</v>
      </c>
      <c r="T118" s="4">
        <f t="shared" si="1"/>
        <v>27</v>
      </c>
    </row>
    <row r="119" spans="1:20" x14ac:dyDescent="0.3">
      <c r="A119" s="3">
        <v>45499.420280416663</v>
      </c>
      <c r="B119" s="5" t="s">
        <v>348</v>
      </c>
      <c r="C119" t="s">
        <v>307</v>
      </c>
      <c r="D119" s="4">
        <v>3</v>
      </c>
      <c r="E119" t="s">
        <v>308</v>
      </c>
      <c r="F119" s="4">
        <v>4</v>
      </c>
      <c r="G119" t="s">
        <v>307</v>
      </c>
      <c r="H119" s="4">
        <v>3</v>
      </c>
      <c r="I119" t="s">
        <v>307</v>
      </c>
      <c r="J119" s="4">
        <v>3</v>
      </c>
      <c r="K119" t="s">
        <v>308</v>
      </c>
      <c r="L119" s="4">
        <v>4</v>
      </c>
      <c r="M119" t="s">
        <v>116</v>
      </c>
      <c r="N119" s="4">
        <v>10</v>
      </c>
      <c r="O119" t="s">
        <v>116</v>
      </c>
      <c r="P119" s="4">
        <v>3</v>
      </c>
      <c r="Q119" s="4">
        <f>SUM(Merge1[[#This Row],[basic]],Merge1[[#This Row],[advanced]])</f>
        <v>13</v>
      </c>
      <c r="R119" s="4">
        <f xml:space="preserve"> (Merge1[[#This Row],[total score]] / 20) * 100</f>
        <v>65</v>
      </c>
      <c r="S119" t="str">
        <f>IF(Merge1[[#This Row],[percentage]]&gt;= 70, "Green", IF(Merge1[[#This Row],[percentage]] &gt;= 50, "Yellow", "Red"))</f>
        <v>Yellow</v>
      </c>
      <c r="T119" s="4">
        <f t="shared" si="1"/>
        <v>144</v>
      </c>
    </row>
    <row r="120" spans="1:20" x14ac:dyDescent="0.3">
      <c r="A120" s="3">
        <v>45499.473095752313</v>
      </c>
      <c r="B120" s="5" t="s">
        <v>348</v>
      </c>
      <c r="C120" t="s">
        <v>308</v>
      </c>
      <c r="D120" s="4">
        <v>4</v>
      </c>
      <c r="E120" t="s">
        <v>308</v>
      </c>
      <c r="F120" s="4">
        <v>4</v>
      </c>
      <c r="G120" t="s">
        <v>307</v>
      </c>
      <c r="H120" s="4">
        <v>3</v>
      </c>
      <c r="I120" t="s">
        <v>307</v>
      </c>
      <c r="J120" s="4">
        <v>3</v>
      </c>
      <c r="K120" t="s">
        <v>307</v>
      </c>
      <c r="L120" s="4">
        <v>3</v>
      </c>
      <c r="M120" t="s">
        <v>117</v>
      </c>
      <c r="N120" s="4">
        <v>11</v>
      </c>
      <c r="O120" t="s">
        <v>117</v>
      </c>
      <c r="P120" s="4">
        <v>5</v>
      </c>
      <c r="Q120" s="4">
        <f>SUM(Merge1[[#This Row],[basic]],Merge1[[#This Row],[advanced]])</f>
        <v>16</v>
      </c>
      <c r="R120" s="4">
        <f xml:space="preserve"> (Merge1[[#This Row],[total score]] / 20) * 100</f>
        <v>80</v>
      </c>
      <c r="S120" t="str">
        <f>IF(Merge1[[#This Row],[percentage]]&gt;= 70, "Green", IF(Merge1[[#This Row],[percentage]] &gt;= 50, "Yellow", "Red"))</f>
        <v>Green</v>
      </c>
      <c r="T120" s="4">
        <f t="shared" si="1"/>
        <v>27</v>
      </c>
    </row>
    <row r="121" spans="1:20" x14ac:dyDescent="0.3">
      <c r="A121" s="3">
        <v>45498.785495902775</v>
      </c>
      <c r="B121" s="5" t="s">
        <v>348</v>
      </c>
      <c r="C121" t="s">
        <v>308</v>
      </c>
      <c r="D121" s="4">
        <v>4</v>
      </c>
      <c r="E121" t="s">
        <v>308</v>
      </c>
      <c r="F121" s="4">
        <v>4</v>
      </c>
      <c r="G121" t="s">
        <v>308</v>
      </c>
      <c r="H121" s="4">
        <v>4</v>
      </c>
      <c r="I121" t="s">
        <v>307</v>
      </c>
      <c r="J121" s="4">
        <v>3</v>
      </c>
      <c r="K121" t="s">
        <v>308</v>
      </c>
      <c r="L121" s="4">
        <v>4</v>
      </c>
      <c r="M121" t="s">
        <v>112</v>
      </c>
      <c r="N121" s="4">
        <v>12</v>
      </c>
      <c r="O121" t="s">
        <v>349</v>
      </c>
      <c r="P121" s="4">
        <v>0</v>
      </c>
      <c r="Q121" s="4">
        <f>SUM(Merge1[[#This Row],[basic]],Merge1[[#This Row],[advanced]])</f>
        <v>12</v>
      </c>
      <c r="R121" s="4">
        <f xml:space="preserve"> (Merge1[[#This Row],[total score]] / 20) * 100</f>
        <v>60</v>
      </c>
      <c r="S121" t="str">
        <f>IF(Merge1[[#This Row],[percentage]]&gt;= 70, "Green", IF(Merge1[[#This Row],[percentage]] &gt;= 50, "Yellow", "Red"))</f>
        <v>Yellow</v>
      </c>
      <c r="T121" s="4">
        <f t="shared" si="1"/>
        <v>159</v>
      </c>
    </row>
    <row r="122" spans="1:20" x14ac:dyDescent="0.3">
      <c r="A122" s="3">
        <v>45499.486124745374</v>
      </c>
      <c r="B122" s="5" t="s">
        <v>348</v>
      </c>
      <c r="C122" t="s">
        <v>308</v>
      </c>
      <c r="D122" s="4">
        <v>4</v>
      </c>
      <c r="E122" t="s">
        <v>308</v>
      </c>
      <c r="F122" s="4">
        <v>4</v>
      </c>
      <c r="G122" t="s">
        <v>307</v>
      </c>
      <c r="H122" s="4">
        <v>3</v>
      </c>
      <c r="I122" t="s">
        <v>311</v>
      </c>
      <c r="J122" s="4">
        <v>1</v>
      </c>
      <c r="K122" t="s">
        <v>307</v>
      </c>
      <c r="L122" s="4">
        <v>3</v>
      </c>
      <c r="M122" t="s">
        <v>118</v>
      </c>
      <c r="N122" s="4">
        <v>11</v>
      </c>
      <c r="O122" t="s">
        <v>118</v>
      </c>
      <c r="P122" s="4">
        <v>5</v>
      </c>
      <c r="Q122" s="4">
        <f>SUM(Merge1[[#This Row],[basic]],Merge1[[#This Row],[advanced]])</f>
        <v>16</v>
      </c>
      <c r="R122" s="4">
        <f xml:space="preserve"> (Merge1[[#This Row],[total score]] / 20) * 100</f>
        <v>80</v>
      </c>
      <c r="S122" t="str">
        <f>IF(Merge1[[#This Row],[percentage]]&gt;= 70, "Green", IF(Merge1[[#This Row],[percentage]] &gt;= 50, "Yellow", "Red"))</f>
        <v>Green</v>
      </c>
      <c r="T122" s="4">
        <f t="shared" si="1"/>
        <v>27</v>
      </c>
    </row>
    <row r="123" spans="1:20" x14ac:dyDescent="0.3">
      <c r="A123" s="3">
        <v>45498.807105173611</v>
      </c>
      <c r="B123" s="5" t="s">
        <v>348</v>
      </c>
      <c r="C123" t="s">
        <v>308</v>
      </c>
      <c r="D123" s="4">
        <v>4</v>
      </c>
      <c r="E123" t="s">
        <v>307</v>
      </c>
      <c r="F123" s="4">
        <v>3</v>
      </c>
      <c r="G123" t="s">
        <v>309</v>
      </c>
      <c r="H123" s="4">
        <v>2</v>
      </c>
      <c r="I123" t="s">
        <v>311</v>
      </c>
      <c r="J123" s="4">
        <v>1</v>
      </c>
      <c r="K123" t="s">
        <v>311</v>
      </c>
      <c r="L123" s="4">
        <v>1</v>
      </c>
      <c r="M123" t="s">
        <v>113</v>
      </c>
      <c r="N123" s="4">
        <v>9</v>
      </c>
      <c r="O123" t="s">
        <v>349</v>
      </c>
      <c r="P123" s="4">
        <v>0</v>
      </c>
      <c r="Q123" s="4">
        <f>SUM(Merge1[[#This Row],[basic]],Merge1[[#This Row],[advanced]])</f>
        <v>9</v>
      </c>
      <c r="R123" s="4">
        <f xml:space="preserve"> (Merge1[[#This Row],[total score]] / 20) * 100</f>
        <v>45</v>
      </c>
      <c r="S123" t="str">
        <f>IF(Merge1[[#This Row],[percentage]]&gt;= 70, "Green", IF(Merge1[[#This Row],[percentage]] &gt;= 50, "Yellow", "Red"))</f>
        <v>Red</v>
      </c>
      <c r="T123" s="4">
        <f t="shared" si="1"/>
        <v>184</v>
      </c>
    </row>
    <row r="124" spans="1:20" x14ac:dyDescent="0.3">
      <c r="A124" s="3">
        <v>45499.520851122688</v>
      </c>
      <c r="B124" s="5" t="s">
        <v>348</v>
      </c>
      <c r="C124" t="s">
        <v>308</v>
      </c>
      <c r="D124" s="4">
        <v>4</v>
      </c>
      <c r="E124" t="s">
        <v>307</v>
      </c>
      <c r="F124" s="4">
        <v>3</v>
      </c>
      <c r="G124" t="s">
        <v>307</v>
      </c>
      <c r="H124" s="4">
        <v>3</v>
      </c>
      <c r="I124" t="s">
        <v>307</v>
      </c>
      <c r="J124" s="4">
        <v>3</v>
      </c>
      <c r="K124" t="s">
        <v>308</v>
      </c>
      <c r="L124" s="4">
        <v>4</v>
      </c>
      <c r="M124" t="s">
        <v>119</v>
      </c>
      <c r="N124" s="4">
        <v>10</v>
      </c>
      <c r="O124" t="s">
        <v>119</v>
      </c>
      <c r="P124" s="4">
        <v>7</v>
      </c>
      <c r="Q124" s="4">
        <f>SUM(Merge1[[#This Row],[basic]],Merge1[[#This Row],[advanced]])</f>
        <v>17</v>
      </c>
      <c r="R124" s="4">
        <f xml:space="preserve"> (Merge1[[#This Row],[total score]] / 20) * 100</f>
        <v>85</v>
      </c>
      <c r="S124" t="str">
        <f>IF(Merge1[[#This Row],[percentage]]&gt;= 70, "Green", IF(Merge1[[#This Row],[percentage]] &gt;= 50, "Yellow", "Red"))</f>
        <v>Green</v>
      </c>
      <c r="T124" s="4">
        <f t="shared" si="1"/>
        <v>8</v>
      </c>
    </row>
    <row r="125" spans="1:20" x14ac:dyDescent="0.3">
      <c r="A125" s="3">
        <v>45499.585816909719</v>
      </c>
      <c r="B125" s="5" t="s">
        <v>348</v>
      </c>
      <c r="C125" t="s">
        <v>308</v>
      </c>
      <c r="D125" s="4">
        <v>4</v>
      </c>
      <c r="E125" t="s">
        <v>308</v>
      </c>
      <c r="F125" s="4">
        <v>4</v>
      </c>
      <c r="G125" t="s">
        <v>307</v>
      </c>
      <c r="H125" s="4">
        <v>3</v>
      </c>
      <c r="I125" t="s">
        <v>311</v>
      </c>
      <c r="J125" s="4">
        <v>1</v>
      </c>
      <c r="K125" t="s">
        <v>307</v>
      </c>
      <c r="L125" s="4">
        <v>3</v>
      </c>
      <c r="M125" t="s">
        <v>120</v>
      </c>
      <c r="N125" s="4">
        <v>11</v>
      </c>
      <c r="O125" t="s">
        <v>120</v>
      </c>
      <c r="P125" s="4">
        <v>6</v>
      </c>
      <c r="Q125" s="4">
        <f>SUM(Merge1[[#This Row],[basic]],Merge1[[#This Row],[advanced]])</f>
        <v>17</v>
      </c>
      <c r="R125" s="4">
        <f xml:space="preserve"> (Merge1[[#This Row],[total score]] / 20) * 100</f>
        <v>85</v>
      </c>
      <c r="S125" t="str">
        <f>IF(Merge1[[#This Row],[percentage]]&gt;= 70, "Green", IF(Merge1[[#This Row],[percentage]] &gt;= 50, "Yellow", "Red"))</f>
        <v>Green</v>
      </c>
      <c r="T125" s="4">
        <f t="shared" si="1"/>
        <v>8</v>
      </c>
    </row>
    <row r="126" spans="1:20" x14ac:dyDescent="0.3">
      <c r="A126" s="3">
        <v>45500.373683310187</v>
      </c>
      <c r="B126" s="5" t="s">
        <v>348</v>
      </c>
      <c r="C126" t="s">
        <v>308</v>
      </c>
      <c r="D126" s="4">
        <v>4</v>
      </c>
      <c r="E126" t="s">
        <v>308</v>
      </c>
      <c r="F126" s="4">
        <v>4</v>
      </c>
      <c r="G126" t="s">
        <v>307</v>
      </c>
      <c r="H126" s="4">
        <v>3</v>
      </c>
      <c r="I126" t="s">
        <v>311</v>
      </c>
      <c r="J126" s="4">
        <v>1</v>
      </c>
      <c r="K126" t="s">
        <v>307</v>
      </c>
      <c r="L126" s="4">
        <v>3</v>
      </c>
      <c r="M126" t="s">
        <v>124</v>
      </c>
      <c r="N126" s="4">
        <v>11</v>
      </c>
      <c r="O126" t="s">
        <v>124</v>
      </c>
      <c r="P126" s="4">
        <v>5</v>
      </c>
      <c r="Q126" s="4">
        <f>SUM(Merge1[[#This Row],[basic]],Merge1[[#This Row],[advanced]])</f>
        <v>16</v>
      </c>
      <c r="R126" s="4">
        <f xml:space="preserve"> (Merge1[[#This Row],[total score]] / 20) * 100</f>
        <v>80</v>
      </c>
      <c r="S126" t="str">
        <f>IF(Merge1[[#This Row],[percentage]]&gt;= 70, "Green", IF(Merge1[[#This Row],[percentage]] &gt;= 50, "Yellow", "Red"))</f>
        <v>Green</v>
      </c>
      <c r="T126" s="4">
        <f t="shared" si="1"/>
        <v>25</v>
      </c>
    </row>
    <row r="127" spans="1:20" x14ac:dyDescent="0.3">
      <c r="A127" s="3">
        <v>45500.555299085645</v>
      </c>
      <c r="B127" s="5" t="s">
        <v>348</v>
      </c>
      <c r="C127" t="s">
        <v>308</v>
      </c>
      <c r="D127" s="4">
        <v>4</v>
      </c>
      <c r="E127" t="s">
        <v>307</v>
      </c>
      <c r="F127" s="4">
        <v>3</v>
      </c>
      <c r="G127" t="s">
        <v>309</v>
      </c>
      <c r="H127" s="4">
        <v>2</v>
      </c>
      <c r="I127" t="s">
        <v>311</v>
      </c>
      <c r="J127" s="4">
        <v>1</v>
      </c>
      <c r="K127" t="s">
        <v>308</v>
      </c>
      <c r="L127" s="4">
        <v>4</v>
      </c>
      <c r="M127" t="s">
        <v>125</v>
      </c>
      <c r="N127" s="4">
        <v>9</v>
      </c>
      <c r="O127" t="s">
        <v>125</v>
      </c>
      <c r="P127" s="4">
        <v>3</v>
      </c>
      <c r="Q127" s="4">
        <f>SUM(Merge1[[#This Row],[basic]],Merge1[[#This Row],[advanced]])</f>
        <v>12</v>
      </c>
      <c r="R127" s="4">
        <f xml:space="preserve"> (Merge1[[#This Row],[total score]] / 20) * 100</f>
        <v>60</v>
      </c>
      <c r="S127" t="str">
        <f>IF(Merge1[[#This Row],[percentage]]&gt;= 70, "Green", IF(Merge1[[#This Row],[percentage]] &gt;= 50, "Yellow", "Red"))</f>
        <v>Yellow</v>
      </c>
      <c r="T127" s="4">
        <f t="shared" si="1"/>
        <v>155</v>
      </c>
    </row>
    <row r="128" spans="1:20" x14ac:dyDescent="0.3">
      <c r="A128" s="3">
        <v>45500.638640555553</v>
      </c>
      <c r="B128" s="5" t="s">
        <v>348</v>
      </c>
      <c r="C128" t="s">
        <v>308</v>
      </c>
      <c r="D128" s="4">
        <v>4</v>
      </c>
      <c r="E128" t="s">
        <v>308</v>
      </c>
      <c r="F128" s="4">
        <v>4</v>
      </c>
      <c r="G128" t="s">
        <v>307</v>
      </c>
      <c r="H128" s="4">
        <v>3</v>
      </c>
      <c r="I128" t="s">
        <v>311</v>
      </c>
      <c r="J128" s="4">
        <v>1</v>
      </c>
      <c r="K128" t="s">
        <v>308</v>
      </c>
      <c r="L128" s="4">
        <v>4</v>
      </c>
      <c r="M128" t="s">
        <v>126</v>
      </c>
      <c r="N128" s="4">
        <v>11</v>
      </c>
      <c r="O128" t="s">
        <v>126</v>
      </c>
      <c r="P128" s="4">
        <v>5</v>
      </c>
      <c r="Q128" s="4">
        <f>SUM(Merge1[[#This Row],[basic]],Merge1[[#This Row],[advanced]])</f>
        <v>16</v>
      </c>
      <c r="R128" s="4">
        <f xml:space="preserve"> (Merge1[[#This Row],[total score]] / 20) * 100</f>
        <v>80</v>
      </c>
      <c r="S128" t="str">
        <f>IF(Merge1[[#This Row],[percentage]]&gt;= 70, "Green", IF(Merge1[[#This Row],[percentage]] &gt;= 50, "Yellow", "Red"))</f>
        <v>Green</v>
      </c>
      <c r="T128" s="4">
        <f t="shared" si="1"/>
        <v>25</v>
      </c>
    </row>
    <row r="129" spans="1:20" x14ac:dyDescent="0.3">
      <c r="A129" s="3">
        <v>45502.375670000001</v>
      </c>
      <c r="B129" s="5" t="s">
        <v>348</v>
      </c>
      <c r="C129" t="s">
        <v>307</v>
      </c>
      <c r="D129" s="4">
        <v>3</v>
      </c>
      <c r="E129" t="s">
        <v>308</v>
      </c>
      <c r="F129" s="4">
        <v>4</v>
      </c>
      <c r="G129" t="s">
        <v>307</v>
      </c>
      <c r="H129" s="4">
        <v>3</v>
      </c>
      <c r="I129" t="s">
        <v>311</v>
      </c>
      <c r="J129" s="4">
        <v>1</v>
      </c>
      <c r="K129" t="s">
        <v>308</v>
      </c>
      <c r="L129" s="4">
        <v>4</v>
      </c>
      <c r="M129" t="s">
        <v>128</v>
      </c>
      <c r="N129" s="4">
        <v>10</v>
      </c>
      <c r="O129" t="s">
        <v>128</v>
      </c>
      <c r="P129" s="4">
        <v>4</v>
      </c>
      <c r="Q129" s="4">
        <f>SUM(Merge1[[#This Row],[basic]],Merge1[[#This Row],[advanced]])</f>
        <v>14</v>
      </c>
      <c r="R129" s="4">
        <f xml:space="preserve"> (Merge1[[#This Row],[total score]] / 20) * 100</f>
        <v>70</v>
      </c>
      <c r="S129" t="str">
        <f>IF(Merge1[[#This Row],[percentage]]&gt;= 70, "Green", IF(Merge1[[#This Row],[percentage]] &gt;= 50, "Yellow", "Red"))</f>
        <v>Green</v>
      </c>
      <c r="T129" s="4">
        <f t="shared" si="1"/>
        <v>106</v>
      </c>
    </row>
    <row r="130" spans="1:20" x14ac:dyDescent="0.3">
      <c r="A130" s="3">
        <v>45502.384233240744</v>
      </c>
      <c r="B130" s="5" t="s">
        <v>348</v>
      </c>
      <c r="C130" t="s">
        <v>308</v>
      </c>
      <c r="D130" s="4">
        <v>4</v>
      </c>
      <c r="E130" t="s">
        <v>308</v>
      </c>
      <c r="F130" s="4">
        <v>4</v>
      </c>
      <c r="G130" t="s">
        <v>308</v>
      </c>
      <c r="H130" s="4">
        <v>4</v>
      </c>
      <c r="I130" t="s">
        <v>309</v>
      </c>
      <c r="J130" s="4">
        <v>2</v>
      </c>
      <c r="K130" t="s">
        <v>307</v>
      </c>
      <c r="L130" s="4">
        <v>3</v>
      </c>
      <c r="M130" t="s">
        <v>132</v>
      </c>
      <c r="N130" s="4">
        <v>12</v>
      </c>
      <c r="O130" t="s">
        <v>132</v>
      </c>
      <c r="P130" s="4">
        <v>6</v>
      </c>
      <c r="Q130" s="4">
        <f>SUM(Merge1[[#This Row],[basic]],Merge1[[#This Row],[advanced]])</f>
        <v>18</v>
      </c>
      <c r="R130" s="4">
        <f xml:space="preserve"> (Merge1[[#This Row],[total score]] / 20) * 100</f>
        <v>90</v>
      </c>
      <c r="S130" t="str">
        <f>IF(Merge1[[#This Row],[percentage]]&gt;= 70, "Green", IF(Merge1[[#This Row],[percentage]] &gt;= 50, "Yellow", "Red"))</f>
        <v>Green</v>
      </c>
      <c r="T130" s="4">
        <f t="shared" ref="T130:T193" si="2">RANK(Q130, Q130:Q441, 0)</f>
        <v>6</v>
      </c>
    </row>
    <row r="131" spans="1:20" x14ac:dyDescent="0.3">
      <c r="A131" s="3">
        <v>45502.379437083335</v>
      </c>
      <c r="B131" s="5" t="s">
        <v>348</v>
      </c>
      <c r="C131" t="s">
        <v>308</v>
      </c>
      <c r="D131" s="4">
        <v>4</v>
      </c>
      <c r="E131" t="s">
        <v>307</v>
      </c>
      <c r="F131" s="4">
        <v>3</v>
      </c>
      <c r="G131" t="s">
        <v>307</v>
      </c>
      <c r="H131" s="4">
        <v>3</v>
      </c>
      <c r="I131" t="s">
        <v>311</v>
      </c>
      <c r="J131" s="4">
        <v>1</v>
      </c>
      <c r="K131" t="s">
        <v>308</v>
      </c>
      <c r="L131" s="4">
        <v>4</v>
      </c>
      <c r="M131" t="s">
        <v>129</v>
      </c>
      <c r="N131" s="4">
        <v>10</v>
      </c>
      <c r="O131" t="s">
        <v>129</v>
      </c>
      <c r="P131" s="4">
        <v>5</v>
      </c>
      <c r="Q131" s="4">
        <f>SUM(Merge1[[#This Row],[basic]],Merge1[[#This Row],[advanced]])</f>
        <v>15</v>
      </c>
      <c r="R131" s="4">
        <f xml:space="preserve"> (Merge1[[#This Row],[total score]] / 20) * 100</f>
        <v>75</v>
      </c>
      <c r="S131" t="str">
        <f>IF(Merge1[[#This Row],[percentage]]&gt;= 70, "Green", IF(Merge1[[#This Row],[percentage]] &gt;= 50, "Yellow", "Red"))</f>
        <v>Green</v>
      </c>
      <c r="T131" s="4">
        <f t="shared" si="2"/>
        <v>62</v>
      </c>
    </row>
    <row r="132" spans="1:20" x14ac:dyDescent="0.3">
      <c r="A132" s="3">
        <v>45499.739701921295</v>
      </c>
      <c r="B132" s="5" t="s">
        <v>348</v>
      </c>
      <c r="C132" t="s">
        <v>307</v>
      </c>
      <c r="D132" s="4">
        <v>3</v>
      </c>
      <c r="E132" t="s">
        <v>309</v>
      </c>
      <c r="F132" s="4">
        <v>2</v>
      </c>
      <c r="G132" t="s">
        <v>307</v>
      </c>
      <c r="H132" s="4">
        <v>3</v>
      </c>
      <c r="I132" t="s">
        <v>309</v>
      </c>
      <c r="J132" s="4">
        <v>2</v>
      </c>
      <c r="K132" t="s">
        <v>307</v>
      </c>
      <c r="L132" s="4">
        <v>3</v>
      </c>
      <c r="M132" t="s">
        <v>121</v>
      </c>
      <c r="N132" s="4">
        <v>8</v>
      </c>
      <c r="O132" t="s">
        <v>349</v>
      </c>
      <c r="P132" s="4">
        <v>0</v>
      </c>
      <c r="Q132" s="4">
        <f>SUM(Merge1[[#This Row],[basic]],Merge1[[#This Row],[advanced]])</f>
        <v>8</v>
      </c>
      <c r="R132" s="4">
        <f xml:space="preserve"> (Merge1[[#This Row],[total score]] / 20) * 100</f>
        <v>40</v>
      </c>
      <c r="S132" t="str">
        <f>IF(Merge1[[#This Row],[percentage]]&gt;= 70, "Green", IF(Merge1[[#This Row],[percentage]] &gt;= 50, "Yellow", "Red"))</f>
        <v>Red</v>
      </c>
      <c r="T132" s="4">
        <f t="shared" si="2"/>
        <v>179</v>
      </c>
    </row>
    <row r="133" spans="1:20" x14ac:dyDescent="0.3">
      <c r="A133" s="3">
        <v>45502.381805949073</v>
      </c>
      <c r="B133" s="5" t="s">
        <v>348</v>
      </c>
      <c r="C133" t="s">
        <v>307</v>
      </c>
      <c r="D133" s="4">
        <v>3</v>
      </c>
      <c r="E133" t="s">
        <v>308</v>
      </c>
      <c r="F133" s="4">
        <v>4</v>
      </c>
      <c r="G133" t="s">
        <v>307</v>
      </c>
      <c r="H133" s="4">
        <v>3</v>
      </c>
      <c r="I133" t="s">
        <v>311</v>
      </c>
      <c r="J133" s="4">
        <v>1</v>
      </c>
      <c r="K133" t="s">
        <v>307</v>
      </c>
      <c r="L133" s="4">
        <v>3</v>
      </c>
      <c r="M133" t="s">
        <v>130</v>
      </c>
      <c r="N133" s="4">
        <v>10</v>
      </c>
      <c r="O133" t="s">
        <v>130</v>
      </c>
      <c r="P133" s="4">
        <v>5</v>
      </c>
      <c r="Q133" s="4">
        <f>SUM(Merge1[[#This Row],[basic]],Merge1[[#This Row],[advanced]])</f>
        <v>15</v>
      </c>
      <c r="R133" s="4">
        <f xml:space="preserve"> (Merge1[[#This Row],[total score]] / 20) * 100</f>
        <v>75</v>
      </c>
      <c r="S133" t="str">
        <f>IF(Merge1[[#This Row],[percentage]]&gt;= 70, "Green", IF(Merge1[[#This Row],[percentage]] &gt;= 50, "Yellow", "Red"))</f>
        <v>Green</v>
      </c>
      <c r="T133" s="4">
        <f t="shared" si="2"/>
        <v>62</v>
      </c>
    </row>
    <row r="134" spans="1:20" x14ac:dyDescent="0.3">
      <c r="A134" s="3">
        <v>45499.793674837965</v>
      </c>
      <c r="B134" s="5" t="s">
        <v>348</v>
      </c>
      <c r="C134" t="s">
        <v>308</v>
      </c>
      <c r="D134" s="4">
        <v>4</v>
      </c>
      <c r="E134" t="s">
        <v>307</v>
      </c>
      <c r="F134" s="4">
        <v>3</v>
      </c>
      <c r="G134" t="s">
        <v>309</v>
      </c>
      <c r="H134" s="4">
        <v>2</v>
      </c>
      <c r="I134" t="s">
        <v>309</v>
      </c>
      <c r="J134" s="4">
        <v>2</v>
      </c>
      <c r="K134" t="s">
        <v>308</v>
      </c>
      <c r="L134" s="4">
        <v>4</v>
      </c>
      <c r="M134" t="s">
        <v>122</v>
      </c>
      <c r="N134" s="4">
        <v>9</v>
      </c>
      <c r="O134" t="s">
        <v>349</v>
      </c>
      <c r="P134" s="4">
        <v>0</v>
      </c>
      <c r="Q134" s="4">
        <f>SUM(Merge1[[#This Row],[basic]],Merge1[[#This Row],[advanced]])</f>
        <v>9</v>
      </c>
      <c r="R134" s="4">
        <f xml:space="preserve"> (Merge1[[#This Row],[total score]] / 20) * 100</f>
        <v>45</v>
      </c>
      <c r="S134" t="str">
        <f>IF(Merge1[[#This Row],[percentage]]&gt;= 70, "Green", IF(Merge1[[#This Row],[percentage]] &gt;= 50, "Yellow", "Red"))</f>
        <v>Red</v>
      </c>
      <c r="T134" s="4">
        <f t="shared" si="2"/>
        <v>175</v>
      </c>
    </row>
    <row r="135" spans="1:20" x14ac:dyDescent="0.3">
      <c r="A135" s="3">
        <v>45502.398944733795</v>
      </c>
      <c r="B135" s="5" t="s">
        <v>348</v>
      </c>
      <c r="C135" t="s">
        <v>307</v>
      </c>
      <c r="D135" s="4">
        <v>3</v>
      </c>
      <c r="E135" t="s">
        <v>308</v>
      </c>
      <c r="F135" s="4">
        <v>4</v>
      </c>
      <c r="G135" t="s">
        <v>307</v>
      </c>
      <c r="H135" s="4">
        <v>3</v>
      </c>
      <c r="I135" t="s">
        <v>311</v>
      </c>
      <c r="J135" s="4">
        <v>1</v>
      </c>
      <c r="K135" t="s">
        <v>307</v>
      </c>
      <c r="L135" s="4">
        <v>3</v>
      </c>
      <c r="M135" t="s">
        <v>134</v>
      </c>
      <c r="N135" s="4">
        <v>10</v>
      </c>
      <c r="O135" t="s">
        <v>134</v>
      </c>
      <c r="P135" s="4">
        <v>4</v>
      </c>
      <c r="Q135" s="4">
        <f>SUM(Merge1[[#This Row],[basic]],Merge1[[#This Row],[advanced]])</f>
        <v>14</v>
      </c>
      <c r="R135" s="4">
        <f xml:space="preserve"> (Merge1[[#This Row],[total score]] / 20) * 100</f>
        <v>70</v>
      </c>
      <c r="S135" t="str">
        <f>IF(Merge1[[#This Row],[percentage]]&gt;= 70, "Green", IF(Merge1[[#This Row],[percentage]] &gt;= 50, "Yellow", "Red"))</f>
        <v>Green</v>
      </c>
      <c r="T135" s="4">
        <f t="shared" si="2"/>
        <v>103</v>
      </c>
    </row>
    <row r="136" spans="1:20" x14ac:dyDescent="0.3">
      <c r="A136" s="3">
        <v>45499.843407210647</v>
      </c>
      <c r="B136" s="5" t="s">
        <v>348</v>
      </c>
      <c r="C136" t="s">
        <v>308</v>
      </c>
      <c r="D136" s="4">
        <v>4</v>
      </c>
      <c r="E136" t="s">
        <v>308</v>
      </c>
      <c r="F136" s="4">
        <v>4</v>
      </c>
      <c r="G136" t="s">
        <v>307</v>
      </c>
      <c r="H136" s="4">
        <v>3</v>
      </c>
      <c r="I136" t="s">
        <v>307</v>
      </c>
      <c r="J136" s="4">
        <v>3</v>
      </c>
      <c r="K136" t="s">
        <v>308</v>
      </c>
      <c r="L136" s="4">
        <v>4</v>
      </c>
      <c r="M136" t="s">
        <v>123</v>
      </c>
      <c r="N136" s="4">
        <v>11</v>
      </c>
      <c r="O136" t="s">
        <v>349</v>
      </c>
      <c r="P136" s="4">
        <v>0</v>
      </c>
      <c r="Q136" s="4">
        <f>SUM(Merge1[[#This Row],[basic]],Merge1[[#This Row],[advanced]])</f>
        <v>11</v>
      </c>
      <c r="R136" s="4">
        <f xml:space="preserve"> (Merge1[[#This Row],[total score]] / 20) * 100</f>
        <v>55.000000000000007</v>
      </c>
      <c r="S136" t="str">
        <f>IF(Merge1[[#This Row],[percentage]]&gt;= 70, "Green", IF(Merge1[[#This Row],[percentage]] &gt;= 50, "Yellow", "Red"))</f>
        <v>Yellow</v>
      </c>
      <c r="T136" s="4">
        <f t="shared" si="2"/>
        <v>158</v>
      </c>
    </row>
    <row r="137" spans="1:20" x14ac:dyDescent="0.3">
      <c r="A137" s="3">
        <v>45502.412721238426</v>
      </c>
      <c r="B137" s="5" t="s">
        <v>348</v>
      </c>
      <c r="C137" t="s">
        <v>308</v>
      </c>
      <c r="D137" s="4">
        <v>4</v>
      </c>
      <c r="E137" t="s">
        <v>308</v>
      </c>
      <c r="F137" s="4">
        <v>4</v>
      </c>
      <c r="G137" t="s">
        <v>308</v>
      </c>
      <c r="H137" s="4">
        <v>4</v>
      </c>
      <c r="I137" t="s">
        <v>311</v>
      </c>
      <c r="J137" s="4">
        <v>1</v>
      </c>
      <c r="K137" t="s">
        <v>308</v>
      </c>
      <c r="L137" s="4">
        <v>4</v>
      </c>
      <c r="M137" t="s">
        <v>135</v>
      </c>
      <c r="N137" s="4">
        <v>12</v>
      </c>
      <c r="O137" t="s">
        <v>135</v>
      </c>
      <c r="P137" s="4">
        <v>5</v>
      </c>
      <c r="Q137" s="4">
        <f>SUM(Merge1[[#This Row],[basic]],Merge1[[#This Row],[advanced]])</f>
        <v>17</v>
      </c>
      <c r="R137" s="4">
        <f xml:space="preserve"> (Merge1[[#This Row],[total score]] / 20) * 100</f>
        <v>85</v>
      </c>
      <c r="S137" t="str">
        <f>IF(Merge1[[#This Row],[percentage]]&gt;= 70, "Green", IF(Merge1[[#This Row],[percentage]] &gt;= 50, "Yellow", "Red"))</f>
        <v>Green</v>
      </c>
      <c r="T137" s="4">
        <f t="shared" si="2"/>
        <v>7</v>
      </c>
    </row>
    <row r="138" spans="1:20" x14ac:dyDescent="0.3">
      <c r="A138" s="3">
        <v>45502.392240763889</v>
      </c>
      <c r="B138" s="5" t="s">
        <v>348</v>
      </c>
      <c r="C138" t="s">
        <v>307</v>
      </c>
      <c r="D138" s="4">
        <v>3</v>
      </c>
      <c r="E138" t="s">
        <v>308</v>
      </c>
      <c r="F138" s="4">
        <v>4</v>
      </c>
      <c r="G138" t="s">
        <v>308</v>
      </c>
      <c r="H138" s="4">
        <v>4</v>
      </c>
      <c r="I138" t="s">
        <v>311</v>
      </c>
      <c r="J138" s="4">
        <v>1</v>
      </c>
      <c r="K138" t="s">
        <v>308</v>
      </c>
      <c r="L138" s="4">
        <v>4</v>
      </c>
      <c r="M138" t="s">
        <v>133</v>
      </c>
      <c r="N138" s="4">
        <v>11</v>
      </c>
      <c r="O138" t="s">
        <v>133</v>
      </c>
      <c r="P138" s="4">
        <v>3</v>
      </c>
      <c r="Q138" s="4">
        <f>SUM(Merge1[[#This Row],[basic]],Merge1[[#This Row],[advanced]])</f>
        <v>14</v>
      </c>
      <c r="R138" s="4">
        <f xml:space="preserve"> (Merge1[[#This Row],[total score]] / 20) * 100</f>
        <v>70</v>
      </c>
      <c r="S138" t="str">
        <f>IF(Merge1[[#This Row],[percentage]]&gt;= 70, "Green", IF(Merge1[[#This Row],[percentage]] &gt;= 50, "Yellow", "Red"))</f>
        <v>Green</v>
      </c>
      <c r="T138" s="4">
        <f t="shared" si="2"/>
        <v>102</v>
      </c>
    </row>
    <row r="139" spans="1:20" x14ac:dyDescent="0.3">
      <c r="A139" s="3">
        <v>45502.501218159719</v>
      </c>
      <c r="B139" s="5" t="s">
        <v>348</v>
      </c>
      <c r="C139" t="s">
        <v>308</v>
      </c>
      <c r="D139" s="4">
        <v>4</v>
      </c>
      <c r="E139" t="s">
        <v>308</v>
      </c>
      <c r="F139" s="4">
        <v>4</v>
      </c>
      <c r="G139" t="s">
        <v>307</v>
      </c>
      <c r="H139" s="4">
        <v>3</v>
      </c>
      <c r="I139" t="s">
        <v>311</v>
      </c>
      <c r="J139" s="4">
        <v>1</v>
      </c>
      <c r="K139" t="s">
        <v>308</v>
      </c>
      <c r="L139" s="4">
        <v>4</v>
      </c>
      <c r="M139" t="s">
        <v>137</v>
      </c>
      <c r="N139" s="4">
        <v>11</v>
      </c>
      <c r="O139" t="s">
        <v>137</v>
      </c>
      <c r="P139" s="4">
        <v>6</v>
      </c>
      <c r="Q139" s="4">
        <f>SUM(Merge1[[#This Row],[basic]],Merge1[[#This Row],[advanced]])</f>
        <v>17</v>
      </c>
      <c r="R139" s="4">
        <f xml:space="preserve"> (Merge1[[#This Row],[total score]] / 20) * 100</f>
        <v>85</v>
      </c>
      <c r="S139" t="str">
        <f>IF(Merge1[[#This Row],[percentage]]&gt;= 70, "Green", IF(Merge1[[#This Row],[percentage]] &gt;= 50, "Yellow", "Red"))</f>
        <v>Green</v>
      </c>
      <c r="T139" s="4">
        <f t="shared" si="2"/>
        <v>7</v>
      </c>
    </row>
    <row r="140" spans="1:20" x14ac:dyDescent="0.3">
      <c r="A140" s="3">
        <v>45502.529379027779</v>
      </c>
      <c r="B140" s="5" t="s">
        <v>348</v>
      </c>
      <c r="C140" t="s">
        <v>307</v>
      </c>
      <c r="D140" s="4">
        <v>3</v>
      </c>
      <c r="E140" t="s">
        <v>308</v>
      </c>
      <c r="F140" s="4">
        <v>4</v>
      </c>
      <c r="G140" t="s">
        <v>307</v>
      </c>
      <c r="H140" s="4">
        <v>3</v>
      </c>
      <c r="I140" t="s">
        <v>309</v>
      </c>
      <c r="J140" s="4">
        <v>2</v>
      </c>
      <c r="K140" t="s">
        <v>308</v>
      </c>
      <c r="L140" s="4">
        <v>4</v>
      </c>
      <c r="M140" t="s">
        <v>138</v>
      </c>
      <c r="N140" s="4">
        <v>10</v>
      </c>
      <c r="O140" t="s">
        <v>138</v>
      </c>
      <c r="P140" s="4">
        <v>3</v>
      </c>
      <c r="Q140" s="4">
        <f>SUM(Merge1[[#This Row],[basic]],Merge1[[#This Row],[advanced]])</f>
        <v>13</v>
      </c>
      <c r="R140" s="4">
        <f xml:space="preserve"> (Merge1[[#This Row],[total score]] / 20) * 100</f>
        <v>65</v>
      </c>
      <c r="S140" t="str">
        <f>IF(Merge1[[#This Row],[percentage]]&gt;= 70, "Green", IF(Merge1[[#This Row],[percentage]] &gt;= 50, "Yellow", "Red"))</f>
        <v>Yellow</v>
      </c>
      <c r="T140" s="4">
        <f t="shared" si="2"/>
        <v>130</v>
      </c>
    </row>
    <row r="141" spans="1:20" x14ac:dyDescent="0.3">
      <c r="A141" s="3">
        <v>45500.680084097221</v>
      </c>
      <c r="B141" s="5" t="s">
        <v>348</v>
      </c>
      <c r="C141" t="s">
        <v>308</v>
      </c>
      <c r="D141" s="4">
        <v>4</v>
      </c>
      <c r="E141" t="s">
        <v>307</v>
      </c>
      <c r="F141" s="4">
        <v>3</v>
      </c>
      <c r="G141" t="s">
        <v>309</v>
      </c>
      <c r="H141" s="4">
        <v>2</v>
      </c>
      <c r="I141" t="s">
        <v>311</v>
      </c>
      <c r="J141" s="4">
        <v>1</v>
      </c>
      <c r="K141" t="s">
        <v>308</v>
      </c>
      <c r="L141" s="4">
        <v>4</v>
      </c>
      <c r="M141" t="s">
        <v>127</v>
      </c>
      <c r="N141" s="4">
        <v>9</v>
      </c>
      <c r="O141" t="s">
        <v>349</v>
      </c>
      <c r="P141" s="4">
        <v>0</v>
      </c>
      <c r="Q141" s="4">
        <f>SUM(Merge1[[#This Row],[basic]],Merge1[[#This Row],[advanced]])</f>
        <v>9</v>
      </c>
      <c r="R141" s="4">
        <f xml:space="preserve"> (Merge1[[#This Row],[total score]] / 20) * 100</f>
        <v>45</v>
      </c>
      <c r="S141" t="str">
        <f>IF(Merge1[[#This Row],[percentage]]&gt;= 70, "Green", IF(Merge1[[#This Row],[percentage]] &gt;= 50, "Yellow", "Red"))</f>
        <v>Red</v>
      </c>
      <c r="T141" s="4">
        <f t="shared" si="2"/>
        <v>169</v>
      </c>
    </row>
    <row r="142" spans="1:20" x14ac:dyDescent="0.3">
      <c r="A142" s="3">
        <v>45502.491455428244</v>
      </c>
      <c r="B142" s="5" t="s">
        <v>348</v>
      </c>
      <c r="C142" t="s">
        <v>308</v>
      </c>
      <c r="D142" s="4">
        <v>4</v>
      </c>
      <c r="E142" t="s">
        <v>308</v>
      </c>
      <c r="F142" s="4">
        <v>4</v>
      </c>
      <c r="G142" t="s">
        <v>307</v>
      </c>
      <c r="H142" s="4">
        <v>3</v>
      </c>
      <c r="I142" t="s">
        <v>311</v>
      </c>
      <c r="J142" s="4">
        <v>1</v>
      </c>
      <c r="K142" t="s">
        <v>308</v>
      </c>
      <c r="L142" s="4">
        <v>4</v>
      </c>
      <c r="M142" t="s">
        <v>136</v>
      </c>
      <c r="N142" s="4">
        <v>11</v>
      </c>
      <c r="O142" t="s">
        <v>136</v>
      </c>
      <c r="P142" s="4">
        <v>3</v>
      </c>
      <c r="Q142" s="4">
        <f>SUM(Merge1[[#This Row],[basic]],Merge1[[#This Row],[advanced]])</f>
        <v>14</v>
      </c>
      <c r="R142" s="4">
        <f xml:space="preserve"> (Merge1[[#This Row],[total score]] / 20) * 100</f>
        <v>70</v>
      </c>
      <c r="S142" t="str">
        <f>IF(Merge1[[#This Row],[percentage]]&gt;= 70, "Green", IF(Merge1[[#This Row],[percentage]] &gt;= 50, "Yellow", "Red"))</f>
        <v>Green</v>
      </c>
      <c r="T142" s="4">
        <f t="shared" si="2"/>
        <v>101</v>
      </c>
    </row>
    <row r="143" spans="1:20" x14ac:dyDescent="0.3">
      <c r="A143" s="3">
        <v>45503.380170636578</v>
      </c>
      <c r="B143" s="5" t="s">
        <v>348</v>
      </c>
      <c r="C143" t="s">
        <v>308</v>
      </c>
      <c r="D143" s="4">
        <v>4</v>
      </c>
      <c r="E143" t="s">
        <v>308</v>
      </c>
      <c r="F143" s="4">
        <v>4</v>
      </c>
      <c r="G143" t="s">
        <v>308</v>
      </c>
      <c r="H143" s="4">
        <v>4</v>
      </c>
      <c r="I143" t="s">
        <v>311</v>
      </c>
      <c r="J143" s="4">
        <v>1</v>
      </c>
      <c r="K143" t="s">
        <v>308</v>
      </c>
      <c r="L143" s="4">
        <v>4</v>
      </c>
      <c r="M143" t="s">
        <v>141</v>
      </c>
      <c r="N143" s="4">
        <v>12</v>
      </c>
      <c r="O143" t="s">
        <v>141</v>
      </c>
      <c r="P143" s="4">
        <v>7</v>
      </c>
      <c r="Q143" s="4">
        <f>SUM(Merge1[[#This Row],[basic]],Merge1[[#This Row],[advanced]])</f>
        <v>19</v>
      </c>
      <c r="R143" s="4">
        <f xml:space="preserve"> (Merge1[[#This Row],[total score]] / 20) * 100</f>
        <v>95</v>
      </c>
      <c r="S143" t="str">
        <f>IF(Merge1[[#This Row],[percentage]]&gt;= 70, "Green", IF(Merge1[[#This Row],[percentage]] &gt;= 50, "Yellow", "Red"))</f>
        <v>Green</v>
      </c>
      <c r="T143" s="4">
        <f t="shared" si="2"/>
        <v>3</v>
      </c>
    </row>
    <row r="144" spans="1:20" x14ac:dyDescent="0.3">
      <c r="A144" s="3">
        <v>45502.382105254626</v>
      </c>
      <c r="B144" s="5" t="s">
        <v>348</v>
      </c>
      <c r="C144" t="s">
        <v>307</v>
      </c>
      <c r="D144" s="4">
        <v>3</v>
      </c>
      <c r="E144" t="s">
        <v>308</v>
      </c>
      <c r="F144" s="4">
        <v>4</v>
      </c>
      <c r="G144" t="s">
        <v>307</v>
      </c>
      <c r="H144" s="4">
        <v>3</v>
      </c>
      <c r="I144" t="s">
        <v>311</v>
      </c>
      <c r="J144" s="4">
        <v>1</v>
      </c>
      <c r="K144" t="s">
        <v>308</v>
      </c>
      <c r="L144" s="4">
        <v>4</v>
      </c>
      <c r="M144" t="s">
        <v>131</v>
      </c>
      <c r="N144" s="4">
        <v>10</v>
      </c>
      <c r="O144" t="s">
        <v>349</v>
      </c>
      <c r="P144" s="4">
        <v>0</v>
      </c>
      <c r="Q144" s="4">
        <f>SUM(Merge1[[#This Row],[basic]],Merge1[[#This Row],[advanced]])</f>
        <v>10</v>
      </c>
      <c r="R144" s="4">
        <f xml:space="preserve"> (Merge1[[#This Row],[total score]] / 20) * 100</f>
        <v>50</v>
      </c>
      <c r="S144" t="str">
        <f>IF(Merge1[[#This Row],[percentage]]&gt;= 70, "Green", IF(Merge1[[#This Row],[percentage]] &gt;= 50, "Yellow", "Red"))</f>
        <v>Yellow</v>
      </c>
      <c r="T144" s="4">
        <f t="shared" si="2"/>
        <v>157</v>
      </c>
    </row>
    <row r="145" spans="1:20" x14ac:dyDescent="0.3">
      <c r="A145" s="3">
        <v>45503.438254976849</v>
      </c>
      <c r="B145" s="5" t="s">
        <v>348</v>
      </c>
      <c r="C145" t="s">
        <v>307</v>
      </c>
      <c r="D145" s="4">
        <v>3</v>
      </c>
      <c r="E145" t="s">
        <v>307</v>
      </c>
      <c r="F145" s="4">
        <v>3</v>
      </c>
      <c r="G145" t="s">
        <v>307</v>
      </c>
      <c r="H145" s="4">
        <v>3</v>
      </c>
      <c r="I145" t="s">
        <v>307</v>
      </c>
      <c r="J145" s="4">
        <v>3</v>
      </c>
      <c r="K145" t="s">
        <v>309</v>
      </c>
      <c r="L145" s="4">
        <v>2</v>
      </c>
      <c r="M145" t="s">
        <v>142</v>
      </c>
      <c r="N145" s="4">
        <v>9</v>
      </c>
      <c r="O145" t="s">
        <v>142</v>
      </c>
      <c r="P145" s="4">
        <v>5</v>
      </c>
      <c r="Q145" s="4">
        <f>SUM(Merge1[[#This Row],[basic]],Merge1[[#This Row],[advanced]])</f>
        <v>14</v>
      </c>
      <c r="R145" s="4">
        <f xml:space="preserve"> (Merge1[[#This Row],[total score]] / 20) * 100</f>
        <v>70</v>
      </c>
      <c r="S145" t="str">
        <f>IF(Merge1[[#This Row],[percentage]]&gt;= 70, "Green", IF(Merge1[[#This Row],[percentage]] &gt;= 50, "Yellow", "Red"))</f>
        <v>Green</v>
      </c>
      <c r="T145" s="4">
        <f t="shared" si="2"/>
        <v>100</v>
      </c>
    </row>
    <row r="146" spans="1:20" x14ac:dyDescent="0.3">
      <c r="A146" s="3">
        <v>45503.489788009261</v>
      </c>
      <c r="B146" s="5" t="s">
        <v>348</v>
      </c>
      <c r="C146" t="s">
        <v>307</v>
      </c>
      <c r="D146" s="4">
        <v>3</v>
      </c>
      <c r="E146" t="s">
        <v>307</v>
      </c>
      <c r="F146" s="4">
        <v>3</v>
      </c>
      <c r="G146" t="s">
        <v>308</v>
      </c>
      <c r="H146" s="4">
        <v>4</v>
      </c>
      <c r="I146" t="s">
        <v>311</v>
      </c>
      <c r="J146" s="4">
        <v>1</v>
      </c>
      <c r="K146" t="s">
        <v>308</v>
      </c>
      <c r="L146" s="4">
        <v>4</v>
      </c>
      <c r="M146" t="s">
        <v>144</v>
      </c>
      <c r="N146" s="4">
        <v>10</v>
      </c>
      <c r="O146" t="s">
        <v>144</v>
      </c>
      <c r="P146" s="4">
        <v>4</v>
      </c>
      <c r="Q146" s="4">
        <f>SUM(Merge1[[#This Row],[basic]],Merge1[[#This Row],[advanced]])</f>
        <v>14</v>
      </c>
      <c r="R146" s="4">
        <f xml:space="preserve"> (Merge1[[#This Row],[total score]] / 20) * 100</f>
        <v>70</v>
      </c>
      <c r="S146" t="str">
        <f>IF(Merge1[[#This Row],[percentage]]&gt;= 70, "Green", IF(Merge1[[#This Row],[percentage]] &gt;= 50, "Yellow", "Red"))</f>
        <v>Green</v>
      </c>
      <c r="T146" s="4">
        <f t="shared" si="2"/>
        <v>100</v>
      </c>
    </row>
    <row r="147" spans="1:20" x14ac:dyDescent="0.3">
      <c r="A147" s="3">
        <v>45505.385135312499</v>
      </c>
      <c r="B147" s="5" t="s">
        <v>348</v>
      </c>
      <c r="C147" t="s">
        <v>307</v>
      </c>
      <c r="D147" s="4">
        <v>3</v>
      </c>
      <c r="E147" t="s">
        <v>307</v>
      </c>
      <c r="F147" s="4">
        <v>3</v>
      </c>
      <c r="G147" t="s">
        <v>307</v>
      </c>
      <c r="H147" s="4">
        <v>3</v>
      </c>
      <c r="I147" t="s">
        <v>311</v>
      </c>
      <c r="J147" s="4">
        <v>1</v>
      </c>
      <c r="K147" t="s">
        <v>307</v>
      </c>
      <c r="L147" s="4">
        <v>3</v>
      </c>
      <c r="M147" t="s">
        <v>150</v>
      </c>
      <c r="N147" s="4">
        <v>9</v>
      </c>
      <c r="O147" t="s">
        <v>150</v>
      </c>
      <c r="P147" s="4">
        <v>4</v>
      </c>
      <c r="Q147" s="4">
        <f>SUM(Merge1[[#This Row],[basic]],Merge1[[#This Row],[advanced]])</f>
        <v>13</v>
      </c>
      <c r="R147" s="4">
        <f xml:space="preserve"> (Merge1[[#This Row],[total score]] / 20) * 100</f>
        <v>65</v>
      </c>
      <c r="S147" t="str">
        <f>IF(Merge1[[#This Row],[percentage]]&gt;= 70, "Green", IF(Merge1[[#This Row],[percentage]] &gt;= 50, "Yellow", "Red"))</f>
        <v>Yellow</v>
      </c>
      <c r="T147" s="4">
        <f t="shared" si="2"/>
        <v>126</v>
      </c>
    </row>
    <row r="148" spans="1:20" x14ac:dyDescent="0.3">
      <c r="A148" s="3">
        <v>45505.396355266203</v>
      </c>
      <c r="B148" s="5" t="s">
        <v>348</v>
      </c>
      <c r="C148" t="s">
        <v>307</v>
      </c>
      <c r="D148" s="4">
        <v>3</v>
      </c>
      <c r="E148" t="s">
        <v>308</v>
      </c>
      <c r="F148" s="4">
        <v>4</v>
      </c>
      <c r="G148" t="s">
        <v>307</v>
      </c>
      <c r="H148" s="4">
        <v>3</v>
      </c>
      <c r="I148" t="s">
        <v>307</v>
      </c>
      <c r="J148" s="4">
        <v>3</v>
      </c>
      <c r="K148" t="s">
        <v>308</v>
      </c>
      <c r="L148" s="4">
        <v>4</v>
      </c>
      <c r="M148" t="s">
        <v>151</v>
      </c>
      <c r="N148" s="4">
        <v>10</v>
      </c>
      <c r="O148" t="s">
        <v>151</v>
      </c>
      <c r="P148" s="4">
        <v>4</v>
      </c>
      <c r="Q148" s="4">
        <f>SUM(Merge1[[#This Row],[basic]],Merge1[[#This Row],[advanced]])</f>
        <v>14</v>
      </c>
      <c r="R148" s="4">
        <f xml:space="preserve"> (Merge1[[#This Row],[total score]] / 20) * 100</f>
        <v>70</v>
      </c>
      <c r="S148" t="str">
        <f>IF(Merge1[[#This Row],[percentage]]&gt;= 70, "Green", IF(Merge1[[#This Row],[percentage]] &gt;= 50, "Yellow", "Red"))</f>
        <v>Green</v>
      </c>
      <c r="T148" s="4">
        <f t="shared" si="2"/>
        <v>100</v>
      </c>
    </row>
    <row r="149" spans="1:20" x14ac:dyDescent="0.3">
      <c r="A149" s="3">
        <v>45505.516329317128</v>
      </c>
      <c r="B149" s="5" t="s">
        <v>348</v>
      </c>
      <c r="C149" t="s">
        <v>307</v>
      </c>
      <c r="D149" s="4">
        <v>3</v>
      </c>
      <c r="E149" t="s">
        <v>308</v>
      </c>
      <c r="F149" s="4">
        <v>4</v>
      </c>
      <c r="G149" t="s">
        <v>307</v>
      </c>
      <c r="H149" s="4">
        <v>3</v>
      </c>
      <c r="I149" t="s">
        <v>307</v>
      </c>
      <c r="J149" s="4">
        <v>3</v>
      </c>
      <c r="K149" t="s">
        <v>308</v>
      </c>
      <c r="L149" s="4">
        <v>4</v>
      </c>
      <c r="M149" t="s">
        <v>153</v>
      </c>
      <c r="N149" s="4">
        <v>10</v>
      </c>
      <c r="O149" t="s">
        <v>153</v>
      </c>
      <c r="P149" s="4">
        <v>4</v>
      </c>
      <c r="Q149" s="4">
        <f>SUM(Merge1[[#This Row],[basic]],Merge1[[#This Row],[advanced]])</f>
        <v>14</v>
      </c>
      <c r="R149" s="4">
        <f xml:space="preserve"> (Merge1[[#This Row],[total score]] / 20) * 100</f>
        <v>70</v>
      </c>
      <c r="S149" t="str">
        <f>IF(Merge1[[#This Row],[percentage]]&gt;= 70, "Green", IF(Merge1[[#This Row],[percentage]] &gt;= 50, "Yellow", "Red"))</f>
        <v>Green</v>
      </c>
      <c r="T149" s="4">
        <f t="shared" si="2"/>
        <v>100</v>
      </c>
    </row>
    <row r="150" spans="1:20" x14ac:dyDescent="0.3">
      <c r="A150" s="3">
        <v>45505.53735619213</v>
      </c>
      <c r="B150" s="5" t="s">
        <v>348</v>
      </c>
      <c r="C150" t="s">
        <v>307</v>
      </c>
      <c r="D150" s="4">
        <v>3</v>
      </c>
      <c r="E150" t="s">
        <v>307</v>
      </c>
      <c r="F150" s="4">
        <v>3</v>
      </c>
      <c r="G150" t="s">
        <v>308</v>
      </c>
      <c r="H150" s="4">
        <v>4</v>
      </c>
      <c r="I150" t="s">
        <v>307</v>
      </c>
      <c r="J150" s="4">
        <v>3</v>
      </c>
      <c r="K150" t="s">
        <v>308</v>
      </c>
      <c r="L150" s="4">
        <v>4</v>
      </c>
      <c r="M150" t="s">
        <v>154</v>
      </c>
      <c r="N150" s="4">
        <v>10</v>
      </c>
      <c r="O150" t="s">
        <v>154</v>
      </c>
      <c r="P150" s="4">
        <v>6</v>
      </c>
      <c r="Q150" s="4">
        <f>SUM(Merge1[[#This Row],[basic]],Merge1[[#This Row],[advanced]])</f>
        <v>16</v>
      </c>
      <c r="R150" s="4">
        <f xml:space="preserve"> (Merge1[[#This Row],[total score]] / 20) * 100</f>
        <v>80</v>
      </c>
      <c r="S150" t="str">
        <f>IF(Merge1[[#This Row],[percentage]]&gt;= 70, "Green", IF(Merge1[[#This Row],[percentage]] &gt;= 50, "Yellow", "Red"))</f>
        <v>Green</v>
      </c>
      <c r="T150" s="4">
        <f t="shared" si="2"/>
        <v>21</v>
      </c>
    </row>
    <row r="151" spans="1:20" x14ac:dyDescent="0.3">
      <c r="A151" s="3">
        <v>45505.650056516206</v>
      </c>
      <c r="B151" s="5" t="s">
        <v>348</v>
      </c>
      <c r="C151" t="s">
        <v>308</v>
      </c>
      <c r="D151" s="4">
        <v>4</v>
      </c>
      <c r="E151" t="s">
        <v>308</v>
      </c>
      <c r="F151" s="4">
        <v>4</v>
      </c>
      <c r="G151" t="s">
        <v>307</v>
      </c>
      <c r="H151" s="4">
        <v>3</v>
      </c>
      <c r="I151" t="s">
        <v>311</v>
      </c>
      <c r="J151" s="4">
        <v>1</v>
      </c>
      <c r="K151" t="s">
        <v>307</v>
      </c>
      <c r="L151" s="4">
        <v>3</v>
      </c>
      <c r="M151" t="s">
        <v>155</v>
      </c>
      <c r="N151" s="4">
        <v>11</v>
      </c>
      <c r="O151" t="s">
        <v>155</v>
      </c>
      <c r="P151" s="4">
        <v>5</v>
      </c>
      <c r="Q151" s="4">
        <f>SUM(Merge1[[#This Row],[basic]],Merge1[[#This Row],[advanced]])</f>
        <v>16</v>
      </c>
      <c r="R151" s="4">
        <f xml:space="preserve"> (Merge1[[#This Row],[total score]] / 20) * 100</f>
        <v>80</v>
      </c>
      <c r="S151" t="str">
        <f>IF(Merge1[[#This Row],[percentage]]&gt;= 70, "Green", IF(Merge1[[#This Row],[percentage]] &gt;= 50, "Yellow", "Red"))</f>
        <v>Green</v>
      </c>
      <c r="T151" s="4">
        <f t="shared" si="2"/>
        <v>21</v>
      </c>
    </row>
    <row r="152" spans="1:20" x14ac:dyDescent="0.3">
      <c r="A152" s="3">
        <v>45507.588709722222</v>
      </c>
      <c r="B152" s="5" t="s">
        <v>348</v>
      </c>
      <c r="C152" t="s">
        <v>308</v>
      </c>
      <c r="D152" s="4">
        <v>4</v>
      </c>
      <c r="E152" t="s">
        <v>308</v>
      </c>
      <c r="F152" s="4">
        <v>4</v>
      </c>
      <c r="G152" t="s">
        <v>308</v>
      </c>
      <c r="H152" s="4">
        <v>4</v>
      </c>
      <c r="I152" t="s">
        <v>311</v>
      </c>
      <c r="J152" s="4">
        <v>1</v>
      </c>
      <c r="K152" t="s">
        <v>307</v>
      </c>
      <c r="L152" s="4">
        <v>3</v>
      </c>
      <c r="M152" t="s">
        <v>158</v>
      </c>
      <c r="N152" s="4">
        <v>12</v>
      </c>
      <c r="O152" t="s">
        <v>158</v>
      </c>
      <c r="P152" s="4">
        <v>5</v>
      </c>
      <c r="Q152" s="4">
        <f>SUM(Merge1[[#This Row],[basic]],Merge1[[#This Row],[advanced]])</f>
        <v>17</v>
      </c>
      <c r="R152" s="4">
        <f xml:space="preserve"> (Merge1[[#This Row],[total score]] / 20) * 100</f>
        <v>85</v>
      </c>
      <c r="S152" t="str">
        <f>IF(Merge1[[#This Row],[percentage]]&gt;= 70, "Green", IF(Merge1[[#This Row],[percentage]] &gt;= 50, "Yellow", "Red"))</f>
        <v>Green</v>
      </c>
      <c r="T152" s="4">
        <f t="shared" si="2"/>
        <v>6</v>
      </c>
    </row>
    <row r="153" spans="1:20" x14ac:dyDescent="0.3">
      <c r="A153" s="3">
        <v>45502.676028032409</v>
      </c>
      <c r="B153" s="5" t="s">
        <v>348</v>
      </c>
      <c r="C153" t="s">
        <v>308</v>
      </c>
      <c r="D153" s="4">
        <v>4</v>
      </c>
      <c r="E153" t="s">
        <v>308</v>
      </c>
      <c r="F153" s="4">
        <v>4</v>
      </c>
      <c r="G153" t="s">
        <v>308</v>
      </c>
      <c r="H153" s="4">
        <v>4</v>
      </c>
      <c r="I153" t="s">
        <v>307</v>
      </c>
      <c r="J153" s="4">
        <v>3</v>
      </c>
      <c r="K153" t="s">
        <v>307</v>
      </c>
      <c r="L153" s="4">
        <v>3</v>
      </c>
      <c r="M153" t="s">
        <v>139</v>
      </c>
      <c r="N153" s="4">
        <v>12</v>
      </c>
      <c r="O153" t="s">
        <v>349</v>
      </c>
      <c r="P153" s="4">
        <v>0</v>
      </c>
      <c r="Q153" s="4">
        <f>SUM(Merge1[[#This Row],[basic]],Merge1[[#This Row],[advanced]])</f>
        <v>12</v>
      </c>
      <c r="R153" s="4">
        <f xml:space="preserve"> (Merge1[[#This Row],[total score]] / 20) * 100</f>
        <v>60</v>
      </c>
      <c r="S153" t="str">
        <f>IF(Merge1[[#This Row],[percentage]]&gt;= 70, "Green", IF(Merge1[[#This Row],[percentage]] &gt;= 50, "Yellow", "Red"))</f>
        <v>Yellow</v>
      </c>
      <c r="T153" s="4">
        <f t="shared" si="2"/>
        <v>135</v>
      </c>
    </row>
    <row r="154" spans="1:20" x14ac:dyDescent="0.3">
      <c r="A154" s="3">
        <v>45507.590006076389</v>
      </c>
      <c r="B154" s="5" t="s">
        <v>348</v>
      </c>
      <c r="C154" t="s">
        <v>308</v>
      </c>
      <c r="D154" s="4">
        <v>4</v>
      </c>
      <c r="E154" t="s">
        <v>307</v>
      </c>
      <c r="F154" s="4">
        <v>3</v>
      </c>
      <c r="G154" t="s">
        <v>307</v>
      </c>
      <c r="H154" s="4">
        <v>3</v>
      </c>
      <c r="I154" t="s">
        <v>311</v>
      </c>
      <c r="J154" s="4">
        <v>1</v>
      </c>
      <c r="K154" t="s">
        <v>308</v>
      </c>
      <c r="L154" s="4">
        <v>4</v>
      </c>
      <c r="M154" t="s">
        <v>159</v>
      </c>
      <c r="N154" s="4">
        <v>10</v>
      </c>
      <c r="O154" t="s">
        <v>159</v>
      </c>
      <c r="P154" s="4">
        <v>6</v>
      </c>
      <c r="Q154" s="4">
        <f>SUM(Merge1[[#This Row],[basic]],Merge1[[#This Row],[advanced]])</f>
        <v>16</v>
      </c>
      <c r="R154" s="4">
        <f xml:space="preserve"> (Merge1[[#This Row],[total score]] / 20) * 100</f>
        <v>80</v>
      </c>
      <c r="S154" t="str">
        <f>IF(Merge1[[#This Row],[percentage]]&gt;= 70, "Green", IF(Merge1[[#This Row],[percentage]] &gt;= 50, "Yellow", "Red"))</f>
        <v>Green</v>
      </c>
      <c r="T154" s="4">
        <f t="shared" si="2"/>
        <v>20</v>
      </c>
    </row>
    <row r="155" spans="1:20" x14ac:dyDescent="0.3">
      <c r="A155" s="3">
        <v>45502.813386400463</v>
      </c>
      <c r="B155" s="5" t="s">
        <v>348</v>
      </c>
      <c r="C155" t="s">
        <v>308</v>
      </c>
      <c r="D155" s="4">
        <v>4</v>
      </c>
      <c r="E155" t="s">
        <v>311</v>
      </c>
      <c r="F155" s="4">
        <v>1</v>
      </c>
      <c r="G155" t="s">
        <v>307</v>
      </c>
      <c r="H155" s="4">
        <v>3</v>
      </c>
      <c r="I155" t="s">
        <v>311</v>
      </c>
      <c r="J155" s="4">
        <v>1</v>
      </c>
      <c r="K155" t="s">
        <v>309</v>
      </c>
      <c r="L155" s="4">
        <v>2</v>
      </c>
      <c r="M155" t="s">
        <v>140</v>
      </c>
      <c r="N155" s="4">
        <v>8</v>
      </c>
      <c r="O155" t="s">
        <v>349</v>
      </c>
      <c r="P155" s="4">
        <v>0</v>
      </c>
      <c r="Q155" s="4">
        <f>SUM(Merge1[[#This Row],[basic]],Merge1[[#This Row],[advanced]])</f>
        <v>8</v>
      </c>
      <c r="R155" s="4">
        <f xml:space="preserve"> (Merge1[[#This Row],[total score]] / 20) * 100</f>
        <v>40</v>
      </c>
      <c r="S155" t="str">
        <f>IF(Merge1[[#This Row],[percentage]]&gt;= 70, "Green", IF(Merge1[[#This Row],[percentage]] &gt;= 50, "Yellow", "Red"))</f>
        <v>Red</v>
      </c>
      <c r="T155" s="4">
        <f t="shared" si="2"/>
        <v>157</v>
      </c>
    </row>
    <row r="156" spans="1:20" x14ac:dyDescent="0.3">
      <c r="A156" s="3">
        <v>45507.601639282409</v>
      </c>
      <c r="B156" s="5" t="s">
        <v>348</v>
      </c>
      <c r="C156" t="s">
        <v>308</v>
      </c>
      <c r="D156" s="4">
        <v>4</v>
      </c>
      <c r="E156" t="s">
        <v>308</v>
      </c>
      <c r="F156" s="4">
        <v>4</v>
      </c>
      <c r="G156" t="s">
        <v>307</v>
      </c>
      <c r="H156" s="4">
        <v>3</v>
      </c>
      <c r="I156" t="s">
        <v>311</v>
      </c>
      <c r="J156" s="4">
        <v>1</v>
      </c>
      <c r="K156" t="s">
        <v>307</v>
      </c>
      <c r="L156" s="4">
        <v>3</v>
      </c>
      <c r="M156" t="s">
        <v>160</v>
      </c>
      <c r="N156" s="4">
        <v>11</v>
      </c>
      <c r="O156" t="s">
        <v>160</v>
      </c>
      <c r="P156" s="4">
        <v>5</v>
      </c>
      <c r="Q156" s="4">
        <f>SUM(Merge1[[#This Row],[basic]],Merge1[[#This Row],[advanced]])</f>
        <v>16</v>
      </c>
      <c r="R156" s="4">
        <f xml:space="preserve"> (Merge1[[#This Row],[total score]] / 20) * 100</f>
        <v>80</v>
      </c>
      <c r="S156" t="str">
        <f>IF(Merge1[[#This Row],[percentage]]&gt;= 70, "Green", IF(Merge1[[#This Row],[percentage]] &gt;= 50, "Yellow", "Red"))</f>
        <v>Green</v>
      </c>
      <c r="T156" s="4">
        <f t="shared" si="2"/>
        <v>20</v>
      </c>
    </row>
    <row r="157" spans="1:20" x14ac:dyDescent="0.3">
      <c r="A157" s="3">
        <v>45507.614735092589</v>
      </c>
      <c r="B157" s="5" t="s">
        <v>348</v>
      </c>
      <c r="C157" t="s">
        <v>308</v>
      </c>
      <c r="D157" s="4">
        <v>4</v>
      </c>
      <c r="E157" t="s">
        <v>308</v>
      </c>
      <c r="F157" s="4">
        <v>4</v>
      </c>
      <c r="G157" t="s">
        <v>307</v>
      </c>
      <c r="H157" s="4">
        <v>3</v>
      </c>
      <c r="I157" t="s">
        <v>309</v>
      </c>
      <c r="J157" s="4">
        <v>2</v>
      </c>
      <c r="K157" t="s">
        <v>308</v>
      </c>
      <c r="L157" s="4">
        <v>4</v>
      </c>
      <c r="M157" t="s">
        <v>161</v>
      </c>
      <c r="N157" s="4">
        <v>11</v>
      </c>
      <c r="O157" t="s">
        <v>161</v>
      </c>
      <c r="P157" s="4">
        <v>5</v>
      </c>
      <c r="Q157" s="4">
        <f>SUM(Merge1[[#This Row],[basic]],Merge1[[#This Row],[advanced]])</f>
        <v>16</v>
      </c>
      <c r="R157" s="4">
        <f xml:space="preserve"> (Merge1[[#This Row],[total score]] / 20) * 100</f>
        <v>80</v>
      </c>
      <c r="S157" t="str">
        <f>IF(Merge1[[#This Row],[percentage]]&gt;= 70, "Green", IF(Merge1[[#This Row],[percentage]] &gt;= 50, "Yellow", "Red"))</f>
        <v>Green</v>
      </c>
      <c r="T157" s="4">
        <f t="shared" si="2"/>
        <v>20</v>
      </c>
    </row>
    <row r="158" spans="1:20" x14ac:dyDescent="0.3">
      <c r="A158" s="3">
        <v>45507.646370104165</v>
      </c>
      <c r="B158" s="5" t="s">
        <v>348</v>
      </c>
      <c r="C158" t="s">
        <v>307</v>
      </c>
      <c r="D158" s="4">
        <v>3</v>
      </c>
      <c r="E158" t="s">
        <v>308</v>
      </c>
      <c r="F158" s="4">
        <v>4</v>
      </c>
      <c r="G158" t="s">
        <v>307</v>
      </c>
      <c r="H158" s="4">
        <v>3</v>
      </c>
      <c r="I158" t="s">
        <v>311</v>
      </c>
      <c r="J158" s="4">
        <v>1</v>
      </c>
      <c r="K158" t="s">
        <v>308</v>
      </c>
      <c r="L158" s="4">
        <v>4</v>
      </c>
      <c r="M158" t="s">
        <v>162</v>
      </c>
      <c r="N158" s="4">
        <v>10</v>
      </c>
      <c r="O158" t="s">
        <v>162</v>
      </c>
      <c r="P158" s="4">
        <v>4</v>
      </c>
      <c r="Q158" s="4">
        <f>SUM(Merge1[[#This Row],[basic]],Merge1[[#This Row],[advanced]])</f>
        <v>14</v>
      </c>
      <c r="R158" s="4">
        <f xml:space="preserve"> (Merge1[[#This Row],[total score]] / 20) * 100</f>
        <v>70</v>
      </c>
      <c r="S158" t="str">
        <f>IF(Merge1[[#This Row],[percentage]]&gt;= 70, "Green", IF(Merge1[[#This Row],[percentage]] &gt;= 50, "Yellow", "Red"))</f>
        <v>Green</v>
      </c>
      <c r="T158" s="4">
        <f t="shared" si="2"/>
        <v>94</v>
      </c>
    </row>
    <row r="159" spans="1:20" x14ac:dyDescent="0.3">
      <c r="A159" s="3">
        <v>45503.48839366898</v>
      </c>
      <c r="B159" s="5" t="s">
        <v>348</v>
      </c>
      <c r="C159" t="s">
        <v>307</v>
      </c>
      <c r="D159" s="4">
        <v>3</v>
      </c>
      <c r="E159" t="s">
        <v>307</v>
      </c>
      <c r="F159" s="4">
        <v>3</v>
      </c>
      <c r="G159" t="s">
        <v>308</v>
      </c>
      <c r="H159" s="4">
        <v>4</v>
      </c>
      <c r="I159" t="s">
        <v>311</v>
      </c>
      <c r="J159" s="4">
        <v>1</v>
      </c>
      <c r="K159" t="s">
        <v>308</v>
      </c>
      <c r="L159" s="4">
        <v>4</v>
      </c>
      <c r="M159" t="s">
        <v>143</v>
      </c>
      <c r="N159" s="4">
        <v>10</v>
      </c>
      <c r="O159" t="s">
        <v>349</v>
      </c>
      <c r="P159" s="4">
        <v>0</v>
      </c>
      <c r="Q159" s="4">
        <f>SUM(Merge1[[#This Row],[basic]],Merge1[[#This Row],[advanced]])</f>
        <v>10</v>
      </c>
      <c r="R159" s="4">
        <f xml:space="preserve"> (Merge1[[#This Row],[total score]] / 20) * 100</f>
        <v>50</v>
      </c>
      <c r="S159" t="str">
        <f>IF(Merge1[[#This Row],[percentage]]&gt;= 70, "Green", IF(Merge1[[#This Row],[percentage]] &gt;= 50, "Yellow", "Red"))</f>
        <v>Yellow</v>
      </c>
      <c r="T159" s="4">
        <f t="shared" si="2"/>
        <v>144</v>
      </c>
    </row>
    <row r="160" spans="1:20" x14ac:dyDescent="0.3">
      <c r="A160" s="3">
        <v>45507.684605567127</v>
      </c>
      <c r="B160" s="5" t="s">
        <v>348</v>
      </c>
      <c r="C160" t="s">
        <v>308</v>
      </c>
      <c r="D160" s="4">
        <v>4</v>
      </c>
      <c r="E160" t="s">
        <v>307</v>
      </c>
      <c r="F160" s="4">
        <v>3</v>
      </c>
      <c r="G160" t="s">
        <v>309</v>
      </c>
      <c r="H160" s="4">
        <v>2</v>
      </c>
      <c r="I160" t="s">
        <v>307</v>
      </c>
      <c r="J160" s="4">
        <v>3</v>
      </c>
      <c r="K160" t="s">
        <v>308</v>
      </c>
      <c r="L160" s="4">
        <v>4</v>
      </c>
      <c r="M160" t="s">
        <v>163</v>
      </c>
      <c r="N160" s="4">
        <v>9</v>
      </c>
      <c r="O160" t="s">
        <v>163</v>
      </c>
      <c r="P160" s="4">
        <v>5</v>
      </c>
      <c r="Q160" s="4">
        <f>SUM(Merge1[[#This Row],[basic]],Merge1[[#This Row],[advanced]])</f>
        <v>14</v>
      </c>
      <c r="R160" s="4">
        <f xml:space="preserve"> (Merge1[[#This Row],[total score]] / 20) * 100</f>
        <v>70</v>
      </c>
      <c r="S160" t="str">
        <f>IF(Merge1[[#This Row],[percentage]]&gt;= 70, "Green", IF(Merge1[[#This Row],[percentage]] &gt;= 50, "Yellow", "Red"))</f>
        <v>Green</v>
      </c>
      <c r="T160" s="4">
        <f t="shared" si="2"/>
        <v>94</v>
      </c>
    </row>
    <row r="161" spans="1:20" x14ac:dyDescent="0.3">
      <c r="A161" s="3">
        <v>45512.398320729168</v>
      </c>
      <c r="B161" s="5" t="s">
        <v>348</v>
      </c>
      <c r="C161" t="s">
        <v>307</v>
      </c>
      <c r="D161" s="4">
        <v>3</v>
      </c>
      <c r="E161" t="s">
        <v>308</v>
      </c>
      <c r="F161" s="4">
        <v>4</v>
      </c>
      <c r="G161" t="s">
        <v>307</v>
      </c>
      <c r="H161" s="4">
        <v>3</v>
      </c>
      <c r="I161" t="s">
        <v>311</v>
      </c>
      <c r="J161" s="4">
        <v>1</v>
      </c>
      <c r="K161" t="s">
        <v>308</v>
      </c>
      <c r="L161" s="4">
        <v>4</v>
      </c>
      <c r="M161" t="s">
        <v>165</v>
      </c>
      <c r="N161" s="4">
        <v>10</v>
      </c>
      <c r="O161" t="s">
        <v>165</v>
      </c>
      <c r="P161" s="4">
        <v>5</v>
      </c>
      <c r="Q161" s="4">
        <f>SUM(Merge1[[#This Row],[basic]],Merge1[[#This Row],[advanced]])</f>
        <v>15</v>
      </c>
      <c r="R161" s="4">
        <f xml:space="preserve"> (Merge1[[#This Row],[total score]] / 20) * 100</f>
        <v>75</v>
      </c>
      <c r="S161" t="str">
        <f>IF(Merge1[[#This Row],[percentage]]&gt;= 70, "Green", IF(Merge1[[#This Row],[percentage]] &gt;= 50, "Yellow", "Red"))</f>
        <v>Green</v>
      </c>
      <c r="T161" s="4">
        <f t="shared" si="2"/>
        <v>53</v>
      </c>
    </row>
    <row r="162" spans="1:20" x14ac:dyDescent="0.3">
      <c r="A162" s="3">
        <v>45503.84643528935</v>
      </c>
      <c r="B162" s="5" t="s">
        <v>348</v>
      </c>
      <c r="C162" t="s">
        <v>309</v>
      </c>
      <c r="D162" s="4">
        <v>2</v>
      </c>
      <c r="E162" t="s">
        <v>308</v>
      </c>
      <c r="F162" s="4">
        <v>4</v>
      </c>
      <c r="G162" t="s">
        <v>311</v>
      </c>
      <c r="H162" s="4">
        <v>1</v>
      </c>
      <c r="I162" t="s">
        <v>311</v>
      </c>
      <c r="J162" s="4">
        <v>1</v>
      </c>
      <c r="K162" t="s">
        <v>309</v>
      </c>
      <c r="L162" s="4">
        <v>2</v>
      </c>
      <c r="M162" t="s">
        <v>145</v>
      </c>
      <c r="N162" s="4">
        <v>7</v>
      </c>
      <c r="O162" t="s">
        <v>349</v>
      </c>
      <c r="P162" s="4">
        <v>0</v>
      </c>
      <c r="Q162" s="4">
        <f>SUM(Merge1[[#This Row],[basic]],Merge1[[#This Row],[advanced]])</f>
        <v>7</v>
      </c>
      <c r="R162" s="4">
        <f xml:space="preserve"> (Merge1[[#This Row],[total score]] / 20) * 100</f>
        <v>35</v>
      </c>
      <c r="S162" t="str">
        <f>IF(Merge1[[#This Row],[percentage]]&gt;= 70, "Green", IF(Merge1[[#This Row],[percentage]] &gt;= 50, "Yellow", "Red"))</f>
        <v>Red</v>
      </c>
      <c r="T162" s="4">
        <f t="shared" si="2"/>
        <v>151</v>
      </c>
    </row>
    <row r="163" spans="1:20" x14ac:dyDescent="0.3">
      <c r="A163" s="3">
        <v>45513.553832210651</v>
      </c>
      <c r="B163" s="5" t="s">
        <v>348</v>
      </c>
      <c r="C163" t="s">
        <v>308</v>
      </c>
      <c r="D163" s="4">
        <v>4</v>
      </c>
      <c r="E163" t="s">
        <v>307</v>
      </c>
      <c r="F163" s="4">
        <v>3</v>
      </c>
      <c r="G163" t="s">
        <v>308</v>
      </c>
      <c r="H163" s="4">
        <v>4</v>
      </c>
      <c r="I163" t="s">
        <v>307</v>
      </c>
      <c r="J163" s="4">
        <v>3</v>
      </c>
      <c r="K163" t="s">
        <v>307</v>
      </c>
      <c r="L163" s="4">
        <v>3</v>
      </c>
      <c r="M163" t="s">
        <v>166</v>
      </c>
      <c r="N163" s="4">
        <v>11</v>
      </c>
      <c r="O163" t="s">
        <v>166</v>
      </c>
      <c r="P163" s="4">
        <v>3</v>
      </c>
      <c r="Q163" s="4">
        <f>SUM(Merge1[[#This Row],[basic]],Merge1[[#This Row],[advanced]])</f>
        <v>14</v>
      </c>
      <c r="R163" s="4">
        <f xml:space="preserve"> (Merge1[[#This Row],[total score]] / 20) * 100</f>
        <v>70</v>
      </c>
      <c r="S163" t="str">
        <f>IF(Merge1[[#This Row],[percentage]]&gt;= 70, "Green", IF(Merge1[[#This Row],[percentage]] &gt;= 50, "Yellow", "Red"))</f>
        <v>Green</v>
      </c>
      <c r="T163" s="4">
        <f t="shared" si="2"/>
        <v>93</v>
      </c>
    </row>
    <row r="164" spans="1:20" x14ac:dyDescent="0.3">
      <c r="A164" s="3">
        <v>45504.768015706017</v>
      </c>
      <c r="B164" s="5" t="s">
        <v>348</v>
      </c>
      <c r="C164" t="s">
        <v>308</v>
      </c>
      <c r="D164" s="4">
        <v>4</v>
      </c>
      <c r="E164" t="s">
        <v>307</v>
      </c>
      <c r="F164" s="4">
        <v>3</v>
      </c>
      <c r="G164" t="s">
        <v>308</v>
      </c>
      <c r="H164" s="4">
        <v>4</v>
      </c>
      <c r="I164" t="s">
        <v>307</v>
      </c>
      <c r="J164" s="4">
        <v>3</v>
      </c>
      <c r="K164" t="s">
        <v>307</v>
      </c>
      <c r="L164" s="4">
        <v>3</v>
      </c>
      <c r="M164" t="s">
        <v>146</v>
      </c>
      <c r="N164" s="4">
        <v>11</v>
      </c>
      <c r="O164" t="s">
        <v>349</v>
      </c>
      <c r="P164" s="4">
        <v>0</v>
      </c>
      <c r="Q164" s="4">
        <f>SUM(Merge1[[#This Row],[basic]],Merge1[[#This Row],[advanced]])</f>
        <v>11</v>
      </c>
      <c r="R164" s="4">
        <f xml:space="preserve"> (Merge1[[#This Row],[total score]] / 20) * 100</f>
        <v>55.000000000000007</v>
      </c>
      <c r="S164" t="str">
        <f>IF(Merge1[[#This Row],[percentage]]&gt;= 70, "Green", IF(Merge1[[#This Row],[percentage]] &gt;= 50, "Yellow", "Red"))</f>
        <v>Yellow</v>
      </c>
      <c r="T164" s="4">
        <f t="shared" si="2"/>
        <v>136</v>
      </c>
    </row>
    <row r="165" spans="1:20" x14ac:dyDescent="0.3">
      <c r="A165" s="3">
        <v>45513.554267418978</v>
      </c>
      <c r="B165" s="5" t="s">
        <v>348</v>
      </c>
      <c r="C165" t="s">
        <v>308</v>
      </c>
      <c r="D165" s="4">
        <v>4</v>
      </c>
      <c r="E165" t="s">
        <v>308</v>
      </c>
      <c r="F165" s="4">
        <v>4</v>
      </c>
      <c r="G165" t="s">
        <v>307</v>
      </c>
      <c r="H165" s="4">
        <v>3</v>
      </c>
      <c r="I165" t="s">
        <v>311</v>
      </c>
      <c r="J165" s="4">
        <v>1</v>
      </c>
      <c r="K165" t="s">
        <v>307</v>
      </c>
      <c r="L165" s="4">
        <v>3</v>
      </c>
      <c r="M165" t="s">
        <v>167</v>
      </c>
      <c r="N165" s="4">
        <v>11</v>
      </c>
      <c r="O165" t="s">
        <v>167</v>
      </c>
      <c r="P165" s="4">
        <v>4</v>
      </c>
      <c r="Q165" s="4">
        <f>SUM(Merge1[[#This Row],[basic]],Merge1[[#This Row],[advanced]])</f>
        <v>15</v>
      </c>
      <c r="R165" s="4">
        <f xml:space="preserve"> (Merge1[[#This Row],[total score]] / 20) * 100</f>
        <v>75</v>
      </c>
      <c r="S165" t="str">
        <f>IF(Merge1[[#This Row],[percentage]]&gt;= 70, "Green", IF(Merge1[[#This Row],[percentage]] &gt;= 50, "Yellow", "Red"))</f>
        <v>Green</v>
      </c>
      <c r="T165" s="4">
        <f t="shared" si="2"/>
        <v>53</v>
      </c>
    </row>
    <row r="166" spans="1:20" x14ac:dyDescent="0.3">
      <c r="A166" s="3">
        <v>45504.782715300928</v>
      </c>
      <c r="B166" s="5" t="s">
        <v>348</v>
      </c>
      <c r="C166" t="s">
        <v>308</v>
      </c>
      <c r="D166" s="4">
        <v>4</v>
      </c>
      <c r="E166" t="s">
        <v>311</v>
      </c>
      <c r="F166" s="4">
        <v>1</v>
      </c>
      <c r="G166" t="s">
        <v>311</v>
      </c>
      <c r="H166" s="4">
        <v>1</v>
      </c>
      <c r="I166" t="s">
        <v>308</v>
      </c>
      <c r="J166" s="4">
        <v>4</v>
      </c>
      <c r="K166" t="s">
        <v>309</v>
      </c>
      <c r="L166" s="4">
        <v>2</v>
      </c>
      <c r="M166" t="s">
        <v>147</v>
      </c>
      <c r="N166" s="4">
        <v>6</v>
      </c>
      <c r="O166" t="s">
        <v>349</v>
      </c>
      <c r="P166" s="4">
        <v>0</v>
      </c>
      <c r="Q166" s="4">
        <f>SUM(Merge1[[#This Row],[basic]],Merge1[[#This Row],[advanced]])</f>
        <v>6</v>
      </c>
      <c r="R166" s="4">
        <f xml:space="preserve"> (Merge1[[#This Row],[total score]] / 20) * 100</f>
        <v>30</v>
      </c>
      <c r="S166" t="str">
        <f>IF(Merge1[[#This Row],[percentage]]&gt;= 70, "Green", IF(Merge1[[#This Row],[percentage]] &gt;= 50, "Yellow", "Red"))</f>
        <v>Red</v>
      </c>
      <c r="T166" s="4">
        <f t="shared" si="2"/>
        <v>148</v>
      </c>
    </row>
    <row r="167" spans="1:20" x14ac:dyDescent="0.3">
      <c r="A167" s="3">
        <v>45513.55820702546</v>
      </c>
      <c r="B167" s="5" t="s">
        <v>348</v>
      </c>
      <c r="C167" t="s">
        <v>308</v>
      </c>
      <c r="D167" s="4">
        <v>4</v>
      </c>
      <c r="E167" t="s">
        <v>308</v>
      </c>
      <c r="F167" s="4">
        <v>4</v>
      </c>
      <c r="G167" t="s">
        <v>309</v>
      </c>
      <c r="H167" s="4">
        <v>2</v>
      </c>
      <c r="I167" t="s">
        <v>311</v>
      </c>
      <c r="J167" s="4">
        <v>1</v>
      </c>
      <c r="K167" t="s">
        <v>308</v>
      </c>
      <c r="L167" s="4">
        <v>4</v>
      </c>
      <c r="M167" t="s">
        <v>168</v>
      </c>
      <c r="N167" s="4">
        <v>10</v>
      </c>
      <c r="O167" t="s">
        <v>168</v>
      </c>
      <c r="P167" s="4">
        <v>5</v>
      </c>
      <c r="Q167" s="4">
        <f>SUM(Merge1[[#This Row],[basic]],Merge1[[#This Row],[advanced]])</f>
        <v>15</v>
      </c>
      <c r="R167" s="4">
        <f xml:space="preserve"> (Merge1[[#This Row],[total score]] / 20) * 100</f>
        <v>75</v>
      </c>
      <c r="S167" t="str">
        <f>IF(Merge1[[#This Row],[percentage]]&gt;= 70, "Green", IF(Merge1[[#This Row],[percentage]] &gt;= 50, "Yellow", "Red"))</f>
        <v>Green</v>
      </c>
      <c r="T167" s="4">
        <f t="shared" si="2"/>
        <v>53</v>
      </c>
    </row>
    <row r="168" spans="1:20" x14ac:dyDescent="0.3">
      <c r="A168" s="3">
        <v>45504.800689849537</v>
      </c>
      <c r="B168" s="5" t="s">
        <v>348</v>
      </c>
      <c r="C168" t="s">
        <v>308</v>
      </c>
      <c r="D168" s="4">
        <v>4</v>
      </c>
      <c r="E168" t="s">
        <v>308</v>
      </c>
      <c r="F168" s="4">
        <v>4</v>
      </c>
      <c r="G168" t="s">
        <v>308</v>
      </c>
      <c r="H168" s="4">
        <v>4</v>
      </c>
      <c r="I168" t="s">
        <v>311</v>
      </c>
      <c r="J168" s="4">
        <v>1</v>
      </c>
      <c r="K168" t="s">
        <v>307</v>
      </c>
      <c r="L168" s="4">
        <v>3</v>
      </c>
      <c r="M168" t="s">
        <v>148</v>
      </c>
      <c r="N168" s="4">
        <v>12</v>
      </c>
      <c r="O168" t="s">
        <v>349</v>
      </c>
      <c r="P168" s="4">
        <v>0</v>
      </c>
      <c r="Q168" s="4">
        <f>SUM(Merge1[[#This Row],[basic]],Merge1[[#This Row],[advanced]])</f>
        <v>12</v>
      </c>
      <c r="R168" s="4">
        <f xml:space="preserve"> (Merge1[[#This Row],[total score]] / 20) * 100</f>
        <v>60</v>
      </c>
      <c r="S168" t="str">
        <f>IF(Merge1[[#This Row],[percentage]]&gt;= 70, "Green", IF(Merge1[[#This Row],[percentage]] &gt;= 50, "Yellow", "Red"))</f>
        <v>Yellow</v>
      </c>
      <c r="T168" s="4">
        <f t="shared" si="2"/>
        <v>126</v>
      </c>
    </row>
    <row r="169" spans="1:20" x14ac:dyDescent="0.3">
      <c r="A169" s="3">
        <v>45513.576119652775</v>
      </c>
      <c r="B169" s="5" t="s">
        <v>348</v>
      </c>
      <c r="C169" t="s">
        <v>308</v>
      </c>
      <c r="D169" s="4">
        <v>4</v>
      </c>
      <c r="E169" t="s">
        <v>308</v>
      </c>
      <c r="F169" s="4">
        <v>4</v>
      </c>
      <c r="G169" t="s">
        <v>307</v>
      </c>
      <c r="H169" s="4">
        <v>3</v>
      </c>
      <c r="I169" t="s">
        <v>307</v>
      </c>
      <c r="J169" s="4">
        <v>3</v>
      </c>
      <c r="K169" t="s">
        <v>308</v>
      </c>
      <c r="L169" s="4">
        <v>4</v>
      </c>
      <c r="M169" t="s">
        <v>169</v>
      </c>
      <c r="N169" s="4">
        <v>11</v>
      </c>
      <c r="O169" t="s">
        <v>169</v>
      </c>
      <c r="P169" s="4">
        <v>5</v>
      </c>
      <c r="Q169" s="4">
        <f>SUM(Merge1[[#This Row],[basic]],Merge1[[#This Row],[advanced]])</f>
        <v>16</v>
      </c>
      <c r="R169" s="4">
        <f xml:space="preserve"> (Merge1[[#This Row],[total score]] / 20) * 100</f>
        <v>80</v>
      </c>
      <c r="S169" t="str">
        <f>IF(Merge1[[#This Row],[percentage]]&gt;= 70, "Green", IF(Merge1[[#This Row],[percentage]] &gt;= 50, "Yellow", "Red"))</f>
        <v>Green</v>
      </c>
      <c r="T169" s="4">
        <f t="shared" si="2"/>
        <v>20</v>
      </c>
    </row>
    <row r="170" spans="1:20" x14ac:dyDescent="0.3">
      <c r="A170" s="3">
        <v>45504.933490891206</v>
      </c>
      <c r="B170" s="5" t="s">
        <v>348</v>
      </c>
      <c r="C170" t="s">
        <v>307</v>
      </c>
      <c r="D170" s="4">
        <v>3</v>
      </c>
      <c r="E170" t="s">
        <v>308</v>
      </c>
      <c r="F170" s="4">
        <v>4</v>
      </c>
      <c r="G170" t="s">
        <v>308</v>
      </c>
      <c r="H170" s="4">
        <v>4</v>
      </c>
      <c r="I170" t="s">
        <v>307</v>
      </c>
      <c r="J170" s="4">
        <v>3</v>
      </c>
      <c r="K170" t="s">
        <v>307</v>
      </c>
      <c r="L170" s="4">
        <v>3</v>
      </c>
      <c r="M170" t="s">
        <v>149</v>
      </c>
      <c r="N170" s="4">
        <v>11</v>
      </c>
      <c r="O170" t="s">
        <v>349</v>
      </c>
      <c r="P170" s="4">
        <v>0</v>
      </c>
      <c r="Q170" s="4">
        <f>SUM(Merge1[[#This Row],[basic]],Merge1[[#This Row],[advanced]])</f>
        <v>11</v>
      </c>
      <c r="R170" s="4">
        <f xml:space="preserve"> (Merge1[[#This Row],[total score]] / 20) * 100</f>
        <v>55.000000000000007</v>
      </c>
      <c r="S170" t="str">
        <f>IF(Merge1[[#This Row],[percentage]]&gt;= 70, "Green", IF(Merge1[[#This Row],[percentage]] &gt;= 50, "Yellow", "Red"))</f>
        <v>Yellow</v>
      </c>
      <c r="T170" s="4">
        <f t="shared" si="2"/>
        <v>132</v>
      </c>
    </row>
    <row r="171" spans="1:20" x14ac:dyDescent="0.3">
      <c r="A171" s="3">
        <v>45513.579077395836</v>
      </c>
      <c r="B171" s="5" t="s">
        <v>348</v>
      </c>
      <c r="C171" t="s">
        <v>307</v>
      </c>
      <c r="D171" s="4">
        <v>3</v>
      </c>
      <c r="E171" t="s">
        <v>307</v>
      </c>
      <c r="F171" s="4">
        <v>3</v>
      </c>
      <c r="G171" t="s">
        <v>307</v>
      </c>
      <c r="H171" s="4">
        <v>3</v>
      </c>
      <c r="I171" t="s">
        <v>311</v>
      </c>
      <c r="J171" s="4">
        <v>1</v>
      </c>
      <c r="K171" t="s">
        <v>308</v>
      </c>
      <c r="L171" s="4">
        <v>4</v>
      </c>
      <c r="M171" t="s">
        <v>170</v>
      </c>
      <c r="N171" s="4">
        <v>9</v>
      </c>
      <c r="O171" t="s">
        <v>170</v>
      </c>
      <c r="P171" s="4">
        <v>4</v>
      </c>
      <c r="Q171" s="4">
        <f>SUM(Merge1[[#This Row],[basic]],Merge1[[#This Row],[advanced]])</f>
        <v>13</v>
      </c>
      <c r="R171" s="4">
        <f xml:space="preserve"> (Merge1[[#This Row],[total score]] / 20) * 100</f>
        <v>65</v>
      </c>
      <c r="S171" t="str">
        <f>IF(Merge1[[#This Row],[percentage]]&gt;= 70, "Green", IF(Merge1[[#This Row],[percentage]] &gt;= 50, "Yellow", "Red"))</f>
        <v>Yellow</v>
      </c>
      <c r="T171" s="4">
        <f t="shared" si="2"/>
        <v>111</v>
      </c>
    </row>
    <row r="172" spans="1:20" x14ac:dyDescent="0.3">
      <c r="A172" s="3">
        <v>45513.708860266204</v>
      </c>
      <c r="B172" s="5" t="s">
        <v>348</v>
      </c>
      <c r="C172" t="s">
        <v>307</v>
      </c>
      <c r="D172" s="4">
        <v>3</v>
      </c>
      <c r="E172" t="s">
        <v>307</v>
      </c>
      <c r="F172" s="4">
        <v>3</v>
      </c>
      <c r="G172" t="s">
        <v>308</v>
      </c>
      <c r="H172" s="4">
        <v>4</v>
      </c>
      <c r="I172" t="s">
        <v>311</v>
      </c>
      <c r="J172" s="4">
        <v>1</v>
      </c>
      <c r="K172" t="s">
        <v>308</v>
      </c>
      <c r="L172" s="4">
        <v>4</v>
      </c>
      <c r="M172" t="s">
        <v>172</v>
      </c>
      <c r="N172" s="4">
        <v>10</v>
      </c>
      <c r="O172" t="s">
        <v>172</v>
      </c>
      <c r="P172" s="4">
        <v>4</v>
      </c>
      <c r="Q172" s="4">
        <f>SUM(Merge1[[#This Row],[basic]],Merge1[[#This Row],[advanced]])</f>
        <v>14</v>
      </c>
      <c r="R172" s="4">
        <f xml:space="preserve"> (Merge1[[#This Row],[total score]] / 20) * 100</f>
        <v>70</v>
      </c>
      <c r="S172" t="str">
        <f>IF(Merge1[[#This Row],[percentage]]&gt;= 70, "Green", IF(Merge1[[#This Row],[percentage]] &gt;= 50, "Yellow", "Red"))</f>
        <v>Green</v>
      </c>
      <c r="T172" s="4">
        <f t="shared" si="2"/>
        <v>90</v>
      </c>
    </row>
    <row r="173" spans="1:20" x14ac:dyDescent="0.3">
      <c r="A173" s="3">
        <v>45505.418577581018</v>
      </c>
      <c r="B173" s="5" t="s">
        <v>348</v>
      </c>
      <c r="C173" t="s">
        <v>308</v>
      </c>
      <c r="D173" s="4">
        <v>4</v>
      </c>
      <c r="E173" t="s">
        <v>307</v>
      </c>
      <c r="F173" s="4">
        <v>3</v>
      </c>
      <c r="G173" t="s">
        <v>309</v>
      </c>
      <c r="H173" s="4">
        <v>2</v>
      </c>
      <c r="I173" t="s">
        <v>309</v>
      </c>
      <c r="J173" s="4">
        <v>2</v>
      </c>
      <c r="K173" t="s">
        <v>309</v>
      </c>
      <c r="L173" s="4">
        <v>2</v>
      </c>
      <c r="M173" t="s">
        <v>152</v>
      </c>
      <c r="N173" s="4">
        <v>9</v>
      </c>
      <c r="O173" t="s">
        <v>349</v>
      </c>
      <c r="P173" s="4">
        <v>0</v>
      </c>
      <c r="Q173" s="4">
        <f>SUM(Merge1[[#This Row],[basic]],Merge1[[#This Row],[advanced]])</f>
        <v>9</v>
      </c>
      <c r="R173" s="4">
        <f xml:space="preserve"> (Merge1[[#This Row],[total score]] / 20) * 100</f>
        <v>45</v>
      </c>
      <c r="S173" t="str">
        <f>IF(Merge1[[#This Row],[percentage]]&gt;= 70, "Green", IF(Merge1[[#This Row],[percentage]] &gt;= 50, "Yellow", "Red"))</f>
        <v>Red</v>
      </c>
      <c r="T173" s="4">
        <f t="shared" si="2"/>
        <v>141</v>
      </c>
    </row>
    <row r="174" spans="1:20" x14ac:dyDescent="0.3">
      <c r="A174" s="3">
        <v>45513.760608750003</v>
      </c>
      <c r="B174" s="5" t="s">
        <v>348</v>
      </c>
      <c r="C174" t="s">
        <v>307</v>
      </c>
      <c r="D174" s="4">
        <v>3</v>
      </c>
      <c r="E174" t="s">
        <v>308</v>
      </c>
      <c r="F174" s="4">
        <v>4</v>
      </c>
      <c r="G174" t="s">
        <v>307</v>
      </c>
      <c r="H174" s="4">
        <v>3</v>
      </c>
      <c r="I174" t="s">
        <v>307</v>
      </c>
      <c r="J174" s="4">
        <v>3</v>
      </c>
      <c r="K174" t="s">
        <v>307</v>
      </c>
      <c r="L174" s="4">
        <v>3</v>
      </c>
      <c r="M174" t="s">
        <v>173</v>
      </c>
      <c r="N174" s="4">
        <v>10</v>
      </c>
      <c r="O174" t="s">
        <v>173</v>
      </c>
      <c r="P174" s="4">
        <v>5</v>
      </c>
      <c r="Q174" s="4">
        <f>SUM(Merge1[[#This Row],[basic]],Merge1[[#This Row],[advanced]])</f>
        <v>15</v>
      </c>
      <c r="R174" s="4">
        <f xml:space="preserve"> (Merge1[[#This Row],[total score]] / 20) * 100</f>
        <v>75</v>
      </c>
      <c r="S174" t="str">
        <f>IF(Merge1[[#This Row],[percentage]]&gt;= 70, "Green", IF(Merge1[[#This Row],[percentage]] &gt;= 50, "Yellow", "Red"))</f>
        <v>Green</v>
      </c>
      <c r="T174" s="4">
        <f t="shared" si="2"/>
        <v>52</v>
      </c>
    </row>
    <row r="175" spans="1:20" x14ac:dyDescent="0.3">
      <c r="A175" s="3">
        <v>45514.357603182871</v>
      </c>
      <c r="B175" s="5" t="s">
        <v>348</v>
      </c>
      <c r="C175" t="s">
        <v>308</v>
      </c>
      <c r="D175" s="4">
        <v>4</v>
      </c>
      <c r="E175" t="s">
        <v>308</v>
      </c>
      <c r="F175" s="4">
        <v>4</v>
      </c>
      <c r="G175" t="s">
        <v>308</v>
      </c>
      <c r="H175" s="4">
        <v>4</v>
      </c>
      <c r="I175" t="s">
        <v>311</v>
      </c>
      <c r="J175" s="4">
        <v>1</v>
      </c>
      <c r="K175" t="s">
        <v>307</v>
      </c>
      <c r="L175" s="4">
        <v>3</v>
      </c>
      <c r="M175" t="s">
        <v>174</v>
      </c>
      <c r="N175" s="4">
        <v>12</v>
      </c>
      <c r="O175" t="s">
        <v>174</v>
      </c>
      <c r="P175" s="4">
        <v>5</v>
      </c>
      <c r="Q175" s="4">
        <f>SUM(Merge1[[#This Row],[basic]],Merge1[[#This Row],[advanced]])</f>
        <v>17</v>
      </c>
      <c r="R175" s="4">
        <f xml:space="preserve"> (Merge1[[#This Row],[total score]] / 20) * 100</f>
        <v>85</v>
      </c>
      <c r="S175" t="str">
        <f>IF(Merge1[[#This Row],[percentage]]&gt;= 70, "Green", IF(Merge1[[#This Row],[percentage]] &gt;= 50, "Yellow", "Red"))</f>
        <v>Green</v>
      </c>
      <c r="T175" s="4">
        <f t="shared" si="2"/>
        <v>6</v>
      </c>
    </row>
    <row r="176" spans="1:20" x14ac:dyDescent="0.3">
      <c r="A176" s="3">
        <v>45514.549176504632</v>
      </c>
      <c r="B176" s="5" t="s">
        <v>348</v>
      </c>
      <c r="C176" t="s">
        <v>307</v>
      </c>
      <c r="D176" s="4">
        <v>3</v>
      </c>
      <c r="E176" t="s">
        <v>308</v>
      </c>
      <c r="F176" s="4">
        <v>4</v>
      </c>
      <c r="G176" t="s">
        <v>308</v>
      </c>
      <c r="H176" s="4">
        <v>4</v>
      </c>
      <c r="I176" t="s">
        <v>307</v>
      </c>
      <c r="J176" s="4">
        <v>3</v>
      </c>
      <c r="K176" t="s">
        <v>308</v>
      </c>
      <c r="L176" s="4">
        <v>4</v>
      </c>
      <c r="M176" t="s">
        <v>175</v>
      </c>
      <c r="N176" s="4">
        <v>11</v>
      </c>
      <c r="O176" t="s">
        <v>175</v>
      </c>
      <c r="P176" s="4">
        <v>3</v>
      </c>
      <c r="Q176" s="4">
        <f>SUM(Merge1[[#This Row],[basic]],Merge1[[#This Row],[advanced]])</f>
        <v>14</v>
      </c>
      <c r="R176" s="4">
        <f xml:space="preserve"> (Merge1[[#This Row],[total score]] / 20) * 100</f>
        <v>70</v>
      </c>
      <c r="S176" t="str">
        <f>IF(Merge1[[#This Row],[percentage]]&gt;= 70, "Green", IF(Merge1[[#This Row],[percentage]] &gt;= 50, "Yellow", "Red"))</f>
        <v>Green</v>
      </c>
      <c r="T176" s="4">
        <f t="shared" si="2"/>
        <v>88</v>
      </c>
    </row>
    <row r="177" spans="1:20" x14ac:dyDescent="0.3">
      <c r="A177" s="3">
        <v>45514.592392662038</v>
      </c>
      <c r="B177" s="5" t="s">
        <v>348</v>
      </c>
      <c r="C177" t="s">
        <v>308</v>
      </c>
      <c r="D177" s="4">
        <v>4</v>
      </c>
      <c r="E177" t="s">
        <v>308</v>
      </c>
      <c r="F177" s="4">
        <v>4</v>
      </c>
      <c r="G177" t="s">
        <v>308</v>
      </c>
      <c r="H177" s="4">
        <v>4</v>
      </c>
      <c r="I177" t="s">
        <v>307</v>
      </c>
      <c r="J177" s="4">
        <v>3</v>
      </c>
      <c r="K177" t="s">
        <v>307</v>
      </c>
      <c r="L177" s="4">
        <v>3</v>
      </c>
      <c r="M177" t="s">
        <v>176</v>
      </c>
      <c r="N177" s="4">
        <v>12</v>
      </c>
      <c r="O177" t="s">
        <v>176</v>
      </c>
      <c r="P177" s="4">
        <v>5</v>
      </c>
      <c r="Q177" s="4">
        <f>SUM(Merge1[[#This Row],[basic]],Merge1[[#This Row],[advanced]])</f>
        <v>17</v>
      </c>
      <c r="R177" s="4">
        <f xml:space="preserve"> (Merge1[[#This Row],[total score]] / 20) * 100</f>
        <v>85</v>
      </c>
      <c r="S177" t="str">
        <f>IF(Merge1[[#This Row],[percentage]]&gt;= 70, "Green", IF(Merge1[[#This Row],[percentage]] &gt;= 50, "Yellow", "Red"))</f>
        <v>Green</v>
      </c>
      <c r="T177" s="4">
        <f t="shared" si="2"/>
        <v>6</v>
      </c>
    </row>
    <row r="178" spans="1:20" x14ac:dyDescent="0.3">
      <c r="A178" s="3">
        <v>45505.75470553241</v>
      </c>
      <c r="B178" s="5" t="s">
        <v>348</v>
      </c>
      <c r="C178" t="s">
        <v>307</v>
      </c>
      <c r="D178" s="4">
        <v>3</v>
      </c>
      <c r="E178" t="s">
        <v>307</v>
      </c>
      <c r="F178" s="4">
        <v>3</v>
      </c>
      <c r="G178" t="s">
        <v>308</v>
      </c>
      <c r="H178" s="4">
        <v>4</v>
      </c>
      <c r="I178" t="s">
        <v>311</v>
      </c>
      <c r="J178" s="4">
        <v>1</v>
      </c>
      <c r="K178" t="s">
        <v>308</v>
      </c>
      <c r="L178" s="4">
        <v>4</v>
      </c>
      <c r="M178" t="s">
        <v>156</v>
      </c>
      <c r="N178" s="4">
        <v>10</v>
      </c>
      <c r="O178" t="s">
        <v>349</v>
      </c>
      <c r="P178" s="4">
        <v>0</v>
      </c>
      <c r="Q178" s="4">
        <f>SUM(Merge1[[#This Row],[basic]],Merge1[[#This Row],[advanced]])</f>
        <v>10</v>
      </c>
      <c r="R178" s="4">
        <f xml:space="preserve"> (Merge1[[#This Row],[total score]] / 20) * 100</f>
        <v>50</v>
      </c>
      <c r="S178" t="str">
        <f>IF(Merge1[[#This Row],[percentage]]&gt;= 70, "Green", IF(Merge1[[#This Row],[percentage]] &gt;= 50, "Yellow", "Red"))</f>
        <v>Yellow</v>
      </c>
      <c r="T178" s="4">
        <f t="shared" si="2"/>
        <v>129</v>
      </c>
    </row>
    <row r="179" spans="1:20" x14ac:dyDescent="0.3">
      <c r="A179" s="3">
        <v>45514.596859456018</v>
      </c>
      <c r="B179" s="5" t="s">
        <v>348</v>
      </c>
      <c r="C179" t="s">
        <v>308</v>
      </c>
      <c r="D179" s="4">
        <v>4</v>
      </c>
      <c r="E179" t="s">
        <v>308</v>
      </c>
      <c r="F179" s="4">
        <v>4</v>
      </c>
      <c r="G179" t="s">
        <v>307</v>
      </c>
      <c r="H179" s="4">
        <v>3</v>
      </c>
      <c r="I179" t="s">
        <v>311</v>
      </c>
      <c r="J179" s="4">
        <v>1</v>
      </c>
      <c r="K179" t="s">
        <v>307</v>
      </c>
      <c r="L179" s="4">
        <v>3</v>
      </c>
      <c r="M179" t="s">
        <v>177</v>
      </c>
      <c r="N179" s="4">
        <v>11</v>
      </c>
      <c r="O179" t="s">
        <v>177</v>
      </c>
      <c r="P179" s="4">
        <v>5</v>
      </c>
      <c r="Q179" s="4">
        <f>SUM(Merge1[[#This Row],[basic]],Merge1[[#This Row],[advanced]])</f>
        <v>16</v>
      </c>
      <c r="R179" s="4">
        <f xml:space="preserve"> (Merge1[[#This Row],[total score]] / 20) * 100</f>
        <v>80</v>
      </c>
      <c r="S179" t="str">
        <f>IF(Merge1[[#This Row],[percentage]]&gt;= 70, "Green", IF(Merge1[[#This Row],[percentage]] &gt;= 50, "Yellow", "Red"))</f>
        <v>Green</v>
      </c>
      <c r="T179" s="4">
        <f t="shared" si="2"/>
        <v>18</v>
      </c>
    </row>
    <row r="180" spans="1:20" x14ac:dyDescent="0.3">
      <c r="A180" s="3">
        <v>45506.818672430556</v>
      </c>
      <c r="B180" s="5" t="s">
        <v>348</v>
      </c>
      <c r="C180" t="s">
        <v>308</v>
      </c>
      <c r="D180" s="4">
        <v>4</v>
      </c>
      <c r="E180" t="s">
        <v>307</v>
      </c>
      <c r="F180" s="4">
        <v>3</v>
      </c>
      <c r="G180" t="s">
        <v>308</v>
      </c>
      <c r="H180" s="4">
        <v>4</v>
      </c>
      <c r="I180" t="s">
        <v>311</v>
      </c>
      <c r="J180" s="4">
        <v>1</v>
      </c>
      <c r="K180" t="s">
        <v>308</v>
      </c>
      <c r="L180" s="4">
        <v>4</v>
      </c>
      <c r="M180" t="s">
        <v>157</v>
      </c>
      <c r="N180" s="4">
        <v>11</v>
      </c>
      <c r="O180" t="s">
        <v>349</v>
      </c>
      <c r="P180" s="4">
        <v>0</v>
      </c>
      <c r="Q180" s="4">
        <f>SUM(Merge1[[#This Row],[basic]],Merge1[[#This Row],[advanced]])</f>
        <v>11</v>
      </c>
      <c r="R180" s="4">
        <f xml:space="preserve"> (Merge1[[#This Row],[total score]] / 20) * 100</f>
        <v>55.000000000000007</v>
      </c>
      <c r="S180" t="str">
        <f>IF(Merge1[[#This Row],[percentage]]&gt;= 70, "Green", IF(Merge1[[#This Row],[percentage]] &gt;= 50, "Yellow", "Red"))</f>
        <v>Yellow</v>
      </c>
      <c r="T180" s="4">
        <f t="shared" si="2"/>
        <v>125</v>
      </c>
    </row>
    <row r="181" spans="1:20" x14ac:dyDescent="0.3">
      <c r="A181" s="3">
        <v>45514.702183576388</v>
      </c>
      <c r="B181" s="5" t="s">
        <v>348</v>
      </c>
      <c r="C181" t="s">
        <v>307</v>
      </c>
      <c r="D181" s="4">
        <v>3</v>
      </c>
      <c r="E181" t="s">
        <v>308</v>
      </c>
      <c r="F181" s="4">
        <v>4</v>
      </c>
      <c r="G181" t="s">
        <v>307</v>
      </c>
      <c r="H181" s="4">
        <v>3</v>
      </c>
      <c r="I181" t="s">
        <v>311</v>
      </c>
      <c r="J181" s="4">
        <v>1</v>
      </c>
      <c r="K181" t="s">
        <v>308</v>
      </c>
      <c r="L181" s="4">
        <v>4</v>
      </c>
      <c r="M181" t="s">
        <v>178</v>
      </c>
      <c r="N181" s="4">
        <v>10</v>
      </c>
      <c r="O181" t="s">
        <v>178</v>
      </c>
      <c r="P181" s="4">
        <v>5</v>
      </c>
      <c r="Q181" s="4">
        <f>SUM(Merge1[[#This Row],[basic]],Merge1[[#This Row],[advanced]])</f>
        <v>15</v>
      </c>
      <c r="R181" s="4">
        <f xml:space="preserve"> (Merge1[[#This Row],[total score]] / 20) * 100</f>
        <v>75</v>
      </c>
      <c r="S181" t="str">
        <f>IF(Merge1[[#This Row],[percentage]]&gt;= 70, "Green", IF(Merge1[[#This Row],[percentage]] &gt;= 50, "Yellow", "Red"))</f>
        <v>Green</v>
      </c>
      <c r="T181" s="4">
        <f t="shared" si="2"/>
        <v>49</v>
      </c>
    </row>
    <row r="182" spans="1:20" x14ac:dyDescent="0.3">
      <c r="A182" s="3">
        <v>45514.707769918983</v>
      </c>
      <c r="B182" s="5" t="s">
        <v>348</v>
      </c>
      <c r="C182" t="s">
        <v>308</v>
      </c>
      <c r="D182" s="4">
        <v>4</v>
      </c>
      <c r="E182" t="s">
        <v>308</v>
      </c>
      <c r="F182" s="4">
        <v>4</v>
      </c>
      <c r="G182" t="s">
        <v>307</v>
      </c>
      <c r="H182" s="4">
        <v>3</v>
      </c>
      <c r="I182" t="s">
        <v>311</v>
      </c>
      <c r="J182" s="4">
        <v>1</v>
      </c>
      <c r="K182" t="s">
        <v>307</v>
      </c>
      <c r="L182" s="4">
        <v>3</v>
      </c>
      <c r="M182" t="s">
        <v>179</v>
      </c>
      <c r="N182" s="4">
        <v>11</v>
      </c>
      <c r="O182" t="s">
        <v>179</v>
      </c>
      <c r="P182" s="4">
        <v>4</v>
      </c>
      <c r="Q182" s="4">
        <f>SUM(Merge1[[#This Row],[basic]],Merge1[[#This Row],[advanced]])</f>
        <v>15</v>
      </c>
      <c r="R182" s="4">
        <f xml:space="preserve"> (Merge1[[#This Row],[total score]] / 20) * 100</f>
        <v>75</v>
      </c>
      <c r="S182" t="str">
        <f>IF(Merge1[[#This Row],[percentage]]&gt;= 70, "Green", IF(Merge1[[#This Row],[percentage]] &gt;= 50, "Yellow", "Red"))</f>
        <v>Green</v>
      </c>
      <c r="T182" s="4">
        <f t="shared" si="2"/>
        <v>49</v>
      </c>
    </row>
    <row r="183" spans="1:20" x14ac:dyDescent="0.3">
      <c r="A183" s="3">
        <v>45514.792770381944</v>
      </c>
      <c r="B183" s="5" t="s">
        <v>348</v>
      </c>
      <c r="C183" t="s">
        <v>308</v>
      </c>
      <c r="D183" s="4">
        <v>4</v>
      </c>
      <c r="E183" t="s">
        <v>308</v>
      </c>
      <c r="F183" s="4">
        <v>4</v>
      </c>
      <c r="G183" t="s">
        <v>307</v>
      </c>
      <c r="H183" s="4">
        <v>3</v>
      </c>
      <c r="I183" t="s">
        <v>311</v>
      </c>
      <c r="J183" s="4">
        <v>1</v>
      </c>
      <c r="K183" t="s">
        <v>308</v>
      </c>
      <c r="L183" s="4">
        <v>4</v>
      </c>
      <c r="M183" t="s">
        <v>180</v>
      </c>
      <c r="N183" s="4">
        <v>11</v>
      </c>
      <c r="O183" t="s">
        <v>180</v>
      </c>
      <c r="P183" s="4">
        <v>5</v>
      </c>
      <c r="Q183" s="4">
        <f>SUM(Merge1[[#This Row],[basic]],Merge1[[#This Row],[advanced]])</f>
        <v>16</v>
      </c>
      <c r="R183" s="4">
        <f xml:space="preserve"> (Merge1[[#This Row],[total score]] / 20) * 100</f>
        <v>80</v>
      </c>
      <c r="S183" t="str">
        <f>IF(Merge1[[#This Row],[percentage]]&gt;= 70, "Green", IF(Merge1[[#This Row],[percentage]] &gt;= 50, "Yellow", "Red"))</f>
        <v>Green</v>
      </c>
      <c r="T183" s="4">
        <f t="shared" si="2"/>
        <v>18</v>
      </c>
    </row>
    <row r="184" spans="1:20" x14ac:dyDescent="0.3">
      <c r="A184" s="3">
        <v>45514.833367754632</v>
      </c>
      <c r="B184" s="5" t="s">
        <v>348</v>
      </c>
      <c r="C184" t="s">
        <v>308</v>
      </c>
      <c r="D184" s="4">
        <v>4</v>
      </c>
      <c r="E184" t="s">
        <v>307</v>
      </c>
      <c r="F184" s="4">
        <v>3</v>
      </c>
      <c r="G184" t="s">
        <v>307</v>
      </c>
      <c r="H184" s="4">
        <v>3</v>
      </c>
      <c r="I184" t="s">
        <v>307</v>
      </c>
      <c r="J184" s="4">
        <v>3</v>
      </c>
      <c r="K184" t="s">
        <v>308</v>
      </c>
      <c r="L184" s="4">
        <v>4</v>
      </c>
      <c r="M184" t="s">
        <v>181</v>
      </c>
      <c r="N184" s="4">
        <v>10</v>
      </c>
      <c r="O184" t="s">
        <v>181</v>
      </c>
      <c r="P184" s="4">
        <v>3</v>
      </c>
      <c r="Q184" s="4">
        <f>SUM(Merge1[[#This Row],[basic]],Merge1[[#This Row],[advanced]])</f>
        <v>13</v>
      </c>
      <c r="R184" s="4">
        <f xml:space="preserve"> (Merge1[[#This Row],[total score]] / 20) * 100</f>
        <v>65</v>
      </c>
      <c r="S184" t="str">
        <f>IF(Merge1[[#This Row],[percentage]]&gt;= 70, "Green", IF(Merge1[[#This Row],[percentage]] &gt;= 50, "Yellow", "Red"))</f>
        <v>Yellow</v>
      </c>
      <c r="T184" s="4">
        <f t="shared" si="2"/>
        <v>102</v>
      </c>
    </row>
    <row r="185" spans="1:20" x14ac:dyDescent="0.3">
      <c r="A185" s="3">
        <v>45514.842817951387</v>
      </c>
      <c r="B185" s="5" t="s">
        <v>348</v>
      </c>
      <c r="C185" t="s">
        <v>307</v>
      </c>
      <c r="D185" s="4">
        <v>3</v>
      </c>
      <c r="E185" t="s">
        <v>308</v>
      </c>
      <c r="F185" s="4">
        <v>4</v>
      </c>
      <c r="G185" t="s">
        <v>307</v>
      </c>
      <c r="H185" s="4">
        <v>3</v>
      </c>
      <c r="I185" t="s">
        <v>307</v>
      </c>
      <c r="J185" s="4">
        <v>3</v>
      </c>
      <c r="K185" t="s">
        <v>308</v>
      </c>
      <c r="L185" s="4">
        <v>4</v>
      </c>
      <c r="M185" t="s">
        <v>182</v>
      </c>
      <c r="N185" s="4">
        <v>10</v>
      </c>
      <c r="O185" t="s">
        <v>182</v>
      </c>
      <c r="P185" s="4">
        <v>4</v>
      </c>
      <c r="Q185" s="4">
        <f>SUM(Merge1[[#This Row],[basic]],Merge1[[#This Row],[advanced]])</f>
        <v>14</v>
      </c>
      <c r="R185" s="4">
        <f xml:space="preserve"> (Merge1[[#This Row],[total score]] / 20) * 100</f>
        <v>70</v>
      </c>
      <c r="S185" t="str">
        <f>IF(Merge1[[#This Row],[percentage]]&gt;= 70, "Green", IF(Merge1[[#This Row],[percentage]] &gt;= 50, "Yellow", "Red"))</f>
        <v>Green</v>
      </c>
      <c r="T185" s="4">
        <f t="shared" si="2"/>
        <v>83</v>
      </c>
    </row>
    <row r="186" spans="1:20" x14ac:dyDescent="0.3">
      <c r="A186" s="3">
        <v>45514.846272187497</v>
      </c>
      <c r="B186" s="5" t="s">
        <v>348</v>
      </c>
      <c r="C186" t="s">
        <v>308</v>
      </c>
      <c r="D186" s="4">
        <v>4</v>
      </c>
      <c r="E186" t="s">
        <v>308</v>
      </c>
      <c r="F186" s="4">
        <v>4</v>
      </c>
      <c r="G186" t="s">
        <v>307</v>
      </c>
      <c r="H186" s="4">
        <v>3</v>
      </c>
      <c r="I186" t="s">
        <v>311</v>
      </c>
      <c r="J186" s="4">
        <v>1</v>
      </c>
      <c r="K186" t="s">
        <v>308</v>
      </c>
      <c r="L186" s="4">
        <v>4</v>
      </c>
      <c r="M186" t="s">
        <v>183</v>
      </c>
      <c r="N186" s="4">
        <v>11</v>
      </c>
      <c r="O186" t="s">
        <v>183</v>
      </c>
      <c r="P186" s="4">
        <v>3</v>
      </c>
      <c r="Q186" s="4">
        <f>SUM(Merge1[[#This Row],[basic]],Merge1[[#This Row],[advanced]])</f>
        <v>14</v>
      </c>
      <c r="R186" s="4">
        <f xml:space="preserve"> (Merge1[[#This Row],[total score]] / 20) * 100</f>
        <v>70</v>
      </c>
      <c r="S186" t="str">
        <f>IF(Merge1[[#This Row],[percentage]]&gt;= 70, "Green", IF(Merge1[[#This Row],[percentage]] &gt;= 50, "Yellow", "Red"))</f>
        <v>Green</v>
      </c>
      <c r="T186" s="4">
        <f t="shared" si="2"/>
        <v>83</v>
      </c>
    </row>
    <row r="187" spans="1:20" x14ac:dyDescent="0.3">
      <c r="A187" s="3">
        <v>45514.94162539352</v>
      </c>
      <c r="B187" s="5" t="s">
        <v>348</v>
      </c>
      <c r="C187" t="s">
        <v>308</v>
      </c>
      <c r="D187" s="4">
        <v>4</v>
      </c>
      <c r="E187" t="s">
        <v>308</v>
      </c>
      <c r="F187" s="4">
        <v>4</v>
      </c>
      <c r="G187" t="s">
        <v>308</v>
      </c>
      <c r="H187" s="4">
        <v>4</v>
      </c>
      <c r="I187" t="s">
        <v>307</v>
      </c>
      <c r="J187" s="4">
        <v>3</v>
      </c>
      <c r="K187" t="s">
        <v>309</v>
      </c>
      <c r="L187" s="4">
        <v>2</v>
      </c>
      <c r="M187" t="s">
        <v>184</v>
      </c>
      <c r="N187" s="4">
        <v>12</v>
      </c>
      <c r="O187" t="s">
        <v>184</v>
      </c>
      <c r="P187" s="4">
        <v>8</v>
      </c>
      <c r="Q187" s="4">
        <f>SUM(Merge1[[#This Row],[basic]],Merge1[[#This Row],[advanced]])</f>
        <v>20</v>
      </c>
      <c r="R187" s="4">
        <f xml:space="preserve"> (Merge1[[#This Row],[total score]] / 20) * 100</f>
        <v>100</v>
      </c>
      <c r="S187" t="str">
        <f>IF(Merge1[[#This Row],[percentage]]&gt;= 70, "Green", IF(Merge1[[#This Row],[percentage]] &gt;= 50, "Yellow", "Red"))</f>
        <v>Green</v>
      </c>
      <c r="T187" s="4">
        <f t="shared" si="2"/>
        <v>1</v>
      </c>
    </row>
    <row r="188" spans="1:20" x14ac:dyDescent="0.3">
      <c r="A188" s="3">
        <v>45514.942478217592</v>
      </c>
      <c r="B188" s="5" t="s">
        <v>348</v>
      </c>
      <c r="C188" t="s">
        <v>308</v>
      </c>
      <c r="D188" s="4">
        <v>4</v>
      </c>
      <c r="E188" t="s">
        <v>308</v>
      </c>
      <c r="F188" s="4">
        <v>4</v>
      </c>
      <c r="G188" t="s">
        <v>308</v>
      </c>
      <c r="H188" s="4">
        <v>4</v>
      </c>
      <c r="I188" t="s">
        <v>308</v>
      </c>
      <c r="J188" s="4">
        <v>4</v>
      </c>
      <c r="K188" t="s">
        <v>307</v>
      </c>
      <c r="L188" s="4">
        <v>3</v>
      </c>
      <c r="M188" t="s">
        <v>184</v>
      </c>
      <c r="N188" s="4">
        <v>12</v>
      </c>
      <c r="O188" t="s">
        <v>184</v>
      </c>
      <c r="P188" s="4">
        <v>8</v>
      </c>
      <c r="Q188" s="4">
        <f>SUM(Merge1[[#This Row],[basic]],Merge1[[#This Row],[advanced]])</f>
        <v>20</v>
      </c>
      <c r="R188" s="4">
        <f xml:space="preserve"> (Merge1[[#This Row],[total score]] / 20) * 100</f>
        <v>100</v>
      </c>
      <c r="S188" t="str">
        <f>IF(Merge1[[#This Row],[percentage]]&gt;= 70, "Green", IF(Merge1[[#This Row],[percentage]] &gt;= 50, "Yellow", "Red"))</f>
        <v>Green</v>
      </c>
      <c r="T188" s="4">
        <f t="shared" si="2"/>
        <v>1</v>
      </c>
    </row>
    <row r="189" spans="1:20" x14ac:dyDescent="0.3">
      <c r="A189" s="3">
        <v>45509.847409027781</v>
      </c>
      <c r="B189" s="5" t="s">
        <v>348</v>
      </c>
      <c r="C189" t="s">
        <v>308</v>
      </c>
      <c r="D189" s="4">
        <v>4</v>
      </c>
      <c r="E189" t="s">
        <v>308</v>
      </c>
      <c r="F189" s="4">
        <v>4</v>
      </c>
      <c r="G189" t="s">
        <v>309</v>
      </c>
      <c r="H189" s="4">
        <v>2</v>
      </c>
      <c r="I189" t="s">
        <v>307</v>
      </c>
      <c r="J189" s="4">
        <v>3</v>
      </c>
      <c r="K189" t="s">
        <v>309</v>
      </c>
      <c r="L189" s="4">
        <v>2</v>
      </c>
      <c r="M189" t="s">
        <v>164</v>
      </c>
      <c r="N189" s="4">
        <v>10</v>
      </c>
      <c r="O189" t="s">
        <v>349</v>
      </c>
      <c r="P189" s="4">
        <v>0</v>
      </c>
      <c r="Q189" s="4">
        <f>SUM(Merge1[[#This Row],[basic]],Merge1[[#This Row],[advanced]])</f>
        <v>10</v>
      </c>
      <c r="R189" s="4">
        <f xml:space="preserve"> (Merge1[[#This Row],[total score]] / 20) * 100</f>
        <v>50</v>
      </c>
      <c r="S189" t="str">
        <f>IF(Merge1[[#This Row],[percentage]]&gt;= 70, "Green", IF(Merge1[[#This Row],[percentage]] &gt;= 50, "Yellow", "Red"))</f>
        <v>Yellow</v>
      </c>
      <c r="T189" s="4">
        <f t="shared" si="2"/>
        <v>119</v>
      </c>
    </row>
    <row r="190" spans="1:20" x14ac:dyDescent="0.3">
      <c r="A190" s="3">
        <v>45517.700729861113</v>
      </c>
      <c r="B190" s="5" t="s">
        <v>348</v>
      </c>
      <c r="C190" t="s">
        <v>308</v>
      </c>
      <c r="D190" s="4">
        <v>4</v>
      </c>
      <c r="E190" t="s">
        <v>308</v>
      </c>
      <c r="F190" s="4">
        <v>4</v>
      </c>
      <c r="G190" t="s">
        <v>307</v>
      </c>
      <c r="H190" s="4">
        <v>3</v>
      </c>
      <c r="I190" t="s">
        <v>307</v>
      </c>
      <c r="J190" s="4">
        <v>3</v>
      </c>
      <c r="K190" t="s">
        <v>307</v>
      </c>
      <c r="L190" s="4">
        <v>3</v>
      </c>
      <c r="M190" t="s">
        <v>186</v>
      </c>
      <c r="N190" s="4">
        <v>11</v>
      </c>
      <c r="O190" t="s">
        <v>186</v>
      </c>
      <c r="P190" s="4">
        <v>6</v>
      </c>
      <c r="Q190" s="4">
        <f>SUM(Merge1[[#This Row],[basic]],Merge1[[#This Row],[advanced]])</f>
        <v>17</v>
      </c>
      <c r="R190" s="4">
        <f xml:space="preserve"> (Merge1[[#This Row],[total score]] / 20) * 100</f>
        <v>85</v>
      </c>
      <c r="S190" t="str">
        <f>IF(Merge1[[#This Row],[percentage]]&gt;= 70, "Green", IF(Merge1[[#This Row],[percentage]] &gt;= 50, "Yellow", "Red"))</f>
        <v>Green</v>
      </c>
      <c r="T190" s="4">
        <f t="shared" si="2"/>
        <v>4</v>
      </c>
    </row>
    <row r="191" spans="1:20" x14ac:dyDescent="0.3">
      <c r="A191" s="3">
        <v>45517.700705300929</v>
      </c>
      <c r="B191" s="5" t="s">
        <v>348</v>
      </c>
      <c r="C191" t="s">
        <v>308</v>
      </c>
      <c r="D191" s="4">
        <v>4</v>
      </c>
      <c r="E191" t="s">
        <v>308</v>
      </c>
      <c r="F191" s="4">
        <v>4</v>
      </c>
      <c r="G191" t="s">
        <v>307</v>
      </c>
      <c r="H191" s="4">
        <v>3</v>
      </c>
      <c r="I191" t="s">
        <v>311</v>
      </c>
      <c r="J191" s="4">
        <v>1</v>
      </c>
      <c r="K191" t="s">
        <v>307</v>
      </c>
      <c r="L191" s="4">
        <v>3</v>
      </c>
      <c r="M191" t="s">
        <v>185</v>
      </c>
      <c r="N191" s="4">
        <v>11</v>
      </c>
      <c r="O191" t="s">
        <v>185</v>
      </c>
      <c r="P191" s="4">
        <v>5</v>
      </c>
      <c r="Q191" s="4">
        <f>SUM(Merge1[[#This Row],[basic]],Merge1[[#This Row],[advanced]])</f>
        <v>16</v>
      </c>
      <c r="R191" s="4">
        <f xml:space="preserve"> (Merge1[[#This Row],[total score]] / 20) * 100</f>
        <v>80</v>
      </c>
      <c r="S191" t="str">
        <f>IF(Merge1[[#This Row],[percentage]]&gt;= 70, "Green", IF(Merge1[[#This Row],[percentage]] &gt;= 50, "Yellow", "Red"))</f>
        <v>Green</v>
      </c>
      <c r="T191" s="4">
        <f t="shared" si="2"/>
        <v>15</v>
      </c>
    </row>
    <row r="192" spans="1:20" x14ac:dyDescent="0.3">
      <c r="A192" s="3">
        <v>45517.701854571758</v>
      </c>
      <c r="B192" s="5" t="s">
        <v>348</v>
      </c>
      <c r="C192" t="s">
        <v>308</v>
      </c>
      <c r="D192" s="4">
        <v>4</v>
      </c>
      <c r="E192" t="s">
        <v>308</v>
      </c>
      <c r="F192" s="4">
        <v>4</v>
      </c>
      <c r="G192" t="s">
        <v>308</v>
      </c>
      <c r="H192" s="4">
        <v>4</v>
      </c>
      <c r="I192" t="s">
        <v>311</v>
      </c>
      <c r="J192" s="4">
        <v>1</v>
      </c>
      <c r="K192" t="s">
        <v>307</v>
      </c>
      <c r="L192" s="4">
        <v>3</v>
      </c>
      <c r="M192" t="s">
        <v>187</v>
      </c>
      <c r="N192" s="4">
        <v>12</v>
      </c>
      <c r="O192" t="s">
        <v>187</v>
      </c>
      <c r="P192" s="4">
        <v>5</v>
      </c>
      <c r="Q192" s="4">
        <f>SUM(Merge1[[#This Row],[basic]],Merge1[[#This Row],[advanced]])</f>
        <v>17</v>
      </c>
      <c r="R192" s="4">
        <f xml:space="preserve"> (Merge1[[#This Row],[total score]] / 20) * 100</f>
        <v>85</v>
      </c>
      <c r="S192" t="str">
        <f>IF(Merge1[[#This Row],[percentage]]&gt;= 70, "Green", IF(Merge1[[#This Row],[percentage]] &gt;= 50, "Yellow", "Red"))</f>
        <v>Green</v>
      </c>
      <c r="T192" s="4">
        <f t="shared" si="2"/>
        <v>4</v>
      </c>
    </row>
    <row r="193" spans="1:20" x14ac:dyDescent="0.3">
      <c r="A193" s="3">
        <v>45517.703359872685</v>
      </c>
      <c r="B193" s="5" t="s">
        <v>348</v>
      </c>
      <c r="C193" t="s">
        <v>308</v>
      </c>
      <c r="D193" s="4">
        <v>4</v>
      </c>
      <c r="E193" t="s">
        <v>307</v>
      </c>
      <c r="F193" s="4">
        <v>3</v>
      </c>
      <c r="G193" t="s">
        <v>307</v>
      </c>
      <c r="H193" s="4">
        <v>3</v>
      </c>
      <c r="I193" t="s">
        <v>311</v>
      </c>
      <c r="J193" s="4">
        <v>1</v>
      </c>
      <c r="K193" t="s">
        <v>308</v>
      </c>
      <c r="L193" s="4">
        <v>4</v>
      </c>
      <c r="M193" t="s">
        <v>189</v>
      </c>
      <c r="N193" s="4">
        <v>10</v>
      </c>
      <c r="O193" t="s">
        <v>189</v>
      </c>
      <c r="P193" s="4">
        <v>3</v>
      </c>
      <c r="Q193" s="4">
        <f>SUM(Merge1[[#This Row],[basic]],Merge1[[#This Row],[advanced]])</f>
        <v>13</v>
      </c>
      <c r="R193" s="4">
        <f xml:space="preserve"> (Merge1[[#This Row],[total score]] / 20) * 100</f>
        <v>65</v>
      </c>
      <c r="S193" t="str">
        <f>IF(Merge1[[#This Row],[percentage]]&gt;= 70, "Green", IF(Merge1[[#This Row],[percentage]] &gt;= 50, "Yellow", "Red"))</f>
        <v>Yellow</v>
      </c>
      <c r="T193" s="4">
        <f t="shared" si="2"/>
        <v>95</v>
      </c>
    </row>
    <row r="194" spans="1:20" x14ac:dyDescent="0.3">
      <c r="A194" s="3">
        <v>45517.702314641203</v>
      </c>
      <c r="B194" s="5" t="s">
        <v>348</v>
      </c>
      <c r="C194" t="s">
        <v>307</v>
      </c>
      <c r="D194" s="4">
        <v>3</v>
      </c>
      <c r="E194" t="s">
        <v>308</v>
      </c>
      <c r="F194" s="4">
        <v>4</v>
      </c>
      <c r="G194" t="s">
        <v>307</v>
      </c>
      <c r="H194" s="4">
        <v>3</v>
      </c>
      <c r="I194" t="s">
        <v>311</v>
      </c>
      <c r="J194" s="4">
        <v>1</v>
      </c>
      <c r="K194" t="s">
        <v>307</v>
      </c>
      <c r="L194" s="4">
        <v>3</v>
      </c>
      <c r="M194" t="s">
        <v>188</v>
      </c>
      <c r="N194" s="4">
        <v>10</v>
      </c>
      <c r="O194" t="s">
        <v>188</v>
      </c>
      <c r="P194" s="4">
        <v>3</v>
      </c>
      <c r="Q194" s="4">
        <f>SUM(Merge1[[#This Row],[basic]],Merge1[[#This Row],[advanced]])</f>
        <v>13</v>
      </c>
      <c r="R194" s="4">
        <f xml:space="preserve"> (Merge1[[#This Row],[total score]] / 20) * 100</f>
        <v>65</v>
      </c>
      <c r="S194" t="str">
        <f>IF(Merge1[[#This Row],[percentage]]&gt;= 70, "Green", IF(Merge1[[#This Row],[percentage]] &gt;= 50, "Yellow", "Red"))</f>
        <v>Yellow</v>
      </c>
      <c r="T194" s="4">
        <f t="shared" ref="T194:T257" si="3">RANK(Q194, Q194:Q505, 0)</f>
        <v>95</v>
      </c>
    </row>
    <row r="195" spans="1:20" x14ac:dyDescent="0.3">
      <c r="A195" s="3">
        <v>45517.707135648147</v>
      </c>
      <c r="B195" s="5" t="s">
        <v>348</v>
      </c>
      <c r="C195" t="s">
        <v>308</v>
      </c>
      <c r="D195" s="4">
        <v>4</v>
      </c>
      <c r="E195" t="s">
        <v>308</v>
      </c>
      <c r="F195" s="4">
        <v>4</v>
      </c>
      <c r="G195" t="s">
        <v>308</v>
      </c>
      <c r="H195" s="4">
        <v>4</v>
      </c>
      <c r="I195" t="s">
        <v>311</v>
      </c>
      <c r="J195" s="4">
        <v>1</v>
      </c>
      <c r="K195" t="s">
        <v>307</v>
      </c>
      <c r="L195" s="4">
        <v>3</v>
      </c>
      <c r="M195" t="s">
        <v>195</v>
      </c>
      <c r="N195" s="4">
        <v>12</v>
      </c>
      <c r="O195" t="s">
        <v>195</v>
      </c>
      <c r="P195" s="4">
        <v>5</v>
      </c>
      <c r="Q195" s="4">
        <f>SUM(Merge1[[#This Row],[basic]],Merge1[[#This Row],[advanced]])</f>
        <v>17</v>
      </c>
      <c r="R195" s="4">
        <f xml:space="preserve"> (Merge1[[#This Row],[total score]] / 20) * 100</f>
        <v>85</v>
      </c>
      <c r="S195" t="str">
        <f>IF(Merge1[[#This Row],[percentage]]&gt;= 70, "Green", IF(Merge1[[#This Row],[percentage]] &gt;= 50, "Yellow", "Red"))</f>
        <v>Green</v>
      </c>
      <c r="T195" s="4">
        <f t="shared" si="3"/>
        <v>4</v>
      </c>
    </row>
    <row r="196" spans="1:20" x14ac:dyDescent="0.3">
      <c r="A196" s="3">
        <v>45517.703637326391</v>
      </c>
      <c r="B196" s="5" t="s">
        <v>348</v>
      </c>
      <c r="C196" t="s">
        <v>307</v>
      </c>
      <c r="D196" s="4">
        <v>3</v>
      </c>
      <c r="E196" t="s">
        <v>309</v>
      </c>
      <c r="F196" s="4">
        <v>2</v>
      </c>
      <c r="G196" t="s">
        <v>307</v>
      </c>
      <c r="H196" s="4">
        <v>3</v>
      </c>
      <c r="I196" t="s">
        <v>307</v>
      </c>
      <c r="J196" s="4">
        <v>3</v>
      </c>
      <c r="K196" t="s">
        <v>308</v>
      </c>
      <c r="L196" s="4">
        <v>4</v>
      </c>
      <c r="M196" t="s">
        <v>190</v>
      </c>
      <c r="N196" s="4">
        <v>8</v>
      </c>
      <c r="O196" t="s">
        <v>190</v>
      </c>
      <c r="P196" s="4">
        <v>5</v>
      </c>
      <c r="Q196" s="4">
        <f>SUM(Merge1[[#This Row],[basic]],Merge1[[#This Row],[advanced]])</f>
        <v>13</v>
      </c>
      <c r="R196" s="4">
        <f xml:space="preserve"> (Merge1[[#This Row],[total score]] / 20) * 100</f>
        <v>65</v>
      </c>
      <c r="S196" t="str">
        <f>IF(Merge1[[#This Row],[percentage]]&gt;= 70, "Green", IF(Merge1[[#This Row],[percentage]] &gt;= 50, "Yellow", "Red"))</f>
        <v>Yellow</v>
      </c>
      <c r="T196" s="4">
        <f t="shared" si="3"/>
        <v>94</v>
      </c>
    </row>
    <row r="197" spans="1:20" x14ac:dyDescent="0.3">
      <c r="A197" s="3">
        <v>45513.605987615738</v>
      </c>
      <c r="B197" s="5" t="s">
        <v>348</v>
      </c>
      <c r="C197" t="s">
        <v>307</v>
      </c>
      <c r="D197" s="4">
        <v>3</v>
      </c>
      <c r="E197" t="s">
        <v>308</v>
      </c>
      <c r="F197" s="4">
        <v>4</v>
      </c>
      <c r="G197" t="s">
        <v>307</v>
      </c>
      <c r="H197" s="4">
        <v>3</v>
      </c>
      <c r="I197" t="s">
        <v>311</v>
      </c>
      <c r="J197" s="4">
        <v>1</v>
      </c>
      <c r="K197" t="s">
        <v>308</v>
      </c>
      <c r="L197" s="4">
        <v>4</v>
      </c>
      <c r="M197" t="s">
        <v>171</v>
      </c>
      <c r="N197" s="4">
        <v>10</v>
      </c>
      <c r="O197" t="s">
        <v>349</v>
      </c>
      <c r="P197" s="4">
        <v>0</v>
      </c>
      <c r="Q197" s="4">
        <f>SUM(Merge1[[#This Row],[basic]],Merge1[[#This Row],[advanced]])</f>
        <v>10</v>
      </c>
      <c r="R197" s="4">
        <f xml:space="preserve"> (Merge1[[#This Row],[total score]] / 20) * 100</f>
        <v>50</v>
      </c>
      <c r="S197" t="str">
        <f>IF(Merge1[[#This Row],[percentage]]&gt;= 70, "Green", IF(Merge1[[#This Row],[percentage]] &gt;= 50, "Yellow", "Red"))</f>
        <v>Yellow</v>
      </c>
      <c r="T197" s="4">
        <f t="shared" si="3"/>
        <v>112</v>
      </c>
    </row>
    <row r="198" spans="1:20" x14ac:dyDescent="0.3">
      <c r="A198" s="3">
        <v>45517.706112083331</v>
      </c>
      <c r="B198" s="5" t="s">
        <v>348</v>
      </c>
      <c r="C198" t="s">
        <v>307</v>
      </c>
      <c r="D198" s="4">
        <v>3</v>
      </c>
      <c r="E198" t="s">
        <v>307</v>
      </c>
      <c r="F198" s="4">
        <v>3</v>
      </c>
      <c r="G198" t="s">
        <v>308</v>
      </c>
      <c r="H198" s="4">
        <v>4</v>
      </c>
      <c r="I198" t="s">
        <v>307</v>
      </c>
      <c r="J198" s="4">
        <v>3</v>
      </c>
      <c r="K198" t="s">
        <v>308</v>
      </c>
      <c r="L198" s="4">
        <v>4</v>
      </c>
      <c r="M198" t="s">
        <v>193</v>
      </c>
      <c r="N198" s="4">
        <v>10</v>
      </c>
      <c r="O198" t="s">
        <v>193</v>
      </c>
      <c r="P198" s="4">
        <v>3</v>
      </c>
      <c r="Q198" s="4">
        <f>SUM(Merge1[[#This Row],[basic]],Merge1[[#This Row],[advanced]])</f>
        <v>13</v>
      </c>
      <c r="R198" s="4">
        <f xml:space="preserve"> (Merge1[[#This Row],[total score]] / 20) * 100</f>
        <v>65</v>
      </c>
      <c r="S198" t="str">
        <f>IF(Merge1[[#This Row],[percentage]]&gt;= 70, "Green", IF(Merge1[[#This Row],[percentage]] &gt;= 50, "Yellow", "Red"))</f>
        <v>Yellow</v>
      </c>
      <c r="T198" s="4">
        <f t="shared" si="3"/>
        <v>94</v>
      </c>
    </row>
    <row r="199" spans="1:20" x14ac:dyDescent="0.3">
      <c r="A199" s="3">
        <v>45517.706974444445</v>
      </c>
      <c r="B199" s="5" t="s">
        <v>348</v>
      </c>
      <c r="C199" t="s">
        <v>307</v>
      </c>
      <c r="D199" s="4">
        <v>3</v>
      </c>
      <c r="E199" t="s">
        <v>308</v>
      </c>
      <c r="F199" s="4">
        <v>4</v>
      </c>
      <c r="G199" t="s">
        <v>308</v>
      </c>
      <c r="H199" s="4">
        <v>4</v>
      </c>
      <c r="I199" t="s">
        <v>311</v>
      </c>
      <c r="J199" s="4">
        <v>1</v>
      </c>
      <c r="K199" t="s">
        <v>308</v>
      </c>
      <c r="L199" s="4">
        <v>4</v>
      </c>
      <c r="M199" t="s">
        <v>194</v>
      </c>
      <c r="N199" s="4">
        <v>11</v>
      </c>
      <c r="O199" t="s">
        <v>194</v>
      </c>
      <c r="P199" s="4">
        <v>4</v>
      </c>
      <c r="Q199" s="4">
        <f>SUM(Merge1[[#This Row],[basic]],Merge1[[#This Row],[advanced]])</f>
        <v>15</v>
      </c>
      <c r="R199" s="4">
        <f xml:space="preserve"> (Merge1[[#This Row],[total score]] / 20) * 100</f>
        <v>75</v>
      </c>
      <c r="S199" t="str">
        <f>IF(Merge1[[#This Row],[percentage]]&gt;= 70, "Green", IF(Merge1[[#This Row],[percentage]] &gt;= 50, "Yellow", "Red"))</f>
        <v>Green</v>
      </c>
      <c r="T199" s="4">
        <f t="shared" si="3"/>
        <v>42</v>
      </c>
    </row>
    <row r="200" spans="1:20" x14ac:dyDescent="0.3">
      <c r="A200" s="3">
        <v>45517.711683530091</v>
      </c>
      <c r="B200" s="5" t="s">
        <v>348</v>
      </c>
      <c r="C200" t="s">
        <v>307</v>
      </c>
      <c r="D200" s="4">
        <v>3</v>
      </c>
      <c r="E200" t="s">
        <v>308</v>
      </c>
      <c r="F200" s="4">
        <v>4</v>
      </c>
      <c r="G200" t="s">
        <v>308</v>
      </c>
      <c r="H200" s="4">
        <v>4</v>
      </c>
      <c r="I200" t="s">
        <v>307</v>
      </c>
      <c r="J200" s="4">
        <v>3</v>
      </c>
      <c r="K200" t="s">
        <v>307</v>
      </c>
      <c r="L200" s="4">
        <v>3</v>
      </c>
      <c r="M200" t="s">
        <v>197</v>
      </c>
      <c r="N200" s="4">
        <v>11</v>
      </c>
      <c r="O200" t="s">
        <v>197</v>
      </c>
      <c r="P200" s="4">
        <v>3</v>
      </c>
      <c r="Q200" s="4">
        <f>SUM(Merge1[[#This Row],[basic]],Merge1[[#This Row],[advanced]])</f>
        <v>14</v>
      </c>
      <c r="R200" s="4">
        <f xml:space="preserve"> (Merge1[[#This Row],[total score]] / 20) * 100</f>
        <v>70</v>
      </c>
      <c r="S200" t="str">
        <f>IF(Merge1[[#This Row],[percentage]]&gt;= 70, "Green", IF(Merge1[[#This Row],[percentage]] &gt;= 50, "Yellow", "Red"))</f>
        <v>Green</v>
      </c>
      <c r="T200" s="4">
        <f t="shared" si="3"/>
        <v>76</v>
      </c>
    </row>
    <row r="201" spans="1:20" x14ac:dyDescent="0.3">
      <c r="A201" s="3">
        <v>45517.703783900462</v>
      </c>
      <c r="B201" s="5" t="s">
        <v>348</v>
      </c>
      <c r="C201" t="s">
        <v>308</v>
      </c>
      <c r="D201" s="4">
        <v>4</v>
      </c>
      <c r="E201" t="s">
        <v>307</v>
      </c>
      <c r="F201" s="4">
        <v>3</v>
      </c>
      <c r="G201" t="s">
        <v>308</v>
      </c>
      <c r="H201" s="4">
        <v>4</v>
      </c>
      <c r="I201" t="s">
        <v>311</v>
      </c>
      <c r="J201" s="4">
        <v>1</v>
      </c>
      <c r="K201" t="s">
        <v>307</v>
      </c>
      <c r="L201" s="4">
        <v>3</v>
      </c>
      <c r="M201" t="s">
        <v>191</v>
      </c>
      <c r="N201" s="4">
        <v>11</v>
      </c>
      <c r="O201" t="s">
        <v>191</v>
      </c>
      <c r="P201" s="4">
        <v>5</v>
      </c>
      <c r="Q201" s="4">
        <f>SUM(Merge1[[#This Row],[basic]],Merge1[[#This Row],[advanced]])</f>
        <v>16</v>
      </c>
      <c r="R201" s="4">
        <f xml:space="preserve"> (Merge1[[#This Row],[total score]] / 20) * 100</f>
        <v>80</v>
      </c>
      <c r="S201" t="str">
        <f>IF(Merge1[[#This Row],[percentage]]&gt;= 70, "Green", IF(Merge1[[#This Row],[percentage]] &gt;= 50, "Yellow", "Red"))</f>
        <v>Green</v>
      </c>
      <c r="T201" s="4">
        <f t="shared" si="3"/>
        <v>13</v>
      </c>
    </row>
    <row r="202" spans="1:20" x14ac:dyDescent="0.3">
      <c r="A202" s="3">
        <v>45517.714450775464</v>
      </c>
      <c r="B202" s="5" t="s">
        <v>348</v>
      </c>
      <c r="C202" t="s">
        <v>308</v>
      </c>
      <c r="D202" s="4">
        <v>4</v>
      </c>
      <c r="E202" t="s">
        <v>308</v>
      </c>
      <c r="F202" s="4">
        <v>4</v>
      </c>
      <c r="G202" t="s">
        <v>307</v>
      </c>
      <c r="H202" s="4">
        <v>3</v>
      </c>
      <c r="I202" t="s">
        <v>311</v>
      </c>
      <c r="J202" s="4">
        <v>1</v>
      </c>
      <c r="K202" t="s">
        <v>307</v>
      </c>
      <c r="L202" s="4">
        <v>3</v>
      </c>
      <c r="M202" t="s">
        <v>198</v>
      </c>
      <c r="N202" s="4">
        <v>11</v>
      </c>
      <c r="O202" t="s">
        <v>198</v>
      </c>
      <c r="P202" s="4">
        <v>3</v>
      </c>
      <c r="Q202" s="4">
        <f>SUM(Merge1[[#This Row],[basic]],Merge1[[#This Row],[advanced]])</f>
        <v>14</v>
      </c>
      <c r="R202" s="4">
        <f xml:space="preserve"> (Merge1[[#This Row],[total score]] / 20) * 100</f>
        <v>70</v>
      </c>
      <c r="S202" t="str">
        <f>IF(Merge1[[#This Row],[percentage]]&gt;= 70, "Green", IF(Merge1[[#This Row],[percentage]] &gt;= 50, "Yellow", "Red"))</f>
        <v>Green</v>
      </c>
      <c r="T202" s="4">
        <f t="shared" si="3"/>
        <v>75</v>
      </c>
    </row>
    <row r="203" spans="1:20" x14ac:dyDescent="0.3">
      <c r="A203" s="3">
        <v>45517.716941712963</v>
      </c>
      <c r="B203" s="5" t="s">
        <v>348</v>
      </c>
      <c r="C203" t="s">
        <v>307</v>
      </c>
      <c r="D203" s="4">
        <v>3</v>
      </c>
      <c r="E203" t="s">
        <v>308</v>
      </c>
      <c r="F203" s="4">
        <v>4</v>
      </c>
      <c r="G203" t="s">
        <v>307</v>
      </c>
      <c r="H203" s="4">
        <v>3</v>
      </c>
      <c r="I203" t="s">
        <v>311</v>
      </c>
      <c r="J203" s="4">
        <v>1</v>
      </c>
      <c r="K203" t="s">
        <v>308</v>
      </c>
      <c r="L203" s="4">
        <v>4</v>
      </c>
      <c r="M203" t="s">
        <v>200</v>
      </c>
      <c r="N203" s="4">
        <v>10</v>
      </c>
      <c r="O203" t="s">
        <v>200</v>
      </c>
      <c r="P203" s="4">
        <v>5</v>
      </c>
      <c r="Q203" s="4">
        <f>SUM(Merge1[[#This Row],[basic]],Merge1[[#This Row],[advanced]])</f>
        <v>15</v>
      </c>
      <c r="R203" s="4">
        <f xml:space="preserve"> (Merge1[[#This Row],[total score]] / 20) * 100</f>
        <v>75</v>
      </c>
      <c r="S203" t="str">
        <f>IF(Merge1[[#This Row],[percentage]]&gt;= 70, "Green", IF(Merge1[[#This Row],[percentage]] &gt;= 50, "Yellow", "Red"))</f>
        <v>Green</v>
      </c>
      <c r="T203" s="4">
        <f t="shared" si="3"/>
        <v>41</v>
      </c>
    </row>
    <row r="204" spans="1:20" x14ac:dyDescent="0.3">
      <c r="A204" s="3">
        <v>45517.726924270835</v>
      </c>
      <c r="B204" s="5" t="s">
        <v>348</v>
      </c>
      <c r="C204" t="s">
        <v>308</v>
      </c>
      <c r="D204" s="4">
        <v>4</v>
      </c>
      <c r="E204" t="s">
        <v>308</v>
      </c>
      <c r="F204" s="4">
        <v>4</v>
      </c>
      <c r="G204" t="s">
        <v>307</v>
      </c>
      <c r="H204" s="4">
        <v>3</v>
      </c>
      <c r="I204" t="s">
        <v>311</v>
      </c>
      <c r="J204" s="4">
        <v>1</v>
      </c>
      <c r="K204" t="s">
        <v>307</v>
      </c>
      <c r="L204" s="4">
        <v>3</v>
      </c>
      <c r="M204" t="s">
        <v>205</v>
      </c>
      <c r="N204" s="4">
        <v>11</v>
      </c>
      <c r="O204" t="s">
        <v>205</v>
      </c>
      <c r="P204" s="4">
        <v>5</v>
      </c>
      <c r="Q204" s="4">
        <f>SUM(Merge1[[#This Row],[basic]],Merge1[[#This Row],[advanced]])</f>
        <v>16</v>
      </c>
      <c r="R204" s="4">
        <f xml:space="preserve"> (Merge1[[#This Row],[total score]] / 20) * 100</f>
        <v>80</v>
      </c>
      <c r="S204" t="str">
        <f>IF(Merge1[[#This Row],[percentage]]&gt;= 70, "Green", IF(Merge1[[#This Row],[percentage]] &gt;= 50, "Yellow", "Red"))</f>
        <v>Green</v>
      </c>
      <c r="T204" s="4">
        <f t="shared" si="3"/>
        <v>13</v>
      </c>
    </row>
    <row r="205" spans="1:20" x14ac:dyDescent="0.3">
      <c r="A205" s="3">
        <v>45517.718566435185</v>
      </c>
      <c r="B205" s="5" t="s">
        <v>348</v>
      </c>
      <c r="C205" t="s">
        <v>307</v>
      </c>
      <c r="D205" s="4">
        <v>3</v>
      </c>
      <c r="E205" t="s">
        <v>307</v>
      </c>
      <c r="F205" s="4">
        <v>3</v>
      </c>
      <c r="G205" t="s">
        <v>307</v>
      </c>
      <c r="H205" s="4">
        <v>3</v>
      </c>
      <c r="I205" t="s">
        <v>311</v>
      </c>
      <c r="J205" s="4">
        <v>1</v>
      </c>
      <c r="K205" t="s">
        <v>308</v>
      </c>
      <c r="L205" s="4">
        <v>4</v>
      </c>
      <c r="M205" t="s">
        <v>201</v>
      </c>
      <c r="N205" s="4">
        <v>9</v>
      </c>
      <c r="O205" t="s">
        <v>201</v>
      </c>
      <c r="P205" s="4">
        <v>5</v>
      </c>
      <c r="Q205" s="4">
        <f>SUM(Merge1[[#This Row],[basic]],Merge1[[#This Row],[advanced]])</f>
        <v>14</v>
      </c>
      <c r="R205" s="4">
        <f xml:space="preserve"> (Merge1[[#This Row],[total score]] / 20) * 100</f>
        <v>70</v>
      </c>
      <c r="S205" t="str">
        <f>IF(Merge1[[#This Row],[percentage]]&gt;= 70, "Green", IF(Merge1[[#This Row],[percentage]] &gt;= 50, "Yellow", "Red"))</f>
        <v>Green</v>
      </c>
      <c r="T205" s="4">
        <f t="shared" si="3"/>
        <v>73</v>
      </c>
    </row>
    <row r="206" spans="1:20" x14ac:dyDescent="0.3">
      <c r="A206" s="3">
        <v>45517.718571481484</v>
      </c>
      <c r="B206" s="5" t="s">
        <v>348</v>
      </c>
      <c r="C206" t="s">
        <v>308</v>
      </c>
      <c r="D206" s="4">
        <v>4</v>
      </c>
      <c r="E206" t="s">
        <v>308</v>
      </c>
      <c r="F206" s="4">
        <v>4</v>
      </c>
      <c r="G206" t="s">
        <v>307</v>
      </c>
      <c r="H206" s="4">
        <v>3</v>
      </c>
      <c r="I206" t="s">
        <v>311</v>
      </c>
      <c r="J206" s="4">
        <v>1</v>
      </c>
      <c r="K206" t="s">
        <v>307</v>
      </c>
      <c r="L206" s="4">
        <v>3</v>
      </c>
      <c r="M206" t="s">
        <v>202</v>
      </c>
      <c r="N206" s="4">
        <v>11</v>
      </c>
      <c r="O206" t="s">
        <v>202</v>
      </c>
      <c r="P206" s="4">
        <v>5</v>
      </c>
      <c r="Q206" s="4">
        <f>SUM(Merge1[[#This Row],[basic]],Merge1[[#This Row],[advanced]])</f>
        <v>16</v>
      </c>
      <c r="R206" s="4">
        <f xml:space="preserve"> (Merge1[[#This Row],[total score]] / 20) * 100</f>
        <v>80</v>
      </c>
      <c r="S206" t="str">
        <f>IF(Merge1[[#This Row],[percentage]]&gt;= 70, "Green", IF(Merge1[[#This Row],[percentage]] &gt;= 50, "Yellow", "Red"))</f>
        <v>Green</v>
      </c>
      <c r="T206" s="4">
        <f t="shared" si="3"/>
        <v>13</v>
      </c>
    </row>
    <row r="207" spans="1:20" x14ac:dyDescent="0.3">
      <c r="A207" s="3">
        <v>45517.724274050925</v>
      </c>
      <c r="B207" s="5" t="s">
        <v>348</v>
      </c>
      <c r="C207" t="s">
        <v>308</v>
      </c>
      <c r="D207" s="4">
        <v>4</v>
      </c>
      <c r="E207" t="s">
        <v>308</v>
      </c>
      <c r="F207" s="4">
        <v>4</v>
      </c>
      <c r="G207" t="s">
        <v>308</v>
      </c>
      <c r="H207" s="4">
        <v>4</v>
      </c>
      <c r="I207" t="s">
        <v>311</v>
      </c>
      <c r="J207" s="4">
        <v>1</v>
      </c>
      <c r="K207" t="s">
        <v>307</v>
      </c>
      <c r="L207" s="4">
        <v>3</v>
      </c>
      <c r="M207" t="s">
        <v>203</v>
      </c>
      <c r="N207" s="4">
        <v>12</v>
      </c>
      <c r="O207" t="s">
        <v>203</v>
      </c>
      <c r="P207" s="4">
        <v>4</v>
      </c>
      <c r="Q207" s="4">
        <f>SUM(Merge1[[#This Row],[basic]],Merge1[[#This Row],[advanced]])</f>
        <v>16</v>
      </c>
      <c r="R207" s="4">
        <f xml:space="preserve"> (Merge1[[#This Row],[total score]] / 20) * 100</f>
        <v>80</v>
      </c>
      <c r="S207" t="str">
        <f>IF(Merge1[[#This Row],[percentage]]&gt;= 70, "Green", IF(Merge1[[#This Row],[percentage]] &gt;= 50, "Yellow", "Red"))</f>
        <v>Green</v>
      </c>
      <c r="T207" s="4">
        <f t="shared" si="3"/>
        <v>13</v>
      </c>
    </row>
    <row r="208" spans="1:20" x14ac:dyDescent="0.3">
      <c r="A208" s="3">
        <v>45517.725541539352</v>
      </c>
      <c r="B208" s="5" t="s">
        <v>348</v>
      </c>
      <c r="C208" t="s">
        <v>307</v>
      </c>
      <c r="D208" s="4">
        <v>3</v>
      </c>
      <c r="E208" t="s">
        <v>308</v>
      </c>
      <c r="F208" s="4">
        <v>4</v>
      </c>
      <c r="G208" t="s">
        <v>309</v>
      </c>
      <c r="H208" s="4">
        <v>2</v>
      </c>
      <c r="I208" t="s">
        <v>311</v>
      </c>
      <c r="J208" s="4">
        <v>1</v>
      </c>
      <c r="K208" t="s">
        <v>308</v>
      </c>
      <c r="L208" s="4">
        <v>4</v>
      </c>
      <c r="M208" t="s">
        <v>204</v>
      </c>
      <c r="N208" s="4">
        <v>9</v>
      </c>
      <c r="O208" t="s">
        <v>204</v>
      </c>
      <c r="P208" s="4">
        <v>4</v>
      </c>
      <c r="Q208" s="4">
        <f>SUM(Merge1[[#This Row],[basic]],Merge1[[#This Row],[advanced]])</f>
        <v>13</v>
      </c>
      <c r="R208" s="4">
        <f xml:space="preserve"> (Merge1[[#This Row],[total score]] / 20) * 100</f>
        <v>65</v>
      </c>
      <c r="S208" t="str">
        <f>IF(Merge1[[#This Row],[percentage]]&gt;= 70, "Green", IF(Merge1[[#This Row],[percentage]] &gt;= 50, "Yellow", "Red"))</f>
        <v>Yellow</v>
      </c>
      <c r="T208" s="4">
        <f t="shared" si="3"/>
        <v>85</v>
      </c>
    </row>
    <row r="209" spans="1:20" x14ac:dyDescent="0.3">
      <c r="A209" s="3">
        <v>45517.715110358797</v>
      </c>
      <c r="B209" s="5" t="s">
        <v>348</v>
      </c>
      <c r="C209" t="s">
        <v>307</v>
      </c>
      <c r="D209" s="4">
        <v>3</v>
      </c>
      <c r="E209" t="s">
        <v>308</v>
      </c>
      <c r="F209" s="4">
        <v>4</v>
      </c>
      <c r="G209" t="s">
        <v>307</v>
      </c>
      <c r="H209" s="4">
        <v>3</v>
      </c>
      <c r="I209" t="s">
        <v>311</v>
      </c>
      <c r="J209" s="4">
        <v>1</v>
      </c>
      <c r="K209" t="s">
        <v>308</v>
      </c>
      <c r="L209" s="4">
        <v>4</v>
      </c>
      <c r="M209" t="s">
        <v>199</v>
      </c>
      <c r="N209" s="4">
        <v>10</v>
      </c>
      <c r="O209" t="s">
        <v>199</v>
      </c>
      <c r="P209" s="4">
        <v>5</v>
      </c>
      <c r="Q209" s="4">
        <f>SUM(Merge1[[#This Row],[basic]],Merge1[[#This Row],[advanced]])</f>
        <v>15</v>
      </c>
      <c r="R209" s="4">
        <f xml:space="preserve"> (Merge1[[#This Row],[total score]] / 20) * 100</f>
        <v>75</v>
      </c>
      <c r="S209" t="str">
        <f>IF(Merge1[[#This Row],[percentage]]&gt;= 70, "Green", IF(Merge1[[#This Row],[percentage]] &gt;= 50, "Yellow", "Red"))</f>
        <v>Green</v>
      </c>
      <c r="T209" s="4">
        <f t="shared" si="3"/>
        <v>38</v>
      </c>
    </row>
    <row r="210" spans="1:20" x14ac:dyDescent="0.3">
      <c r="A210" s="3">
        <v>45517.710032337964</v>
      </c>
      <c r="B210" s="5" t="s">
        <v>348</v>
      </c>
      <c r="C210" t="s">
        <v>309</v>
      </c>
      <c r="D210" s="4">
        <v>2</v>
      </c>
      <c r="E210" t="s">
        <v>308</v>
      </c>
      <c r="F210" s="4">
        <v>4</v>
      </c>
      <c r="G210" t="s">
        <v>308</v>
      </c>
      <c r="H210" s="4">
        <v>4</v>
      </c>
      <c r="I210" t="s">
        <v>311</v>
      </c>
      <c r="J210" s="4">
        <v>1</v>
      </c>
      <c r="K210" t="s">
        <v>307</v>
      </c>
      <c r="L210" s="4">
        <v>3</v>
      </c>
      <c r="M210" t="s">
        <v>196</v>
      </c>
      <c r="N210" s="4">
        <v>10</v>
      </c>
      <c r="O210" t="s">
        <v>196</v>
      </c>
      <c r="P210" s="4">
        <v>5</v>
      </c>
      <c r="Q210" s="4">
        <f>SUM(Merge1[[#This Row],[basic]],Merge1[[#This Row],[advanced]])</f>
        <v>15</v>
      </c>
      <c r="R210" s="4">
        <f xml:space="preserve"> (Merge1[[#This Row],[total score]] / 20) * 100</f>
        <v>75</v>
      </c>
      <c r="S210" t="str">
        <f>IF(Merge1[[#This Row],[percentage]]&gt;= 70, "Green", IF(Merge1[[#This Row],[percentage]] &gt;= 50, "Yellow", "Red"))</f>
        <v>Green</v>
      </c>
      <c r="T210" s="4">
        <f t="shared" si="3"/>
        <v>38</v>
      </c>
    </row>
    <row r="211" spans="1:20" x14ac:dyDescent="0.3">
      <c r="A211" s="3">
        <v>45517.731709699074</v>
      </c>
      <c r="B211" s="5" t="s">
        <v>348</v>
      </c>
      <c r="C211" t="s">
        <v>307</v>
      </c>
      <c r="D211" s="4">
        <v>3</v>
      </c>
      <c r="E211" t="s">
        <v>308</v>
      </c>
      <c r="F211" s="4">
        <v>4</v>
      </c>
      <c r="G211" t="s">
        <v>307</v>
      </c>
      <c r="H211" s="4">
        <v>3</v>
      </c>
      <c r="I211" t="s">
        <v>311</v>
      </c>
      <c r="J211" s="4">
        <v>1</v>
      </c>
      <c r="K211" t="s">
        <v>308</v>
      </c>
      <c r="L211" s="4">
        <v>4</v>
      </c>
      <c r="M211" t="s">
        <v>206</v>
      </c>
      <c r="N211" s="4">
        <v>10</v>
      </c>
      <c r="O211" t="s">
        <v>206</v>
      </c>
      <c r="P211" s="4">
        <v>5</v>
      </c>
      <c r="Q211" s="4">
        <f>SUM(Merge1[[#This Row],[basic]],Merge1[[#This Row],[advanced]])</f>
        <v>15</v>
      </c>
      <c r="R211" s="4">
        <f xml:space="preserve"> (Merge1[[#This Row],[total score]] / 20) * 100</f>
        <v>75</v>
      </c>
      <c r="S211" t="str">
        <f>IF(Merge1[[#This Row],[percentage]]&gt;= 70, "Green", IF(Merge1[[#This Row],[percentage]] &gt;= 50, "Yellow", "Red"))</f>
        <v>Green</v>
      </c>
      <c r="T211" s="4">
        <f t="shared" si="3"/>
        <v>38</v>
      </c>
    </row>
    <row r="212" spans="1:20" x14ac:dyDescent="0.3">
      <c r="A212" s="3">
        <v>45517.742686747682</v>
      </c>
      <c r="B212" s="5" t="s">
        <v>348</v>
      </c>
      <c r="C212" t="s">
        <v>308</v>
      </c>
      <c r="D212" s="4">
        <v>4</v>
      </c>
      <c r="E212" t="s">
        <v>308</v>
      </c>
      <c r="F212" s="4">
        <v>4</v>
      </c>
      <c r="G212" t="s">
        <v>307</v>
      </c>
      <c r="H212" s="4">
        <v>3</v>
      </c>
      <c r="I212" t="s">
        <v>311</v>
      </c>
      <c r="J212" s="4">
        <v>1</v>
      </c>
      <c r="K212" t="s">
        <v>308</v>
      </c>
      <c r="L212" s="4">
        <v>4</v>
      </c>
      <c r="M212" t="s">
        <v>207</v>
      </c>
      <c r="N212" s="4">
        <v>11</v>
      </c>
      <c r="O212" t="s">
        <v>207</v>
      </c>
      <c r="P212" s="4">
        <v>5</v>
      </c>
      <c r="Q212" s="4">
        <f>SUM(Merge1[[#This Row],[basic]],Merge1[[#This Row],[advanced]])</f>
        <v>16</v>
      </c>
      <c r="R212" s="4">
        <f xml:space="preserve"> (Merge1[[#This Row],[total score]] / 20) * 100</f>
        <v>80</v>
      </c>
      <c r="S212" t="str">
        <f>IF(Merge1[[#This Row],[percentage]]&gt;= 70, "Green", IF(Merge1[[#This Row],[percentage]] &gt;= 50, "Yellow", "Red"))</f>
        <v>Green</v>
      </c>
      <c r="T212" s="4">
        <f t="shared" si="3"/>
        <v>13</v>
      </c>
    </row>
    <row r="213" spans="1:20" x14ac:dyDescent="0.3">
      <c r="A213" s="3">
        <v>45517.705834004628</v>
      </c>
      <c r="B213" s="5" t="s">
        <v>348</v>
      </c>
      <c r="C213" t="s">
        <v>307</v>
      </c>
      <c r="D213" s="4">
        <v>3</v>
      </c>
      <c r="E213" t="s">
        <v>308</v>
      </c>
      <c r="F213" s="4">
        <v>4</v>
      </c>
      <c r="G213" t="s">
        <v>307</v>
      </c>
      <c r="H213" s="4">
        <v>3</v>
      </c>
      <c r="I213" t="s">
        <v>311</v>
      </c>
      <c r="J213" s="4">
        <v>1</v>
      </c>
      <c r="K213" t="s">
        <v>308</v>
      </c>
      <c r="L213" s="4">
        <v>4</v>
      </c>
      <c r="M213" t="s">
        <v>192</v>
      </c>
      <c r="N213" s="4">
        <v>10</v>
      </c>
      <c r="O213" t="s">
        <v>192</v>
      </c>
      <c r="P213" s="4">
        <v>5</v>
      </c>
      <c r="Q213" s="4">
        <f>SUM(Merge1[[#This Row],[basic]],Merge1[[#This Row],[advanced]])</f>
        <v>15</v>
      </c>
      <c r="R213" s="4">
        <f xml:space="preserve"> (Merge1[[#This Row],[total score]] / 20) * 100</f>
        <v>75</v>
      </c>
      <c r="S213" t="str">
        <f>IF(Merge1[[#This Row],[percentage]]&gt;= 70, "Green", IF(Merge1[[#This Row],[percentage]] &gt;= 50, "Yellow", "Red"))</f>
        <v>Green</v>
      </c>
      <c r="T213" s="4">
        <f t="shared" si="3"/>
        <v>37</v>
      </c>
    </row>
    <row r="214" spans="1:20" x14ac:dyDescent="0.3">
      <c r="A214" s="3">
        <v>45517.797295717595</v>
      </c>
      <c r="B214" s="5" t="s">
        <v>348</v>
      </c>
      <c r="C214" t="s">
        <v>307</v>
      </c>
      <c r="D214" s="4">
        <v>3</v>
      </c>
      <c r="E214" t="s">
        <v>308</v>
      </c>
      <c r="F214" s="4">
        <v>4</v>
      </c>
      <c r="G214" t="s">
        <v>307</v>
      </c>
      <c r="H214" s="4">
        <v>3</v>
      </c>
      <c r="I214" t="s">
        <v>311</v>
      </c>
      <c r="J214" s="4">
        <v>1</v>
      </c>
      <c r="K214" t="s">
        <v>308</v>
      </c>
      <c r="L214" s="4">
        <v>4</v>
      </c>
      <c r="M214" t="s">
        <v>209</v>
      </c>
      <c r="N214" s="4">
        <v>10</v>
      </c>
      <c r="O214" t="s">
        <v>209</v>
      </c>
      <c r="P214" s="4">
        <v>7</v>
      </c>
      <c r="Q214" s="4">
        <f>SUM(Merge1[[#This Row],[basic]],Merge1[[#This Row],[advanced]])</f>
        <v>17</v>
      </c>
      <c r="R214" s="4">
        <f xml:space="preserve"> (Merge1[[#This Row],[total score]] / 20) * 100</f>
        <v>85</v>
      </c>
      <c r="S214" t="str">
        <f>IF(Merge1[[#This Row],[percentage]]&gt;= 70, "Green", IF(Merge1[[#This Row],[percentage]] &gt;= 50, "Yellow", "Red"))</f>
        <v>Green</v>
      </c>
      <c r="T214" s="4">
        <f t="shared" si="3"/>
        <v>4</v>
      </c>
    </row>
    <row r="215" spans="1:20" x14ac:dyDescent="0.3">
      <c r="A215" s="3">
        <v>45517.775831967592</v>
      </c>
      <c r="B215" s="5" t="s">
        <v>348</v>
      </c>
      <c r="C215" t="s">
        <v>307</v>
      </c>
      <c r="D215" s="4">
        <v>3</v>
      </c>
      <c r="E215" t="s">
        <v>308</v>
      </c>
      <c r="F215" s="4">
        <v>4</v>
      </c>
      <c r="G215" t="s">
        <v>307</v>
      </c>
      <c r="H215" s="4">
        <v>3</v>
      </c>
      <c r="I215" t="s">
        <v>311</v>
      </c>
      <c r="J215" s="4">
        <v>1</v>
      </c>
      <c r="K215" t="s">
        <v>308</v>
      </c>
      <c r="L215" s="4">
        <v>4</v>
      </c>
      <c r="M215" t="s">
        <v>208</v>
      </c>
      <c r="N215" s="4">
        <v>10</v>
      </c>
      <c r="O215" t="s">
        <v>208</v>
      </c>
      <c r="P215" s="4">
        <v>4</v>
      </c>
      <c r="Q215" s="4">
        <f>SUM(Merge1[[#This Row],[basic]],Merge1[[#This Row],[advanced]])</f>
        <v>14</v>
      </c>
      <c r="R215" s="4">
        <f xml:space="preserve"> (Merge1[[#This Row],[total score]] / 20) * 100</f>
        <v>70</v>
      </c>
      <c r="S215" t="str">
        <f>IF(Merge1[[#This Row],[percentage]]&gt;= 70, "Green", IF(Merge1[[#This Row],[percentage]] &gt;= 50, "Yellow", "Red"))</f>
        <v>Green</v>
      </c>
      <c r="T215" s="4">
        <f t="shared" si="3"/>
        <v>65</v>
      </c>
    </row>
    <row r="216" spans="1:20" x14ac:dyDescent="0.3">
      <c r="A216" s="3">
        <v>45517.926463379627</v>
      </c>
      <c r="B216" s="5" t="s">
        <v>348</v>
      </c>
      <c r="C216" t="s">
        <v>308</v>
      </c>
      <c r="D216" s="4">
        <v>4</v>
      </c>
      <c r="E216" t="s">
        <v>308</v>
      </c>
      <c r="F216" s="4">
        <v>4</v>
      </c>
      <c r="G216" t="s">
        <v>307</v>
      </c>
      <c r="H216" s="4">
        <v>3</v>
      </c>
      <c r="I216" t="s">
        <v>307</v>
      </c>
      <c r="J216" s="4">
        <v>3</v>
      </c>
      <c r="K216" t="s">
        <v>308</v>
      </c>
      <c r="L216" s="4">
        <v>4</v>
      </c>
      <c r="M216" t="s">
        <v>212</v>
      </c>
      <c r="N216" s="4">
        <v>11</v>
      </c>
      <c r="O216" t="s">
        <v>212</v>
      </c>
      <c r="P216" s="4">
        <v>5</v>
      </c>
      <c r="Q216" s="4">
        <f>SUM(Merge1[[#This Row],[basic]],Merge1[[#This Row],[advanced]])</f>
        <v>16</v>
      </c>
      <c r="R216" s="4">
        <f xml:space="preserve"> (Merge1[[#This Row],[total score]] / 20) * 100</f>
        <v>80</v>
      </c>
      <c r="S216" t="str">
        <f>IF(Merge1[[#This Row],[percentage]]&gt;= 70, "Green", IF(Merge1[[#This Row],[percentage]] &gt;= 50, "Yellow", "Red"))</f>
        <v>Green</v>
      </c>
      <c r="T216" s="4">
        <f t="shared" si="3"/>
        <v>12</v>
      </c>
    </row>
    <row r="217" spans="1:20" x14ac:dyDescent="0.3">
      <c r="A217" s="3">
        <v>45517.819493506948</v>
      </c>
      <c r="B217" s="5" t="s">
        <v>348</v>
      </c>
      <c r="C217" t="s">
        <v>307</v>
      </c>
      <c r="D217" s="4">
        <v>3</v>
      </c>
      <c r="E217" t="s">
        <v>307</v>
      </c>
      <c r="F217" s="4">
        <v>3</v>
      </c>
      <c r="G217" t="s">
        <v>308</v>
      </c>
      <c r="H217" s="4">
        <v>4</v>
      </c>
      <c r="I217" t="s">
        <v>311</v>
      </c>
      <c r="J217" s="4">
        <v>1</v>
      </c>
      <c r="K217" t="s">
        <v>308</v>
      </c>
      <c r="L217" s="4">
        <v>4</v>
      </c>
      <c r="M217" t="s">
        <v>211</v>
      </c>
      <c r="N217" s="4">
        <v>10</v>
      </c>
      <c r="O217" t="s">
        <v>211</v>
      </c>
      <c r="P217" s="4">
        <v>4</v>
      </c>
      <c r="Q217" s="4">
        <f>SUM(Merge1[[#This Row],[basic]],Merge1[[#This Row],[advanced]])</f>
        <v>14</v>
      </c>
      <c r="R217" s="4">
        <f xml:space="preserve"> (Merge1[[#This Row],[total score]] / 20) * 100</f>
        <v>70</v>
      </c>
      <c r="S217" t="str">
        <f>IF(Merge1[[#This Row],[percentage]]&gt;= 70, "Green", IF(Merge1[[#This Row],[percentage]] &gt;= 50, "Yellow", "Red"))</f>
        <v>Green</v>
      </c>
      <c r="T217" s="4">
        <f t="shared" si="3"/>
        <v>64</v>
      </c>
    </row>
    <row r="218" spans="1:20" x14ac:dyDescent="0.3">
      <c r="A218" s="3">
        <v>45518.389078275461</v>
      </c>
      <c r="B218" s="5" t="s">
        <v>348</v>
      </c>
      <c r="C218" t="s">
        <v>308</v>
      </c>
      <c r="D218" s="4">
        <v>4</v>
      </c>
      <c r="E218" t="s">
        <v>307</v>
      </c>
      <c r="F218" s="4">
        <v>3</v>
      </c>
      <c r="G218" t="s">
        <v>307</v>
      </c>
      <c r="H218" s="4">
        <v>3</v>
      </c>
      <c r="I218" t="s">
        <v>307</v>
      </c>
      <c r="J218" s="4">
        <v>3</v>
      </c>
      <c r="K218" t="s">
        <v>308</v>
      </c>
      <c r="L218" s="4">
        <v>4</v>
      </c>
      <c r="M218" t="s">
        <v>217</v>
      </c>
      <c r="N218" s="4">
        <v>10</v>
      </c>
      <c r="O218" t="s">
        <v>217</v>
      </c>
      <c r="P218" s="4">
        <v>3</v>
      </c>
      <c r="Q218" s="4">
        <f>SUM(Merge1[[#This Row],[basic]],Merge1[[#This Row],[advanced]])</f>
        <v>13</v>
      </c>
      <c r="R218" s="4">
        <f xml:space="preserve"> (Merge1[[#This Row],[total score]] / 20) * 100</f>
        <v>65</v>
      </c>
      <c r="S218" t="str">
        <f>IF(Merge1[[#This Row],[percentage]]&gt;= 70, "Green", IF(Merge1[[#This Row],[percentage]] &gt;= 50, "Yellow", "Red"))</f>
        <v>Yellow</v>
      </c>
      <c r="T218" s="4">
        <f t="shared" si="3"/>
        <v>76</v>
      </c>
    </row>
    <row r="219" spans="1:20" x14ac:dyDescent="0.3">
      <c r="A219" s="3">
        <v>45518.350371273147</v>
      </c>
      <c r="B219" s="5" t="s">
        <v>348</v>
      </c>
      <c r="C219" t="s">
        <v>307</v>
      </c>
      <c r="D219" s="4">
        <v>3</v>
      </c>
      <c r="E219" t="s">
        <v>308</v>
      </c>
      <c r="F219" s="4">
        <v>4</v>
      </c>
      <c r="G219" t="s">
        <v>307</v>
      </c>
      <c r="H219" s="4">
        <v>3</v>
      </c>
      <c r="I219" t="s">
        <v>311</v>
      </c>
      <c r="J219" s="4">
        <v>1</v>
      </c>
      <c r="K219" t="s">
        <v>307</v>
      </c>
      <c r="L219" s="4">
        <v>3</v>
      </c>
      <c r="M219" t="s">
        <v>213</v>
      </c>
      <c r="N219" s="4">
        <v>10</v>
      </c>
      <c r="O219" t="s">
        <v>213</v>
      </c>
      <c r="P219" s="4">
        <v>3</v>
      </c>
      <c r="Q219" s="4">
        <f>SUM(Merge1[[#This Row],[basic]],Merge1[[#This Row],[advanced]])</f>
        <v>13</v>
      </c>
      <c r="R219" s="4">
        <f xml:space="preserve"> (Merge1[[#This Row],[total score]] / 20) * 100</f>
        <v>65</v>
      </c>
      <c r="S219" t="str">
        <f>IF(Merge1[[#This Row],[percentage]]&gt;= 70, "Green", IF(Merge1[[#This Row],[percentage]] &gt;= 50, "Yellow", "Red"))</f>
        <v>Yellow</v>
      </c>
      <c r="T219" s="4">
        <f t="shared" si="3"/>
        <v>76</v>
      </c>
    </row>
    <row r="220" spans="1:20" x14ac:dyDescent="0.3">
      <c r="A220" s="3">
        <v>45518.38258892361</v>
      </c>
      <c r="B220" s="5" t="s">
        <v>348</v>
      </c>
      <c r="C220" t="s">
        <v>308</v>
      </c>
      <c r="D220" s="4">
        <v>4</v>
      </c>
      <c r="E220" t="s">
        <v>308</v>
      </c>
      <c r="F220" s="4">
        <v>4</v>
      </c>
      <c r="G220" t="s">
        <v>307</v>
      </c>
      <c r="H220" s="4">
        <v>3</v>
      </c>
      <c r="I220" t="s">
        <v>307</v>
      </c>
      <c r="J220" s="4">
        <v>3</v>
      </c>
      <c r="K220" t="s">
        <v>307</v>
      </c>
      <c r="L220" s="4">
        <v>3</v>
      </c>
      <c r="M220" t="s">
        <v>215</v>
      </c>
      <c r="N220" s="4">
        <v>11</v>
      </c>
      <c r="O220" t="s">
        <v>215</v>
      </c>
      <c r="P220" s="4">
        <v>5</v>
      </c>
      <c r="Q220" s="4">
        <f>SUM(Merge1[[#This Row],[basic]],Merge1[[#This Row],[advanced]])</f>
        <v>16</v>
      </c>
      <c r="R220" s="4">
        <f xml:space="preserve"> (Merge1[[#This Row],[total score]] / 20) * 100</f>
        <v>80</v>
      </c>
      <c r="S220" t="str">
        <f>IF(Merge1[[#This Row],[percentage]]&gt;= 70, "Green", IF(Merge1[[#This Row],[percentage]] &gt;= 50, "Yellow", "Red"))</f>
        <v>Green</v>
      </c>
      <c r="T220" s="4">
        <f t="shared" si="3"/>
        <v>12</v>
      </c>
    </row>
    <row r="221" spans="1:20" x14ac:dyDescent="0.3">
      <c r="A221" s="3">
        <v>45518.398211956017</v>
      </c>
      <c r="B221" s="5" t="s">
        <v>348</v>
      </c>
      <c r="C221" t="s">
        <v>308</v>
      </c>
      <c r="D221" s="4">
        <v>4</v>
      </c>
      <c r="E221" t="s">
        <v>308</v>
      </c>
      <c r="F221" s="4">
        <v>4</v>
      </c>
      <c r="G221" t="s">
        <v>307</v>
      </c>
      <c r="H221" s="4">
        <v>3</v>
      </c>
      <c r="I221" t="s">
        <v>311</v>
      </c>
      <c r="J221" s="4">
        <v>1</v>
      </c>
      <c r="K221" t="s">
        <v>307</v>
      </c>
      <c r="L221" s="4">
        <v>3</v>
      </c>
      <c r="M221" t="s">
        <v>218</v>
      </c>
      <c r="N221" s="4">
        <v>11</v>
      </c>
      <c r="O221" t="s">
        <v>218</v>
      </c>
      <c r="P221" s="4">
        <v>5</v>
      </c>
      <c r="Q221" s="4">
        <f>SUM(Merge1[[#This Row],[basic]],Merge1[[#This Row],[advanced]])</f>
        <v>16</v>
      </c>
      <c r="R221" s="4">
        <f xml:space="preserve"> (Merge1[[#This Row],[total score]] / 20) * 100</f>
        <v>80</v>
      </c>
      <c r="S221" t="str">
        <f>IF(Merge1[[#This Row],[percentage]]&gt;= 70, "Green", IF(Merge1[[#This Row],[percentage]] &gt;= 50, "Yellow", "Red"))</f>
        <v>Green</v>
      </c>
      <c r="T221" s="4">
        <f t="shared" si="3"/>
        <v>12</v>
      </c>
    </row>
    <row r="222" spans="1:20" x14ac:dyDescent="0.3">
      <c r="A222" s="3">
        <v>45518.386631053239</v>
      </c>
      <c r="B222" s="5" t="s">
        <v>348</v>
      </c>
      <c r="C222" t="s">
        <v>308</v>
      </c>
      <c r="D222" s="4">
        <v>4</v>
      </c>
      <c r="E222" t="s">
        <v>308</v>
      </c>
      <c r="F222" s="4">
        <v>4</v>
      </c>
      <c r="G222" t="s">
        <v>308</v>
      </c>
      <c r="H222" s="4">
        <v>4</v>
      </c>
      <c r="I222" t="s">
        <v>307</v>
      </c>
      <c r="J222" s="4">
        <v>3</v>
      </c>
      <c r="K222" t="s">
        <v>308</v>
      </c>
      <c r="L222" s="4">
        <v>4</v>
      </c>
      <c r="M222" t="s">
        <v>216</v>
      </c>
      <c r="N222" s="4">
        <v>12</v>
      </c>
      <c r="O222" t="s">
        <v>216</v>
      </c>
      <c r="P222" s="4">
        <v>3</v>
      </c>
      <c r="Q222" s="4">
        <f>SUM(Merge1[[#This Row],[basic]],Merge1[[#This Row],[advanced]])</f>
        <v>15</v>
      </c>
      <c r="R222" s="4">
        <f xml:space="preserve"> (Merge1[[#This Row],[total score]] / 20) * 100</f>
        <v>75</v>
      </c>
      <c r="S222" t="str">
        <f>IF(Merge1[[#This Row],[percentage]]&gt;= 70, "Green", IF(Merge1[[#This Row],[percentage]] &gt;= 50, "Yellow", "Red"))</f>
        <v>Green</v>
      </c>
      <c r="T222" s="4">
        <f t="shared" si="3"/>
        <v>33</v>
      </c>
    </row>
    <row r="223" spans="1:20" x14ac:dyDescent="0.3">
      <c r="A223" s="3">
        <v>45518.430181655094</v>
      </c>
      <c r="B223" s="5" t="s">
        <v>348</v>
      </c>
      <c r="C223" t="s">
        <v>308</v>
      </c>
      <c r="D223" s="4">
        <v>4</v>
      </c>
      <c r="E223" t="s">
        <v>308</v>
      </c>
      <c r="F223" s="4">
        <v>4</v>
      </c>
      <c r="G223" t="s">
        <v>309</v>
      </c>
      <c r="H223" s="4">
        <v>2</v>
      </c>
      <c r="I223" t="s">
        <v>311</v>
      </c>
      <c r="J223" s="4">
        <v>1</v>
      </c>
      <c r="K223" t="s">
        <v>308</v>
      </c>
      <c r="L223" s="4">
        <v>4</v>
      </c>
      <c r="M223" t="s">
        <v>219</v>
      </c>
      <c r="N223" s="4">
        <v>10</v>
      </c>
      <c r="O223" t="s">
        <v>219</v>
      </c>
      <c r="P223" s="4">
        <v>3</v>
      </c>
      <c r="Q223" s="4">
        <f>SUM(Merge1[[#This Row],[basic]],Merge1[[#This Row],[advanced]])</f>
        <v>13</v>
      </c>
      <c r="R223" s="4">
        <f xml:space="preserve"> (Merge1[[#This Row],[total score]] / 20) * 100</f>
        <v>65</v>
      </c>
      <c r="S223" t="str">
        <f>IF(Merge1[[#This Row],[percentage]]&gt;= 70, "Green", IF(Merge1[[#This Row],[percentage]] &gt;= 50, "Yellow", "Red"))</f>
        <v>Yellow</v>
      </c>
      <c r="T223" s="4">
        <f t="shared" si="3"/>
        <v>73</v>
      </c>
    </row>
    <row r="224" spans="1:20" x14ac:dyDescent="0.3">
      <c r="A224" s="3">
        <v>45518.466357569443</v>
      </c>
      <c r="B224" s="5" t="s">
        <v>348</v>
      </c>
      <c r="C224" t="s">
        <v>308</v>
      </c>
      <c r="D224" s="4">
        <v>4</v>
      </c>
      <c r="E224" t="s">
        <v>308</v>
      </c>
      <c r="F224" s="4">
        <v>4</v>
      </c>
      <c r="G224" t="s">
        <v>307</v>
      </c>
      <c r="H224" s="4">
        <v>3</v>
      </c>
      <c r="I224" t="s">
        <v>311</v>
      </c>
      <c r="J224" s="4">
        <v>1</v>
      </c>
      <c r="K224" t="s">
        <v>308</v>
      </c>
      <c r="L224" s="4">
        <v>4</v>
      </c>
      <c r="M224" t="s">
        <v>220</v>
      </c>
      <c r="N224" s="4">
        <v>11</v>
      </c>
      <c r="O224" t="s">
        <v>220</v>
      </c>
      <c r="P224" s="4">
        <v>5</v>
      </c>
      <c r="Q224" s="4">
        <f>SUM(Merge1[[#This Row],[basic]],Merge1[[#This Row],[advanced]])</f>
        <v>16</v>
      </c>
      <c r="R224" s="4">
        <f xml:space="preserve"> (Merge1[[#This Row],[total score]] / 20) * 100</f>
        <v>80</v>
      </c>
      <c r="S224" t="str">
        <f>IF(Merge1[[#This Row],[percentage]]&gt;= 70, "Green", IF(Merge1[[#This Row],[percentage]] &gt;= 50, "Yellow", "Red"))</f>
        <v>Green</v>
      </c>
      <c r="T224" s="4">
        <f t="shared" si="3"/>
        <v>12</v>
      </c>
    </row>
    <row r="225" spans="1:20" x14ac:dyDescent="0.3">
      <c r="A225" s="3">
        <v>45518.51455576389</v>
      </c>
      <c r="B225" s="5" t="s">
        <v>348</v>
      </c>
      <c r="C225" t="s">
        <v>307</v>
      </c>
      <c r="D225" s="4">
        <v>3</v>
      </c>
      <c r="E225" t="s">
        <v>308</v>
      </c>
      <c r="F225" s="4">
        <v>4</v>
      </c>
      <c r="G225" t="s">
        <v>308</v>
      </c>
      <c r="H225" s="4">
        <v>4</v>
      </c>
      <c r="I225" t="s">
        <v>311</v>
      </c>
      <c r="J225" s="4">
        <v>1</v>
      </c>
      <c r="K225" t="s">
        <v>308</v>
      </c>
      <c r="L225" s="4">
        <v>4</v>
      </c>
      <c r="M225" t="s">
        <v>222</v>
      </c>
      <c r="N225" s="4">
        <v>11</v>
      </c>
      <c r="O225" t="s">
        <v>222</v>
      </c>
      <c r="P225" s="4">
        <v>3</v>
      </c>
      <c r="Q225" s="4">
        <f>SUM(Merge1[[#This Row],[basic]],Merge1[[#This Row],[advanced]])</f>
        <v>14</v>
      </c>
      <c r="R225" s="4">
        <f xml:space="preserve"> (Merge1[[#This Row],[total score]] / 20) * 100</f>
        <v>70</v>
      </c>
      <c r="S225" t="str">
        <f>IF(Merge1[[#This Row],[percentage]]&gt;= 70, "Green", IF(Merge1[[#This Row],[percentage]] &gt;= 50, "Yellow", "Red"))</f>
        <v>Green</v>
      </c>
      <c r="T225" s="4">
        <f t="shared" si="3"/>
        <v>60</v>
      </c>
    </row>
    <row r="226" spans="1:20" x14ac:dyDescent="0.3">
      <c r="A226" s="3">
        <v>45518.501574097223</v>
      </c>
      <c r="B226" s="5" t="s">
        <v>348</v>
      </c>
      <c r="C226" t="s">
        <v>307</v>
      </c>
      <c r="D226" s="4">
        <v>3</v>
      </c>
      <c r="E226" t="s">
        <v>308</v>
      </c>
      <c r="F226" s="4">
        <v>4</v>
      </c>
      <c r="G226" t="s">
        <v>308</v>
      </c>
      <c r="H226" s="4">
        <v>4</v>
      </c>
      <c r="I226" t="s">
        <v>309</v>
      </c>
      <c r="J226" s="4">
        <v>2</v>
      </c>
      <c r="K226" t="s">
        <v>308</v>
      </c>
      <c r="L226" s="4">
        <v>4</v>
      </c>
      <c r="M226" t="s">
        <v>221</v>
      </c>
      <c r="N226" s="4">
        <v>11</v>
      </c>
      <c r="O226" t="s">
        <v>221</v>
      </c>
      <c r="P226" s="4">
        <v>6</v>
      </c>
      <c r="Q226" s="4">
        <f>SUM(Merge1[[#This Row],[basic]],Merge1[[#This Row],[advanced]])</f>
        <v>17</v>
      </c>
      <c r="R226" s="4">
        <f xml:space="preserve"> (Merge1[[#This Row],[total score]] / 20) * 100</f>
        <v>85</v>
      </c>
      <c r="S226" t="str">
        <f>IF(Merge1[[#This Row],[percentage]]&gt;= 70, "Green", IF(Merge1[[#This Row],[percentage]] &gt;= 50, "Yellow", "Red"))</f>
        <v>Green</v>
      </c>
      <c r="T226" s="4">
        <f t="shared" si="3"/>
        <v>4</v>
      </c>
    </row>
    <row r="227" spans="1:20" x14ac:dyDescent="0.3">
      <c r="A227" s="3">
        <v>45519.428144432874</v>
      </c>
      <c r="B227" s="5" t="s">
        <v>348</v>
      </c>
      <c r="C227" t="s">
        <v>307</v>
      </c>
      <c r="D227" s="4">
        <v>3</v>
      </c>
      <c r="E227" t="s">
        <v>308</v>
      </c>
      <c r="F227" s="4">
        <v>4</v>
      </c>
      <c r="G227" t="s">
        <v>308</v>
      </c>
      <c r="H227" s="4">
        <v>4</v>
      </c>
      <c r="I227" t="s">
        <v>311</v>
      </c>
      <c r="J227" s="4">
        <v>1</v>
      </c>
      <c r="K227" t="s">
        <v>308</v>
      </c>
      <c r="L227" s="4">
        <v>4</v>
      </c>
      <c r="M227" t="s">
        <v>223</v>
      </c>
      <c r="N227" s="4">
        <v>11</v>
      </c>
      <c r="O227" t="s">
        <v>223</v>
      </c>
      <c r="P227" s="4">
        <v>4</v>
      </c>
      <c r="Q227" s="4">
        <f>SUM(Merge1[[#This Row],[basic]],Merge1[[#This Row],[advanced]])</f>
        <v>15</v>
      </c>
      <c r="R227" s="4">
        <f xml:space="preserve"> (Merge1[[#This Row],[total score]] / 20) * 100</f>
        <v>75</v>
      </c>
      <c r="S227" t="str">
        <f>IF(Merge1[[#This Row],[percentage]]&gt;= 70, "Green", IF(Merge1[[#This Row],[percentage]] &gt;= 50, "Yellow", "Red"))</f>
        <v>Green</v>
      </c>
      <c r="T227" s="4">
        <f t="shared" si="3"/>
        <v>31</v>
      </c>
    </row>
    <row r="228" spans="1:20" x14ac:dyDescent="0.3">
      <c r="A228" s="3">
        <v>45519.469389155092</v>
      </c>
      <c r="B228" s="5" t="s">
        <v>348</v>
      </c>
      <c r="C228" t="s">
        <v>307</v>
      </c>
      <c r="D228" s="4">
        <v>3</v>
      </c>
      <c r="E228" t="s">
        <v>308</v>
      </c>
      <c r="F228" s="4">
        <v>4</v>
      </c>
      <c r="G228" t="s">
        <v>309</v>
      </c>
      <c r="H228" s="4">
        <v>2</v>
      </c>
      <c r="I228" t="s">
        <v>311</v>
      </c>
      <c r="J228" s="4">
        <v>1</v>
      </c>
      <c r="K228" t="s">
        <v>307</v>
      </c>
      <c r="L228" s="4">
        <v>3</v>
      </c>
      <c r="M228" t="s">
        <v>224</v>
      </c>
      <c r="N228" s="4">
        <v>9</v>
      </c>
      <c r="O228" t="s">
        <v>224</v>
      </c>
      <c r="P228" s="4">
        <v>6</v>
      </c>
      <c r="Q228" s="4">
        <f>SUM(Merge1[[#This Row],[basic]],Merge1[[#This Row],[advanced]])</f>
        <v>15</v>
      </c>
      <c r="R228" s="4">
        <f xml:space="preserve"> (Merge1[[#This Row],[total score]] / 20) * 100</f>
        <v>75</v>
      </c>
      <c r="S228" t="str">
        <f>IF(Merge1[[#This Row],[percentage]]&gt;= 70, "Green", IF(Merge1[[#This Row],[percentage]] &gt;= 50, "Yellow", "Red"))</f>
        <v>Green</v>
      </c>
      <c r="T228" s="4">
        <f t="shared" si="3"/>
        <v>31</v>
      </c>
    </row>
    <row r="229" spans="1:20" x14ac:dyDescent="0.3">
      <c r="A229" s="3">
        <v>45519.569667129632</v>
      </c>
      <c r="B229" s="5" t="s">
        <v>348</v>
      </c>
      <c r="C229" t="s">
        <v>307</v>
      </c>
      <c r="D229" s="4">
        <v>3</v>
      </c>
      <c r="E229" t="s">
        <v>307</v>
      </c>
      <c r="F229" s="4">
        <v>3</v>
      </c>
      <c r="G229" t="s">
        <v>308</v>
      </c>
      <c r="H229" s="4">
        <v>4</v>
      </c>
      <c r="I229" t="s">
        <v>311</v>
      </c>
      <c r="J229" s="4">
        <v>1</v>
      </c>
      <c r="K229" t="s">
        <v>308</v>
      </c>
      <c r="L229" s="4">
        <v>4</v>
      </c>
      <c r="M229" t="s">
        <v>225</v>
      </c>
      <c r="N229" s="4">
        <v>10</v>
      </c>
      <c r="O229" t="s">
        <v>225</v>
      </c>
      <c r="P229" s="4">
        <v>5</v>
      </c>
      <c r="Q229" s="4">
        <f>SUM(Merge1[[#This Row],[basic]],Merge1[[#This Row],[advanced]])</f>
        <v>15</v>
      </c>
      <c r="R229" s="4">
        <f xml:space="preserve"> (Merge1[[#This Row],[total score]] / 20) * 100</f>
        <v>75</v>
      </c>
      <c r="S229" t="str">
        <f>IF(Merge1[[#This Row],[percentage]]&gt;= 70, "Green", IF(Merge1[[#This Row],[percentage]] &gt;= 50, "Yellow", "Red"))</f>
        <v>Green</v>
      </c>
      <c r="T229" s="4">
        <f t="shared" si="3"/>
        <v>31</v>
      </c>
    </row>
    <row r="230" spans="1:20" x14ac:dyDescent="0.3">
      <c r="A230" s="3">
        <v>45519.614952245371</v>
      </c>
      <c r="B230" s="5" t="s">
        <v>348</v>
      </c>
      <c r="C230" t="s">
        <v>308</v>
      </c>
      <c r="D230" s="4">
        <v>4</v>
      </c>
      <c r="E230" t="s">
        <v>308</v>
      </c>
      <c r="F230" s="4">
        <v>4</v>
      </c>
      <c r="G230" t="s">
        <v>308</v>
      </c>
      <c r="H230" s="4">
        <v>4</v>
      </c>
      <c r="I230" t="s">
        <v>311</v>
      </c>
      <c r="J230" s="4">
        <v>1</v>
      </c>
      <c r="K230" t="s">
        <v>307</v>
      </c>
      <c r="L230" s="4">
        <v>3</v>
      </c>
      <c r="M230" t="s">
        <v>226</v>
      </c>
      <c r="N230" s="4">
        <v>12</v>
      </c>
      <c r="O230" t="s">
        <v>226</v>
      </c>
      <c r="P230" s="4">
        <v>4</v>
      </c>
      <c r="Q230" s="4">
        <f>SUM(Merge1[[#This Row],[basic]],Merge1[[#This Row],[advanced]])</f>
        <v>16</v>
      </c>
      <c r="R230" s="4">
        <f xml:space="preserve"> (Merge1[[#This Row],[total score]] / 20) * 100</f>
        <v>80</v>
      </c>
      <c r="S230" t="str">
        <f>IF(Merge1[[#This Row],[percentage]]&gt;= 70, "Green", IF(Merge1[[#This Row],[percentage]] &gt;= 50, "Yellow", "Red"))</f>
        <v>Green</v>
      </c>
      <c r="T230" s="4">
        <f t="shared" si="3"/>
        <v>11</v>
      </c>
    </row>
    <row r="231" spans="1:20" x14ac:dyDescent="0.3">
      <c r="A231" s="3">
        <v>45519.731896377314</v>
      </c>
      <c r="B231" s="5" t="s">
        <v>348</v>
      </c>
      <c r="C231" t="s">
        <v>307</v>
      </c>
      <c r="D231" s="4">
        <v>3</v>
      </c>
      <c r="E231" t="s">
        <v>308</v>
      </c>
      <c r="F231" s="4">
        <v>4</v>
      </c>
      <c r="G231" t="s">
        <v>307</v>
      </c>
      <c r="H231" s="4">
        <v>3</v>
      </c>
      <c r="I231" t="s">
        <v>311</v>
      </c>
      <c r="J231" s="4">
        <v>1</v>
      </c>
      <c r="K231" t="s">
        <v>308</v>
      </c>
      <c r="L231" s="4">
        <v>4</v>
      </c>
      <c r="M231" t="s">
        <v>228</v>
      </c>
      <c r="N231" s="4">
        <v>10</v>
      </c>
      <c r="O231" t="s">
        <v>228</v>
      </c>
      <c r="P231" s="4">
        <v>5</v>
      </c>
      <c r="Q231" s="4">
        <f>SUM(Merge1[[#This Row],[basic]],Merge1[[#This Row],[advanced]])</f>
        <v>15</v>
      </c>
      <c r="R231" s="4">
        <f xml:space="preserve"> (Merge1[[#This Row],[total score]] / 20) * 100</f>
        <v>75</v>
      </c>
      <c r="S231" t="str">
        <f>IF(Merge1[[#This Row],[percentage]]&gt;= 70, "Green", IF(Merge1[[#This Row],[percentage]] &gt;= 50, "Yellow", "Red"))</f>
        <v>Green</v>
      </c>
      <c r="T231" s="4">
        <f t="shared" si="3"/>
        <v>30</v>
      </c>
    </row>
    <row r="232" spans="1:20" x14ac:dyDescent="0.3">
      <c r="A232" s="3">
        <v>45520.312677708331</v>
      </c>
      <c r="B232" s="5" t="s">
        <v>348</v>
      </c>
      <c r="C232" t="s">
        <v>308</v>
      </c>
      <c r="D232" s="4">
        <v>4</v>
      </c>
      <c r="E232" t="s">
        <v>308</v>
      </c>
      <c r="F232" s="4">
        <v>4</v>
      </c>
      <c r="G232" t="s">
        <v>307</v>
      </c>
      <c r="H232" s="4">
        <v>3</v>
      </c>
      <c r="I232" t="s">
        <v>311</v>
      </c>
      <c r="J232" s="4">
        <v>1</v>
      </c>
      <c r="K232" t="s">
        <v>308</v>
      </c>
      <c r="L232" s="4">
        <v>4</v>
      </c>
      <c r="M232" t="s">
        <v>229</v>
      </c>
      <c r="N232" s="4">
        <v>11</v>
      </c>
      <c r="O232" t="s">
        <v>229</v>
      </c>
      <c r="P232" s="4">
        <v>4</v>
      </c>
      <c r="Q232" s="4">
        <f>SUM(Merge1[[#This Row],[basic]],Merge1[[#This Row],[advanced]])</f>
        <v>15</v>
      </c>
      <c r="R232" s="4">
        <f xml:space="preserve"> (Merge1[[#This Row],[total score]] / 20) * 100</f>
        <v>75</v>
      </c>
      <c r="S232" t="str">
        <f>IF(Merge1[[#This Row],[percentage]]&gt;= 70, "Green", IF(Merge1[[#This Row],[percentage]] &gt;= 50, "Yellow", "Red"))</f>
        <v>Green</v>
      </c>
      <c r="T232" s="4">
        <f t="shared" si="3"/>
        <v>30</v>
      </c>
    </row>
    <row r="233" spans="1:20" x14ac:dyDescent="0.3">
      <c r="A233" s="3">
        <v>45520.413869895834</v>
      </c>
      <c r="B233" s="5" t="s">
        <v>348</v>
      </c>
      <c r="C233" t="s">
        <v>308</v>
      </c>
      <c r="D233" s="4">
        <v>4</v>
      </c>
      <c r="E233" t="s">
        <v>307</v>
      </c>
      <c r="F233" s="4">
        <v>3</v>
      </c>
      <c r="G233" t="s">
        <v>308</v>
      </c>
      <c r="H233" s="4">
        <v>4</v>
      </c>
      <c r="I233" t="s">
        <v>311</v>
      </c>
      <c r="J233" s="4">
        <v>1</v>
      </c>
      <c r="K233" t="s">
        <v>308</v>
      </c>
      <c r="L233" s="4">
        <v>4</v>
      </c>
      <c r="M233" t="s">
        <v>231</v>
      </c>
      <c r="N233" s="4">
        <v>11</v>
      </c>
      <c r="O233" t="s">
        <v>231</v>
      </c>
      <c r="P233" s="4">
        <v>6</v>
      </c>
      <c r="Q233" s="4">
        <f>SUM(Merge1[[#This Row],[basic]],Merge1[[#This Row],[advanced]])</f>
        <v>17</v>
      </c>
      <c r="R233" s="4">
        <f xml:space="preserve"> (Merge1[[#This Row],[total score]] / 20) * 100</f>
        <v>85</v>
      </c>
      <c r="S233" t="str">
        <f>IF(Merge1[[#This Row],[percentage]]&gt;= 70, "Green", IF(Merge1[[#This Row],[percentage]] &gt;= 50, "Yellow", "Red"))</f>
        <v>Green</v>
      </c>
      <c r="T233" s="4">
        <f t="shared" si="3"/>
        <v>4</v>
      </c>
    </row>
    <row r="234" spans="1:20" x14ac:dyDescent="0.3">
      <c r="A234" s="3">
        <v>45520.476383287038</v>
      </c>
      <c r="B234" s="5" t="s">
        <v>348</v>
      </c>
      <c r="C234" t="s">
        <v>308</v>
      </c>
      <c r="D234" s="4">
        <v>4</v>
      </c>
      <c r="E234" t="s">
        <v>308</v>
      </c>
      <c r="F234" s="4">
        <v>4</v>
      </c>
      <c r="G234" t="s">
        <v>309</v>
      </c>
      <c r="H234" s="4">
        <v>2</v>
      </c>
      <c r="I234" t="s">
        <v>311</v>
      </c>
      <c r="J234" s="4">
        <v>1</v>
      </c>
      <c r="K234" t="s">
        <v>308</v>
      </c>
      <c r="L234" s="4">
        <v>4</v>
      </c>
      <c r="M234" t="s">
        <v>232</v>
      </c>
      <c r="N234" s="4">
        <v>10</v>
      </c>
      <c r="O234" t="s">
        <v>232</v>
      </c>
      <c r="P234" s="4">
        <v>5</v>
      </c>
      <c r="Q234" s="4">
        <f>SUM(Merge1[[#This Row],[basic]],Merge1[[#This Row],[advanced]])</f>
        <v>15</v>
      </c>
      <c r="R234" s="4">
        <f xml:space="preserve"> (Merge1[[#This Row],[total score]] / 20) * 100</f>
        <v>75</v>
      </c>
      <c r="S234" t="str">
        <f>IF(Merge1[[#This Row],[percentage]]&gt;= 70, "Green", IF(Merge1[[#This Row],[percentage]] &gt;= 50, "Yellow", "Red"))</f>
        <v>Green</v>
      </c>
      <c r="T234" s="4">
        <f t="shared" si="3"/>
        <v>29</v>
      </c>
    </row>
    <row r="235" spans="1:20" x14ac:dyDescent="0.3">
      <c r="A235" s="3">
        <v>45517.798237546296</v>
      </c>
      <c r="B235" s="5" t="s">
        <v>348</v>
      </c>
      <c r="C235" t="s">
        <v>308</v>
      </c>
      <c r="D235" s="4">
        <v>4</v>
      </c>
      <c r="E235" t="s">
        <v>308</v>
      </c>
      <c r="F235" s="4">
        <v>4</v>
      </c>
      <c r="G235" t="s">
        <v>308</v>
      </c>
      <c r="H235" s="4">
        <v>4</v>
      </c>
      <c r="I235" t="s">
        <v>307</v>
      </c>
      <c r="J235" s="4">
        <v>3</v>
      </c>
      <c r="K235" t="s">
        <v>308</v>
      </c>
      <c r="L235" s="4">
        <v>4</v>
      </c>
      <c r="M235" t="s">
        <v>210</v>
      </c>
      <c r="N235" s="4">
        <v>12</v>
      </c>
      <c r="O235" t="s">
        <v>349</v>
      </c>
      <c r="P235" s="4">
        <v>0</v>
      </c>
      <c r="Q235" s="4">
        <f>SUM(Merge1[[#This Row],[basic]],Merge1[[#This Row],[advanced]])</f>
        <v>12</v>
      </c>
      <c r="R235" s="4">
        <f xml:space="preserve"> (Merge1[[#This Row],[total score]] / 20) * 100</f>
        <v>60</v>
      </c>
      <c r="S235" t="str">
        <f>IF(Merge1[[#This Row],[percentage]]&gt;= 70, "Green", IF(Merge1[[#This Row],[percentage]] &gt;= 50, "Yellow", "Red"))</f>
        <v>Yellow</v>
      </c>
      <c r="T235" s="4">
        <f t="shared" si="3"/>
        <v>66</v>
      </c>
    </row>
    <row r="236" spans="1:20" x14ac:dyDescent="0.3">
      <c r="A236" s="3">
        <v>45520.496165439814</v>
      </c>
      <c r="B236" s="5" t="s">
        <v>348</v>
      </c>
      <c r="C236" t="s">
        <v>307</v>
      </c>
      <c r="D236" s="4">
        <v>3</v>
      </c>
      <c r="E236" t="s">
        <v>307</v>
      </c>
      <c r="F236" s="4">
        <v>3</v>
      </c>
      <c r="G236" t="s">
        <v>308</v>
      </c>
      <c r="H236" s="4">
        <v>4</v>
      </c>
      <c r="I236" t="s">
        <v>311</v>
      </c>
      <c r="J236" s="4">
        <v>1</v>
      </c>
      <c r="K236" t="s">
        <v>308</v>
      </c>
      <c r="L236" s="4">
        <v>4</v>
      </c>
      <c r="M236" t="s">
        <v>233</v>
      </c>
      <c r="N236" s="4">
        <v>10</v>
      </c>
      <c r="O236" t="s">
        <v>233</v>
      </c>
      <c r="P236" s="4">
        <v>5</v>
      </c>
      <c r="Q236" s="4">
        <f>SUM(Merge1[[#This Row],[basic]],Merge1[[#This Row],[advanced]])</f>
        <v>15</v>
      </c>
      <c r="R236" s="4">
        <f xml:space="preserve"> (Merge1[[#This Row],[total score]] / 20) * 100</f>
        <v>75</v>
      </c>
      <c r="S236" t="str">
        <f>IF(Merge1[[#This Row],[percentage]]&gt;= 70, "Green", IF(Merge1[[#This Row],[percentage]] &gt;= 50, "Yellow", "Red"))</f>
        <v>Green</v>
      </c>
      <c r="T236" s="4">
        <f t="shared" si="3"/>
        <v>29</v>
      </c>
    </row>
    <row r="237" spans="1:20" x14ac:dyDescent="0.3">
      <c r="A237" s="3">
        <v>45520.53549199074</v>
      </c>
      <c r="B237" s="5" t="s">
        <v>348</v>
      </c>
      <c r="C237" t="s">
        <v>308</v>
      </c>
      <c r="D237" s="4">
        <v>4</v>
      </c>
      <c r="E237" t="s">
        <v>307</v>
      </c>
      <c r="F237" s="4">
        <v>3</v>
      </c>
      <c r="G237" t="s">
        <v>307</v>
      </c>
      <c r="H237" s="4">
        <v>3</v>
      </c>
      <c r="I237" t="s">
        <v>311</v>
      </c>
      <c r="J237" s="4">
        <v>1</v>
      </c>
      <c r="K237" t="s">
        <v>307</v>
      </c>
      <c r="L237" s="4">
        <v>3</v>
      </c>
      <c r="M237" t="s">
        <v>234</v>
      </c>
      <c r="N237" s="4">
        <v>10</v>
      </c>
      <c r="O237" t="s">
        <v>234</v>
      </c>
      <c r="P237" s="4">
        <v>3</v>
      </c>
      <c r="Q237" s="4">
        <f>SUM(Merge1[[#This Row],[basic]],Merge1[[#This Row],[advanced]])</f>
        <v>13</v>
      </c>
      <c r="R237" s="4">
        <f xml:space="preserve"> (Merge1[[#This Row],[total score]] / 20) * 100</f>
        <v>65</v>
      </c>
      <c r="S237" t="str">
        <f>IF(Merge1[[#This Row],[percentage]]&gt;= 70, "Green", IF(Merge1[[#This Row],[percentage]] &gt;= 50, "Yellow", "Red"))</f>
        <v>Yellow</v>
      </c>
      <c r="T237" s="4">
        <f t="shared" si="3"/>
        <v>61</v>
      </c>
    </row>
    <row r="238" spans="1:20" x14ac:dyDescent="0.3">
      <c r="A238" s="3">
        <v>45520.542433078706</v>
      </c>
      <c r="B238" s="5" t="s">
        <v>348</v>
      </c>
      <c r="C238" t="s">
        <v>308</v>
      </c>
      <c r="D238" s="4">
        <v>4</v>
      </c>
      <c r="E238" t="s">
        <v>308</v>
      </c>
      <c r="F238" s="4">
        <v>4</v>
      </c>
      <c r="G238" t="s">
        <v>307</v>
      </c>
      <c r="H238" s="4">
        <v>3</v>
      </c>
      <c r="I238" t="s">
        <v>311</v>
      </c>
      <c r="J238" s="4">
        <v>1</v>
      </c>
      <c r="K238" t="s">
        <v>308</v>
      </c>
      <c r="L238" s="4">
        <v>4</v>
      </c>
      <c r="M238" t="s">
        <v>235</v>
      </c>
      <c r="N238" s="4">
        <v>11</v>
      </c>
      <c r="O238" t="s">
        <v>235</v>
      </c>
      <c r="P238" s="4">
        <v>5</v>
      </c>
      <c r="Q238" s="4">
        <f>SUM(Merge1[[#This Row],[basic]],Merge1[[#This Row],[advanced]])</f>
        <v>16</v>
      </c>
      <c r="R238" s="4">
        <f xml:space="preserve"> (Merge1[[#This Row],[total score]] / 20) * 100</f>
        <v>80</v>
      </c>
      <c r="S238" t="str">
        <f>IF(Merge1[[#This Row],[percentage]]&gt;= 70, "Green", IF(Merge1[[#This Row],[percentage]] &gt;= 50, "Yellow", "Red"))</f>
        <v>Green</v>
      </c>
      <c r="T238" s="4">
        <f t="shared" si="3"/>
        <v>10</v>
      </c>
    </row>
    <row r="239" spans="1:20" x14ac:dyDescent="0.3">
      <c r="A239" s="3">
        <v>45520.626950543985</v>
      </c>
      <c r="B239" s="5" t="s">
        <v>348</v>
      </c>
      <c r="C239" t="s">
        <v>308</v>
      </c>
      <c r="D239" s="4">
        <v>4</v>
      </c>
      <c r="E239" t="s">
        <v>307</v>
      </c>
      <c r="F239" s="4">
        <v>3</v>
      </c>
      <c r="G239" t="s">
        <v>307</v>
      </c>
      <c r="H239" s="4">
        <v>3</v>
      </c>
      <c r="I239" t="s">
        <v>311</v>
      </c>
      <c r="J239" s="4">
        <v>1</v>
      </c>
      <c r="K239" t="s">
        <v>307</v>
      </c>
      <c r="L239" s="4">
        <v>3</v>
      </c>
      <c r="M239" t="s">
        <v>236</v>
      </c>
      <c r="N239" s="4">
        <v>10</v>
      </c>
      <c r="O239" t="s">
        <v>236</v>
      </c>
      <c r="P239" s="4">
        <v>4</v>
      </c>
      <c r="Q239" s="4">
        <f>SUM(Merge1[[#This Row],[basic]],Merge1[[#This Row],[advanced]])</f>
        <v>14</v>
      </c>
      <c r="R239" s="4">
        <f xml:space="preserve"> (Merge1[[#This Row],[total score]] / 20) * 100</f>
        <v>70</v>
      </c>
      <c r="S239" t="str">
        <f>IF(Merge1[[#This Row],[percentage]]&gt;= 70, "Green", IF(Merge1[[#This Row],[percentage]] &gt;= 50, "Yellow", "Red"))</f>
        <v>Green</v>
      </c>
      <c r="T239" s="4">
        <f t="shared" si="3"/>
        <v>49</v>
      </c>
    </row>
    <row r="240" spans="1:20" x14ac:dyDescent="0.3">
      <c r="A240" s="3">
        <v>45518.373626192129</v>
      </c>
      <c r="B240" s="5" t="s">
        <v>348</v>
      </c>
      <c r="C240" t="s">
        <v>307</v>
      </c>
      <c r="D240" s="4">
        <v>3</v>
      </c>
      <c r="E240" t="s">
        <v>308</v>
      </c>
      <c r="F240" s="4">
        <v>4</v>
      </c>
      <c r="G240" t="s">
        <v>307</v>
      </c>
      <c r="H240" s="4">
        <v>3</v>
      </c>
      <c r="I240" t="s">
        <v>311</v>
      </c>
      <c r="J240" s="4">
        <v>1</v>
      </c>
      <c r="K240" t="s">
        <v>308</v>
      </c>
      <c r="L240" s="4">
        <v>4</v>
      </c>
      <c r="M240" t="s">
        <v>214</v>
      </c>
      <c r="N240" s="4">
        <v>10</v>
      </c>
      <c r="O240" t="s">
        <v>349</v>
      </c>
      <c r="P240" s="4">
        <v>0</v>
      </c>
      <c r="Q240" s="4">
        <f>SUM(Merge1[[#This Row],[basic]],Merge1[[#This Row],[advanced]])</f>
        <v>10</v>
      </c>
      <c r="R240" s="4">
        <f xml:space="preserve"> (Merge1[[#This Row],[total score]] / 20) * 100</f>
        <v>50</v>
      </c>
      <c r="S240" t="str">
        <f>IF(Merge1[[#This Row],[percentage]]&gt;= 70, "Green", IF(Merge1[[#This Row],[percentage]] &gt;= 50, "Yellow", "Red"))</f>
        <v>Yellow</v>
      </c>
      <c r="T240" s="4">
        <f t="shared" si="3"/>
        <v>70</v>
      </c>
    </row>
    <row r="241" spans="1:20" x14ac:dyDescent="0.3">
      <c r="A241" s="3">
        <v>45520.630581874997</v>
      </c>
      <c r="B241" s="5" t="s">
        <v>348</v>
      </c>
      <c r="C241" t="s">
        <v>307</v>
      </c>
      <c r="D241" s="4">
        <v>3</v>
      </c>
      <c r="E241" t="s">
        <v>308</v>
      </c>
      <c r="F241" s="4">
        <v>4</v>
      </c>
      <c r="G241" t="s">
        <v>308</v>
      </c>
      <c r="H241" s="4">
        <v>4</v>
      </c>
      <c r="I241" t="s">
        <v>311</v>
      </c>
      <c r="J241" s="4">
        <v>1</v>
      </c>
      <c r="K241" t="s">
        <v>308</v>
      </c>
      <c r="L241" s="4">
        <v>4</v>
      </c>
      <c r="M241" t="s">
        <v>237</v>
      </c>
      <c r="N241" s="4">
        <v>11</v>
      </c>
      <c r="O241" t="s">
        <v>237</v>
      </c>
      <c r="P241" s="4">
        <v>8</v>
      </c>
      <c r="Q241" s="4">
        <f>SUM(Merge1[[#This Row],[basic]],Merge1[[#This Row],[advanced]])</f>
        <v>19</v>
      </c>
      <c r="R241" s="4">
        <f xml:space="preserve"> (Merge1[[#This Row],[total score]] / 20) * 100</f>
        <v>95</v>
      </c>
      <c r="S241" t="str">
        <f>IF(Merge1[[#This Row],[percentage]]&gt;= 70, "Green", IF(Merge1[[#This Row],[percentage]] &gt;= 50, "Yellow", "Red"))</f>
        <v>Green</v>
      </c>
      <c r="T241" s="4">
        <f t="shared" si="3"/>
        <v>1</v>
      </c>
    </row>
    <row r="242" spans="1:20" x14ac:dyDescent="0.3">
      <c r="A242" s="3">
        <v>45520.638859317129</v>
      </c>
      <c r="B242" s="5" t="s">
        <v>348</v>
      </c>
      <c r="C242" t="s">
        <v>307</v>
      </c>
      <c r="D242" s="4">
        <v>3</v>
      </c>
      <c r="E242" t="s">
        <v>307</v>
      </c>
      <c r="F242" s="4">
        <v>3</v>
      </c>
      <c r="G242" t="s">
        <v>308</v>
      </c>
      <c r="H242" s="4">
        <v>4</v>
      </c>
      <c r="I242" t="s">
        <v>311</v>
      </c>
      <c r="J242" s="4">
        <v>1</v>
      </c>
      <c r="K242" t="s">
        <v>308</v>
      </c>
      <c r="L242" s="4">
        <v>4</v>
      </c>
      <c r="M242" t="s">
        <v>238</v>
      </c>
      <c r="N242" s="4">
        <v>10</v>
      </c>
      <c r="O242" t="s">
        <v>238</v>
      </c>
      <c r="P242" s="4">
        <v>5</v>
      </c>
      <c r="Q242" s="4">
        <f>SUM(Merge1[[#This Row],[basic]],Merge1[[#This Row],[advanced]])</f>
        <v>15</v>
      </c>
      <c r="R242" s="4">
        <f xml:space="preserve"> (Merge1[[#This Row],[total score]] / 20) * 100</f>
        <v>75</v>
      </c>
      <c r="S242" t="str">
        <f>IF(Merge1[[#This Row],[percentage]]&gt;= 70, "Green", IF(Merge1[[#This Row],[percentage]] &gt;= 50, "Yellow", "Red"))</f>
        <v>Green</v>
      </c>
      <c r="T242" s="4">
        <f t="shared" si="3"/>
        <v>27</v>
      </c>
    </row>
    <row r="243" spans="1:20" x14ac:dyDescent="0.3">
      <c r="A243" s="3">
        <v>45520.674085405095</v>
      </c>
      <c r="B243" s="5" t="s">
        <v>348</v>
      </c>
      <c r="C243" t="s">
        <v>308</v>
      </c>
      <c r="D243" s="4">
        <v>4</v>
      </c>
      <c r="E243" t="s">
        <v>308</v>
      </c>
      <c r="F243" s="4">
        <v>4</v>
      </c>
      <c r="G243" t="s">
        <v>307</v>
      </c>
      <c r="H243" s="4">
        <v>3</v>
      </c>
      <c r="I243" t="s">
        <v>311</v>
      </c>
      <c r="J243" s="4">
        <v>1</v>
      </c>
      <c r="K243" t="s">
        <v>307</v>
      </c>
      <c r="L243" s="4">
        <v>3</v>
      </c>
      <c r="M243" t="s">
        <v>239</v>
      </c>
      <c r="N243" s="4">
        <v>11</v>
      </c>
      <c r="O243" t="s">
        <v>239</v>
      </c>
      <c r="P243" s="4">
        <v>5</v>
      </c>
      <c r="Q243" s="4">
        <f>SUM(Merge1[[#This Row],[basic]],Merge1[[#This Row],[advanced]])</f>
        <v>16</v>
      </c>
      <c r="R243" s="4">
        <f xml:space="preserve"> (Merge1[[#This Row],[total score]] / 20) * 100</f>
        <v>80</v>
      </c>
      <c r="S243" t="str">
        <f>IF(Merge1[[#This Row],[percentage]]&gt;= 70, "Green", IF(Merge1[[#This Row],[percentage]] &gt;= 50, "Yellow", "Red"))</f>
        <v>Green</v>
      </c>
      <c r="T243" s="4">
        <f t="shared" si="3"/>
        <v>9</v>
      </c>
    </row>
    <row r="244" spans="1:20" x14ac:dyDescent="0.3">
      <c r="A244" s="3">
        <v>45520.730339652779</v>
      </c>
      <c r="B244" s="5" t="s">
        <v>348</v>
      </c>
      <c r="C244" t="s">
        <v>307</v>
      </c>
      <c r="D244" s="4">
        <v>3</v>
      </c>
      <c r="E244" t="s">
        <v>307</v>
      </c>
      <c r="F244" s="4">
        <v>3</v>
      </c>
      <c r="G244" t="s">
        <v>307</v>
      </c>
      <c r="H244" s="4">
        <v>3</v>
      </c>
      <c r="I244" t="s">
        <v>311</v>
      </c>
      <c r="J244" s="4">
        <v>1</v>
      </c>
      <c r="K244" t="s">
        <v>309</v>
      </c>
      <c r="L244" s="4">
        <v>2</v>
      </c>
      <c r="M244" t="s">
        <v>241</v>
      </c>
      <c r="N244" s="4">
        <v>9</v>
      </c>
      <c r="O244" t="s">
        <v>241</v>
      </c>
      <c r="P244" s="4">
        <v>3</v>
      </c>
      <c r="Q244" s="4">
        <f>SUM(Merge1[[#This Row],[basic]],Merge1[[#This Row],[advanced]])</f>
        <v>12</v>
      </c>
      <c r="R244" s="4">
        <f xml:space="preserve"> (Merge1[[#This Row],[total score]] / 20) * 100</f>
        <v>60</v>
      </c>
      <c r="S244" t="str">
        <f>IF(Merge1[[#This Row],[percentage]]&gt;= 70, "Green", IF(Merge1[[#This Row],[percentage]] &gt;= 50, "Yellow", "Red"))</f>
        <v>Yellow</v>
      </c>
      <c r="T244" s="4">
        <f t="shared" si="3"/>
        <v>59</v>
      </c>
    </row>
    <row r="245" spans="1:20" x14ac:dyDescent="0.3">
      <c r="A245" s="3">
        <v>45520.726318842593</v>
      </c>
      <c r="B245" s="5" t="s">
        <v>348</v>
      </c>
      <c r="C245" t="s">
        <v>308</v>
      </c>
      <c r="D245" s="4">
        <v>4</v>
      </c>
      <c r="E245" t="s">
        <v>308</v>
      </c>
      <c r="F245" s="4">
        <v>4</v>
      </c>
      <c r="G245" t="s">
        <v>307</v>
      </c>
      <c r="H245" s="4">
        <v>3</v>
      </c>
      <c r="I245" t="s">
        <v>311</v>
      </c>
      <c r="J245" s="4">
        <v>1</v>
      </c>
      <c r="K245" t="s">
        <v>308</v>
      </c>
      <c r="L245" s="4">
        <v>4</v>
      </c>
      <c r="M245" t="s">
        <v>240</v>
      </c>
      <c r="N245" s="4">
        <v>11</v>
      </c>
      <c r="O245" t="s">
        <v>240</v>
      </c>
      <c r="P245" s="4">
        <v>5</v>
      </c>
      <c r="Q245" s="4">
        <f>SUM(Merge1[[#This Row],[basic]],Merge1[[#This Row],[advanced]])</f>
        <v>16</v>
      </c>
      <c r="R245" s="4">
        <f xml:space="preserve"> (Merge1[[#This Row],[total score]] / 20) * 100</f>
        <v>80</v>
      </c>
      <c r="S245" t="str">
        <f>IF(Merge1[[#This Row],[percentage]]&gt;= 70, "Green", IF(Merge1[[#This Row],[percentage]] &gt;= 50, "Yellow", "Red"))</f>
        <v>Green</v>
      </c>
      <c r="T245" s="4">
        <f t="shared" si="3"/>
        <v>9</v>
      </c>
    </row>
    <row r="246" spans="1:20" x14ac:dyDescent="0.3">
      <c r="A246" s="3">
        <v>45520.768618657406</v>
      </c>
      <c r="B246" s="5" t="s">
        <v>348</v>
      </c>
      <c r="C246" t="s">
        <v>308</v>
      </c>
      <c r="D246" s="4">
        <v>4</v>
      </c>
      <c r="E246" t="s">
        <v>308</v>
      </c>
      <c r="F246" s="4">
        <v>4</v>
      </c>
      <c r="G246" t="s">
        <v>307</v>
      </c>
      <c r="H246" s="4">
        <v>3</v>
      </c>
      <c r="I246" t="s">
        <v>307</v>
      </c>
      <c r="J246" s="4">
        <v>3</v>
      </c>
      <c r="K246" t="s">
        <v>308</v>
      </c>
      <c r="L246" s="4">
        <v>4</v>
      </c>
      <c r="M246" t="s">
        <v>242</v>
      </c>
      <c r="N246" s="4">
        <v>11</v>
      </c>
      <c r="O246" t="s">
        <v>242</v>
      </c>
      <c r="P246" s="4">
        <v>6</v>
      </c>
      <c r="Q246" s="4">
        <f>SUM(Merge1[[#This Row],[basic]],Merge1[[#This Row],[advanced]])</f>
        <v>17</v>
      </c>
      <c r="R246" s="4">
        <f xml:space="preserve"> (Merge1[[#This Row],[total score]] / 20) * 100</f>
        <v>85</v>
      </c>
      <c r="S246" t="str">
        <f>IF(Merge1[[#This Row],[percentage]]&gt;= 70, "Green", IF(Merge1[[#This Row],[percentage]] &gt;= 50, "Yellow", "Red"))</f>
        <v>Green</v>
      </c>
      <c r="T246" s="4">
        <f t="shared" si="3"/>
        <v>3</v>
      </c>
    </row>
    <row r="247" spans="1:20" x14ac:dyDescent="0.3">
      <c r="A247" s="3">
        <v>45521.564193437502</v>
      </c>
      <c r="B247" s="5" t="s">
        <v>348</v>
      </c>
      <c r="C247" t="s">
        <v>308</v>
      </c>
      <c r="D247" s="4">
        <v>4</v>
      </c>
      <c r="E247" t="s">
        <v>307</v>
      </c>
      <c r="F247" s="4">
        <v>3</v>
      </c>
      <c r="G247" t="s">
        <v>308</v>
      </c>
      <c r="H247" s="4">
        <v>4</v>
      </c>
      <c r="I247" t="s">
        <v>309</v>
      </c>
      <c r="J247" s="4">
        <v>2</v>
      </c>
      <c r="K247" t="s">
        <v>308</v>
      </c>
      <c r="L247" s="4">
        <v>4</v>
      </c>
      <c r="M247" t="s">
        <v>244</v>
      </c>
      <c r="N247" s="4">
        <v>11</v>
      </c>
      <c r="O247" t="s">
        <v>244</v>
      </c>
      <c r="P247" s="4">
        <v>4</v>
      </c>
      <c r="Q247" s="4">
        <f>SUM(Merge1[[#This Row],[basic]],Merge1[[#This Row],[advanced]])</f>
        <v>15</v>
      </c>
      <c r="R247" s="4">
        <f xml:space="preserve"> (Merge1[[#This Row],[total score]] / 20) * 100</f>
        <v>75</v>
      </c>
      <c r="S247" t="str">
        <f>IF(Merge1[[#This Row],[percentage]]&gt;= 70, "Green", IF(Merge1[[#This Row],[percentage]] &gt;= 50, "Yellow", "Red"))</f>
        <v>Green</v>
      </c>
      <c r="T247" s="4">
        <f t="shared" si="3"/>
        <v>24</v>
      </c>
    </row>
    <row r="248" spans="1:20" x14ac:dyDescent="0.3">
      <c r="A248" s="3">
        <v>45521.534828692129</v>
      </c>
      <c r="B248" s="5" t="s">
        <v>348</v>
      </c>
      <c r="C248" t="s">
        <v>307</v>
      </c>
      <c r="D248" s="4">
        <v>3</v>
      </c>
      <c r="E248" t="s">
        <v>307</v>
      </c>
      <c r="F248" s="4">
        <v>3</v>
      </c>
      <c r="G248" t="s">
        <v>307</v>
      </c>
      <c r="H248" s="4">
        <v>3</v>
      </c>
      <c r="I248" t="s">
        <v>311</v>
      </c>
      <c r="J248" s="4">
        <v>1</v>
      </c>
      <c r="K248" t="s">
        <v>308</v>
      </c>
      <c r="L248" s="4">
        <v>4</v>
      </c>
      <c r="M248" t="s">
        <v>243</v>
      </c>
      <c r="N248" s="4">
        <v>9</v>
      </c>
      <c r="O248" t="s">
        <v>243</v>
      </c>
      <c r="P248" s="4">
        <v>5</v>
      </c>
      <c r="Q248" s="4">
        <f>SUM(Merge1[[#This Row],[basic]],Merge1[[#This Row],[advanced]])</f>
        <v>14</v>
      </c>
      <c r="R248" s="4">
        <f xml:space="preserve"> (Merge1[[#This Row],[total score]] / 20) * 100</f>
        <v>70</v>
      </c>
      <c r="S248" t="str">
        <f>IF(Merge1[[#This Row],[percentage]]&gt;= 70, "Green", IF(Merge1[[#This Row],[percentage]] &gt;= 50, "Yellow", "Red"))</f>
        <v>Green</v>
      </c>
      <c r="T248" s="4">
        <f t="shared" si="3"/>
        <v>43</v>
      </c>
    </row>
    <row r="249" spans="1:20" x14ac:dyDescent="0.3">
      <c r="A249" s="3">
        <v>45521.602002210646</v>
      </c>
      <c r="B249" s="5" t="s">
        <v>348</v>
      </c>
      <c r="C249" t="s">
        <v>308</v>
      </c>
      <c r="D249" s="4">
        <v>4</v>
      </c>
      <c r="E249" t="s">
        <v>307</v>
      </c>
      <c r="F249" s="4">
        <v>3</v>
      </c>
      <c r="G249" t="s">
        <v>307</v>
      </c>
      <c r="H249" s="4">
        <v>3</v>
      </c>
      <c r="I249" t="s">
        <v>311</v>
      </c>
      <c r="J249" s="4">
        <v>1</v>
      </c>
      <c r="K249" t="s">
        <v>307</v>
      </c>
      <c r="L249" s="4">
        <v>3</v>
      </c>
      <c r="M249" t="s">
        <v>245</v>
      </c>
      <c r="N249" s="4">
        <v>10</v>
      </c>
      <c r="O249" t="s">
        <v>245</v>
      </c>
      <c r="P249" s="4">
        <v>6</v>
      </c>
      <c r="Q249" s="4">
        <f>SUM(Merge1[[#This Row],[basic]],Merge1[[#This Row],[advanced]])</f>
        <v>16</v>
      </c>
      <c r="R249" s="4">
        <f xml:space="preserve"> (Merge1[[#This Row],[total score]] / 20) * 100</f>
        <v>80</v>
      </c>
      <c r="S249" t="str">
        <f>IF(Merge1[[#This Row],[percentage]]&gt;= 70, "Green", IF(Merge1[[#This Row],[percentage]] &gt;= 50, "Yellow", "Red"))</f>
        <v>Green</v>
      </c>
      <c r="T249" s="4">
        <f t="shared" si="3"/>
        <v>8</v>
      </c>
    </row>
    <row r="250" spans="1:20" x14ac:dyDescent="0.3">
      <c r="A250" s="3">
        <v>45521.602846631948</v>
      </c>
      <c r="B250" s="5" t="s">
        <v>348</v>
      </c>
      <c r="C250" t="s">
        <v>307</v>
      </c>
      <c r="D250" s="4">
        <v>3</v>
      </c>
      <c r="E250" t="s">
        <v>308</v>
      </c>
      <c r="F250" s="4">
        <v>4</v>
      </c>
      <c r="G250" t="s">
        <v>307</v>
      </c>
      <c r="H250" s="4">
        <v>3</v>
      </c>
      <c r="I250" t="s">
        <v>311</v>
      </c>
      <c r="J250" s="4">
        <v>1</v>
      </c>
      <c r="K250" t="s">
        <v>308</v>
      </c>
      <c r="L250" s="4">
        <v>4</v>
      </c>
      <c r="M250" t="s">
        <v>246</v>
      </c>
      <c r="N250" s="4">
        <v>10</v>
      </c>
      <c r="O250" t="s">
        <v>246</v>
      </c>
      <c r="P250" s="4">
        <v>5</v>
      </c>
      <c r="Q250" s="4">
        <f>SUM(Merge1[[#This Row],[basic]],Merge1[[#This Row],[advanced]])</f>
        <v>15</v>
      </c>
      <c r="R250" s="4">
        <f xml:space="preserve"> (Merge1[[#This Row],[total score]] / 20) * 100</f>
        <v>75</v>
      </c>
      <c r="S250" t="str">
        <f>IF(Merge1[[#This Row],[percentage]]&gt;= 70, "Green", IF(Merge1[[#This Row],[percentage]] &gt;= 50, "Yellow", "Red"))</f>
        <v>Green</v>
      </c>
      <c r="T250" s="4">
        <f t="shared" si="3"/>
        <v>23</v>
      </c>
    </row>
    <row r="251" spans="1:20" x14ac:dyDescent="0.3">
      <c r="A251" s="3">
        <v>45521.62883065972</v>
      </c>
      <c r="B251" s="5" t="s">
        <v>348</v>
      </c>
      <c r="C251" t="s">
        <v>308</v>
      </c>
      <c r="D251" s="4">
        <v>4</v>
      </c>
      <c r="E251" t="s">
        <v>308</v>
      </c>
      <c r="F251" s="4">
        <v>4</v>
      </c>
      <c r="G251" t="s">
        <v>307</v>
      </c>
      <c r="H251" s="4">
        <v>3</v>
      </c>
      <c r="I251" t="s">
        <v>311</v>
      </c>
      <c r="J251" s="4">
        <v>1</v>
      </c>
      <c r="K251" t="s">
        <v>307</v>
      </c>
      <c r="L251" s="4">
        <v>3</v>
      </c>
      <c r="M251" t="s">
        <v>247</v>
      </c>
      <c r="N251" s="4">
        <v>11</v>
      </c>
      <c r="O251" t="s">
        <v>247</v>
      </c>
      <c r="P251" s="4">
        <v>3</v>
      </c>
      <c r="Q251" s="4">
        <f>SUM(Merge1[[#This Row],[basic]],Merge1[[#This Row],[advanced]])</f>
        <v>14</v>
      </c>
      <c r="R251" s="4">
        <f xml:space="preserve"> (Merge1[[#This Row],[total score]] / 20) * 100</f>
        <v>70</v>
      </c>
      <c r="S251" t="str">
        <f>IF(Merge1[[#This Row],[percentage]]&gt;= 70, "Green", IF(Merge1[[#This Row],[percentage]] &gt;= 50, "Yellow", "Red"))</f>
        <v>Green</v>
      </c>
      <c r="T251" s="4">
        <f t="shared" si="3"/>
        <v>41</v>
      </c>
    </row>
    <row r="252" spans="1:20" x14ac:dyDescent="0.3">
      <c r="A252" s="3">
        <v>45523.323426215276</v>
      </c>
      <c r="B252" s="5" t="s">
        <v>348</v>
      </c>
      <c r="C252" t="s">
        <v>307</v>
      </c>
      <c r="D252" s="4">
        <v>3</v>
      </c>
      <c r="E252" t="s">
        <v>307</v>
      </c>
      <c r="F252" s="4">
        <v>3</v>
      </c>
      <c r="G252" t="s">
        <v>308</v>
      </c>
      <c r="H252" s="4">
        <v>4</v>
      </c>
      <c r="I252" t="s">
        <v>311</v>
      </c>
      <c r="J252" s="4">
        <v>1</v>
      </c>
      <c r="K252" t="s">
        <v>308</v>
      </c>
      <c r="L252" s="4">
        <v>4</v>
      </c>
      <c r="M252" t="s">
        <v>248</v>
      </c>
      <c r="N252" s="4">
        <v>10</v>
      </c>
      <c r="O252" t="s">
        <v>248</v>
      </c>
      <c r="P252" s="4">
        <v>2</v>
      </c>
      <c r="Q252" s="4">
        <f>SUM(Merge1[[#This Row],[basic]],Merge1[[#This Row],[advanced]])</f>
        <v>12</v>
      </c>
      <c r="R252" s="4">
        <f xml:space="preserve"> (Merge1[[#This Row],[total score]] / 20) * 100</f>
        <v>60</v>
      </c>
      <c r="S252" t="str">
        <f>IF(Merge1[[#This Row],[percentage]]&gt;= 70, "Green", IF(Merge1[[#This Row],[percentage]] &gt;= 50, "Yellow", "Red"))</f>
        <v>Yellow</v>
      </c>
      <c r="T252" s="4">
        <f t="shared" si="3"/>
        <v>52</v>
      </c>
    </row>
    <row r="253" spans="1:20" x14ac:dyDescent="0.3">
      <c r="A253" s="3">
        <v>45523.32456833333</v>
      </c>
      <c r="B253" s="5" t="s">
        <v>348</v>
      </c>
      <c r="C253" t="s">
        <v>307</v>
      </c>
      <c r="D253" s="4">
        <v>3</v>
      </c>
      <c r="E253" t="s">
        <v>307</v>
      </c>
      <c r="F253" s="4">
        <v>3</v>
      </c>
      <c r="G253" t="s">
        <v>308</v>
      </c>
      <c r="H253" s="4">
        <v>4</v>
      </c>
      <c r="I253" t="s">
        <v>311</v>
      </c>
      <c r="J253" s="4">
        <v>1</v>
      </c>
      <c r="K253" t="s">
        <v>308</v>
      </c>
      <c r="L253" s="4">
        <v>4</v>
      </c>
      <c r="M253" t="s">
        <v>248</v>
      </c>
      <c r="N253" s="4">
        <v>10</v>
      </c>
      <c r="O253" t="s">
        <v>248</v>
      </c>
      <c r="P253" s="4">
        <v>2</v>
      </c>
      <c r="Q253" s="4">
        <f>SUM(Merge1[[#This Row],[basic]],Merge1[[#This Row],[advanced]])</f>
        <v>12</v>
      </c>
      <c r="R253" s="4">
        <f xml:space="preserve"> (Merge1[[#This Row],[total score]] / 20) * 100</f>
        <v>60</v>
      </c>
      <c r="S253" t="str">
        <f>IF(Merge1[[#This Row],[percentage]]&gt;= 70, "Green", IF(Merge1[[#This Row],[percentage]] &gt;= 50, "Yellow", "Red"))</f>
        <v>Yellow</v>
      </c>
      <c r="T253" s="4">
        <f t="shared" si="3"/>
        <v>52</v>
      </c>
    </row>
    <row r="254" spans="1:20" x14ac:dyDescent="0.3">
      <c r="A254" s="3">
        <v>45523.955722962965</v>
      </c>
      <c r="B254" s="5" t="s">
        <v>348</v>
      </c>
      <c r="C254" t="s">
        <v>307</v>
      </c>
      <c r="D254" s="4">
        <v>3</v>
      </c>
      <c r="E254" t="s">
        <v>307</v>
      </c>
      <c r="F254" s="4">
        <v>3</v>
      </c>
      <c r="G254" t="s">
        <v>307</v>
      </c>
      <c r="H254" s="4">
        <v>3</v>
      </c>
      <c r="I254" t="s">
        <v>307</v>
      </c>
      <c r="J254" s="4">
        <v>3</v>
      </c>
      <c r="K254" t="s">
        <v>308</v>
      </c>
      <c r="L254" s="4">
        <v>4</v>
      </c>
      <c r="M254" t="s">
        <v>249</v>
      </c>
      <c r="N254" s="4">
        <v>9</v>
      </c>
      <c r="O254" t="s">
        <v>249</v>
      </c>
      <c r="P254" s="4">
        <v>6</v>
      </c>
      <c r="Q254" s="4">
        <f>SUM(Merge1[[#This Row],[basic]],Merge1[[#This Row],[advanced]])</f>
        <v>15</v>
      </c>
      <c r="R254" s="4">
        <f xml:space="preserve"> (Merge1[[#This Row],[total score]] / 20) * 100</f>
        <v>75</v>
      </c>
      <c r="S254" t="str">
        <f>IF(Merge1[[#This Row],[percentage]]&gt;= 70, "Green", IF(Merge1[[#This Row],[percentage]] &gt;= 50, "Yellow", "Red"))</f>
        <v>Green</v>
      </c>
      <c r="T254" s="4">
        <f t="shared" si="3"/>
        <v>23</v>
      </c>
    </row>
    <row r="255" spans="1:20" x14ac:dyDescent="0.3">
      <c r="A255" s="3">
        <v>45519.685730949073</v>
      </c>
      <c r="B255" s="5" t="s">
        <v>348</v>
      </c>
      <c r="C255" t="s">
        <v>308</v>
      </c>
      <c r="D255" s="4">
        <v>4</v>
      </c>
      <c r="E255" t="s">
        <v>308</v>
      </c>
      <c r="F255" s="4">
        <v>4</v>
      </c>
      <c r="G255" t="s">
        <v>308</v>
      </c>
      <c r="H255" s="4">
        <v>4</v>
      </c>
      <c r="I255" t="s">
        <v>311</v>
      </c>
      <c r="J255" s="4">
        <v>1</v>
      </c>
      <c r="K255" t="s">
        <v>307</v>
      </c>
      <c r="L255" s="4">
        <v>3</v>
      </c>
      <c r="M255" t="s">
        <v>227</v>
      </c>
      <c r="N255" s="4">
        <v>12</v>
      </c>
      <c r="O255" t="s">
        <v>349</v>
      </c>
      <c r="P255" s="4">
        <v>0</v>
      </c>
      <c r="Q255" s="4">
        <f>SUM(Merge1[[#This Row],[basic]],Merge1[[#This Row],[advanced]])</f>
        <v>12</v>
      </c>
      <c r="R255" s="4">
        <f xml:space="preserve"> (Merge1[[#This Row],[total score]] / 20) * 100</f>
        <v>60</v>
      </c>
      <c r="S255" t="str">
        <f>IF(Merge1[[#This Row],[percentage]]&gt;= 70, "Green", IF(Merge1[[#This Row],[percentage]] &gt;= 50, "Yellow", "Red"))</f>
        <v>Yellow</v>
      </c>
      <c r="T255" s="4">
        <f t="shared" si="3"/>
        <v>51</v>
      </c>
    </row>
    <row r="256" spans="1:20" x14ac:dyDescent="0.3">
      <c r="A256" s="3">
        <v>45525.39200201389</v>
      </c>
      <c r="B256" s="5" t="s">
        <v>348</v>
      </c>
      <c r="C256" t="s">
        <v>308</v>
      </c>
      <c r="D256" s="4">
        <v>4</v>
      </c>
      <c r="E256" t="s">
        <v>308</v>
      </c>
      <c r="F256" s="4">
        <v>4</v>
      </c>
      <c r="G256" t="s">
        <v>307</v>
      </c>
      <c r="H256" s="4">
        <v>3</v>
      </c>
      <c r="I256" t="s">
        <v>307</v>
      </c>
      <c r="J256" s="4">
        <v>3</v>
      </c>
      <c r="K256" t="s">
        <v>307</v>
      </c>
      <c r="L256" s="4">
        <v>3</v>
      </c>
      <c r="M256" t="s">
        <v>252</v>
      </c>
      <c r="N256" s="4">
        <v>11</v>
      </c>
      <c r="O256" t="s">
        <v>252</v>
      </c>
      <c r="P256" s="4">
        <v>5</v>
      </c>
      <c r="Q256" s="4">
        <f>SUM(Merge1[[#This Row],[basic]],Merge1[[#This Row],[advanced]])</f>
        <v>16</v>
      </c>
      <c r="R256" s="4">
        <f xml:space="preserve"> (Merge1[[#This Row],[total score]] / 20) * 100</f>
        <v>80</v>
      </c>
      <c r="S256" t="str">
        <f>IF(Merge1[[#This Row],[percentage]]&gt;= 70, "Green", IF(Merge1[[#This Row],[percentage]] &gt;= 50, "Yellow", "Red"))</f>
        <v>Green</v>
      </c>
      <c r="T256" s="4">
        <f t="shared" si="3"/>
        <v>8</v>
      </c>
    </row>
    <row r="257" spans="1:20" x14ac:dyDescent="0.3">
      <c r="A257" s="3">
        <v>45525.390601886575</v>
      </c>
      <c r="B257" s="5" t="s">
        <v>348</v>
      </c>
      <c r="C257" t="s">
        <v>308</v>
      </c>
      <c r="D257" s="4">
        <v>4</v>
      </c>
      <c r="E257" t="s">
        <v>307</v>
      </c>
      <c r="F257" s="4">
        <v>3</v>
      </c>
      <c r="G257" t="s">
        <v>308</v>
      </c>
      <c r="H257" s="4">
        <v>4</v>
      </c>
      <c r="I257" t="s">
        <v>311</v>
      </c>
      <c r="J257" s="4">
        <v>1</v>
      </c>
      <c r="K257" t="s">
        <v>308</v>
      </c>
      <c r="L257" s="4">
        <v>4</v>
      </c>
      <c r="M257" t="s">
        <v>250</v>
      </c>
      <c r="N257" s="4">
        <v>11</v>
      </c>
      <c r="O257" t="s">
        <v>250</v>
      </c>
      <c r="P257" s="4">
        <v>5</v>
      </c>
      <c r="Q257" s="4">
        <f>SUM(Merge1[[#This Row],[basic]],Merge1[[#This Row],[advanced]])</f>
        <v>16</v>
      </c>
      <c r="R257" s="4">
        <f xml:space="preserve"> (Merge1[[#This Row],[total score]] / 20) * 100</f>
        <v>80</v>
      </c>
      <c r="S257" t="str">
        <f>IF(Merge1[[#This Row],[percentage]]&gt;= 70, "Green", IF(Merge1[[#This Row],[percentage]] &gt;= 50, "Yellow", "Red"))</f>
        <v>Green</v>
      </c>
      <c r="T257" s="4">
        <f t="shared" si="3"/>
        <v>8</v>
      </c>
    </row>
    <row r="258" spans="1:20" x14ac:dyDescent="0.3">
      <c r="A258" s="3">
        <v>45525.41113818287</v>
      </c>
      <c r="B258" s="5" t="s">
        <v>348</v>
      </c>
      <c r="C258" t="s">
        <v>307</v>
      </c>
      <c r="D258" s="4">
        <v>3</v>
      </c>
      <c r="E258" t="s">
        <v>308</v>
      </c>
      <c r="F258" s="4">
        <v>4</v>
      </c>
      <c r="G258" t="s">
        <v>307</v>
      </c>
      <c r="H258" s="4">
        <v>3</v>
      </c>
      <c r="I258" t="s">
        <v>311</v>
      </c>
      <c r="J258" s="4">
        <v>1</v>
      </c>
      <c r="K258" t="s">
        <v>308</v>
      </c>
      <c r="L258" s="4">
        <v>4</v>
      </c>
      <c r="M258" t="s">
        <v>253</v>
      </c>
      <c r="N258" s="4">
        <v>10</v>
      </c>
      <c r="O258" t="s">
        <v>253</v>
      </c>
      <c r="P258" s="4">
        <v>5</v>
      </c>
      <c r="Q258" s="4">
        <f>SUM(Merge1[[#This Row],[basic]],Merge1[[#This Row],[advanced]])</f>
        <v>15</v>
      </c>
      <c r="R258" s="4">
        <f xml:space="preserve"> (Merge1[[#This Row],[total score]] / 20) * 100</f>
        <v>75</v>
      </c>
      <c r="S258" t="str">
        <f>IF(Merge1[[#This Row],[percentage]]&gt;= 70, "Green", IF(Merge1[[#This Row],[percentage]] &gt;= 50, "Yellow", "Red"))</f>
        <v>Green</v>
      </c>
      <c r="T258" s="4">
        <f t="shared" ref="T258:T321" si="4">RANK(Q258, Q258:Q569, 0)</f>
        <v>21</v>
      </c>
    </row>
    <row r="259" spans="1:20" x14ac:dyDescent="0.3">
      <c r="A259" s="3">
        <v>45520.398662418978</v>
      </c>
      <c r="B259" s="5" t="s">
        <v>348</v>
      </c>
      <c r="C259" t="s">
        <v>308</v>
      </c>
      <c r="D259" s="4">
        <v>4</v>
      </c>
      <c r="E259" t="s">
        <v>308</v>
      </c>
      <c r="F259" s="4">
        <v>4</v>
      </c>
      <c r="G259" t="s">
        <v>307</v>
      </c>
      <c r="H259" s="4">
        <v>3</v>
      </c>
      <c r="I259" t="s">
        <v>307</v>
      </c>
      <c r="J259" s="4">
        <v>3</v>
      </c>
      <c r="K259" t="s">
        <v>307</v>
      </c>
      <c r="L259" s="4">
        <v>3</v>
      </c>
      <c r="M259" t="s">
        <v>230</v>
      </c>
      <c r="N259" s="4">
        <v>11</v>
      </c>
      <c r="O259" t="s">
        <v>349</v>
      </c>
      <c r="P259" s="4">
        <v>0</v>
      </c>
      <c r="Q259" s="4">
        <f>SUM(Merge1[[#This Row],[basic]],Merge1[[#This Row],[advanced]])</f>
        <v>11</v>
      </c>
      <c r="R259" s="4">
        <f xml:space="preserve"> (Merge1[[#This Row],[total score]] / 20) * 100</f>
        <v>55.000000000000007</v>
      </c>
      <c r="S259" t="str">
        <f>IF(Merge1[[#This Row],[percentage]]&gt;= 70, "Green", IF(Merge1[[#This Row],[percentage]] &gt;= 50, "Yellow", "Red"))</f>
        <v>Yellow</v>
      </c>
      <c r="T259" s="4">
        <f t="shared" si="4"/>
        <v>50</v>
      </c>
    </row>
    <row r="260" spans="1:20" x14ac:dyDescent="0.3">
      <c r="A260" s="3">
        <v>45525.391774918979</v>
      </c>
      <c r="B260" s="5" t="s">
        <v>348</v>
      </c>
      <c r="C260" t="s">
        <v>308</v>
      </c>
      <c r="D260" s="4">
        <v>4</v>
      </c>
      <c r="E260" t="s">
        <v>307</v>
      </c>
      <c r="F260" s="4">
        <v>3</v>
      </c>
      <c r="G260" t="s">
        <v>307</v>
      </c>
      <c r="H260" s="4">
        <v>3</v>
      </c>
      <c r="I260" t="s">
        <v>311</v>
      </c>
      <c r="J260" s="4">
        <v>1</v>
      </c>
      <c r="K260" t="s">
        <v>309</v>
      </c>
      <c r="L260" s="4">
        <v>2</v>
      </c>
      <c r="M260" t="s">
        <v>251</v>
      </c>
      <c r="N260" s="4">
        <v>10</v>
      </c>
      <c r="O260" t="s">
        <v>251</v>
      </c>
      <c r="P260" s="4">
        <v>4</v>
      </c>
      <c r="Q260" s="4">
        <f>SUM(Merge1[[#This Row],[basic]],Merge1[[#This Row],[advanced]])</f>
        <v>14</v>
      </c>
      <c r="R260" s="4">
        <f xml:space="preserve"> (Merge1[[#This Row],[total score]] / 20) * 100</f>
        <v>70</v>
      </c>
      <c r="S260" t="str">
        <f>IF(Merge1[[#This Row],[percentage]]&gt;= 70, "Green", IF(Merge1[[#This Row],[percentage]] &gt;= 50, "Yellow", "Red"))</f>
        <v>Green</v>
      </c>
      <c r="T260" s="4">
        <f t="shared" si="4"/>
        <v>37</v>
      </c>
    </row>
    <row r="261" spans="1:20" x14ac:dyDescent="0.3">
      <c r="A261" s="3">
        <v>45525.415672766205</v>
      </c>
      <c r="B261" s="5" t="s">
        <v>348</v>
      </c>
      <c r="C261" t="s">
        <v>308</v>
      </c>
      <c r="D261" s="4">
        <v>4</v>
      </c>
      <c r="E261" t="s">
        <v>308</v>
      </c>
      <c r="F261" s="4">
        <v>4</v>
      </c>
      <c r="G261" t="s">
        <v>307</v>
      </c>
      <c r="H261" s="4">
        <v>3</v>
      </c>
      <c r="I261" t="s">
        <v>311</v>
      </c>
      <c r="J261" s="4">
        <v>1</v>
      </c>
      <c r="K261" t="s">
        <v>308</v>
      </c>
      <c r="L261" s="4">
        <v>4</v>
      </c>
      <c r="M261" t="s">
        <v>254</v>
      </c>
      <c r="N261" s="4">
        <v>11</v>
      </c>
      <c r="O261" t="s">
        <v>254</v>
      </c>
      <c r="P261" s="4">
        <v>4</v>
      </c>
      <c r="Q261" s="4">
        <f>SUM(Merge1[[#This Row],[basic]],Merge1[[#This Row],[advanced]])</f>
        <v>15</v>
      </c>
      <c r="R261" s="4">
        <f xml:space="preserve"> (Merge1[[#This Row],[total score]] / 20) * 100</f>
        <v>75</v>
      </c>
      <c r="S261" t="str">
        <f>IF(Merge1[[#This Row],[percentage]]&gt;= 70, "Green", IF(Merge1[[#This Row],[percentage]] &gt;= 50, "Yellow", "Red"))</f>
        <v>Green</v>
      </c>
      <c r="T261" s="4">
        <f t="shared" si="4"/>
        <v>21</v>
      </c>
    </row>
    <row r="262" spans="1:20" x14ac:dyDescent="0.3">
      <c r="A262" s="3">
        <v>45525.41775090278</v>
      </c>
      <c r="B262" s="5" t="s">
        <v>348</v>
      </c>
      <c r="C262" t="s">
        <v>308</v>
      </c>
      <c r="D262" s="4">
        <v>4</v>
      </c>
      <c r="E262" t="s">
        <v>307</v>
      </c>
      <c r="F262" s="4">
        <v>3</v>
      </c>
      <c r="G262" t="s">
        <v>307</v>
      </c>
      <c r="H262" s="4">
        <v>3</v>
      </c>
      <c r="I262" t="s">
        <v>311</v>
      </c>
      <c r="J262" s="4">
        <v>1</v>
      </c>
      <c r="K262" t="s">
        <v>307</v>
      </c>
      <c r="L262" s="4">
        <v>3</v>
      </c>
      <c r="M262" t="s">
        <v>255</v>
      </c>
      <c r="N262" s="4">
        <v>10</v>
      </c>
      <c r="O262" t="s">
        <v>255</v>
      </c>
      <c r="P262" s="4">
        <v>3</v>
      </c>
      <c r="Q262" s="4">
        <f>SUM(Merge1[[#This Row],[basic]],Merge1[[#This Row],[advanced]])</f>
        <v>13</v>
      </c>
      <c r="R262" s="4">
        <f xml:space="preserve"> (Merge1[[#This Row],[total score]] / 20) * 100</f>
        <v>65</v>
      </c>
      <c r="S262" t="str">
        <f>IF(Merge1[[#This Row],[percentage]]&gt;= 70, "Green", IF(Merge1[[#This Row],[percentage]] &gt;= 50, "Yellow", "Red"))</f>
        <v>Yellow</v>
      </c>
      <c r="T262" s="4">
        <f t="shared" si="4"/>
        <v>43</v>
      </c>
    </row>
    <row r="263" spans="1:20" x14ac:dyDescent="0.3">
      <c r="A263" s="3">
        <v>45525.426025451387</v>
      </c>
      <c r="B263" s="5" t="s">
        <v>348</v>
      </c>
      <c r="C263" t="s">
        <v>308</v>
      </c>
      <c r="D263" s="4">
        <v>4</v>
      </c>
      <c r="E263" t="s">
        <v>308</v>
      </c>
      <c r="F263" s="4">
        <v>4</v>
      </c>
      <c r="G263" t="s">
        <v>308</v>
      </c>
      <c r="H263" s="4">
        <v>4</v>
      </c>
      <c r="I263" t="s">
        <v>311</v>
      </c>
      <c r="J263" s="4">
        <v>1</v>
      </c>
      <c r="K263" t="s">
        <v>308</v>
      </c>
      <c r="L263" s="4">
        <v>4</v>
      </c>
      <c r="M263" t="s">
        <v>257</v>
      </c>
      <c r="N263" s="4">
        <v>12</v>
      </c>
      <c r="O263" t="s">
        <v>257</v>
      </c>
      <c r="P263" s="4">
        <v>5</v>
      </c>
      <c r="Q263" s="4">
        <f>SUM(Merge1[[#This Row],[basic]],Merge1[[#This Row],[advanced]])</f>
        <v>17</v>
      </c>
      <c r="R263" s="4">
        <f xml:space="preserve"> (Merge1[[#This Row],[total score]] / 20) * 100</f>
        <v>85</v>
      </c>
      <c r="S263" t="str">
        <f>IF(Merge1[[#This Row],[percentage]]&gt;= 70, "Green", IF(Merge1[[#This Row],[percentage]] &gt;= 50, "Yellow", "Red"))</f>
        <v>Green</v>
      </c>
      <c r="T263" s="4">
        <f t="shared" si="4"/>
        <v>3</v>
      </c>
    </row>
    <row r="264" spans="1:20" x14ac:dyDescent="0.3">
      <c r="A264" s="3">
        <v>45525.433629108797</v>
      </c>
      <c r="B264" s="5" t="s">
        <v>348</v>
      </c>
      <c r="C264" t="s">
        <v>307</v>
      </c>
      <c r="D264" s="4">
        <v>3</v>
      </c>
      <c r="E264" t="s">
        <v>308</v>
      </c>
      <c r="F264" s="4">
        <v>4</v>
      </c>
      <c r="G264" t="s">
        <v>307</v>
      </c>
      <c r="H264" s="4">
        <v>3</v>
      </c>
      <c r="I264" t="s">
        <v>311</v>
      </c>
      <c r="J264" s="4">
        <v>1</v>
      </c>
      <c r="K264" t="s">
        <v>308</v>
      </c>
      <c r="L264" s="4">
        <v>4</v>
      </c>
      <c r="M264" t="s">
        <v>258</v>
      </c>
      <c r="N264" s="4">
        <v>10</v>
      </c>
      <c r="O264" t="s">
        <v>258</v>
      </c>
      <c r="P264" s="4">
        <v>5</v>
      </c>
      <c r="Q264" s="4">
        <f>SUM(Merge1[[#This Row],[basic]],Merge1[[#This Row],[advanced]])</f>
        <v>15</v>
      </c>
      <c r="R264" s="4">
        <f xml:space="preserve"> (Merge1[[#This Row],[total score]] / 20) * 100</f>
        <v>75</v>
      </c>
      <c r="S264" t="str">
        <f>IF(Merge1[[#This Row],[percentage]]&gt;= 70, "Green", IF(Merge1[[#This Row],[percentage]] &gt;= 50, "Yellow", "Red"))</f>
        <v>Green</v>
      </c>
      <c r="T264" s="4">
        <f t="shared" si="4"/>
        <v>20</v>
      </c>
    </row>
    <row r="265" spans="1:20" x14ac:dyDescent="0.3">
      <c r="A265" s="3">
        <v>45525.451062430555</v>
      </c>
      <c r="B265" s="5" t="s">
        <v>348</v>
      </c>
      <c r="C265" t="s">
        <v>308</v>
      </c>
      <c r="D265" s="4">
        <v>4</v>
      </c>
      <c r="E265" t="s">
        <v>308</v>
      </c>
      <c r="F265" s="4">
        <v>4</v>
      </c>
      <c r="G265" t="s">
        <v>307</v>
      </c>
      <c r="H265" s="4">
        <v>3</v>
      </c>
      <c r="I265" t="s">
        <v>311</v>
      </c>
      <c r="J265" s="4">
        <v>1</v>
      </c>
      <c r="K265" t="s">
        <v>307</v>
      </c>
      <c r="L265" s="4">
        <v>3</v>
      </c>
      <c r="M265" t="s">
        <v>260</v>
      </c>
      <c r="N265" s="4">
        <v>11</v>
      </c>
      <c r="O265" t="s">
        <v>260</v>
      </c>
      <c r="P265" s="4">
        <v>4</v>
      </c>
      <c r="Q265" s="4">
        <f>SUM(Merge1[[#This Row],[basic]],Merge1[[#This Row],[advanced]])</f>
        <v>15</v>
      </c>
      <c r="R265" s="4">
        <f xml:space="preserve"> (Merge1[[#This Row],[total score]] / 20) * 100</f>
        <v>75</v>
      </c>
      <c r="S265" t="str">
        <f>IF(Merge1[[#This Row],[percentage]]&gt;= 70, "Green", IF(Merge1[[#This Row],[percentage]] &gt;= 50, "Yellow", "Red"))</f>
        <v>Green</v>
      </c>
      <c r="T265" s="4">
        <f t="shared" si="4"/>
        <v>20</v>
      </c>
    </row>
    <row r="266" spans="1:20" x14ac:dyDescent="0.3">
      <c r="A266" s="3">
        <v>45525.471115231485</v>
      </c>
      <c r="B266" s="5" t="s">
        <v>348</v>
      </c>
      <c r="C266" t="s">
        <v>307</v>
      </c>
      <c r="D266" s="4">
        <v>3</v>
      </c>
      <c r="E266" t="s">
        <v>307</v>
      </c>
      <c r="F266" s="4">
        <v>3</v>
      </c>
      <c r="G266" t="s">
        <v>307</v>
      </c>
      <c r="H266" s="4">
        <v>3</v>
      </c>
      <c r="I266" t="s">
        <v>309</v>
      </c>
      <c r="J266" s="4">
        <v>2</v>
      </c>
      <c r="K266" t="s">
        <v>308</v>
      </c>
      <c r="L266" s="4">
        <v>4</v>
      </c>
      <c r="M266" t="s">
        <v>262</v>
      </c>
      <c r="N266" s="4">
        <v>9</v>
      </c>
      <c r="O266" t="s">
        <v>262</v>
      </c>
      <c r="P266" s="4">
        <v>5</v>
      </c>
      <c r="Q266" s="4">
        <f>SUM(Merge1[[#This Row],[basic]],Merge1[[#This Row],[advanced]])</f>
        <v>14</v>
      </c>
      <c r="R266" s="4">
        <f xml:space="preserve"> (Merge1[[#This Row],[total score]] / 20) * 100</f>
        <v>70</v>
      </c>
      <c r="S266" t="str">
        <f>IF(Merge1[[#This Row],[percentage]]&gt;= 70, "Green", IF(Merge1[[#This Row],[percentage]] &gt;= 50, "Yellow", "Red"))</f>
        <v>Green</v>
      </c>
      <c r="T266" s="4">
        <f t="shared" si="4"/>
        <v>33</v>
      </c>
    </row>
    <row r="267" spans="1:20" x14ac:dyDescent="0.3">
      <c r="A267" s="3">
        <v>45525.480391851852</v>
      </c>
      <c r="B267" s="5" t="s">
        <v>348</v>
      </c>
      <c r="C267" t="s">
        <v>308</v>
      </c>
      <c r="D267" s="4">
        <v>4</v>
      </c>
      <c r="E267" t="s">
        <v>307</v>
      </c>
      <c r="F267" s="4">
        <v>3</v>
      </c>
      <c r="G267" t="s">
        <v>307</v>
      </c>
      <c r="H267" s="4">
        <v>3</v>
      </c>
      <c r="I267" t="s">
        <v>311</v>
      </c>
      <c r="J267" s="4">
        <v>1</v>
      </c>
      <c r="K267" t="s">
        <v>307</v>
      </c>
      <c r="L267" s="4">
        <v>3</v>
      </c>
      <c r="M267" t="s">
        <v>263</v>
      </c>
      <c r="N267" s="4">
        <v>10</v>
      </c>
      <c r="O267" t="s">
        <v>263</v>
      </c>
      <c r="P267" s="4">
        <v>5</v>
      </c>
      <c r="Q267" s="4">
        <f>SUM(Merge1[[#This Row],[basic]],Merge1[[#This Row],[advanced]])</f>
        <v>15</v>
      </c>
      <c r="R267" s="4">
        <f xml:space="preserve"> (Merge1[[#This Row],[total score]] / 20) * 100</f>
        <v>75</v>
      </c>
      <c r="S267" t="str">
        <f>IF(Merge1[[#This Row],[percentage]]&gt;= 70, "Green", IF(Merge1[[#This Row],[percentage]] &gt;= 50, "Yellow", "Red"))</f>
        <v>Green</v>
      </c>
      <c r="T267" s="4">
        <f t="shared" si="4"/>
        <v>20</v>
      </c>
    </row>
    <row r="268" spans="1:20" x14ac:dyDescent="0.3">
      <c r="A268" s="3">
        <v>45525.459280300929</v>
      </c>
      <c r="B268" s="5" t="s">
        <v>348</v>
      </c>
      <c r="C268" t="s">
        <v>307</v>
      </c>
      <c r="D268" s="4">
        <v>3</v>
      </c>
      <c r="E268" t="s">
        <v>308</v>
      </c>
      <c r="F268" s="4">
        <v>4</v>
      </c>
      <c r="G268" t="s">
        <v>307</v>
      </c>
      <c r="H268" s="4">
        <v>3</v>
      </c>
      <c r="I268" t="s">
        <v>311</v>
      </c>
      <c r="J268" s="4">
        <v>1</v>
      </c>
      <c r="K268" t="s">
        <v>308</v>
      </c>
      <c r="L268" s="4">
        <v>4</v>
      </c>
      <c r="M268" t="s">
        <v>261</v>
      </c>
      <c r="N268" s="4">
        <v>10</v>
      </c>
      <c r="O268" t="s">
        <v>261</v>
      </c>
      <c r="P268" s="4">
        <v>6</v>
      </c>
      <c r="Q268" s="4">
        <f>SUM(Merge1[[#This Row],[basic]],Merge1[[#This Row],[advanced]])</f>
        <v>16</v>
      </c>
      <c r="R268" s="4">
        <f xml:space="preserve"> (Merge1[[#This Row],[total score]] / 20) * 100</f>
        <v>80</v>
      </c>
      <c r="S268" t="str">
        <f>IF(Merge1[[#This Row],[percentage]]&gt;= 70, "Green", IF(Merge1[[#This Row],[percentage]] &gt;= 50, "Yellow", "Red"))</f>
        <v>Green</v>
      </c>
      <c r="T268" s="4">
        <f t="shared" si="4"/>
        <v>7</v>
      </c>
    </row>
    <row r="269" spans="1:20" x14ac:dyDescent="0.3">
      <c r="A269" s="3">
        <v>45525.498239120374</v>
      </c>
      <c r="B269" s="5" t="s">
        <v>348</v>
      </c>
      <c r="C269" t="s">
        <v>308</v>
      </c>
      <c r="D269" s="4">
        <v>4</v>
      </c>
      <c r="E269" t="s">
        <v>308</v>
      </c>
      <c r="F269" s="4">
        <v>4</v>
      </c>
      <c r="G269" t="s">
        <v>308</v>
      </c>
      <c r="H269" s="4">
        <v>4</v>
      </c>
      <c r="I269" t="s">
        <v>311</v>
      </c>
      <c r="J269" s="4">
        <v>1</v>
      </c>
      <c r="K269" t="s">
        <v>308</v>
      </c>
      <c r="L269" s="4">
        <v>4</v>
      </c>
      <c r="M269" t="s">
        <v>264</v>
      </c>
      <c r="N269" s="4">
        <v>12</v>
      </c>
      <c r="O269" t="s">
        <v>264</v>
      </c>
      <c r="P269" s="4">
        <v>4</v>
      </c>
      <c r="Q269" s="4">
        <f>SUM(Merge1[[#This Row],[basic]],Merge1[[#This Row],[advanced]])</f>
        <v>16</v>
      </c>
      <c r="R269" s="4">
        <f xml:space="preserve"> (Merge1[[#This Row],[total score]] / 20) * 100</f>
        <v>80</v>
      </c>
      <c r="S269" t="str">
        <f>IF(Merge1[[#This Row],[percentage]]&gt;= 70, "Green", IF(Merge1[[#This Row],[percentage]] &gt;= 50, "Yellow", "Red"))</f>
        <v>Green</v>
      </c>
      <c r="T269" s="4">
        <f t="shared" si="4"/>
        <v>7</v>
      </c>
    </row>
    <row r="270" spans="1:20" x14ac:dyDescent="0.3">
      <c r="A270" s="3">
        <v>45525.425648900462</v>
      </c>
      <c r="B270" s="5" t="s">
        <v>348</v>
      </c>
      <c r="C270" t="s">
        <v>307</v>
      </c>
      <c r="D270" s="4">
        <v>3</v>
      </c>
      <c r="E270" t="s">
        <v>308</v>
      </c>
      <c r="F270" s="4">
        <v>4</v>
      </c>
      <c r="G270" t="s">
        <v>307</v>
      </c>
      <c r="H270" s="4">
        <v>3</v>
      </c>
      <c r="I270" t="s">
        <v>307</v>
      </c>
      <c r="J270" s="4">
        <v>3</v>
      </c>
      <c r="K270" t="s">
        <v>308</v>
      </c>
      <c r="L270" s="4">
        <v>4</v>
      </c>
      <c r="M270" t="s">
        <v>256</v>
      </c>
      <c r="N270" s="4">
        <v>10</v>
      </c>
      <c r="O270" t="s">
        <v>256</v>
      </c>
      <c r="P270" s="4">
        <v>5</v>
      </c>
      <c r="Q270" s="4">
        <f>SUM(Merge1[[#This Row],[basic]],Merge1[[#This Row],[advanced]])</f>
        <v>15</v>
      </c>
      <c r="R270" s="4">
        <f xml:space="preserve"> (Merge1[[#This Row],[total score]] / 20) * 100</f>
        <v>75</v>
      </c>
      <c r="S270" t="str">
        <f>IF(Merge1[[#This Row],[percentage]]&gt;= 70, "Green", IF(Merge1[[#This Row],[percentage]] &gt;= 50, "Yellow", "Red"))</f>
        <v>Green</v>
      </c>
      <c r="T270" s="4">
        <f t="shared" si="4"/>
        <v>18</v>
      </c>
    </row>
    <row r="271" spans="1:20" x14ac:dyDescent="0.3">
      <c r="A271" s="3">
        <v>45525.585951388886</v>
      </c>
      <c r="B271" s="5" t="s">
        <v>348</v>
      </c>
      <c r="C271" t="s">
        <v>309</v>
      </c>
      <c r="D271" s="4">
        <v>2</v>
      </c>
      <c r="E271" t="s">
        <v>307</v>
      </c>
      <c r="F271" s="4">
        <v>3</v>
      </c>
      <c r="G271" t="s">
        <v>308</v>
      </c>
      <c r="H271" s="4">
        <v>4</v>
      </c>
      <c r="I271" t="s">
        <v>311</v>
      </c>
      <c r="J271" s="4">
        <v>1</v>
      </c>
      <c r="K271" t="s">
        <v>307</v>
      </c>
      <c r="L271" s="4">
        <v>3</v>
      </c>
      <c r="M271" t="s">
        <v>265</v>
      </c>
      <c r="N271" s="4">
        <v>9</v>
      </c>
      <c r="O271" t="s">
        <v>265</v>
      </c>
      <c r="P271" s="4">
        <v>3</v>
      </c>
      <c r="Q271" s="4">
        <f>SUM(Merge1[[#This Row],[basic]],Merge1[[#This Row],[advanced]])</f>
        <v>12</v>
      </c>
      <c r="R271" s="4">
        <f xml:space="preserve"> (Merge1[[#This Row],[total score]] / 20) * 100</f>
        <v>60</v>
      </c>
      <c r="S271" t="str">
        <f>IF(Merge1[[#This Row],[percentage]]&gt;= 70, "Green", IF(Merge1[[#This Row],[percentage]] &gt;= 50, "Yellow", "Red"))</f>
        <v>Yellow</v>
      </c>
      <c r="T271" s="4">
        <f t="shared" si="4"/>
        <v>37</v>
      </c>
    </row>
    <row r="272" spans="1:20" x14ac:dyDescent="0.3">
      <c r="A272" s="3">
        <v>45525.67322167824</v>
      </c>
      <c r="B272" s="5" t="s">
        <v>348</v>
      </c>
      <c r="C272" t="s">
        <v>307</v>
      </c>
      <c r="D272" s="4">
        <v>3</v>
      </c>
      <c r="E272" t="s">
        <v>308</v>
      </c>
      <c r="F272" s="4">
        <v>4</v>
      </c>
      <c r="G272" t="s">
        <v>307</v>
      </c>
      <c r="H272" s="4">
        <v>3</v>
      </c>
      <c r="I272" t="s">
        <v>311</v>
      </c>
      <c r="J272" s="4">
        <v>1</v>
      </c>
      <c r="K272" t="s">
        <v>308</v>
      </c>
      <c r="L272" s="4">
        <v>4</v>
      </c>
      <c r="M272" t="s">
        <v>266</v>
      </c>
      <c r="N272" s="4">
        <v>10</v>
      </c>
      <c r="O272" t="s">
        <v>266</v>
      </c>
      <c r="P272" s="4">
        <v>4</v>
      </c>
      <c r="Q272" s="4">
        <f>SUM(Merge1[[#This Row],[basic]],Merge1[[#This Row],[advanced]])</f>
        <v>14</v>
      </c>
      <c r="R272" s="4">
        <f xml:space="preserve"> (Merge1[[#This Row],[total score]] / 20) * 100</f>
        <v>70</v>
      </c>
      <c r="S272" t="str">
        <f>IF(Merge1[[#This Row],[percentage]]&gt;= 70, "Green", IF(Merge1[[#This Row],[percentage]] &gt;= 50, "Yellow", "Red"))</f>
        <v>Green</v>
      </c>
      <c r="T272" s="4">
        <f t="shared" si="4"/>
        <v>29</v>
      </c>
    </row>
    <row r="273" spans="1:20" x14ac:dyDescent="0.3">
      <c r="A273" s="3">
        <v>45525.437898842596</v>
      </c>
      <c r="B273" s="5" t="s">
        <v>348</v>
      </c>
      <c r="C273" t="s">
        <v>307</v>
      </c>
      <c r="D273" s="4">
        <v>3</v>
      </c>
      <c r="E273" t="s">
        <v>307</v>
      </c>
      <c r="F273" s="4">
        <v>3</v>
      </c>
      <c r="G273" t="s">
        <v>308</v>
      </c>
      <c r="H273" s="4">
        <v>4</v>
      </c>
      <c r="I273" t="s">
        <v>307</v>
      </c>
      <c r="J273" s="4">
        <v>3</v>
      </c>
      <c r="K273" t="s">
        <v>308</v>
      </c>
      <c r="L273" s="4">
        <v>4</v>
      </c>
      <c r="M273" t="s">
        <v>259</v>
      </c>
      <c r="N273" s="4">
        <v>10</v>
      </c>
      <c r="O273" t="s">
        <v>259</v>
      </c>
      <c r="P273" s="4">
        <v>4</v>
      </c>
      <c r="Q273" s="4">
        <f>SUM(Merge1[[#This Row],[basic]],Merge1[[#This Row],[advanced]])</f>
        <v>14</v>
      </c>
      <c r="R273" s="4">
        <f xml:space="preserve"> (Merge1[[#This Row],[total score]] / 20) * 100</f>
        <v>70</v>
      </c>
      <c r="S273" t="str">
        <f>IF(Merge1[[#This Row],[percentage]]&gt;= 70, "Green", IF(Merge1[[#This Row],[percentage]] &gt;= 50, "Yellow", "Red"))</f>
        <v>Green</v>
      </c>
      <c r="T273" s="4">
        <f t="shared" si="4"/>
        <v>29</v>
      </c>
    </row>
    <row r="274" spans="1:20" x14ac:dyDescent="0.3">
      <c r="A274" s="3">
        <v>45526.527205393519</v>
      </c>
      <c r="B274" s="5" t="s">
        <v>348</v>
      </c>
      <c r="C274" t="s">
        <v>308</v>
      </c>
      <c r="D274" s="4">
        <v>4</v>
      </c>
      <c r="E274" t="s">
        <v>308</v>
      </c>
      <c r="F274" s="4">
        <v>4</v>
      </c>
      <c r="G274" t="s">
        <v>308</v>
      </c>
      <c r="H274" s="4">
        <v>4</v>
      </c>
      <c r="I274" t="s">
        <v>311</v>
      </c>
      <c r="J274" s="4">
        <v>1</v>
      </c>
      <c r="K274" t="s">
        <v>308</v>
      </c>
      <c r="L274" s="4">
        <v>4</v>
      </c>
      <c r="M274" t="s">
        <v>268</v>
      </c>
      <c r="N274" s="4">
        <v>12</v>
      </c>
      <c r="O274" t="s">
        <v>268</v>
      </c>
      <c r="P274" s="4">
        <v>5</v>
      </c>
      <c r="Q274" s="4">
        <f>SUM(Merge1[[#This Row],[basic]],Merge1[[#This Row],[advanced]])</f>
        <v>17</v>
      </c>
      <c r="R274" s="4">
        <f xml:space="preserve"> (Merge1[[#This Row],[total score]] / 20) * 100</f>
        <v>85</v>
      </c>
      <c r="S274" t="str">
        <f>IF(Merge1[[#This Row],[percentage]]&gt;= 70, "Green", IF(Merge1[[#This Row],[percentage]] &gt;= 50, "Yellow", "Red"))</f>
        <v>Green</v>
      </c>
      <c r="T274" s="4">
        <f t="shared" si="4"/>
        <v>3</v>
      </c>
    </row>
    <row r="275" spans="1:20" x14ac:dyDescent="0.3">
      <c r="A275" s="3">
        <v>45526.603346458331</v>
      </c>
      <c r="B275" s="5" t="s">
        <v>348</v>
      </c>
      <c r="C275" t="s">
        <v>307</v>
      </c>
      <c r="D275" s="4">
        <v>3</v>
      </c>
      <c r="E275" t="s">
        <v>308</v>
      </c>
      <c r="F275" s="4">
        <v>4</v>
      </c>
      <c r="G275" t="s">
        <v>307</v>
      </c>
      <c r="H275" s="4">
        <v>3</v>
      </c>
      <c r="I275" t="s">
        <v>311</v>
      </c>
      <c r="J275" s="4">
        <v>1</v>
      </c>
      <c r="K275" t="s">
        <v>308</v>
      </c>
      <c r="L275" s="4">
        <v>4</v>
      </c>
      <c r="M275" t="s">
        <v>269</v>
      </c>
      <c r="N275" s="4">
        <v>10</v>
      </c>
      <c r="O275" t="s">
        <v>269</v>
      </c>
      <c r="P275" s="4">
        <v>4</v>
      </c>
      <c r="Q275" s="4">
        <f>SUM(Merge1[[#This Row],[basic]],Merge1[[#This Row],[advanced]])</f>
        <v>14</v>
      </c>
      <c r="R275" s="4">
        <f xml:space="preserve"> (Merge1[[#This Row],[total score]] / 20) * 100</f>
        <v>70</v>
      </c>
      <c r="S275" t="str">
        <f>IF(Merge1[[#This Row],[percentage]]&gt;= 70, "Green", IF(Merge1[[#This Row],[percentage]] &gt;= 50, "Yellow", "Red"))</f>
        <v>Green</v>
      </c>
      <c r="T275" s="4">
        <f t="shared" si="4"/>
        <v>28</v>
      </c>
    </row>
    <row r="276" spans="1:20" x14ac:dyDescent="0.3">
      <c r="A276" s="3">
        <v>45527.463471805553</v>
      </c>
      <c r="B276" s="5" t="s">
        <v>348</v>
      </c>
      <c r="C276" t="s">
        <v>308</v>
      </c>
      <c r="D276" s="4">
        <v>4</v>
      </c>
      <c r="E276" t="s">
        <v>308</v>
      </c>
      <c r="F276" s="4">
        <v>4</v>
      </c>
      <c r="G276" t="s">
        <v>308</v>
      </c>
      <c r="H276" s="4">
        <v>4</v>
      </c>
      <c r="I276" t="s">
        <v>311</v>
      </c>
      <c r="J276" s="4">
        <v>1</v>
      </c>
      <c r="K276" t="s">
        <v>308</v>
      </c>
      <c r="L276" s="4">
        <v>4</v>
      </c>
      <c r="M276" t="s">
        <v>270</v>
      </c>
      <c r="N276" s="4">
        <v>12</v>
      </c>
      <c r="O276" t="s">
        <v>270</v>
      </c>
      <c r="P276" s="4">
        <v>5</v>
      </c>
      <c r="Q276" s="4">
        <f>SUM(Merge1[[#This Row],[basic]],Merge1[[#This Row],[advanced]])</f>
        <v>17</v>
      </c>
      <c r="R276" s="4">
        <f xml:space="preserve"> (Merge1[[#This Row],[total score]] / 20) * 100</f>
        <v>85</v>
      </c>
      <c r="S276" t="str">
        <f>IF(Merge1[[#This Row],[percentage]]&gt;= 70, "Green", IF(Merge1[[#This Row],[percentage]] &gt;= 50, "Yellow", "Red"))</f>
        <v>Green</v>
      </c>
      <c r="T276" s="4">
        <f t="shared" si="4"/>
        <v>3</v>
      </c>
    </row>
    <row r="277" spans="1:20" x14ac:dyDescent="0.3">
      <c r="A277" s="3">
        <v>45527.465912905092</v>
      </c>
      <c r="B277" s="5" t="s">
        <v>348</v>
      </c>
      <c r="C277" t="s">
        <v>308</v>
      </c>
      <c r="D277" s="4">
        <v>4</v>
      </c>
      <c r="E277" t="s">
        <v>308</v>
      </c>
      <c r="F277" s="4">
        <v>4</v>
      </c>
      <c r="G277" t="s">
        <v>307</v>
      </c>
      <c r="H277" s="4">
        <v>3</v>
      </c>
      <c r="I277" t="s">
        <v>311</v>
      </c>
      <c r="J277" s="4">
        <v>1</v>
      </c>
      <c r="K277" t="s">
        <v>308</v>
      </c>
      <c r="L277" s="4">
        <v>4</v>
      </c>
      <c r="M277" t="s">
        <v>271</v>
      </c>
      <c r="N277" s="4">
        <v>11</v>
      </c>
      <c r="O277" t="s">
        <v>271</v>
      </c>
      <c r="P277" s="4">
        <v>4</v>
      </c>
      <c r="Q277" s="4">
        <f>SUM(Merge1[[#This Row],[basic]],Merge1[[#This Row],[advanced]])</f>
        <v>15</v>
      </c>
      <c r="R277" s="4">
        <f xml:space="preserve"> (Merge1[[#This Row],[total score]] / 20) * 100</f>
        <v>75</v>
      </c>
      <c r="S277" t="str">
        <f>IF(Merge1[[#This Row],[percentage]]&gt;= 70, "Green", IF(Merge1[[#This Row],[percentage]] &gt;= 50, "Yellow", "Red"))</f>
        <v>Green</v>
      </c>
      <c r="T277" s="4">
        <f t="shared" si="4"/>
        <v>16</v>
      </c>
    </row>
    <row r="278" spans="1:20" x14ac:dyDescent="0.3">
      <c r="A278" s="3">
        <v>45527.576907037037</v>
      </c>
      <c r="B278" s="5" t="s">
        <v>348</v>
      </c>
      <c r="C278" t="s">
        <v>308</v>
      </c>
      <c r="D278" s="4">
        <v>4</v>
      </c>
      <c r="E278" t="s">
        <v>308</v>
      </c>
      <c r="F278" s="4">
        <v>4</v>
      </c>
      <c r="G278" t="s">
        <v>307</v>
      </c>
      <c r="H278" s="4">
        <v>3</v>
      </c>
      <c r="I278" t="s">
        <v>311</v>
      </c>
      <c r="J278" s="4">
        <v>1</v>
      </c>
      <c r="K278" t="s">
        <v>307</v>
      </c>
      <c r="L278" s="4">
        <v>3</v>
      </c>
      <c r="M278" t="s">
        <v>272</v>
      </c>
      <c r="N278" s="4">
        <v>11</v>
      </c>
      <c r="O278" t="s">
        <v>272</v>
      </c>
      <c r="P278" s="4">
        <v>5</v>
      </c>
      <c r="Q278" s="4">
        <f>SUM(Merge1[[#This Row],[basic]],Merge1[[#This Row],[advanced]])</f>
        <v>16</v>
      </c>
      <c r="R278" s="4">
        <f xml:space="preserve"> (Merge1[[#This Row],[total score]] / 20) * 100</f>
        <v>80</v>
      </c>
      <c r="S278" t="str">
        <f>IF(Merge1[[#This Row],[percentage]]&gt;= 70, "Green", IF(Merge1[[#This Row],[percentage]] &gt;= 50, "Yellow", "Red"))</f>
        <v>Green</v>
      </c>
      <c r="T278" s="4">
        <f t="shared" si="4"/>
        <v>5</v>
      </c>
    </row>
    <row r="279" spans="1:20" x14ac:dyDescent="0.3">
      <c r="A279" s="3">
        <v>45527.578131423608</v>
      </c>
      <c r="B279" s="5" t="s">
        <v>348</v>
      </c>
      <c r="C279" t="s">
        <v>308</v>
      </c>
      <c r="D279" s="4">
        <v>4</v>
      </c>
      <c r="E279" t="s">
        <v>308</v>
      </c>
      <c r="F279" s="4">
        <v>4</v>
      </c>
      <c r="G279" t="s">
        <v>309</v>
      </c>
      <c r="H279" s="4">
        <v>2</v>
      </c>
      <c r="I279" t="s">
        <v>311</v>
      </c>
      <c r="J279" s="4">
        <v>1</v>
      </c>
      <c r="K279" t="s">
        <v>307</v>
      </c>
      <c r="L279" s="4">
        <v>3</v>
      </c>
      <c r="M279" t="s">
        <v>273</v>
      </c>
      <c r="N279" s="4">
        <v>10</v>
      </c>
      <c r="O279" t="s">
        <v>273</v>
      </c>
      <c r="P279" s="4">
        <v>3</v>
      </c>
      <c r="Q279" s="4">
        <f>SUM(Merge1[[#This Row],[basic]],Merge1[[#This Row],[advanced]])</f>
        <v>13</v>
      </c>
      <c r="R279" s="4">
        <f xml:space="preserve"> (Merge1[[#This Row],[total score]] / 20) * 100</f>
        <v>65</v>
      </c>
      <c r="S279" t="str">
        <f>IF(Merge1[[#This Row],[percentage]]&gt;= 70, "Green", IF(Merge1[[#This Row],[percentage]] &gt;= 50, "Yellow", "Red"))</f>
        <v>Yellow</v>
      </c>
      <c r="T279" s="4">
        <f t="shared" si="4"/>
        <v>28</v>
      </c>
    </row>
    <row r="280" spans="1:20" x14ac:dyDescent="0.3">
      <c r="A280" s="3">
        <v>45527.590664097224</v>
      </c>
      <c r="B280" s="5" t="s">
        <v>348</v>
      </c>
      <c r="C280" t="s">
        <v>308</v>
      </c>
      <c r="D280" s="4">
        <v>4</v>
      </c>
      <c r="E280" t="s">
        <v>308</v>
      </c>
      <c r="F280" s="4">
        <v>4</v>
      </c>
      <c r="G280" t="s">
        <v>307</v>
      </c>
      <c r="H280" s="4">
        <v>3</v>
      </c>
      <c r="I280" t="s">
        <v>311</v>
      </c>
      <c r="J280" s="4">
        <v>1</v>
      </c>
      <c r="K280" t="s">
        <v>308</v>
      </c>
      <c r="L280" s="4">
        <v>4</v>
      </c>
      <c r="M280" t="s">
        <v>274</v>
      </c>
      <c r="N280" s="4">
        <v>11</v>
      </c>
      <c r="O280" t="s">
        <v>274</v>
      </c>
      <c r="P280" s="4">
        <v>5</v>
      </c>
      <c r="Q280" s="4">
        <f>SUM(Merge1[[#This Row],[basic]],Merge1[[#This Row],[advanced]])</f>
        <v>16</v>
      </c>
      <c r="R280" s="4">
        <f xml:space="preserve"> (Merge1[[#This Row],[total score]] / 20) * 100</f>
        <v>80</v>
      </c>
      <c r="S280" t="str">
        <f>IF(Merge1[[#This Row],[percentage]]&gt;= 70, "Green", IF(Merge1[[#This Row],[percentage]] &gt;= 50, "Yellow", "Red"))</f>
        <v>Green</v>
      </c>
      <c r="T280" s="4">
        <f t="shared" si="4"/>
        <v>5</v>
      </c>
    </row>
    <row r="281" spans="1:20" x14ac:dyDescent="0.3">
      <c r="A281" s="3">
        <v>45527.604058425924</v>
      </c>
      <c r="B281" s="5" t="s">
        <v>348</v>
      </c>
      <c r="C281" t="s">
        <v>308</v>
      </c>
      <c r="D281" s="4">
        <v>4</v>
      </c>
      <c r="E281" t="s">
        <v>308</v>
      </c>
      <c r="F281" s="4">
        <v>4</v>
      </c>
      <c r="G281" t="s">
        <v>307</v>
      </c>
      <c r="H281" s="4">
        <v>3</v>
      </c>
      <c r="I281" t="s">
        <v>311</v>
      </c>
      <c r="J281" s="4">
        <v>1</v>
      </c>
      <c r="K281" t="s">
        <v>308</v>
      </c>
      <c r="L281" s="4">
        <v>4</v>
      </c>
      <c r="M281" t="s">
        <v>275</v>
      </c>
      <c r="N281" s="4">
        <v>11</v>
      </c>
      <c r="O281" t="s">
        <v>275</v>
      </c>
      <c r="P281" s="4">
        <v>4</v>
      </c>
      <c r="Q281" s="4">
        <f>SUM(Merge1[[#This Row],[basic]],Merge1[[#This Row],[advanced]])</f>
        <v>15</v>
      </c>
      <c r="R281" s="4">
        <f xml:space="preserve"> (Merge1[[#This Row],[total score]] / 20) * 100</f>
        <v>75</v>
      </c>
      <c r="S281" t="str">
        <f>IF(Merge1[[#This Row],[percentage]]&gt;= 70, "Green", IF(Merge1[[#This Row],[percentage]] &gt;= 50, "Yellow", "Red"))</f>
        <v>Green</v>
      </c>
      <c r="T281" s="4">
        <f t="shared" si="4"/>
        <v>14</v>
      </c>
    </row>
    <row r="282" spans="1:20" x14ac:dyDescent="0.3">
      <c r="A282" s="3">
        <v>45527.611559247685</v>
      </c>
      <c r="B282" s="5" t="s">
        <v>348</v>
      </c>
      <c r="C282" t="s">
        <v>307</v>
      </c>
      <c r="D282" s="4">
        <v>3</v>
      </c>
      <c r="E282" t="s">
        <v>308</v>
      </c>
      <c r="F282" s="4">
        <v>4</v>
      </c>
      <c r="G282" t="s">
        <v>308</v>
      </c>
      <c r="H282" s="4">
        <v>4</v>
      </c>
      <c r="I282" t="s">
        <v>311</v>
      </c>
      <c r="J282" s="4">
        <v>1</v>
      </c>
      <c r="K282" t="s">
        <v>307</v>
      </c>
      <c r="L282" s="4">
        <v>3</v>
      </c>
      <c r="M282" t="s">
        <v>276</v>
      </c>
      <c r="N282" s="4">
        <v>11</v>
      </c>
      <c r="O282" t="s">
        <v>276</v>
      </c>
      <c r="P282" s="4">
        <v>5</v>
      </c>
      <c r="Q282" s="4">
        <f>SUM(Merge1[[#This Row],[basic]],Merge1[[#This Row],[advanced]])</f>
        <v>16</v>
      </c>
      <c r="R282" s="4">
        <f xml:space="preserve"> (Merge1[[#This Row],[total score]] / 20) * 100</f>
        <v>80</v>
      </c>
      <c r="S282" t="str">
        <f>IF(Merge1[[#This Row],[percentage]]&gt;= 70, "Green", IF(Merge1[[#This Row],[percentage]] &gt;= 50, "Yellow", "Red"))</f>
        <v>Green</v>
      </c>
      <c r="T282" s="4">
        <f t="shared" si="4"/>
        <v>5</v>
      </c>
    </row>
    <row r="283" spans="1:20" x14ac:dyDescent="0.3">
      <c r="A283" s="3">
        <v>45527.715754652774</v>
      </c>
      <c r="B283" s="5" t="s">
        <v>348</v>
      </c>
      <c r="C283" t="s">
        <v>308</v>
      </c>
      <c r="D283" s="4">
        <v>4</v>
      </c>
      <c r="E283" t="s">
        <v>308</v>
      </c>
      <c r="F283" s="4">
        <v>4</v>
      </c>
      <c r="G283" t="s">
        <v>308</v>
      </c>
      <c r="H283" s="4">
        <v>4</v>
      </c>
      <c r="I283" t="s">
        <v>311</v>
      </c>
      <c r="J283" s="4">
        <v>1</v>
      </c>
      <c r="K283" t="s">
        <v>308</v>
      </c>
      <c r="L283" s="4">
        <v>4</v>
      </c>
      <c r="M283" t="s">
        <v>278</v>
      </c>
      <c r="N283" s="4">
        <v>12</v>
      </c>
      <c r="O283" t="s">
        <v>278</v>
      </c>
      <c r="P283" s="4">
        <v>5</v>
      </c>
      <c r="Q283" s="4">
        <f>SUM(Merge1[[#This Row],[basic]],Merge1[[#This Row],[advanced]])</f>
        <v>17</v>
      </c>
      <c r="R283" s="4">
        <f xml:space="preserve"> (Merge1[[#This Row],[total score]] / 20) * 100</f>
        <v>85</v>
      </c>
      <c r="S283" t="str">
        <f>IF(Merge1[[#This Row],[percentage]]&gt;= 70, "Green", IF(Merge1[[#This Row],[percentage]] &gt;= 50, "Yellow", "Red"))</f>
        <v>Green</v>
      </c>
      <c r="T283" s="4">
        <f t="shared" si="4"/>
        <v>3</v>
      </c>
    </row>
    <row r="284" spans="1:20" x14ac:dyDescent="0.3">
      <c r="A284" s="3">
        <v>45527.755697499997</v>
      </c>
      <c r="B284" s="5" t="s">
        <v>348</v>
      </c>
      <c r="C284" t="s">
        <v>308</v>
      </c>
      <c r="D284" s="4">
        <v>4</v>
      </c>
      <c r="E284" t="s">
        <v>308</v>
      </c>
      <c r="F284" s="4">
        <v>4</v>
      </c>
      <c r="G284" t="s">
        <v>308</v>
      </c>
      <c r="H284" s="4">
        <v>4</v>
      </c>
      <c r="I284" t="s">
        <v>309</v>
      </c>
      <c r="J284" s="4">
        <v>2</v>
      </c>
      <c r="K284" t="s">
        <v>307</v>
      </c>
      <c r="L284" s="4">
        <v>3</v>
      </c>
      <c r="M284" t="s">
        <v>280</v>
      </c>
      <c r="N284" s="4">
        <v>12</v>
      </c>
      <c r="O284" t="s">
        <v>280</v>
      </c>
      <c r="P284" s="4">
        <v>4</v>
      </c>
      <c r="Q284" s="4">
        <f>SUM(Merge1[[#This Row],[basic]],Merge1[[#This Row],[advanced]])</f>
        <v>16</v>
      </c>
      <c r="R284" s="4">
        <f xml:space="preserve"> (Merge1[[#This Row],[total score]] / 20) * 100</f>
        <v>80</v>
      </c>
      <c r="S284" t="str">
        <f>IF(Merge1[[#This Row],[percentage]]&gt;= 70, "Green", IF(Merge1[[#This Row],[percentage]] &gt;= 50, "Yellow", "Red"))</f>
        <v>Green</v>
      </c>
      <c r="T284" s="4">
        <f t="shared" si="4"/>
        <v>4</v>
      </c>
    </row>
    <row r="285" spans="1:20" x14ac:dyDescent="0.3">
      <c r="A285" s="3">
        <v>45527.804020856478</v>
      </c>
      <c r="B285" s="5" t="s">
        <v>348</v>
      </c>
      <c r="C285" t="s">
        <v>308</v>
      </c>
      <c r="D285" s="4">
        <v>4</v>
      </c>
      <c r="E285" t="s">
        <v>307</v>
      </c>
      <c r="F285" s="4">
        <v>3</v>
      </c>
      <c r="G285" t="s">
        <v>309</v>
      </c>
      <c r="H285" s="4">
        <v>2</v>
      </c>
      <c r="I285" t="s">
        <v>307</v>
      </c>
      <c r="J285" s="4">
        <v>3</v>
      </c>
      <c r="K285" t="s">
        <v>307</v>
      </c>
      <c r="L285" s="4">
        <v>3</v>
      </c>
      <c r="M285" t="s">
        <v>281</v>
      </c>
      <c r="N285" s="4">
        <v>9</v>
      </c>
      <c r="O285" t="s">
        <v>281</v>
      </c>
      <c r="P285" s="4">
        <v>6</v>
      </c>
      <c r="Q285" s="4">
        <f>SUM(Merge1[[#This Row],[basic]],Merge1[[#This Row],[advanced]])</f>
        <v>15</v>
      </c>
      <c r="R285" s="4">
        <f xml:space="preserve"> (Merge1[[#This Row],[total score]] / 20) * 100</f>
        <v>75</v>
      </c>
      <c r="S285" t="str">
        <f>IF(Merge1[[#This Row],[percentage]]&gt;= 70, "Green", IF(Merge1[[#This Row],[percentage]] &gt;= 50, "Yellow", "Red"))</f>
        <v>Green</v>
      </c>
      <c r="T285" s="4">
        <f t="shared" si="4"/>
        <v>11</v>
      </c>
    </row>
    <row r="286" spans="1:20" x14ac:dyDescent="0.3">
      <c r="A286" s="3">
        <v>45527.615739444445</v>
      </c>
      <c r="B286" s="5" t="s">
        <v>348</v>
      </c>
      <c r="C286" t="s">
        <v>308</v>
      </c>
      <c r="D286" s="4">
        <v>4</v>
      </c>
      <c r="E286" t="s">
        <v>308</v>
      </c>
      <c r="F286" s="4">
        <v>4</v>
      </c>
      <c r="G286" t="s">
        <v>307</v>
      </c>
      <c r="H286" s="4">
        <v>3</v>
      </c>
      <c r="I286" t="s">
        <v>311</v>
      </c>
      <c r="J286" s="4">
        <v>1</v>
      </c>
      <c r="K286" t="s">
        <v>307</v>
      </c>
      <c r="L286" s="4">
        <v>3</v>
      </c>
      <c r="M286" t="s">
        <v>277</v>
      </c>
      <c r="N286" s="4">
        <v>11</v>
      </c>
      <c r="O286" t="s">
        <v>277</v>
      </c>
      <c r="P286" s="4">
        <v>5</v>
      </c>
      <c r="Q286" s="4">
        <f>SUM(Merge1[[#This Row],[basic]],Merge1[[#This Row],[advanced]])</f>
        <v>16</v>
      </c>
      <c r="R286" s="4">
        <f xml:space="preserve"> (Merge1[[#This Row],[total score]] / 20) * 100</f>
        <v>80</v>
      </c>
      <c r="S286" t="str">
        <f>IF(Merge1[[#This Row],[percentage]]&gt;= 70, "Green", IF(Merge1[[#This Row],[percentage]] &gt;= 50, "Yellow", "Red"))</f>
        <v>Green</v>
      </c>
      <c r="T286" s="4">
        <f t="shared" si="4"/>
        <v>4</v>
      </c>
    </row>
    <row r="287" spans="1:20" x14ac:dyDescent="0.3">
      <c r="A287" s="3">
        <v>45526.473607395834</v>
      </c>
      <c r="B287" s="5" t="s">
        <v>348</v>
      </c>
      <c r="C287" t="s">
        <v>308</v>
      </c>
      <c r="D287" s="4">
        <v>4</v>
      </c>
      <c r="E287" t="s">
        <v>308</v>
      </c>
      <c r="F287" s="4">
        <v>4</v>
      </c>
      <c r="G287" t="s">
        <v>307</v>
      </c>
      <c r="H287" s="4">
        <v>3</v>
      </c>
      <c r="I287" t="s">
        <v>311</v>
      </c>
      <c r="J287" s="4">
        <v>1</v>
      </c>
      <c r="K287" t="s">
        <v>307</v>
      </c>
      <c r="L287" s="4">
        <v>3</v>
      </c>
      <c r="M287" t="s">
        <v>267</v>
      </c>
      <c r="N287" s="4">
        <v>11</v>
      </c>
      <c r="O287" t="s">
        <v>349</v>
      </c>
      <c r="P287" s="4">
        <v>0</v>
      </c>
      <c r="Q287" s="4">
        <f>SUM(Merge1[[#This Row],[basic]],Merge1[[#This Row],[advanced]])</f>
        <v>11</v>
      </c>
      <c r="R287" s="4">
        <f xml:space="preserve"> (Merge1[[#This Row],[total score]] / 20) * 100</f>
        <v>55.000000000000007</v>
      </c>
      <c r="S287" t="str">
        <f>IF(Merge1[[#This Row],[percentage]]&gt;= 70, "Green", IF(Merge1[[#This Row],[percentage]] &gt;= 50, "Yellow", "Red"))</f>
        <v>Yellow</v>
      </c>
      <c r="T287" s="4">
        <f t="shared" si="4"/>
        <v>23</v>
      </c>
    </row>
    <row r="288" spans="1:20" x14ac:dyDescent="0.3">
      <c r="A288" s="3">
        <v>45527.750279675929</v>
      </c>
      <c r="B288" s="5" t="s">
        <v>348</v>
      </c>
      <c r="C288" t="s">
        <v>308</v>
      </c>
      <c r="D288" s="4">
        <v>4</v>
      </c>
      <c r="E288" t="s">
        <v>307</v>
      </c>
      <c r="F288" s="4">
        <v>3</v>
      </c>
      <c r="G288" t="s">
        <v>307</v>
      </c>
      <c r="H288" s="4">
        <v>3</v>
      </c>
      <c r="I288" t="s">
        <v>311</v>
      </c>
      <c r="J288" s="4">
        <v>1</v>
      </c>
      <c r="K288" t="s">
        <v>307</v>
      </c>
      <c r="L288" s="4">
        <v>3</v>
      </c>
      <c r="M288" t="s">
        <v>279</v>
      </c>
      <c r="N288" s="4">
        <v>10</v>
      </c>
      <c r="O288" t="s">
        <v>349</v>
      </c>
      <c r="P288" s="4">
        <v>0</v>
      </c>
      <c r="Q288" s="4">
        <f>SUM(Merge1[[#This Row],[basic]],Merge1[[#This Row],[advanced]])</f>
        <v>10</v>
      </c>
      <c r="R288" s="4">
        <f xml:space="preserve"> (Merge1[[#This Row],[total score]] / 20) * 100</f>
        <v>50</v>
      </c>
      <c r="S288" t="str">
        <f>IF(Merge1[[#This Row],[percentage]]&gt;= 70, "Green", IF(Merge1[[#This Row],[percentage]] &gt;= 50, "Yellow", "Red"))</f>
        <v>Yellow</v>
      </c>
      <c r="T288" s="4">
        <f t="shared" si="4"/>
        <v>23</v>
      </c>
    </row>
    <row r="289" spans="1:20" x14ac:dyDescent="0.3">
      <c r="A289" s="3">
        <v>45527.824150717592</v>
      </c>
      <c r="B289" s="5" t="s">
        <v>348</v>
      </c>
      <c r="C289" t="s">
        <v>308</v>
      </c>
      <c r="D289" s="4">
        <v>4</v>
      </c>
      <c r="E289" t="s">
        <v>308</v>
      </c>
      <c r="F289" s="4">
        <v>4</v>
      </c>
      <c r="G289" t="s">
        <v>308</v>
      </c>
      <c r="H289" s="4">
        <v>4</v>
      </c>
      <c r="I289" t="s">
        <v>311</v>
      </c>
      <c r="J289" s="4">
        <v>1</v>
      </c>
      <c r="K289" t="s">
        <v>308</v>
      </c>
      <c r="L289" s="4">
        <v>4</v>
      </c>
      <c r="M289" t="s">
        <v>282</v>
      </c>
      <c r="N289" s="4">
        <v>12</v>
      </c>
      <c r="O289" t="s">
        <v>282</v>
      </c>
      <c r="P289" s="4">
        <v>4</v>
      </c>
      <c r="Q289" s="4">
        <f>SUM(Merge1[[#This Row],[basic]],Merge1[[#This Row],[advanced]])</f>
        <v>16</v>
      </c>
      <c r="R289" s="4">
        <f xml:space="preserve"> (Merge1[[#This Row],[total score]] / 20) * 100</f>
        <v>80</v>
      </c>
      <c r="S289" t="str">
        <f>IF(Merge1[[#This Row],[percentage]]&gt;= 70, "Green", IF(Merge1[[#This Row],[percentage]] &gt;= 50, "Yellow", "Red"))</f>
        <v>Green</v>
      </c>
      <c r="T289" s="4">
        <f t="shared" si="4"/>
        <v>4</v>
      </c>
    </row>
    <row r="290" spans="1:20" x14ac:dyDescent="0.3">
      <c r="A290" s="3">
        <v>45527.90065758102</v>
      </c>
      <c r="B290" s="5" t="s">
        <v>348</v>
      </c>
      <c r="C290" t="s">
        <v>308</v>
      </c>
      <c r="D290" s="4">
        <v>4</v>
      </c>
      <c r="E290" t="s">
        <v>308</v>
      </c>
      <c r="F290" s="4">
        <v>4</v>
      </c>
      <c r="G290" t="s">
        <v>307</v>
      </c>
      <c r="H290" s="4">
        <v>3</v>
      </c>
      <c r="I290" t="s">
        <v>311</v>
      </c>
      <c r="J290" s="4">
        <v>1</v>
      </c>
      <c r="K290" t="s">
        <v>308</v>
      </c>
      <c r="L290" s="4">
        <v>4</v>
      </c>
      <c r="M290" t="s">
        <v>283</v>
      </c>
      <c r="N290" s="4">
        <v>11</v>
      </c>
      <c r="O290" t="s">
        <v>283</v>
      </c>
      <c r="P290" s="4">
        <v>4</v>
      </c>
      <c r="Q290" s="4">
        <f>SUM(Merge1[[#This Row],[basic]],Merge1[[#This Row],[advanced]])</f>
        <v>15</v>
      </c>
      <c r="R290" s="4">
        <f xml:space="preserve"> (Merge1[[#This Row],[total score]] / 20) * 100</f>
        <v>75</v>
      </c>
      <c r="S290" t="str">
        <f>IF(Merge1[[#This Row],[percentage]]&gt;= 70, "Green", IF(Merge1[[#This Row],[percentage]] &gt;= 50, "Yellow", "Red"))</f>
        <v>Green</v>
      </c>
      <c r="T290" s="4">
        <f t="shared" si="4"/>
        <v>9</v>
      </c>
    </row>
    <row r="291" spans="1:20" x14ac:dyDescent="0.3">
      <c r="A291" s="3">
        <v>45527.958537453706</v>
      </c>
      <c r="B291" s="5" t="s">
        <v>348</v>
      </c>
      <c r="C291" t="s">
        <v>307</v>
      </c>
      <c r="D291" s="4">
        <v>3</v>
      </c>
      <c r="E291" t="s">
        <v>308</v>
      </c>
      <c r="F291" s="4">
        <v>4</v>
      </c>
      <c r="G291" t="s">
        <v>307</v>
      </c>
      <c r="H291" s="4">
        <v>3</v>
      </c>
      <c r="I291" t="s">
        <v>311</v>
      </c>
      <c r="J291" s="4">
        <v>1</v>
      </c>
      <c r="K291" t="s">
        <v>308</v>
      </c>
      <c r="L291" s="4">
        <v>4</v>
      </c>
      <c r="M291" t="s">
        <v>284</v>
      </c>
      <c r="N291" s="4">
        <v>10</v>
      </c>
      <c r="O291" t="s">
        <v>284</v>
      </c>
      <c r="P291" s="4">
        <v>5</v>
      </c>
      <c r="Q291" s="4">
        <f>SUM(Merge1[[#This Row],[basic]],Merge1[[#This Row],[advanced]])</f>
        <v>15</v>
      </c>
      <c r="R291" s="4">
        <f xml:space="preserve"> (Merge1[[#This Row],[total score]] / 20) * 100</f>
        <v>75</v>
      </c>
      <c r="S291" t="str">
        <f>IF(Merge1[[#This Row],[percentage]]&gt;= 70, "Green", IF(Merge1[[#This Row],[percentage]] &gt;= 50, "Yellow", "Red"))</f>
        <v>Green</v>
      </c>
      <c r="T291" s="4">
        <f t="shared" si="4"/>
        <v>9</v>
      </c>
    </row>
    <row r="292" spans="1:20" x14ac:dyDescent="0.3">
      <c r="A292" s="3">
        <v>45527.982682858797</v>
      </c>
      <c r="B292" s="5" t="s">
        <v>348</v>
      </c>
      <c r="C292" t="s">
        <v>308</v>
      </c>
      <c r="D292" s="4">
        <v>4</v>
      </c>
      <c r="E292" t="s">
        <v>308</v>
      </c>
      <c r="F292" s="4">
        <v>4</v>
      </c>
      <c r="G292" t="s">
        <v>307</v>
      </c>
      <c r="H292" s="4">
        <v>3</v>
      </c>
      <c r="I292" t="s">
        <v>311</v>
      </c>
      <c r="J292" s="4">
        <v>1</v>
      </c>
      <c r="K292" t="s">
        <v>307</v>
      </c>
      <c r="L292" s="4">
        <v>3</v>
      </c>
      <c r="M292" t="s">
        <v>277</v>
      </c>
      <c r="N292" s="4">
        <v>11</v>
      </c>
      <c r="O292" t="s">
        <v>277</v>
      </c>
      <c r="P292" s="4">
        <v>5</v>
      </c>
      <c r="Q292" s="4">
        <f>SUM(Merge1[[#This Row],[basic]],Merge1[[#This Row],[advanced]])</f>
        <v>16</v>
      </c>
      <c r="R292" s="4">
        <f xml:space="preserve"> (Merge1[[#This Row],[total score]] / 20) * 100</f>
        <v>80</v>
      </c>
      <c r="S292" t="str">
        <f>IF(Merge1[[#This Row],[percentage]]&gt;= 70, "Green", IF(Merge1[[#This Row],[percentage]] &gt;= 50, "Yellow", "Red"))</f>
        <v>Green</v>
      </c>
      <c r="T292" s="4">
        <f t="shared" si="4"/>
        <v>4</v>
      </c>
    </row>
    <row r="293" spans="1:20" x14ac:dyDescent="0.3">
      <c r="A293" s="3">
        <v>45527.999516018521</v>
      </c>
      <c r="B293" s="5" t="s">
        <v>348</v>
      </c>
      <c r="C293" t="s">
        <v>307</v>
      </c>
      <c r="D293" s="4">
        <v>3</v>
      </c>
      <c r="E293" t="s">
        <v>307</v>
      </c>
      <c r="F293" s="4">
        <v>3</v>
      </c>
      <c r="G293" t="s">
        <v>308</v>
      </c>
      <c r="H293" s="4">
        <v>4</v>
      </c>
      <c r="I293" t="s">
        <v>309</v>
      </c>
      <c r="J293" s="4">
        <v>2</v>
      </c>
      <c r="K293" t="s">
        <v>308</v>
      </c>
      <c r="L293" s="4">
        <v>4</v>
      </c>
      <c r="M293" t="s">
        <v>285</v>
      </c>
      <c r="N293" s="4">
        <v>10</v>
      </c>
      <c r="O293" t="s">
        <v>285</v>
      </c>
      <c r="P293" s="4">
        <v>5</v>
      </c>
      <c r="Q293" s="4">
        <f>SUM(Merge1[[#This Row],[basic]],Merge1[[#This Row],[advanced]])</f>
        <v>15</v>
      </c>
      <c r="R293" s="4">
        <f xml:space="preserve"> (Merge1[[#This Row],[total score]] / 20) * 100</f>
        <v>75</v>
      </c>
      <c r="S293" t="str">
        <f>IF(Merge1[[#This Row],[percentage]]&gt;= 70, "Green", IF(Merge1[[#This Row],[percentage]] &gt;= 50, "Yellow", "Red"))</f>
        <v>Green</v>
      </c>
      <c r="T293" s="4">
        <f t="shared" si="4"/>
        <v>8</v>
      </c>
    </row>
    <row r="294" spans="1:20" x14ac:dyDescent="0.3">
      <c r="A294" s="3">
        <v>45528.028008379632</v>
      </c>
      <c r="B294" s="5" t="s">
        <v>348</v>
      </c>
      <c r="C294" t="s">
        <v>307</v>
      </c>
      <c r="D294" s="4">
        <v>3</v>
      </c>
      <c r="E294" t="s">
        <v>307</v>
      </c>
      <c r="F294" s="4">
        <v>3</v>
      </c>
      <c r="G294" t="s">
        <v>309</v>
      </c>
      <c r="H294" s="4">
        <v>2</v>
      </c>
      <c r="I294" t="s">
        <v>307</v>
      </c>
      <c r="J294" s="4">
        <v>3</v>
      </c>
      <c r="K294" t="s">
        <v>308</v>
      </c>
      <c r="L294" s="4">
        <v>4</v>
      </c>
      <c r="M294" t="s">
        <v>286</v>
      </c>
      <c r="N294" s="4">
        <v>8</v>
      </c>
      <c r="O294" t="s">
        <v>286</v>
      </c>
      <c r="P294" s="4">
        <v>7</v>
      </c>
      <c r="Q294" s="4">
        <f>SUM(Merge1[[#This Row],[basic]],Merge1[[#This Row],[advanced]])</f>
        <v>15</v>
      </c>
      <c r="R294" s="4">
        <f xml:space="preserve"> (Merge1[[#This Row],[total score]] / 20) * 100</f>
        <v>75</v>
      </c>
      <c r="S294" t="str">
        <f>IF(Merge1[[#This Row],[percentage]]&gt;= 70, "Green", IF(Merge1[[#This Row],[percentage]] &gt;= 50, "Yellow", "Red"))</f>
        <v>Green</v>
      </c>
      <c r="T294" s="4">
        <f t="shared" si="4"/>
        <v>8</v>
      </c>
    </row>
    <row r="295" spans="1:20" x14ac:dyDescent="0.3">
      <c r="A295" s="3">
        <v>45528.401552256946</v>
      </c>
      <c r="B295" s="5" t="s">
        <v>348</v>
      </c>
      <c r="C295" t="s">
        <v>308</v>
      </c>
      <c r="D295" s="4">
        <v>4</v>
      </c>
      <c r="E295" t="s">
        <v>307</v>
      </c>
      <c r="F295" s="4">
        <v>3</v>
      </c>
      <c r="G295" t="s">
        <v>307</v>
      </c>
      <c r="H295" s="4">
        <v>3</v>
      </c>
      <c r="I295" t="s">
        <v>311</v>
      </c>
      <c r="J295" s="4">
        <v>1</v>
      </c>
      <c r="K295" t="s">
        <v>307</v>
      </c>
      <c r="L295" s="4">
        <v>3</v>
      </c>
      <c r="M295" t="s">
        <v>287</v>
      </c>
      <c r="N295" s="4">
        <v>10</v>
      </c>
      <c r="O295" t="s">
        <v>287</v>
      </c>
      <c r="P295" s="4">
        <v>3</v>
      </c>
      <c r="Q295" s="4">
        <f>SUM(Merge1[[#This Row],[basic]],Merge1[[#This Row],[advanced]])</f>
        <v>13</v>
      </c>
      <c r="R295" s="4">
        <f xml:space="preserve"> (Merge1[[#This Row],[total score]] / 20) * 100</f>
        <v>65</v>
      </c>
      <c r="S295" t="str">
        <f>IF(Merge1[[#This Row],[percentage]]&gt;= 70, "Green", IF(Merge1[[#This Row],[percentage]] &gt;= 50, "Yellow", "Red"))</f>
        <v>Yellow</v>
      </c>
      <c r="T295" s="4">
        <f t="shared" si="4"/>
        <v>15</v>
      </c>
    </row>
    <row r="296" spans="1:20" x14ac:dyDescent="0.3">
      <c r="A296" s="3">
        <v>45528.604170254628</v>
      </c>
      <c r="B296" s="5" t="s">
        <v>348</v>
      </c>
      <c r="C296" t="s">
        <v>307</v>
      </c>
      <c r="D296" s="4">
        <v>3</v>
      </c>
      <c r="E296" t="s">
        <v>308</v>
      </c>
      <c r="F296" s="4">
        <v>4</v>
      </c>
      <c r="G296" t="s">
        <v>308</v>
      </c>
      <c r="H296" s="4">
        <v>4</v>
      </c>
      <c r="I296" t="s">
        <v>311</v>
      </c>
      <c r="J296" s="4">
        <v>1</v>
      </c>
      <c r="K296" t="s">
        <v>308</v>
      </c>
      <c r="L296" s="4">
        <v>4</v>
      </c>
      <c r="M296" t="s">
        <v>288</v>
      </c>
      <c r="N296" s="4">
        <v>11</v>
      </c>
      <c r="O296" t="s">
        <v>288</v>
      </c>
      <c r="P296" s="4">
        <v>6</v>
      </c>
      <c r="Q296" s="4">
        <f>SUM(Merge1[[#This Row],[basic]],Merge1[[#This Row],[advanced]])</f>
        <v>17</v>
      </c>
      <c r="R296" s="4">
        <f xml:space="preserve"> (Merge1[[#This Row],[total score]] / 20) * 100</f>
        <v>85</v>
      </c>
      <c r="S296" t="str">
        <f>IF(Merge1[[#This Row],[percentage]]&gt;= 70, "Green", IF(Merge1[[#This Row],[percentage]] &gt;= 50, "Yellow", "Red"))</f>
        <v>Green</v>
      </c>
      <c r="T296" s="4">
        <f t="shared" si="4"/>
        <v>3</v>
      </c>
    </row>
    <row r="297" spans="1:20" x14ac:dyDescent="0.3">
      <c r="A297" s="3">
        <v>45528.605355613428</v>
      </c>
      <c r="B297" s="5" t="s">
        <v>348</v>
      </c>
      <c r="C297" t="s">
        <v>307</v>
      </c>
      <c r="D297" s="4">
        <v>3</v>
      </c>
      <c r="E297" t="s">
        <v>308</v>
      </c>
      <c r="F297" s="4">
        <v>4</v>
      </c>
      <c r="G297" t="s">
        <v>307</v>
      </c>
      <c r="H297" s="4">
        <v>3</v>
      </c>
      <c r="I297" t="s">
        <v>311</v>
      </c>
      <c r="J297" s="4">
        <v>1</v>
      </c>
      <c r="K297" t="s">
        <v>308</v>
      </c>
      <c r="L297" s="4">
        <v>4</v>
      </c>
      <c r="M297" t="s">
        <v>289</v>
      </c>
      <c r="N297" s="4">
        <v>10</v>
      </c>
      <c r="O297" t="s">
        <v>349</v>
      </c>
      <c r="P297" s="4">
        <v>0</v>
      </c>
      <c r="Q297" s="4">
        <f>SUM(Merge1[[#This Row],[basic]],Merge1[[#This Row],[advanced]])</f>
        <v>10</v>
      </c>
      <c r="R297" s="4">
        <f xml:space="preserve"> (Merge1[[#This Row],[total score]] / 20) * 100</f>
        <v>50</v>
      </c>
      <c r="S297" t="str">
        <f>IF(Merge1[[#This Row],[percentage]]&gt;= 70, "Green", IF(Merge1[[#This Row],[percentage]] &gt;= 50, "Yellow", "Red"))</f>
        <v>Yellow</v>
      </c>
      <c r="T297" s="4">
        <f t="shared" si="4"/>
        <v>15</v>
      </c>
    </row>
    <row r="298" spans="1:20" x14ac:dyDescent="0.3">
      <c r="A298" s="3">
        <v>45528.616348437499</v>
      </c>
      <c r="B298" s="5" t="s">
        <v>348</v>
      </c>
      <c r="C298" t="s">
        <v>308</v>
      </c>
      <c r="D298" s="4">
        <v>4</v>
      </c>
      <c r="E298" t="s">
        <v>308</v>
      </c>
      <c r="F298" s="4">
        <v>4</v>
      </c>
      <c r="G298" t="s">
        <v>308</v>
      </c>
      <c r="H298" s="4">
        <v>4</v>
      </c>
      <c r="I298" t="s">
        <v>311</v>
      </c>
      <c r="J298" s="4">
        <v>1</v>
      </c>
      <c r="K298" t="s">
        <v>308</v>
      </c>
      <c r="L298" s="4">
        <v>4</v>
      </c>
      <c r="M298" t="s">
        <v>290</v>
      </c>
      <c r="N298" s="4">
        <v>12</v>
      </c>
      <c r="O298" t="s">
        <v>290</v>
      </c>
      <c r="P298" s="4">
        <v>6</v>
      </c>
      <c r="Q298" s="4">
        <f>SUM(Merge1[[#This Row],[basic]],Merge1[[#This Row],[advanced]])</f>
        <v>18</v>
      </c>
      <c r="R298" s="4">
        <f xml:space="preserve"> (Merge1[[#This Row],[total score]] / 20) * 100</f>
        <v>90</v>
      </c>
      <c r="S298" t="str">
        <f>IF(Merge1[[#This Row],[percentage]]&gt;= 70, "Green", IF(Merge1[[#This Row],[percentage]] &gt;= 50, "Yellow", "Red"))</f>
        <v>Green</v>
      </c>
      <c r="T298" s="4">
        <f t="shared" si="4"/>
        <v>2</v>
      </c>
    </row>
    <row r="299" spans="1:20" x14ac:dyDescent="0.3">
      <c r="A299" s="3">
        <v>45528.770130925928</v>
      </c>
      <c r="B299" s="5" t="s">
        <v>348</v>
      </c>
      <c r="C299" t="s">
        <v>308</v>
      </c>
      <c r="D299" s="4">
        <v>4</v>
      </c>
      <c r="E299" t="s">
        <v>308</v>
      </c>
      <c r="F299" s="4">
        <v>4</v>
      </c>
      <c r="G299" t="s">
        <v>309</v>
      </c>
      <c r="H299" s="4">
        <v>2</v>
      </c>
      <c r="I299" t="s">
        <v>311</v>
      </c>
      <c r="J299" s="4">
        <v>1</v>
      </c>
      <c r="K299" t="s">
        <v>308</v>
      </c>
      <c r="L299" s="4">
        <v>4</v>
      </c>
      <c r="M299" t="s">
        <v>291</v>
      </c>
      <c r="N299" s="4">
        <v>10</v>
      </c>
      <c r="O299" t="s">
        <v>291</v>
      </c>
      <c r="P299" s="4">
        <v>6</v>
      </c>
      <c r="Q299" s="4">
        <f>SUM(Merge1[[#This Row],[basic]],Merge1[[#This Row],[advanced]])</f>
        <v>16</v>
      </c>
      <c r="R299" s="4">
        <f xml:space="preserve"> (Merge1[[#This Row],[total score]] / 20) * 100</f>
        <v>80</v>
      </c>
      <c r="S299" t="str">
        <f>IF(Merge1[[#This Row],[percentage]]&gt;= 70, "Green", IF(Merge1[[#This Row],[percentage]] &gt;= 50, "Yellow", "Red"))</f>
        <v>Green</v>
      </c>
      <c r="T299" s="4">
        <f t="shared" si="4"/>
        <v>2</v>
      </c>
    </row>
    <row r="300" spans="1:20" x14ac:dyDescent="0.3">
      <c r="A300" s="3">
        <v>45529.315810497683</v>
      </c>
      <c r="B300" s="5" t="s">
        <v>348</v>
      </c>
      <c r="C300" t="s">
        <v>308</v>
      </c>
      <c r="D300" s="4">
        <v>4</v>
      </c>
      <c r="E300" t="s">
        <v>308</v>
      </c>
      <c r="F300" s="4">
        <v>4</v>
      </c>
      <c r="G300" t="s">
        <v>307</v>
      </c>
      <c r="H300" s="4">
        <v>3</v>
      </c>
      <c r="I300" t="s">
        <v>311</v>
      </c>
      <c r="J300" s="4">
        <v>1</v>
      </c>
      <c r="K300" t="s">
        <v>307</v>
      </c>
      <c r="L300" s="4">
        <v>3</v>
      </c>
      <c r="M300" t="s">
        <v>292</v>
      </c>
      <c r="N300" s="4">
        <v>11</v>
      </c>
      <c r="O300" t="s">
        <v>292</v>
      </c>
      <c r="P300" s="4">
        <v>4</v>
      </c>
      <c r="Q300" s="4">
        <f>SUM(Merge1[[#This Row],[basic]],Merge1[[#This Row],[advanced]])</f>
        <v>15</v>
      </c>
      <c r="R300" s="4">
        <f xml:space="preserve"> (Merge1[[#This Row],[total score]] / 20) * 100</f>
        <v>75</v>
      </c>
      <c r="S300" t="str">
        <f>IF(Merge1[[#This Row],[percentage]]&gt;= 70, "Green", IF(Merge1[[#This Row],[percentage]] &gt;= 50, "Yellow", "Red"))</f>
        <v>Green</v>
      </c>
      <c r="T300" s="4">
        <f t="shared" si="4"/>
        <v>5</v>
      </c>
    </row>
    <row r="301" spans="1:20" x14ac:dyDescent="0.3">
      <c r="A301" s="3">
        <v>45529.495465567132</v>
      </c>
      <c r="B301" s="5" t="s">
        <v>348</v>
      </c>
      <c r="C301" t="s">
        <v>307</v>
      </c>
      <c r="D301" s="4">
        <v>3</v>
      </c>
      <c r="E301" t="s">
        <v>308</v>
      </c>
      <c r="F301" s="4">
        <v>4</v>
      </c>
      <c r="G301" t="s">
        <v>308</v>
      </c>
      <c r="H301" s="4">
        <v>4</v>
      </c>
      <c r="I301" t="s">
        <v>311</v>
      </c>
      <c r="J301" s="4">
        <v>1</v>
      </c>
      <c r="K301" t="s">
        <v>308</v>
      </c>
      <c r="L301" s="4">
        <v>4</v>
      </c>
      <c r="M301" t="s">
        <v>293</v>
      </c>
      <c r="N301" s="4">
        <v>11</v>
      </c>
      <c r="O301" t="s">
        <v>293</v>
      </c>
      <c r="P301" s="4">
        <v>4</v>
      </c>
      <c r="Q301" s="4">
        <f>SUM(Merge1[[#This Row],[basic]],Merge1[[#This Row],[advanced]])</f>
        <v>15</v>
      </c>
      <c r="R301" s="4">
        <f xml:space="preserve"> (Merge1[[#This Row],[total score]] / 20) * 100</f>
        <v>75</v>
      </c>
      <c r="S301" t="str">
        <f>IF(Merge1[[#This Row],[percentage]]&gt;= 70, "Green", IF(Merge1[[#This Row],[percentage]] &gt;= 50, "Yellow", "Red"))</f>
        <v>Green</v>
      </c>
      <c r="T301" s="4">
        <f t="shared" si="4"/>
        <v>5</v>
      </c>
    </row>
    <row r="302" spans="1:20" x14ac:dyDescent="0.3">
      <c r="A302" s="3">
        <v>45529.731300231484</v>
      </c>
      <c r="B302" s="5" t="s">
        <v>348</v>
      </c>
      <c r="C302" t="s">
        <v>308</v>
      </c>
      <c r="D302" s="4">
        <v>4</v>
      </c>
      <c r="E302" t="s">
        <v>308</v>
      </c>
      <c r="F302" s="4">
        <v>4</v>
      </c>
      <c r="G302" t="s">
        <v>308</v>
      </c>
      <c r="H302" s="4">
        <v>4</v>
      </c>
      <c r="I302" t="s">
        <v>311</v>
      </c>
      <c r="J302" s="4">
        <v>1</v>
      </c>
      <c r="K302" t="s">
        <v>307</v>
      </c>
      <c r="L302" s="4">
        <v>3</v>
      </c>
      <c r="M302" t="s">
        <v>294</v>
      </c>
      <c r="N302" s="4">
        <v>12</v>
      </c>
      <c r="O302" t="s">
        <v>294</v>
      </c>
      <c r="P302" s="4">
        <v>2</v>
      </c>
      <c r="Q302" s="4">
        <f>SUM(Merge1[[#This Row],[basic]],Merge1[[#This Row],[advanced]])</f>
        <v>14</v>
      </c>
      <c r="R302" s="4">
        <f xml:space="preserve"> (Merge1[[#This Row],[total score]] / 20) * 100</f>
        <v>70</v>
      </c>
      <c r="S302" t="str">
        <f>IF(Merge1[[#This Row],[percentage]]&gt;= 70, "Green", IF(Merge1[[#This Row],[percentage]] &gt;= 50, "Yellow", "Red"))</f>
        <v>Green</v>
      </c>
      <c r="T302" s="4">
        <f t="shared" si="4"/>
        <v>7</v>
      </c>
    </row>
    <row r="303" spans="1:20" x14ac:dyDescent="0.3">
      <c r="A303" s="3">
        <v>45530.649112002313</v>
      </c>
      <c r="B303" s="5" t="s">
        <v>348</v>
      </c>
      <c r="C303" t="s">
        <v>308</v>
      </c>
      <c r="D303" s="4">
        <v>4</v>
      </c>
      <c r="E303" t="s">
        <v>308</v>
      </c>
      <c r="F303" s="4">
        <v>4</v>
      </c>
      <c r="G303" t="s">
        <v>308</v>
      </c>
      <c r="H303" s="4">
        <v>4</v>
      </c>
      <c r="I303" t="s">
        <v>311</v>
      </c>
      <c r="J303" s="4">
        <v>1</v>
      </c>
      <c r="K303" t="s">
        <v>308</v>
      </c>
      <c r="L303" s="4">
        <v>4</v>
      </c>
      <c r="M303" t="s">
        <v>295</v>
      </c>
      <c r="N303" s="4">
        <v>12</v>
      </c>
      <c r="O303" t="s">
        <v>295</v>
      </c>
      <c r="P303" s="4">
        <v>7</v>
      </c>
      <c r="Q303" s="4">
        <f>SUM(Merge1[[#This Row],[basic]],Merge1[[#This Row],[advanced]])</f>
        <v>19</v>
      </c>
      <c r="R303" s="4">
        <f xml:space="preserve"> (Merge1[[#This Row],[total score]] / 20) * 100</f>
        <v>95</v>
      </c>
      <c r="S303" t="str">
        <f>IF(Merge1[[#This Row],[percentage]]&gt;= 70, "Green", IF(Merge1[[#This Row],[percentage]] &gt;= 50, "Yellow", "Red"))</f>
        <v>Green</v>
      </c>
      <c r="T303" s="4">
        <f t="shared" si="4"/>
        <v>1</v>
      </c>
    </row>
    <row r="304" spans="1:20" x14ac:dyDescent="0.3">
      <c r="A304" s="3">
        <v>45530.967025578706</v>
      </c>
      <c r="B304" s="5" t="s">
        <v>348</v>
      </c>
      <c r="C304" t="s">
        <v>308</v>
      </c>
      <c r="D304" s="4">
        <v>4</v>
      </c>
      <c r="E304" t="s">
        <v>308</v>
      </c>
      <c r="F304" s="4">
        <v>4</v>
      </c>
      <c r="G304" t="s">
        <v>307</v>
      </c>
      <c r="H304" s="4">
        <v>3</v>
      </c>
      <c r="I304" t="s">
        <v>311</v>
      </c>
      <c r="J304" s="4">
        <v>1</v>
      </c>
      <c r="K304" t="s">
        <v>308</v>
      </c>
      <c r="L304" s="4">
        <v>4</v>
      </c>
      <c r="M304" t="s">
        <v>296</v>
      </c>
      <c r="N304" s="4">
        <v>11</v>
      </c>
      <c r="O304" t="s">
        <v>296</v>
      </c>
      <c r="P304" s="4">
        <v>5</v>
      </c>
      <c r="Q304" s="4">
        <f>SUM(Merge1[[#This Row],[basic]],Merge1[[#This Row],[advanced]])</f>
        <v>16</v>
      </c>
      <c r="R304" s="4">
        <f xml:space="preserve"> (Merge1[[#This Row],[total score]] / 20) * 100</f>
        <v>80</v>
      </c>
      <c r="S304" t="str">
        <f>IF(Merge1[[#This Row],[percentage]]&gt;= 70, "Green", IF(Merge1[[#This Row],[percentage]] &gt;= 50, "Yellow", "Red"))</f>
        <v>Green</v>
      </c>
      <c r="T304" s="4">
        <f t="shared" si="4"/>
        <v>1</v>
      </c>
    </row>
    <row r="305" spans="1:20" x14ac:dyDescent="0.3">
      <c r="A305" s="3">
        <v>45531.350231180557</v>
      </c>
      <c r="B305" s="5" t="s">
        <v>348</v>
      </c>
      <c r="C305" t="s">
        <v>307</v>
      </c>
      <c r="D305" s="4">
        <v>3</v>
      </c>
      <c r="E305" t="s">
        <v>307</v>
      </c>
      <c r="F305" s="4">
        <v>3</v>
      </c>
      <c r="G305" t="s">
        <v>307</v>
      </c>
      <c r="H305" s="4">
        <v>3</v>
      </c>
      <c r="I305" t="s">
        <v>311</v>
      </c>
      <c r="J305" s="4">
        <v>1</v>
      </c>
      <c r="K305" t="s">
        <v>308</v>
      </c>
      <c r="L305" s="4">
        <v>4</v>
      </c>
      <c r="M305" t="s">
        <v>297</v>
      </c>
      <c r="N305" s="4">
        <v>9</v>
      </c>
      <c r="O305" t="s">
        <v>297</v>
      </c>
      <c r="P305" s="4">
        <v>3</v>
      </c>
      <c r="Q305" s="4">
        <f>SUM(Merge1[[#This Row],[basic]],Merge1[[#This Row],[advanced]])</f>
        <v>12</v>
      </c>
      <c r="R305" s="4">
        <f xml:space="preserve"> (Merge1[[#This Row],[total score]] / 20) * 100</f>
        <v>60</v>
      </c>
      <c r="S305" t="str">
        <f>IF(Merge1[[#This Row],[percentage]]&gt;= 70, "Green", IF(Merge1[[#This Row],[percentage]] &gt;= 50, "Yellow", "Red"))</f>
        <v>Yellow</v>
      </c>
      <c r="T305" s="4">
        <f t="shared" si="4"/>
        <v>7</v>
      </c>
    </row>
    <row r="306" spans="1:20" x14ac:dyDescent="0.3">
      <c r="A306" s="3">
        <v>45531.353308333331</v>
      </c>
      <c r="B306" s="5" t="s">
        <v>348</v>
      </c>
      <c r="C306" t="s">
        <v>308</v>
      </c>
      <c r="D306" s="4">
        <v>4</v>
      </c>
      <c r="E306" t="s">
        <v>307</v>
      </c>
      <c r="F306" s="4">
        <v>3</v>
      </c>
      <c r="G306" t="s">
        <v>309</v>
      </c>
      <c r="H306" s="4">
        <v>2</v>
      </c>
      <c r="I306" t="s">
        <v>311</v>
      </c>
      <c r="J306" s="4">
        <v>1</v>
      </c>
      <c r="K306" t="s">
        <v>308</v>
      </c>
      <c r="L306" s="4">
        <v>4</v>
      </c>
      <c r="M306" t="s">
        <v>298</v>
      </c>
      <c r="N306" s="4">
        <v>9</v>
      </c>
      <c r="O306" t="s">
        <v>298</v>
      </c>
      <c r="P306" s="4">
        <v>5</v>
      </c>
      <c r="Q306" s="4">
        <f>SUM(Merge1[[#This Row],[basic]],Merge1[[#This Row],[advanced]])</f>
        <v>14</v>
      </c>
      <c r="R306" s="4">
        <f xml:space="preserve"> (Merge1[[#This Row],[total score]] / 20) * 100</f>
        <v>70</v>
      </c>
      <c r="S306" t="str">
        <f>IF(Merge1[[#This Row],[percentage]]&gt;= 70, "Green", IF(Merge1[[#This Row],[percentage]] &gt;= 50, "Yellow", "Red"))</f>
        <v>Green</v>
      </c>
      <c r="T306" s="4">
        <f t="shared" si="4"/>
        <v>5</v>
      </c>
    </row>
    <row r="307" spans="1:20" x14ac:dyDescent="0.3">
      <c r="A307" s="3">
        <v>45531.362355960649</v>
      </c>
      <c r="B307" s="5" t="s">
        <v>348</v>
      </c>
      <c r="C307" t="s">
        <v>307</v>
      </c>
      <c r="D307" s="4">
        <v>3</v>
      </c>
      <c r="E307" t="s">
        <v>308</v>
      </c>
      <c r="F307" s="4">
        <v>4</v>
      </c>
      <c r="G307" t="s">
        <v>307</v>
      </c>
      <c r="H307" s="4">
        <v>3</v>
      </c>
      <c r="I307" t="s">
        <v>311</v>
      </c>
      <c r="J307" s="4">
        <v>1</v>
      </c>
      <c r="K307" t="s">
        <v>308</v>
      </c>
      <c r="L307" s="4">
        <v>4</v>
      </c>
      <c r="M307" t="s">
        <v>299</v>
      </c>
      <c r="N307" s="4">
        <v>10</v>
      </c>
      <c r="O307" t="s">
        <v>299</v>
      </c>
      <c r="P307" s="4">
        <v>6</v>
      </c>
      <c r="Q307" s="4">
        <f>SUM(Merge1[[#This Row],[basic]],Merge1[[#This Row],[advanced]])</f>
        <v>16</v>
      </c>
      <c r="R307" s="4">
        <f xml:space="preserve"> (Merge1[[#This Row],[total score]] / 20) * 100</f>
        <v>80</v>
      </c>
      <c r="S307" t="str">
        <f>IF(Merge1[[#This Row],[percentage]]&gt;= 70, "Green", IF(Merge1[[#This Row],[percentage]] &gt;= 50, "Yellow", "Red"))</f>
        <v>Green</v>
      </c>
      <c r="T307" s="4">
        <f t="shared" si="4"/>
        <v>1</v>
      </c>
    </row>
    <row r="308" spans="1:20" x14ac:dyDescent="0.3">
      <c r="A308" s="3">
        <v>45531.36959775463</v>
      </c>
      <c r="B308" s="5" t="s">
        <v>348</v>
      </c>
      <c r="C308" t="s">
        <v>307</v>
      </c>
      <c r="D308" s="4">
        <v>3</v>
      </c>
      <c r="E308" t="s">
        <v>308</v>
      </c>
      <c r="F308" s="4">
        <v>4</v>
      </c>
      <c r="G308" t="s">
        <v>307</v>
      </c>
      <c r="H308" s="4">
        <v>3</v>
      </c>
      <c r="I308" t="s">
        <v>311</v>
      </c>
      <c r="J308" s="4">
        <v>1</v>
      </c>
      <c r="K308" t="s">
        <v>308</v>
      </c>
      <c r="L308" s="4">
        <v>4</v>
      </c>
      <c r="M308" t="s">
        <v>300</v>
      </c>
      <c r="N308" s="4">
        <v>10</v>
      </c>
      <c r="O308" t="s">
        <v>300</v>
      </c>
      <c r="P308" s="4">
        <v>5</v>
      </c>
      <c r="Q308" s="4">
        <f>SUM(Merge1[[#This Row],[basic]],Merge1[[#This Row],[advanced]])</f>
        <v>15</v>
      </c>
      <c r="R308" s="4">
        <f xml:space="preserve"> (Merge1[[#This Row],[total score]] / 20) * 100</f>
        <v>75</v>
      </c>
      <c r="S308" t="str">
        <f>IF(Merge1[[#This Row],[percentage]]&gt;= 70, "Green", IF(Merge1[[#This Row],[percentage]] &gt;= 50, "Yellow", "Red"))</f>
        <v>Green</v>
      </c>
      <c r="T308" s="4">
        <f t="shared" si="4"/>
        <v>2</v>
      </c>
    </row>
    <row r="309" spans="1:20" x14ac:dyDescent="0.3">
      <c r="A309" s="3">
        <v>45531.375285208334</v>
      </c>
      <c r="B309" s="5" t="s">
        <v>348</v>
      </c>
      <c r="C309" t="s">
        <v>308</v>
      </c>
      <c r="D309" s="4">
        <v>4</v>
      </c>
      <c r="E309" t="s">
        <v>308</v>
      </c>
      <c r="F309" s="4">
        <v>4</v>
      </c>
      <c r="G309" t="s">
        <v>308</v>
      </c>
      <c r="H309" s="4">
        <v>4</v>
      </c>
      <c r="I309" t="s">
        <v>311</v>
      </c>
      <c r="J309" s="4">
        <v>1</v>
      </c>
      <c r="K309" t="s">
        <v>308</v>
      </c>
      <c r="L309" s="4">
        <v>4</v>
      </c>
      <c r="M309" t="s">
        <v>301</v>
      </c>
      <c r="N309" s="4">
        <v>12</v>
      </c>
      <c r="O309" t="s">
        <v>301</v>
      </c>
      <c r="P309" s="4">
        <v>4</v>
      </c>
      <c r="Q309" s="4">
        <f>SUM(Merge1[[#This Row],[basic]],Merge1[[#This Row],[advanced]])</f>
        <v>16</v>
      </c>
      <c r="R309" s="4">
        <f xml:space="preserve"> (Merge1[[#This Row],[total score]] / 20) * 100</f>
        <v>80</v>
      </c>
      <c r="S309" t="str">
        <f>IF(Merge1[[#This Row],[percentage]]&gt;= 70, "Green", IF(Merge1[[#This Row],[percentage]] &gt;= 50, "Yellow", "Red"))</f>
        <v>Green</v>
      </c>
      <c r="T309" s="4">
        <f t="shared" si="4"/>
        <v>1</v>
      </c>
    </row>
    <row r="310" spans="1:20" x14ac:dyDescent="0.3">
      <c r="A310" s="3">
        <v>45531.38357460648</v>
      </c>
      <c r="B310" s="5" t="s">
        <v>348</v>
      </c>
      <c r="C310" t="s">
        <v>307</v>
      </c>
      <c r="D310" s="4">
        <v>3</v>
      </c>
      <c r="E310" t="s">
        <v>308</v>
      </c>
      <c r="F310" s="4">
        <v>4</v>
      </c>
      <c r="G310" t="s">
        <v>307</v>
      </c>
      <c r="H310" s="4">
        <v>3</v>
      </c>
      <c r="I310" t="s">
        <v>307</v>
      </c>
      <c r="J310" s="4">
        <v>3</v>
      </c>
      <c r="K310" t="s">
        <v>307</v>
      </c>
      <c r="L310" s="4">
        <v>3</v>
      </c>
      <c r="M310" t="s">
        <v>302</v>
      </c>
      <c r="N310" s="4">
        <v>10</v>
      </c>
      <c r="O310" t="s">
        <v>349</v>
      </c>
      <c r="P310" s="4">
        <v>0</v>
      </c>
      <c r="Q310" s="4">
        <f>SUM(Merge1[[#This Row],[basic]],Merge1[[#This Row],[advanced]])</f>
        <v>10</v>
      </c>
      <c r="R310" s="4">
        <f xml:space="preserve"> (Merge1[[#This Row],[total score]] / 20) * 100</f>
        <v>50</v>
      </c>
      <c r="S310" t="str">
        <f>IF(Merge1[[#This Row],[percentage]]&gt;= 70, "Green", IF(Merge1[[#This Row],[percentage]] &gt;= 50, "Yellow", "Red"))</f>
        <v>Yellow</v>
      </c>
      <c r="T310" s="4">
        <f t="shared" si="4"/>
        <v>3</v>
      </c>
    </row>
    <row r="311" spans="1:20" x14ac:dyDescent="0.3">
      <c r="A311" s="3">
        <v>45531.408716770835</v>
      </c>
      <c r="B311" s="5" t="s">
        <v>348</v>
      </c>
      <c r="C311" t="s">
        <v>307</v>
      </c>
      <c r="D311" s="4">
        <v>3</v>
      </c>
      <c r="E311" t="s">
        <v>308</v>
      </c>
      <c r="F311" s="4">
        <v>4</v>
      </c>
      <c r="G311" t="s">
        <v>307</v>
      </c>
      <c r="H311" s="4">
        <v>3</v>
      </c>
      <c r="I311" t="s">
        <v>311</v>
      </c>
      <c r="J311" s="4">
        <v>1</v>
      </c>
      <c r="K311" t="s">
        <v>308</v>
      </c>
      <c r="L311" s="4">
        <v>4</v>
      </c>
      <c r="M311" t="s">
        <v>303</v>
      </c>
      <c r="N311" s="4">
        <v>10</v>
      </c>
      <c r="O311" t="s">
        <v>349</v>
      </c>
      <c r="P311" s="4">
        <v>0</v>
      </c>
      <c r="Q311" s="4">
        <f>SUM(Merge1[[#This Row],[basic]],Merge1[[#This Row],[advanced]])</f>
        <v>10</v>
      </c>
      <c r="R311" s="4">
        <f xml:space="preserve"> (Merge1[[#This Row],[total score]] / 20) * 100</f>
        <v>50</v>
      </c>
      <c r="S311" t="str">
        <f>IF(Merge1[[#This Row],[percentage]]&gt;= 70, "Green", IF(Merge1[[#This Row],[percentage]] &gt;= 50, "Yellow", "Red"))</f>
        <v>Yellow</v>
      </c>
      <c r="T311" s="4">
        <f t="shared" si="4"/>
        <v>3</v>
      </c>
    </row>
    <row r="312" spans="1:20" x14ac:dyDescent="0.3">
      <c r="A312" s="3">
        <v>45531.415501909723</v>
      </c>
      <c r="B312" s="5" t="s">
        <v>348</v>
      </c>
      <c r="C312" t="s">
        <v>308</v>
      </c>
      <c r="D312" s="4">
        <v>4</v>
      </c>
      <c r="E312" t="s">
        <v>308</v>
      </c>
      <c r="F312" s="4">
        <v>4</v>
      </c>
      <c r="G312" t="s">
        <v>307</v>
      </c>
      <c r="H312" s="4">
        <v>3</v>
      </c>
      <c r="I312" t="s">
        <v>307</v>
      </c>
      <c r="J312" s="4">
        <v>3</v>
      </c>
      <c r="K312" t="s">
        <v>307</v>
      </c>
      <c r="L312" s="4">
        <v>3</v>
      </c>
      <c r="M312" t="s">
        <v>304</v>
      </c>
      <c r="N312" s="4">
        <v>11</v>
      </c>
      <c r="O312" t="s">
        <v>304</v>
      </c>
      <c r="P312" s="4">
        <v>3</v>
      </c>
      <c r="Q312" s="4">
        <f>SUM(Merge1[[#This Row],[basic]],Merge1[[#This Row],[advanced]])</f>
        <v>14</v>
      </c>
      <c r="R312" s="4">
        <f xml:space="preserve"> (Merge1[[#This Row],[total score]] / 20) * 100</f>
        <v>70</v>
      </c>
      <c r="S312" t="str">
        <f>IF(Merge1[[#This Row],[percentage]]&gt;= 70, "Green", IF(Merge1[[#This Row],[percentage]] &gt;= 50, "Yellow", "Red"))</f>
        <v>Green</v>
      </c>
      <c r="T312" s="4">
        <f t="shared" si="4"/>
        <v>2</v>
      </c>
    </row>
    <row r="313" spans="1:20" x14ac:dyDescent="0.3">
      <c r="A313" s="3">
        <v>45531.420003530089</v>
      </c>
      <c r="B313" s="5" t="s">
        <v>348</v>
      </c>
      <c r="C313" t="s">
        <v>307</v>
      </c>
      <c r="D313" s="4">
        <v>3</v>
      </c>
      <c r="E313" t="s">
        <v>308</v>
      </c>
      <c r="F313" s="4">
        <v>4</v>
      </c>
      <c r="G313" t="s">
        <v>307</v>
      </c>
      <c r="H313" s="4">
        <v>3</v>
      </c>
      <c r="I313" t="s">
        <v>307</v>
      </c>
      <c r="J313" s="4">
        <v>3</v>
      </c>
      <c r="K313" t="s">
        <v>307</v>
      </c>
      <c r="L313" s="4">
        <v>3</v>
      </c>
      <c r="M313" t="s">
        <v>305</v>
      </c>
      <c r="N313" s="4">
        <v>10</v>
      </c>
      <c r="O313" t="s">
        <v>305</v>
      </c>
      <c r="P313" s="4">
        <v>5</v>
      </c>
      <c r="Q313" s="4">
        <f>SUM(Merge1[[#This Row],[basic]],Merge1[[#This Row],[advanced]])</f>
        <v>15</v>
      </c>
      <c r="R313" s="4">
        <f xml:space="preserve"> (Merge1[[#This Row],[total score]] / 20) * 100</f>
        <v>75</v>
      </c>
      <c r="S313" t="str">
        <f>IF(Merge1[[#This Row],[percentage]]&gt;= 70, "Green", IF(Merge1[[#This Row],[percentage]] &gt;= 50, "Yellow", "Red"))</f>
        <v>Green</v>
      </c>
      <c r="T313" s="4">
        <f t="shared" si="4"/>
        <v>1</v>
      </c>
    </row>
  </sheetData>
  <conditionalFormatting sqref="S1:S1048576">
    <cfRule type="cellIs" dxfId="2" priority="1" operator="equal">
      <formula>"Yellow"</formula>
    </cfRule>
    <cfRule type="cellIs" dxfId="1" priority="2" operator="equal">
      <formula>"Red"</formula>
    </cfRule>
    <cfRule type="cellIs" dxfId="0" priority="3" operator="equal">
      <formula>"Green"</formula>
    </cfRule>
  </conditionalFormatting>
  <hyperlinks>
    <hyperlink ref="B2" r:id="rId1" xr:uid="{4B796672-5622-480A-BD8C-48256DD0149E}"/>
    <hyperlink ref="B3:B313" r:id="rId2" display="abc@gmail.com" xr:uid="{87BA89D1-B394-4767-A734-CDE594DCEB9D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6BA5-8097-4144-9EE1-8AE3E19FD823}">
  <dimension ref="A1"/>
  <sheetViews>
    <sheetView showGridLines="0" topLeftCell="A2" zoomScaleNormal="100" workbookViewId="0">
      <selection activeCell="E27" sqref="E27"/>
    </sheetView>
  </sheetViews>
  <sheetFormatPr defaultRowHeight="14.4" x14ac:dyDescent="0.3"/>
  <cols>
    <col min="1" max="1" width="12.5546875" bestFit="1" customWidth="1"/>
    <col min="2" max="2" width="16.21875" bestFit="1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7 g Z 3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D u B n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g Z 3 W Z L K 9 B U W A g A A E g g A A B M A H A B G b 3 J t d W x h c y 9 T Z W N 0 a W 9 u M S 5 t I K I Y A C i g F A A A A A A A A A A A A A A A A A A A A A A A A A A A A M 1 V X W / a M B R 9 R + I / W O k L S F E k W u j D K h 6 y w F S 2 l b Z K p j 0 A m k x y C x G O j W x n C k L 8 9 9 k 4 J a P 5 U J k m b X m J d e 8 5 v s f 3 + s g C Q h k z i n z z 7 9 2 1 W + 2 W W G M O E b q y P m I R h 8 g P O Q C N 6 c p C Q 0 R A t l t I f T 5 L e Q g q M s 5 C I M 5 3 x j d L x j a d T z E B x 2 N U A p W i Y 3 k f 5 t 8 E c D E X a w 4 7 P B + B 2 E i 2 n Y / c w E X e v f v w N H m c O h k R m d W 1 E U 0 J s Z H k K X R t U + b K Q m 9 U / P D X A F J r M R L 2 s 4 m E Z F j C W f a X m E Z D y 8 A X h 9 k I S 7 w 4 b f v E W c K k O u Y 9 4 E g J 1 B s G e K n E 5 5 k 8 3 q l V Y K N Z D n U J 8 U N M M B d D r X 1 R i P f W m K 5 U k W C 3 h a J C w D E V L 4 w n H i N p Q n V S 1 y l J s v d 7 K 4 g T E B I n W 1 V P K i C K s A S p g g c b 7 a 1 x g m O C 3 C j i I M Q r A t P d M f m c K q a e 6 m t C Q i a P G R E y D k g p Q M 8 6 O a H y t u 9 o G W e 8 6 y b e d T 3 v p o l 3 U 8 / r N / H 6 9 b x B E 2 9 Q 5 k 1 x A i X K U s + 4 j D U T 6 g 3 e 9 j a P 3 / 4 e P 3 T b r Z h W j v 7 c V 2 7 0 E 9 N Q L f + 1 t c p C a t 1 V o f n v G a x W x / / j M V z t M W Q c d J G 9 L v b V x Y a 6 2 E l / Y i F U 4 u B 8 j O + z 0 T v t 8 g B 8 B b 1 K f 5 h J T 9 X s I P r M Y t o p P 1 k n v y s Z l c Y r T q M Q 1 Q C 9 t b 7 q z l d 4 k Y + p B F 5 c v n G 2 x T R S h G p P G 4 U G d F y b R n T M E e o K F v 0 t W n p s Y x n t n J A V u Y J 8 1 u o m z X e / A F B L A Q I t A B Q A A g A I A O 4 G d 1 l 4 N 4 j c p g A A A P Y A A A A S A A A A A A A A A A A A A A A A A A A A A A B D b 2 5 m a W c v U G F j a 2 F n Z S 5 4 b W x Q S w E C L Q A U A A I A C A D u B n d Z D 8 r p q 6 Q A A A D p A A A A E w A A A A A A A A A A A A A A A A D y A A A A W 0 N v b n R l b n R f V H l w Z X N d L n h t b F B L A Q I t A B Q A A g A I A O 4 G d 1 m S y v Q V F g I A A B I I A A A T A A A A A A A A A A A A A A A A A O M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w A A A A A A A A E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p Y y U y M F N j c m V l b m l u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m M z M 2 M D k 5 L T Y 0 N 2 Y t N D R k M y 1 i Z j k 1 L W I w Z T k 5 Z T N i M 2 R h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l j I F N j c m V l b m l u Z y 9 D a G F u Z 2 V k I F R 5 c G U u e 1 R p b W V z d G F t c C w w f S Z x d W 9 0 O y w m c X V v d D t T Z W N 0 a W 9 u M S 9 C Y X N p Y y B T Y 3 J l Z W 5 p b m c v Q 2 h h b m d l Z C B U e X B l L n t F b W F p b C B B Z G R y Z X N z L D F 9 J n F 1 b 3 Q 7 L C Z x d W 9 0 O 1 N l Y 3 R p b 2 4 x L 0 J h c 2 l j I F N j c m V l b m l u Z y 9 D a G F u Z 2 V k I F R 5 c G U u e 1 F 1 Z X N 0 a W 9 u M S w y f S Z x d W 9 0 O y w m c X V v d D t T Z W N 0 a W 9 u M S 9 C Y X N p Y y B T Y 3 J l Z W 5 p b m c v Q 2 h h b m d l Z C B U e X B l L n t z Y 2 9 y Z S B m b 3 I g U T E s M 3 0 m c X V v d D s s J n F 1 b 3 Q 7 U 2 V j d G l v b j E v Q m F z a W M g U 2 N y Z W V u a W 5 n L 0 N o Y W 5 n Z W Q g V H l w Z S 5 7 U X V l c 3 R p b 2 4 y L D R 9 J n F 1 b 3 Q 7 L C Z x d W 9 0 O 1 N l Y 3 R p b 2 4 x L 0 J h c 2 l j I F N j c m V l b m l u Z y 9 D a G F u Z 2 V k I F R 5 c G U u e 3 N j b 3 J l I G Z v c i B R M i w 1 f S Z x d W 9 0 O y w m c X V v d D t T Z W N 0 a W 9 u M S 9 C Y X N p Y y B T Y 3 J l Z W 5 p b m c v Q 2 h h b m d l Z C B U e X B l L n t R d W V z d G l v b j M s N n 0 m c X V v d D s s J n F 1 b 3 Q 7 U 2 V j d G l v b j E v Q m F z a W M g U 2 N y Z W V u a W 5 n L 0 N o Y W 5 n Z W Q g V H l w Z S 5 7 c 2 N v c m U g Z m 9 y I F E z L D d 9 J n F 1 b 3 Q 7 L C Z x d W 9 0 O 1 N l Y 3 R p b 2 4 x L 0 J h c 2 l j I F N j c m V l b m l u Z y 9 D a G F u Z 2 V k I F R 5 c G U u e 1 F 1 Z X N 0 a W 9 u N C w 4 f S Z x d W 9 0 O y w m c X V v d D t T Z W N 0 a W 9 u M S 9 C Y X N p Y y B T Y 3 J l Z W 5 p b m c v Q 2 h h b m d l Z C B U e X B l L n t z Y 2 9 y Z S B m b 3 I g U T Q s O X 0 m c X V v d D s s J n F 1 b 3 Q 7 U 2 V j d G l v b j E v Q m F z a W M g U 2 N y Z W V u a W 5 n L 0 N o Y W 5 n Z W Q g V H l w Z S 5 7 U X V l c 3 R p b 2 4 1 L D E w f S Z x d W 9 0 O y w m c X V v d D t T Z W N 0 a W 9 u M S 9 C Y X N p Y y B T Y 3 J l Z W 5 p b m c v Q 2 h h b m d l Z C B U e X B l L n t z Y 2 9 y Z S B m b 3 I g U T U s M T F 9 J n F 1 b 3 Q 7 L C Z x d W 9 0 O 1 N l Y 3 R p b 2 4 x L 0 J h c 2 l j I F N j c m V l b m l u Z y 9 D a G F u Z 2 V k I F R 5 c G U u e 0 5 h b W U s M T J 9 J n F 1 b 3 Q 7 L C Z x d W 9 0 O 1 N l Y 3 R p b 2 4 x L 0 J h c 2 l j I F N j c m V l b m l u Z y 9 D a G F u Z 2 V k I F R 5 c G U u e 2 J h c 2 l j L D E z f S Z x d W 9 0 O y w m c X V v d D t T Z W N 0 a W 9 u M S 9 C Y X N p Y y B T Y 3 J l Z W 5 p b m c v Q 2 h h b m d l Z C B U e X B l L n t D b 2 x 1 b W 4 x N S w x N H 0 m c X V v d D s s J n F 1 b 3 Q 7 U 2 V j d G l v b j E v Q m F z a W M g U 2 N y Z W V u a W 5 n L 0 N o Y W 5 n Z W Q g V H l w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C Y X N p Y y B T Y 3 J l Z W 5 p b m c v Q 2 h h b m d l Z C B U e X B l L n t U a W 1 l c 3 R h b X A s M H 0 m c X V v d D s s J n F 1 b 3 Q 7 U 2 V j d G l v b j E v Q m F z a W M g U 2 N y Z W V u a W 5 n L 0 N o Y W 5 n Z W Q g V H l w Z S 5 7 R W 1 h a W w g Q W R k c m V z c y w x f S Z x d W 9 0 O y w m c X V v d D t T Z W N 0 a W 9 u M S 9 C Y X N p Y y B T Y 3 J l Z W 5 p b m c v Q 2 h h b m d l Z C B U e X B l L n t R d W V z d G l v b j E s M n 0 m c X V v d D s s J n F 1 b 3 Q 7 U 2 V j d G l v b j E v Q m F z a W M g U 2 N y Z W V u a W 5 n L 0 N o Y W 5 n Z W Q g V H l w Z S 5 7 c 2 N v c m U g Z m 9 y I F E x L D N 9 J n F 1 b 3 Q 7 L C Z x d W 9 0 O 1 N l Y 3 R p b 2 4 x L 0 J h c 2 l j I F N j c m V l b m l u Z y 9 D a G F u Z 2 V k I F R 5 c G U u e 1 F 1 Z X N 0 a W 9 u M i w 0 f S Z x d W 9 0 O y w m c X V v d D t T Z W N 0 a W 9 u M S 9 C Y X N p Y y B T Y 3 J l Z W 5 p b m c v Q 2 h h b m d l Z C B U e X B l L n t z Y 2 9 y Z S B m b 3 I g U T I s N X 0 m c X V v d D s s J n F 1 b 3 Q 7 U 2 V j d G l v b j E v Q m F z a W M g U 2 N y Z W V u a W 5 n L 0 N o Y W 5 n Z W Q g V H l w Z S 5 7 U X V l c 3 R p b 2 4 z L D Z 9 J n F 1 b 3 Q 7 L C Z x d W 9 0 O 1 N l Y 3 R p b 2 4 x L 0 J h c 2 l j I F N j c m V l b m l u Z y 9 D a G F u Z 2 V k I F R 5 c G U u e 3 N j b 3 J l I G Z v c i B R M y w 3 f S Z x d W 9 0 O y w m c X V v d D t T Z W N 0 a W 9 u M S 9 C Y X N p Y y B T Y 3 J l Z W 5 p b m c v Q 2 h h b m d l Z C B U e X B l L n t R d W V z d G l v b j Q s O H 0 m c X V v d D s s J n F 1 b 3 Q 7 U 2 V j d G l v b j E v Q m F z a W M g U 2 N y Z W V u a W 5 n L 0 N o Y W 5 n Z W Q g V H l w Z S 5 7 c 2 N v c m U g Z m 9 y I F E 0 L D l 9 J n F 1 b 3 Q 7 L C Z x d W 9 0 O 1 N l Y 3 R p b 2 4 x L 0 J h c 2 l j I F N j c m V l b m l u Z y 9 D a G F u Z 2 V k I F R 5 c G U u e 1 F 1 Z X N 0 a W 9 u N S w x M H 0 m c X V v d D s s J n F 1 b 3 Q 7 U 2 V j d G l v b j E v Q m F z a W M g U 2 N y Z W V u a W 5 n L 0 N o Y W 5 n Z W Q g V H l w Z S 5 7 c 2 N v c m U g Z m 9 y I F E 1 L D E x f S Z x d W 9 0 O y w m c X V v d D t T Z W N 0 a W 9 u M S 9 C Y X N p Y y B T Y 3 J l Z W 5 p b m c v Q 2 h h b m d l Z C B U e X B l L n t O Y W 1 l L D E y f S Z x d W 9 0 O y w m c X V v d D t T Z W N 0 a W 9 u M S 9 C Y X N p Y y B T Y 3 J l Z W 5 p b m c v Q 2 h h b m d l Z C B U e X B l L n t i Y X N p Y y w x M 3 0 m c X V v d D s s J n F 1 b 3 Q 7 U 2 V j d G l v b j E v Q m F z a W M g U 2 N y Z W V u a W 5 n L 0 N o Y W 5 n Z W Q g V H l w Z S 5 7 Q 2 9 s d W 1 u M T U s M T R 9 J n F 1 b 3 Q 7 L C Z x d W 9 0 O 1 N l Y 3 R p b 2 4 x L 0 J h c 2 l j I F N j c m V l b m l u Z y 9 D a G F u Z 2 V k I F R 5 c G U u e 0 N v b H V t b j E 2 L D E 1 f S Z x d W 9 0 O 1 0 s J n F 1 b 3 Q 7 U m V s Y X R p b 2 5 z a G l w S W 5 m b y Z x d W 9 0 O z p b X X 0 i I C 8 + P E V u d H J 5 I F R 5 c G U 9 I k Z p b G x M Y X N 0 V X B k Y X R l Z C I g V m F s d W U 9 I m Q y M D I 0 L T E x L T I y V D E 5 O j I 1 O j I 5 L j M 4 O D A 2 N T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Y X N p Y y U y M F N j c m V l b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p Y y U y M F N j c m V l b m l u Z y 8 l M j B C Y X N p Y y U y M F N j c m V l b m l u Z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l j J T I w U 2 N y Z W V u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l j J T I w U 2 N y Z W V u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Y W 5 j Z W Q l M j B T Y 3 J l Z W 5 p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G F m M j g w O S 0 1 Y 2 E w L T R i Z G Q t Y m R m M i 1 i M W E 1 O T c 0 M D A z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H Z h b m N l Z C B T Y 3 J l Z W 5 p b m c v Q 2 h h b m d l Z C B U e X B l L n t U a W 1 l c 3 R h b X A s M H 0 m c X V v d D s s J n F 1 b 3 Q 7 U 2 V j d G l v b j E v Q W R 2 Y W 5 j Z W Q g U 2 N y Z W V u a W 5 n L 0 N o Y W 5 n Z W Q g V H l w Z S 5 7 R W 1 h a W w g Y W R k c m V z c y w x f S Z x d W 9 0 O y w m c X V v d D t T Z W N 0 a W 9 u M S 9 B Z H Z h b m N l Z C B T Y 3 J l Z W 5 p b m c v Q 2 h h b m d l Z C B U e X B l L n s g I F E x L D J 9 J n F 1 b 3 Q 7 L C Z x d W 9 0 O 1 N l Y 3 R p b 2 4 x L 0 F k d m F u Y 2 V k I F N j c m V l b m l u Z y 9 D a G F u Z 2 V k I F R 5 c G U u e 3 N j b 3 J l I G Z v c i B R M S w z f S Z x d W 9 0 O y w m c X V v d D t T Z W N 0 a W 9 u M S 9 B Z H Z h b m N l Z C B T Y 3 J l Z W 5 p b m c v Q 2 h h b m d l Z C B U e X B l L n t R M i w 0 f S Z x d W 9 0 O y w m c X V v d D t T Z W N 0 a W 9 u M S 9 B Z H Z h b m N l Z C B T Y 3 J l Z W 5 p b m c v Q 2 h h b m d l Z C B U e X B l L n t z Y 2 9 y Z S B m b 3 I g U T I s N X 0 m c X V v d D s s J n F 1 b 3 Q 7 U 2 V j d G l v b j E v Q W R 2 Y W 5 j Z W Q g U 2 N y Z W V u a W 5 n L 0 N o Y W 5 n Z W Q g V H l w Z S 5 7 U T M s N n 0 m c X V v d D s s J n F 1 b 3 Q 7 U 2 V j d G l v b j E v Q W R 2 Y W 5 j Z W Q g U 2 N y Z W V u a W 5 n L 0 N o Y W 5 n Z W Q g V H l w Z S 5 7 c 2 N v c m U g Z m 9 y I F E z L D d 9 J n F 1 b 3 Q 7 L C Z x d W 9 0 O 1 N l Y 3 R p b 2 4 x L 0 F k d m F u Y 2 V k I F N j c m V l b m l u Z y 9 D a G F u Z 2 V k I F R 5 c G U u e 1 E 0 L D h 9 J n F 1 b 3 Q 7 L C Z x d W 9 0 O 1 N l Y 3 R p b 2 4 x L 0 F k d m F u Y 2 V k I F N j c m V l b m l u Z y 9 D a G F u Z 2 V k I F R 5 c G U u e 3 N j b 3 J l I G Z v c i B R N C w 5 f S Z x d W 9 0 O y w m c X V v d D t T Z W N 0 a W 9 u M S 9 B Z H Z h b m N l Z C B T Y 3 J l Z W 5 p b m c v Q 2 h h b m d l Z C B U e X B l L n t R N S w x M H 0 m c X V v d D s s J n F 1 b 3 Q 7 U 2 V j d G l v b j E v Q W R 2 Y W 5 j Z W Q g U 2 N y Z W V u a W 5 n L 0 N o Y W 5 n Z W Q g V H l w Z S 5 7 c 2 N v c m U g Z m 9 y I F E 1 L D E x f S Z x d W 9 0 O y w m c X V v d D t T Z W N 0 a W 9 u M S 9 B Z H Z h b m N l Z C B T Y 3 J l Z W 5 p b m c v Q 2 h h b m d l Z C B U e X B l L n t O Y W 1 l I C w x M n 0 m c X V v d D s s J n F 1 b 3 Q 7 U 2 V j d G l v b j E v Q W R 2 Y W 5 j Z W Q g U 2 N y Z W V u a W 5 n L 0 N o Y W 5 n Z W Q g V H l w Z S 5 7 Y W R 2 Y W 5 j Z W Q s M T N 9 J n F 1 b 3 Q 7 L C Z x d W 9 0 O 1 N l Y 3 R p b 2 4 x L 0 F k d m F u Y 2 V k I F N j c m V l b m l u Z y 9 D a G F u Z 2 V k I F R 5 c G U u e 0 N v b H V t b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W R 2 Y W 5 j Z W Q g U 2 N y Z W V u a W 5 n L 0 N o Y W 5 n Z W Q g V H l w Z S 5 7 V G l t Z X N 0 Y W 1 w L D B 9 J n F 1 b 3 Q 7 L C Z x d W 9 0 O 1 N l Y 3 R p b 2 4 x L 0 F k d m F u Y 2 V k I F N j c m V l b m l u Z y 9 D a G F u Z 2 V k I F R 5 c G U u e 0 V t Y W l s I G F k Z H J l c 3 M s M X 0 m c X V v d D s s J n F 1 b 3 Q 7 U 2 V j d G l v b j E v Q W R 2 Y W 5 j Z W Q g U 2 N y Z W V u a W 5 n L 0 N o Y W 5 n Z W Q g V H l w Z S 5 7 I C B R M S w y f S Z x d W 9 0 O y w m c X V v d D t T Z W N 0 a W 9 u M S 9 B Z H Z h b m N l Z C B T Y 3 J l Z W 5 p b m c v Q 2 h h b m d l Z C B U e X B l L n t z Y 2 9 y Z S B m b 3 I g U T E s M 3 0 m c X V v d D s s J n F 1 b 3 Q 7 U 2 V j d G l v b j E v Q W R 2 Y W 5 j Z W Q g U 2 N y Z W V u a W 5 n L 0 N o Y W 5 n Z W Q g V H l w Z S 5 7 U T I s N H 0 m c X V v d D s s J n F 1 b 3 Q 7 U 2 V j d G l v b j E v Q W R 2 Y W 5 j Z W Q g U 2 N y Z W V u a W 5 n L 0 N o Y W 5 n Z W Q g V H l w Z S 5 7 c 2 N v c m U g Z m 9 y I F E y L D V 9 J n F 1 b 3 Q 7 L C Z x d W 9 0 O 1 N l Y 3 R p b 2 4 x L 0 F k d m F u Y 2 V k I F N j c m V l b m l u Z y 9 D a G F u Z 2 V k I F R 5 c G U u e 1 E z L D Z 9 J n F 1 b 3 Q 7 L C Z x d W 9 0 O 1 N l Y 3 R p b 2 4 x L 0 F k d m F u Y 2 V k I F N j c m V l b m l u Z y 9 D a G F u Z 2 V k I F R 5 c G U u e 3 N j b 3 J l I G Z v c i B R M y w 3 f S Z x d W 9 0 O y w m c X V v d D t T Z W N 0 a W 9 u M S 9 B Z H Z h b m N l Z C B T Y 3 J l Z W 5 p b m c v Q 2 h h b m d l Z C B U e X B l L n t R N C w 4 f S Z x d W 9 0 O y w m c X V v d D t T Z W N 0 a W 9 u M S 9 B Z H Z h b m N l Z C B T Y 3 J l Z W 5 p b m c v Q 2 h h b m d l Z C B U e X B l L n t z Y 2 9 y Z S B m b 3 I g U T Q s O X 0 m c X V v d D s s J n F 1 b 3 Q 7 U 2 V j d G l v b j E v Q W R 2 Y W 5 j Z W Q g U 2 N y Z W V u a W 5 n L 0 N o Y W 5 n Z W Q g V H l w Z S 5 7 U T U s M T B 9 J n F 1 b 3 Q 7 L C Z x d W 9 0 O 1 N l Y 3 R p b 2 4 x L 0 F k d m F u Y 2 V k I F N j c m V l b m l u Z y 9 D a G F u Z 2 V k I F R 5 c G U u e 3 N j b 3 J l I G Z v c i B R N S w x M X 0 m c X V v d D s s J n F 1 b 3 Q 7 U 2 V j d G l v b j E v Q W R 2 Y W 5 j Z W Q g U 2 N y Z W V u a W 5 n L 0 N o Y W 5 n Z W Q g V H l w Z S 5 7 T m F t Z S A s M T J 9 J n F 1 b 3 Q 7 L C Z x d W 9 0 O 1 N l Y 3 R p b 2 4 x L 0 F k d m F u Y 2 V k I F N j c m V l b m l u Z y 9 D a G F u Z 2 V k I F R 5 c G U u e 2 F k d m F u Y 2 V k L D E z f S Z x d W 9 0 O y w m c X V v d D t T Z W N 0 a W 9 u M S 9 B Z H Z h b m N l Z C B T Y 3 J l Z W 5 p b m c v Q 2 h h b m d l Z C B U e X B l L n t D b 2 x 1 b W 4 x N S w x N H 0 m c X V v d D t d L C Z x d W 9 0 O 1 J l b G F 0 a W 9 u c 2 h p c E l u Z m 8 m c X V v d D s 6 W 1 1 9 I i A v P j x F b n R y e S B U e X B l P S J G a W x s T G F z d F V w Z G F 0 Z W Q i I F Z h b H V l P S J k M j A y N C 0 x M S 0 y M l Q x O T o y N T o y O S 4 z O D g w N j U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R 2 Y W 5 j Z W Q l M j B T Y 3 J l Z W 5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Y W 5 j Z W Q l M j B T Y 3 J l Z W 5 p b m c v J T I w Q W R 2 Y W 5 j Z W Q l M j B T Y 3 J l Z W 5 p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h b m N l Z C U y M F N j c m V l b m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h b m N l Z C U y M F N j c m V l b m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Y W I w O D Y w L W Q 3 Z W M t N D g x Y i 0 5 Z D Z j L T R l N D A 2 Z T Y 4 M m V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V G l t Z X N 0 Y W 1 w L D B 9 J n F 1 b 3 Q 7 L C Z x d W 9 0 O 1 N l Y 3 R p b 2 4 x L 0 1 l c m d l M S 9 B d X R v U m V t b 3 Z l Z E N v b H V t b n M x L n t F b W F p b C B B Z G R y Z X N z L D F 9 J n F 1 b 3 Q 7 L C Z x d W 9 0 O 1 N l Y 3 R p b 2 4 x L 0 1 l c m d l M S 9 B d X R v U m V t b 3 Z l Z E N v b H V t b n M x L n t R d W V z d G l v b j E s M n 0 m c X V v d D s s J n F 1 b 3 Q 7 U 2 V j d G l v b j E v T W V y Z 2 U x L 0 F 1 d G 9 S Z W 1 v d m V k Q 2 9 s d W 1 u c z E u e 3 N j b 3 J l I G Z v c i B R M S w z f S Z x d W 9 0 O y w m c X V v d D t T Z W N 0 a W 9 u M S 9 N Z X J n Z T E v Q X V 0 b 1 J l b W 9 2 Z W R D b 2 x 1 b W 5 z M S 5 7 U X V l c 3 R p b 2 4 y L D R 9 J n F 1 b 3 Q 7 L C Z x d W 9 0 O 1 N l Y 3 R p b 2 4 x L 0 1 l c m d l M S 9 B d X R v U m V t b 3 Z l Z E N v b H V t b n M x L n t z Y 2 9 y Z S B m b 3 I g U T I s N X 0 m c X V v d D s s J n F 1 b 3 Q 7 U 2 V j d G l v b j E v T W V y Z 2 U x L 0 F 1 d G 9 S Z W 1 v d m V k Q 2 9 s d W 1 u c z E u e 1 F 1 Z X N 0 a W 9 u M y w 2 f S Z x d W 9 0 O y w m c X V v d D t T Z W N 0 a W 9 u M S 9 N Z X J n Z T E v Q X V 0 b 1 J l b W 9 2 Z W R D b 2 x 1 b W 5 z M S 5 7 c 2 N v c m U g Z m 9 y I F E z L D d 9 J n F 1 b 3 Q 7 L C Z x d W 9 0 O 1 N l Y 3 R p b 2 4 x L 0 1 l c m d l M S 9 B d X R v U m V t b 3 Z l Z E N v b H V t b n M x L n t R d W V z d G l v b j Q s O H 0 m c X V v d D s s J n F 1 b 3 Q 7 U 2 V j d G l v b j E v T W V y Z 2 U x L 0 F 1 d G 9 S Z W 1 v d m V k Q 2 9 s d W 1 u c z E u e 3 N j b 3 J l I G Z v c i B R N C w 5 f S Z x d W 9 0 O y w m c X V v d D t T Z W N 0 a W 9 u M S 9 N Z X J n Z T E v Q X V 0 b 1 J l b W 9 2 Z W R D b 2 x 1 b W 5 z M S 5 7 U X V l c 3 R p b 2 4 1 L D E w f S Z x d W 9 0 O y w m c X V v d D t T Z W N 0 a W 9 u M S 9 N Z X J n Z T E v Q X V 0 b 1 J l b W 9 2 Z W R D b 2 x 1 b W 5 z M S 5 7 c 2 N v c m U g Z m 9 y I F E 1 L D E x f S Z x d W 9 0 O y w m c X V v d D t T Z W N 0 a W 9 u M S 9 N Z X J n Z T E v Q X V 0 b 1 J l b W 9 2 Z W R D b 2 x 1 b W 5 z M S 5 7 T m F t Z S w x M n 0 m c X V v d D s s J n F 1 b 3 Q 7 U 2 V j d G l v b j E v T W V y Z 2 U x L 0 F 1 d G 9 S Z W 1 v d m V k Q 2 9 s d W 1 u c z E u e 2 J h c 2 l j L D E z f S Z x d W 9 0 O y w m c X V v d D t T Z W N 0 a W 9 u M S 9 N Z X J n Z T E v Q X V 0 b 1 J l b W 9 2 Z W R D b 2 x 1 b W 5 z M S 5 7 Q 2 9 s d W 1 u M T U s M T R 9 J n F 1 b 3 Q 7 L C Z x d W 9 0 O 1 N l Y 3 R p b 2 4 x L 0 1 l c m d l M S 9 B d X R v U m V t b 3 Z l Z E N v b H V t b n M x L n t D b 2 x 1 b W 4 x N i w x N X 0 m c X V v d D s s J n F 1 b 3 Q 7 U 2 V j d G l v b j E v T W V y Z 2 U x L 0 F 1 d G 9 S Z W 1 v d m V k Q 2 9 s d W 1 u c z E u e 0 F k d m F u Y 2 V k I F N j c m V l b m l u Z y 5 O Y W 1 l I C w x N n 0 m c X V v d D s s J n F 1 b 3 Q 7 U 2 V j d G l v b j E v T W V y Z 2 U x L 0 F 1 d G 9 S Z W 1 v d m V k Q 2 9 s d W 1 u c z E u e 0 F k d m F u Y 2 V k I F N j c m V l b m l u Z y 5 h Z H Z h b m N l Z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1 l c m d l M S 9 B d X R v U m V t b 3 Z l Z E N v b H V t b n M x L n t U a W 1 l c 3 R h b X A s M H 0 m c X V v d D s s J n F 1 b 3 Q 7 U 2 V j d G l v b j E v T W V y Z 2 U x L 0 F 1 d G 9 S Z W 1 v d m V k Q 2 9 s d W 1 u c z E u e 0 V t Y W l s I E F k Z H J l c 3 M s M X 0 m c X V v d D s s J n F 1 b 3 Q 7 U 2 V j d G l v b j E v T W V y Z 2 U x L 0 F 1 d G 9 S Z W 1 v d m V k Q 2 9 s d W 1 u c z E u e 1 F 1 Z X N 0 a W 9 u M S w y f S Z x d W 9 0 O y w m c X V v d D t T Z W N 0 a W 9 u M S 9 N Z X J n Z T E v Q X V 0 b 1 J l b W 9 2 Z W R D b 2 x 1 b W 5 z M S 5 7 c 2 N v c m U g Z m 9 y I F E x L D N 9 J n F 1 b 3 Q 7 L C Z x d W 9 0 O 1 N l Y 3 R p b 2 4 x L 0 1 l c m d l M S 9 B d X R v U m V t b 3 Z l Z E N v b H V t b n M x L n t R d W V z d G l v b j I s N H 0 m c X V v d D s s J n F 1 b 3 Q 7 U 2 V j d G l v b j E v T W V y Z 2 U x L 0 F 1 d G 9 S Z W 1 v d m V k Q 2 9 s d W 1 u c z E u e 3 N j b 3 J l I G Z v c i B R M i w 1 f S Z x d W 9 0 O y w m c X V v d D t T Z W N 0 a W 9 u M S 9 N Z X J n Z T E v Q X V 0 b 1 J l b W 9 2 Z W R D b 2 x 1 b W 5 z M S 5 7 U X V l c 3 R p b 2 4 z L D Z 9 J n F 1 b 3 Q 7 L C Z x d W 9 0 O 1 N l Y 3 R p b 2 4 x L 0 1 l c m d l M S 9 B d X R v U m V t b 3 Z l Z E N v b H V t b n M x L n t z Y 2 9 y Z S B m b 3 I g U T M s N 3 0 m c X V v d D s s J n F 1 b 3 Q 7 U 2 V j d G l v b j E v T W V y Z 2 U x L 0 F 1 d G 9 S Z W 1 v d m V k Q 2 9 s d W 1 u c z E u e 1 F 1 Z X N 0 a W 9 u N C w 4 f S Z x d W 9 0 O y w m c X V v d D t T Z W N 0 a W 9 u M S 9 N Z X J n Z T E v Q X V 0 b 1 J l b W 9 2 Z W R D b 2 x 1 b W 5 z M S 5 7 c 2 N v c m U g Z m 9 y I F E 0 L D l 9 J n F 1 b 3 Q 7 L C Z x d W 9 0 O 1 N l Y 3 R p b 2 4 x L 0 1 l c m d l M S 9 B d X R v U m V t b 3 Z l Z E N v b H V t b n M x L n t R d W V z d G l v b j U s M T B 9 J n F 1 b 3 Q 7 L C Z x d W 9 0 O 1 N l Y 3 R p b 2 4 x L 0 1 l c m d l M S 9 B d X R v U m V t b 3 Z l Z E N v b H V t b n M x L n t z Y 2 9 y Z S B m b 3 I g U T U s M T F 9 J n F 1 b 3 Q 7 L C Z x d W 9 0 O 1 N l Y 3 R p b 2 4 x L 0 1 l c m d l M S 9 B d X R v U m V t b 3 Z l Z E N v b H V t b n M x L n t O Y W 1 l L D E y f S Z x d W 9 0 O y w m c X V v d D t T Z W N 0 a W 9 u M S 9 N Z X J n Z T E v Q X V 0 b 1 J l b W 9 2 Z W R D b 2 x 1 b W 5 z M S 5 7 Y m F z a W M s M T N 9 J n F 1 b 3 Q 7 L C Z x d W 9 0 O 1 N l Y 3 R p b 2 4 x L 0 1 l c m d l M S 9 B d X R v U m V t b 3 Z l Z E N v b H V t b n M x L n t D b 2 x 1 b W 4 x N S w x N H 0 m c X V v d D s s J n F 1 b 3 Q 7 U 2 V j d G l v b j E v T W V y Z 2 U x L 0 F 1 d G 9 S Z W 1 v d m V k Q 2 9 s d W 1 u c z E u e 0 N v b H V t b j E 2 L D E 1 f S Z x d W 9 0 O y w m c X V v d D t T Z W N 0 a W 9 u M S 9 N Z X J n Z T E v Q X V 0 b 1 J l b W 9 2 Z W R D b 2 x 1 b W 5 z M S 5 7 Q W R 2 Y W 5 j Z W Q g U 2 N y Z W V u a W 5 n L k 5 h b W U g L D E 2 f S Z x d W 9 0 O y w m c X V v d D t T Z W N 0 a W 9 u M S 9 N Z X J n Z T E v Q X V 0 b 1 J l b W 9 2 Z W R D b 2 x 1 b W 5 z M S 5 7 Q W R 2 Y W 5 j Z W Q g U 2 N y Z W V u a W 5 n L m F k d m F u Y 2 V k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X N 0 Y W 1 w J n F 1 b 3 Q 7 L C Z x d W 9 0 O 0 V t Y W l s I E F k Z H J l c 3 M m c X V v d D s s J n F 1 b 3 Q 7 U X V l c 3 R p b 2 4 x J n F 1 b 3 Q 7 L C Z x d W 9 0 O 3 N j b 3 J l I G Z v c i B R M S Z x d W 9 0 O y w m c X V v d D t R d W V z d G l v b j I m c X V v d D s s J n F 1 b 3 Q 7 c 2 N v c m U g Z m 9 y I F E y J n F 1 b 3 Q 7 L C Z x d W 9 0 O 1 F 1 Z X N 0 a W 9 u M y Z x d W 9 0 O y w m c X V v d D t z Y 2 9 y Z S B m b 3 I g U T M m c X V v d D s s J n F 1 b 3 Q 7 U X V l c 3 R p b 2 4 0 J n F 1 b 3 Q 7 L C Z x d W 9 0 O 3 N j b 3 J l I G Z v c i B R N C Z x d W 9 0 O y w m c X V v d D t R d W V z d G l v b j U m c X V v d D s s J n F 1 b 3 Q 7 c 2 N v c m U g Z m 9 y I F E 1 J n F 1 b 3 Q 7 L C Z x d W 9 0 O 0 5 h b W U m c X V v d D s s J n F 1 b 3 Q 7 Y m F z a W M m c X V v d D s s J n F 1 b 3 Q 7 Q 2 9 s d W 1 u M T U m c X V v d D s s J n F 1 b 3 Q 7 Q 2 9 s d W 1 u M T Y m c X V v d D s s J n F 1 b 3 Q 7 Q W R 2 Y W 5 j Z W Q g U 2 N y Z W V u a W 5 n L k 5 h b W U g J n F 1 b 3 Q 7 L C Z x d W 9 0 O 0 F k d m F u Y 2 V k I F N j c m V l b m l u Z y 5 h Z H Z h b m N l Z C Z x d W 9 0 O 1 0 i I C 8 + P E V u d H J 5 I F R 5 c G U 9 I k Z p b G x D b 2 x 1 b W 5 U e X B l c y I g V m F s d W U 9 I n N C d 0 F H Q X d Z R E J n T U d B d 1 l E Q m d N Q U F B W U Q i I C 8 + P E V u d H J 5 I F R 5 c G U 9 I k Z p b G x M Y X N 0 V X B k Y X R l Z C I g V m F s d W U 9 I m Q y M D I 0 L T E x L T I y V D E 5 O j I z O j I 2 L j E x M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Q W R 2 Y W 5 j Z W Q l M j B T Y 3 J l Z W 5 p b m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q / B 3 J T W + k 6 1 7 2 2 O 4 D 0 g i w A A A A A C A A A A A A A Q Z g A A A A E A A C A A A A A r O f m c n 7 / M t O u e 2 p 7 V t X A m 6 2 j S i t v S n y D B N E C C 5 3 D 3 j g A A A A A O g A A A A A I A A C A A A A D u P + Q s 9 A Y 1 c Z k u Q R j K b 7 n 6 R 1 x c A P G Q j t B 1 Q F a g + 0 O J 6 1 A A A A B E S a a 5 R p q + A x q w m a f + P + T k T u q X w + T 1 8 F j j B o c x Y A 5 s s 2 9 a + J X 6 y f w / m / M K R o U r t 5 P x j 3 m 3 A d f M I t C c T / x 2 4 O g B + 8 n f v p C 7 E t k p 4 R L Z g T S U K U A A A A D W 7 O V r D 1 8 k Y y / B 4 C J e W R i b e H A Z i + S 6 X W H o Y E f 2 0 h c J R l 8 F g r + W l Q x O + P G n j 9 m 3 8 C 4 c n V K n 7 m 6 J S 8 T Y 0 6 y M o e i t < / D a t a M a s h u p > 
</file>

<file path=customXml/itemProps1.xml><?xml version="1.0" encoding="utf-8"?>
<ds:datastoreItem xmlns:ds="http://schemas.openxmlformats.org/officeDocument/2006/customXml" ds:itemID="{CB1131F2-DD0F-40AC-BCAD-C944A369A0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Basic Screening</vt:lpstr>
      <vt:lpstr> Advanced Screening</vt:lpstr>
      <vt:lpstr>merge basic and advanced</vt:lpstr>
      <vt:lpstr> 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sawant</dc:creator>
  <cp:lastModifiedBy>shreya sawant</cp:lastModifiedBy>
  <dcterms:created xsi:type="dcterms:W3CDTF">2024-11-22T14:24:56Z</dcterms:created>
  <dcterms:modified xsi:type="dcterms:W3CDTF">2024-11-23T12:25:10Z</dcterms:modified>
</cp:coreProperties>
</file>