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REYAS\Desktop\New folder (6)\"/>
    </mc:Choice>
  </mc:AlternateContent>
  <xr:revisionPtr revIDLastSave="0" documentId="8_{59B6813B-6D24-4178-9381-A4E2B4CCDEF1}" xr6:coauthVersionLast="47" xr6:coauthVersionMax="47" xr10:uidLastSave="{00000000-0000-0000-0000-000000000000}"/>
  <bookViews>
    <workbookView xWindow="-108" yWindow="-108" windowWidth="23256" windowHeight="12576" xr2:uid="{28D27FA8-7230-4F33-9224-63F5A0FB6F22}"/>
  </bookViews>
  <sheets>
    <sheet name="cover sheet" sheetId="5" r:id="rId1"/>
    <sheet name="Data" sheetId="1" r:id="rId2"/>
    <sheet name="Analysis" sheetId="2" r:id="rId3"/>
    <sheet name="Findings" sheetId="4" r:id="rId4"/>
  </sheets>
  <definedNames>
    <definedName name="_xlchart.v1.0" hidden="1">(Data!$E$3,Data!$E$2:$E$259)</definedName>
    <definedName name="_xlchart.v1.1" hidden="1">Data!#REF!</definedName>
    <definedName name="_xlchart.v1.2" hidden="1">Data!$E$2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C9" i="4"/>
  <c r="C10" i="4"/>
  <c r="C11" i="4"/>
  <c r="C7" i="4"/>
  <c r="C4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C12" i="4" l="1"/>
</calcChain>
</file>

<file path=xl/sharedStrings.xml><?xml version="1.0" encoding="utf-8"?>
<sst xmlns="http://schemas.openxmlformats.org/spreadsheetml/2006/main" count="1359" uniqueCount="55">
  <si>
    <t>Order ID</t>
  </si>
  <si>
    <t>Date</t>
  </si>
  <si>
    <t>Product</t>
  </si>
  <si>
    <t>Price</t>
  </si>
  <si>
    <t>Quantity</t>
  </si>
  <si>
    <t>Purchase Type</t>
  </si>
  <si>
    <t>Payment Method</t>
  </si>
  <si>
    <t>City</t>
  </si>
  <si>
    <t>Fries</t>
  </si>
  <si>
    <t xml:space="preserve">Online </t>
  </si>
  <si>
    <t xml:space="preserve"> Gift Card</t>
  </si>
  <si>
    <t>London</t>
  </si>
  <si>
    <t>Beverages</t>
  </si>
  <si>
    <t>Madrid</t>
  </si>
  <si>
    <t>Sides &amp; Other</t>
  </si>
  <si>
    <t xml:space="preserve">In-store </t>
  </si>
  <si>
    <t>Lisbon</t>
  </si>
  <si>
    <t>Burgers</t>
  </si>
  <si>
    <t xml:space="preserve"> Credit Card</t>
  </si>
  <si>
    <t>Walter Muller</t>
  </si>
  <si>
    <t>Berlin</t>
  </si>
  <si>
    <t>Chicken Sandwiches</t>
  </si>
  <si>
    <t>Paris</t>
  </si>
  <si>
    <t>Remy Monet</t>
  </si>
  <si>
    <t>Pablo Perez</t>
  </si>
  <si>
    <t>Joao Silva</t>
  </si>
  <si>
    <t xml:space="preserve">Drive-thru </t>
  </si>
  <si>
    <t xml:space="preserve"> Cash</t>
  </si>
  <si>
    <t>Tom Jackson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</si>
  <si>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</si>
  <si>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</si>
  <si>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</si>
  <si>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</si>
  <si>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</si>
  <si>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</si>
  <si>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</si>
  <si>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</si>
  <si>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</si>
  <si>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</si>
  <si>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</si>
  <si>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</si>
  <si>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</si>
  <si>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Revenue</t>
  </si>
  <si>
    <t>Data Analysis Questions</t>
  </si>
  <si>
    <t>1) What is our best selling product?</t>
  </si>
  <si>
    <t>2) What is our total revenue?</t>
  </si>
  <si>
    <t>3) What is the revenue breakdown by payment method?</t>
  </si>
  <si>
    <t>Sum of Revenue</t>
  </si>
  <si>
    <t>Row Labels</t>
  </si>
  <si>
    <t>Grand Total</t>
  </si>
  <si>
    <t>Sum of Quantity</t>
  </si>
  <si>
    <t>Total</t>
  </si>
  <si>
    <t>Select Manager -&gt;</t>
  </si>
  <si>
    <t>Manager</t>
  </si>
  <si>
    <t>Data Analysis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</si>
</sst>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[$$-409]* #,##0.00_ ;_-[$$-409]* \-#,##0.00\ ;_-[$$-409]* &quot;-&quot;??_ ;_-@_ "/>
    <numFmt numFmtId="165" formatCode="_-[$$-409]* #,##0_ ;_-[$$-409]* \-#,##0\ ;_-[$$-409]* &quot;-&quot;??_ ;_-@_ "/>
  </numFmts>
  <fonts count="12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sz val="8"/>
      <name val="Trebuchet MS"/>
      <family val="2"/>
      <scheme val="minor"/>
    </font>
    <font>
      <i/>
      <sz val="11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i/>
      <sz val="12"/>
      <color theme="1"/>
      <name val="Trebuchet MS"/>
      <family val="2"/>
      <scheme val="minor"/>
    </font>
    <font>
      <u/>
      <sz val="11"/>
      <color theme="10"/>
      <name val="Trebuchet MS"/>
      <family val="2"/>
      <scheme val="minor"/>
    </font>
    <font>
      <sz val="10"/>
      <color rgb="FFFFFFFF"/>
      <name val="Arial"/>
      <family val="2"/>
    </font>
    <font>
      <sz val="12"/>
      <color theme="1"/>
      <name val="Trebuchet MS"/>
      <family val="2"/>
      <scheme val="minor"/>
    </font>
    <font>
      <b/>
      <sz val="42"/>
      <name val="Trebuchet MS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0" fillId="3" borderId="1" xfId="0" applyFont="1" applyFill="1" applyBorder="1"/>
    <xf numFmtId="0" fontId="0" fillId="0" borderId="1" xfId="0" applyFont="1" applyBorder="1"/>
    <xf numFmtId="0" fontId="1" fillId="4" borderId="0" xfId="2" applyFill="1"/>
    <xf numFmtId="0" fontId="10" fillId="4" borderId="0" xfId="2" applyFont="1" applyFill="1"/>
    <xf numFmtId="0" fontId="1" fillId="4" borderId="0" xfId="2" applyFill="1" applyAlignment="1">
      <alignment vertical="center"/>
    </xf>
    <xf numFmtId="0" fontId="1" fillId="4" borderId="3" xfId="2" applyFill="1" applyBorder="1"/>
    <xf numFmtId="0" fontId="1" fillId="4" borderId="0" xfId="2" applyFill="1" applyBorder="1"/>
    <xf numFmtId="0" fontId="1" fillId="4" borderId="6" xfId="2" applyFill="1" applyBorder="1"/>
    <xf numFmtId="0" fontId="1" fillId="4" borderId="7" xfId="2" applyFill="1" applyBorder="1"/>
    <xf numFmtId="0" fontId="1" fillId="4" borderId="8" xfId="2" applyFill="1" applyBorder="1"/>
    <xf numFmtId="0" fontId="1" fillId="4" borderId="9" xfId="2" applyFill="1" applyBorder="1"/>
    <xf numFmtId="0" fontId="1" fillId="4" borderId="10" xfId="2" applyFill="1" applyBorder="1"/>
    <xf numFmtId="0" fontId="1" fillId="4" borderId="5" xfId="2" applyFill="1" applyBorder="1"/>
    <xf numFmtId="0" fontId="1" fillId="4" borderId="11" xfId="2" applyFill="1" applyBorder="1"/>
    <xf numFmtId="0" fontId="1" fillId="4" borderId="12" xfId="2" applyFill="1" applyBorder="1"/>
    <xf numFmtId="0" fontId="11" fillId="4" borderId="0" xfId="2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0" xfId="0" applyFill="1"/>
    <xf numFmtId="0" fontId="3" fillId="7" borderId="0" xfId="0" applyFont="1" applyFill="1" applyBorder="1" applyAlignment="1">
      <alignment horizontal="left" indent="1"/>
    </xf>
    <xf numFmtId="0" fontId="6" fillId="7" borderId="0" xfId="0" applyFont="1" applyFill="1" applyBorder="1" applyAlignment="1">
      <alignment horizontal="left" indent="1"/>
    </xf>
    <xf numFmtId="0" fontId="6" fillId="7" borderId="0" xfId="0" applyFont="1" applyFill="1" applyBorder="1"/>
    <xf numFmtId="0" fontId="0" fillId="7" borderId="0" xfId="0" applyFill="1" applyBorder="1" applyAlignment="1">
      <alignment horizontal="left" indent="1"/>
    </xf>
    <xf numFmtId="0" fontId="2" fillId="5" borderId="4" xfId="0" applyFont="1" applyFill="1" applyBorder="1"/>
    <xf numFmtId="0" fontId="0" fillId="7" borderId="4" xfId="0" applyFill="1" applyBorder="1" applyAlignment="1">
      <alignment horizontal="left"/>
    </xf>
    <xf numFmtId="1" fontId="0" fillId="7" borderId="4" xfId="0" applyNumberFormat="1" applyFill="1" applyBorder="1"/>
    <xf numFmtId="0" fontId="2" fillId="5" borderId="4" xfId="0" applyFont="1" applyFill="1" applyBorder="1" applyAlignment="1">
      <alignment horizontal="left"/>
    </xf>
    <xf numFmtId="1" fontId="2" fillId="5" borderId="4" xfId="0" applyNumberFormat="1" applyFont="1" applyFill="1" applyBorder="1"/>
    <xf numFmtId="0" fontId="0" fillId="7" borderId="13" xfId="0" applyFill="1" applyBorder="1"/>
    <xf numFmtId="0" fontId="0" fillId="7" borderId="4" xfId="0" applyFill="1" applyBorder="1"/>
    <xf numFmtId="9" fontId="0" fillId="7" borderId="4" xfId="0" applyNumberFormat="1" applyFill="1" applyBorder="1"/>
    <xf numFmtId="0" fontId="0" fillId="7" borderId="2" xfId="0" applyFill="1" applyBorder="1"/>
    <xf numFmtId="164" fontId="0" fillId="7" borderId="0" xfId="1" applyNumberFormat="1" applyFont="1" applyFill="1" applyAlignment="1">
      <alignment horizontal="center"/>
    </xf>
    <xf numFmtId="0" fontId="0" fillId="7" borderId="2" xfId="0" applyFill="1" applyBorder="1" applyAlignment="1">
      <alignment horizontal="left"/>
    </xf>
    <xf numFmtId="165" fontId="0" fillId="7" borderId="2" xfId="0" applyNumberFormat="1" applyFill="1" applyBorder="1"/>
    <xf numFmtId="0" fontId="6" fillId="7" borderId="2" xfId="0" applyFont="1" applyFill="1" applyBorder="1" applyAlignment="1">
      <alignment horizontal="left"/>
    </xf>
    <xf numFmtId="165" fontId="6" fillId="7" borderId="2" xfId="0" applyNumberFormat="1" applyFont="1" applyFill="1" applyBorder="1"/>
    <xf numFmtId="0" fontId="0" fillId="8" borderId="2" xfId="0" applyFill="1" applyBorder="1"/>
    <xf numFmtId="0" fontId="7" fillId="8" borderId="0" xfId="0" applyFont="1" applyFill="1"/>
    <xf numFmtId="0" fontId="6" fillId="8" borderId="2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9" fillId="7" borderId="0" xfId="0" applyFont="1" applyFill="1" applyBorder="1" applyAlignment="1">
      <alignment wrapText="1"/>
    </xf>
    <xf numFmtId="0" fontId="5" fillId="7" borderId="2" xfId="0" applyFont="1" applyFill="1" applyBorder="1" applyAlignment="1">
      <alignment horizontal="centerContinuous"/>
    </xf>
    <xf numFmtId="1" fontId="0" fillId="7" borderId="0" xfId="0" applyNumberFormat="1" applyFill="1"/>
    <xf numFmtId="0" fontId="0" fillId="5" borderId="0" xfId="0" applyFill="1" applyBorder="1"/>
  </cellXfs>
  <cellStyles count="4">
    <cellStyle name="Comma" xfId="1" builtinId="3"/>
    <cellStyle name="Hyperlink 2 2" xfId="3" xr:uid="{CA2AAB8D-B99E-4602-A59D-451F0331BFD9}"/>
    <cellStyle name="Normal" xfId="0" builtinId="0"/>
    <cellStyle name="Normal 2" xfId="2" xr:uid="{26D64504-494C-4B10-87CE-3E3167421A2A}"/>
  </cellStyles>
  <dxfs count="34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title pos="t" align="ctr" overlay="0">
      <cx:tx>
        <cx:txData>
          <cx:v>Box and 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plot</a:t>
          </a:r>
        </a:p>
      </cx:txPr>
    </cx:title>
    <cx:plotArea>
      <cx:plotAreaRegion>
        <cx:series layoutId="boxWhisker" uniqueId="{00000001-E3AF-49C4-AC7B-AD8371A7CAA3}">
          <cx:tx>
            <cx:txData>
              <cx:f>_xlchart.v1.2</cx:f>
              <cx:v>Price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Manager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Manager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374564</xdr:colOff>
      <xdr:row>3</xdr:row>
      <xdr:rowOff>92820</xdr:rowOff>
    </xdr:from>
    <xdr:ext cx="3228513" cy="1700466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7FBFA8B-7541-42CE-A80C-06E7D922B2D9}"/>
            </a:ext>
          </a:extLst>
        </xdr:cNvPr>
        <xdr:cNvSpPr/>
      </xdr:nvSpPr>
      <xdr:spPr>
        <a:xfrm>
          <a:off x="984164" y="1144380"/>
          <a:ext cx="3228513" cy="1700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Shreyas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</a:t>
          </a:r>
        </a:p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21</xdr:row>
      <xdr:rowOff>0</xdr:rowOff>
    </xdr:from>
    <xdr:to>
      <xdr:col>19</xdr:col>
      <xdr:colOff>182880</xdr:colOff>
      <xdr:row>37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1E9D320-63E0-4C09-88BF-0F80132A80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79680" y="3855720"/>
              <a:ext cx="5074920" cy="3078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S" refreshedDate="45164.869755324071" createdVersion="8" refreshedVersion="8" minRefreshableVersion="3" recordCount="257" xr:uid="{8D2D00FA-1DC0-43DE-A770-5859210D52C1}">
  <cacheSource type="worksheet">
    <worksheetSource name="Table2"/>
  </cacheSource>
  <cacheFields count="11">
    <cacheField name="Order ID" numFmtId="0">
      <sharedItems containsSemiMixedTypes="0" containsString="0" containsNumber="1" containsInteger="1" minValue="10452" maxValue="10713"/>
    </cacheField>
    <cacheField name="Date" numFmtId="14">
      <sharedItems containsSemiMixedTypes="0" containsNonDate="0" containsDate="1" containsString="0" minDate="2022-11-07T00:00:00" maxDate="2022-12-30T00:00:00"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0">
      <sharedItems containsSemiMixedTypes="0" containsString="0" containsNumber="1" minValue="2.95" maxValue="33.22"/>
    </cacheField>
    <cacheField name="Quantity" numFmtId="1">
      <sharedItems containsSemiMixedTypes="0" containsString="0" containsNumber="1" minValue="200.40080160320639" maxValue="754.42648190916088"/>
    </cacheField>
    <cacheField name="Purchase Type" numFmtId="0">
      <sharedItems/>
    </cacheField>
    <cacheField name="Payment Method" numFmtId="0">
      <sharedItems count="3">
        <s v=" Gift Card"/>
        <s v=" Credit Card"/>
        <s v=" Cash"/>
      </sharedItems>
    </cacheField>
    <cacheField name="Manager2" numFmtId="0">
      <sharedItems/>
    </cacheField>
    <cacheField name="City" numFmtId="0">
      <sharedItems/>
    </cacheField>
    <cacheField name="Manager22" numFmtId="0">
      <sharedItems/>
    </cacheField>
    <cacheField name="Revenue" numFmtId="0">
      <sharedItems containsSemiMixedTypes="0" containsString="0" containsNumber="1" minValue="999.99999999999989" maxValue="22522.0338983050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n v="10452"/>
    <d v="2022-11-07T00:00:00"/>
    <x v="0"/>
    <n v="3.49"/>
    <n v="573.06590257879645"/>
    <s v="Online "/>
    <x v="0"/>
    <s v="Tom      Jackson"/>
    <s v="London"/>
    <s v="Tom Jackson"/>
    <n v="1999.9999999999998"/>
  </r>
  <r>
    <n v="10453"/>
    <d v="2022-11-07T00:00:00"/>
    <x v="1"/>
    <n v="2.95"/>
    <n v="745.7627118644067"/>
    <s v="Online "/>
    <x v="0"/>
    <s v="       Pablo Perez"/>
    <s v="Madrid"/>
    <s v="Pablo Perez"/>
    <n v="2200"/>
  </r>
  <r>
    <n v="10454"/>
    <d v="2022-11-07T00:00:00"/>
    <x v="2"/>
    <n v="4.99"/>
    <n v="200.40080160320639"/>
    <s v="In-store "/>
    <x v="0"/>
    <s v="Joao    Silva"/>
    <s v="Lisbon"/>
    <s v="Joao Silva"/>
    <n v="999.99999999999989"/>
  </r>
  <r>
    <n v="10455"/>
    <d v="2022-11-08T00:00:00"/>
    <x v="3"/>
    <n v="12.99"/>
    <n v="569.66897613548883"/>
    <s v="In-store "/>
    <x v="1"/>
    <s v="Walter Muller"/>
    <s v="Berlin"/>
    <s v="Walter Muller"/>
    <n v="7400"/>
  </r>
  <r>
    <n v="10456"/>
    <d v="2022-11-08T00:00:00"/>
    <x v="4"/>
    <n v="9.9499999999999993"/>
    <n v="201.00502512562818"/>
    <s v="In-store "/>
    <x v="1"/>
    <s v="Walter Muller"/>
    <s v="Berlin"/>
    <s v="Walter Muller"/>
    <n v="2000.0000000000002"/>
  </r>
  <r>
    <n v="10457"/>
    <d v="2022-11-08T00:00:00"/>
    <x v="0"/>
    <n v="3.49"/>
    <n v="573.06590257879645"/>
    <s v="In-store "/>
    <x v="1"/>
    <s v="Remy    Monet"/>
    <s v="Paris"/>
    <s v="Remy Monet"/>
    <n v="1999.9999999999998"/>
  </r>
  <r>
    <n v="10459"/>
    <d v="2022-11-08T00:00:00"/>
    <x v="2"/>
    <n v="4.99"/>
    <n v="200.40080160320639"/>
    <s v="In-store "/>
    <x v="1"/>
    <s v="Walter Muller"/>
    <s v="Berlin"/>
    <s v="Walter Muller"/>
    <n v="999.99999999999989"/>
  </r>
  <r>
    <n v="10460"/>
    <d v="2022-11-09T00:00:00"/>
    <x v="3"/>
    <n v="12.99"/>
    <n v="554.27251732101615"/>
    <s v="In-store "/>
    <x v="1"/>
    <s v="Remy Monet"/>
    <s v="Paris"/>
    <s v="Remy Monet"/>
    <n v="7200"/>
  </r>
  <r>
    <n v="10461"/>
    <d v="2022-11-09T00:00:00"/>
    <x v="4"/>
    <n v="9.9499999999999993"/>
    <n v="201.00502512562818"/>
    <s v="In-store "/>
    <x v="1"/>
    <s v="Remy Monet"/>
    <s v="Paris"/>
    <s v="Remy Monet"/>
    <n v="2000.0000000000002"/>
  </r>
  <r>
    <n v="10462"/>
    <d v="2022-11-09T00:00:00"/>
    <x v="0"/>
    <n v="3.49"/>
    <n v="573.06590257879645"/>
    <s v="In-store "/>
    <x v="1"/>
    <s v="       Remy Monet"/>
    <s v="Paris"/>
    <s v="Remy Monet"/>
    <n v="1999.9999999999998"/>
  </r>
  <r>
    <n v="10463"/>
    <d v="2022-11-09T00:00:00"/>
    <x v="1"/>
    <n v="2.95"/>
    <n v="677.96610169491521"/>
    <s v="In-store "/>
    <x v="1"/>
    <s v="       Remy Monet"/>
    <s v="Paris"/>
    <s v="Remy Monet"/>
    <n v="2000"/>
  </r>
  <r>
    <n v="10464"/>
    <d v="2022-11-09T00:00:00"/>
    <x v="2"/>
    <n v="4.99"/>
    <n v="200.40080160320639"/>
    <s v="In-store "/>
    <x v="1"/>
    <s v="Remy     Monet"/>
    <s v="Paris"/>
    <s v="Remy Monet"/>
    <n v="999.99999999999989"/>
  </r>
  <r>
    <n v="10465"/>
    <d v="2022-11-10T00:00:00"/>
    <x v="3"/>
    <n v="12.99"/>
    <n v="554.27251732101615"/>
    <s v="In-store "/>
    <x v="1"/>
    <s v="Pablo Perez"/>
    <s v="Madrid"/>
    <s v="Pablo Perez"/>
    <n v="7200"/>
  </r>
  <r>
    <n v="10466"/>
    <d v="2022-11-10T00:00:00"/>
    <x v="4"/>
    <n v="9.9499999999999993"/>
    <n v="201.00502512562818"/>
    <s v="In-store "/>
    <x v="1"/>
    <s v="Pablo Perez"/>
    <s v="Madrid"/>
    <s v="Pablo Perez"/>
    <n v="2000.0000000000002"/>
  </r>
  <r>
    <n v="10467"/>
    <d v="2022-11-10T00:00:00"/>
    <x v="0"/>
    <n v="3.49"/>
    <n v="573.06590257879645"/>
    <s v="In-store "/>
    <x v="1"/>
    <s v="Pablo Perez"/>
    <s v="Madrid"/>
    <s v="Pablo Perez"/>
    <n v="1999.9999999999998"/>
  </r>
  <r>
    <n v="10468"/>
    <d v="2022-11-10T00:00:00"/>
    <x v="1"/>
    <n v="2.95"/>
    <n v="677.96610169491521"/>
    <s v="In-store "/>
    <x v="1"/>
    <s v="       Pablo Perez"/>
    <s v="Madrid"/>
    <s v="Pablo Perez"/>
    <n v="2000"/>
  </r>
  <r>
    <n v="10470"/>
    <d v="2022-11-11T00:00:00"/>
    <x v="3"/>
    <n v="12.99"/>
    <n v="554.27251732101615"/>
    <s v="In-store "/>
    <x v="1"/>
    <s v="       Pablo Perez"/>
    <s v="Madrid"/>
    <s v="Pablo Perez"/>
    <n v="7200"/>
  </r>
  <r>
    <n v="10471"/>
    <d v="2022-11-11T00:00:00"/>
    <x v="4"/>
    <n v="9.9499999999999993"/>
    <n v="201.00502512562818"/>
    <s v="In-store "/>
    <x v="1"/>
    <s v="       Pablo Perez"/>
    <s v="Madrid"/>
    <s v="Pablo Perez"/>
    <n v="2000.0000000000002"/>
  </r>
  <r>
    <n v="10472"/>
    <d v="2022-11-11T00:00:00"/>
    <x v="0"/>
    <n v="3.49"/>
    <n v="630.3724928366762"/>
    <s v="In-store "/>
    <x v="1"/>
    <s v="Pablo   Perez"/>
    <s v="Madrid"/>
    <s v="Pablo Perez"/>
    <n v="2200"/>
  </r>
  <r>
    <n v="10473"/>
    <d v="2022-11-11T00:00:00"/>
    <x v="1"/>
    <n v="2.95"/>
    <n v="677.96610169491521"/>
    <s v="In-store "/>
    <x v="1"/>
    <s v="       Pablo Perez"/>
    <s v="Madrid"/>
    <s v="Pablo Perez"/>
    <n v="2000"/>
  </r>
  <r>
    <n v="10474"/>
    <d v="2022-11-11T00:00:00"/>
    <x v="2"/>
    <n v="4.99"/>
    <n v="200.40080160320639"/>
    <s v="In-store "/>
    <x v="1"/>
    <s v="       Pablo Perez"/>
    <s v="Madrid"/>
    <s v="Pablo Perez"/>
    <n v="999.99999999999989"/>
  </r>
  <r>
    <n v="10475"/>
    <d v="2022-11-12T00:00:00"/>
    <x v="3"/>
    <n v="12.99"/>
    <n v="523.47959969207079"/>
    <s v="In-store "/>
    <x v="1"/>
    <s v="       Pablo Perez"/>
    <s v="Madrid"/>
    <s v="Pablo Perez"/>
    <n v="6800"/>
  </r>
  <r>
    <n v="10476"/>
    <d v="2022-11-12T00:00:00"/>
    <x v="4"/>
    <n v="9.9499999999999993"/>
    <n v="201.00502512562818"/>
    <s v="In-store "/>
    <x v="1"/>
    <s v="Pablo Perez"/>
    <s v="Madrid"/>
    <s v="Pablo Perez"/>
    <n v="2000.0000000000002"/>
  </r>
  <r>
    <n v="10477"/>
    <d v="2022-11-12T00:00:00"/>
    <x v="0"/>
    <n v="3.49"/>
    <n v="630.3724928366762"/>
    <s v="In-store "/>
    <x v="1"/>
    <s v="Pablo  Perez"/>
    <s v="Madrid"/>
    <s v="Pablo Perez"/>
    <n v="2200"/>
  </r>
  <r>
    <n v="10478"/>
    <d v="2022-11-12T00:00:00"/>
    <x v="1"/>
    <n v="2.95"/>
    <n v="677.96610169491521"/>
    <s v="In-store "/>
    <x v="1"/>
    <s v="Pablo Perez"/>
    <s v="Madrid"/>
    <s v="Pablo Perez"/>
    <n v="2000"/>
  </r>
  <r>
    <n v="10479"/>
    <d v="2022-11-12T00:00:00"/>
    <x v="2"/>
    <n v="4.99"/>
    <n v="200.40080160320639"/>
    <s v="In-store "/>
    <x v="1"/>
    <s v="Pablo    Perez"/>
    <s v="Madrid"/>
    <s v="Pablo Perez"/>
    <n v="999.99999999999989"/>
  </r>
  <r>
    <n v="10480"/>
    <d v="2022-11-13T00:00:00"/>
    <x v="3"/>
    <n v="12.99"/>
    <n v="508.08314087759817"/>
    <s v="In-store "/>
    <x v="1"/>
    <s v="Pablo Perez"/>
    <s v="Madrid"/>
    <s v="Pablo Perez"/>
    <n v="6600"/>
  </r>
  <r>
    <n v="10481"/>
    <d v="2022-11-13T00:00:00"/>
    <x v="4"/>
    <n v="9.9499999999999993"/>
    <n v="201.00502512562818"/>
    <s v="In-store "/>
    <x v="1"/>
    <s v="Pablo Perez"/>
    <s v="Madrid"/>
    <s v="Pablo Perez"/>
    <n v="2000.0000000000002"/>
  </r>
  <r>
    <n v="10482"/>
    <d v="2022-11-13T00:00:00"/>
    <x v="0"/>
    <n v="25.5"/>
    <n v="630.3724928366762"/>
    <s v="In-store "/>
    <x v="1"/>
    <s v="Joao Silva"/>
    <s v="Lisbon"/>
    <s v="Joao Silva"/>
    <n v="16074.498567335244"/>
  </r>
  <r>
    <n v="10483"/>
    <d v="2022-11-13T00:00:00"/>
    <x v="1"/>
    <n v="33.22"/>
    <n v="677.96610169491521"/>
    <s v="In-store "/>
    <x v="1"/>
    <s v="Joao    Silva"/>
    <s v="Lisbon"/>
    <s v="Joao Silva"/>
    <n v="22522.033898305082"/>
  </r>
  <r>
    <n v="10484"/>
    <d v="2022-11-13T00:00:00"/>
    <x v="2"/>
    <n v="21.44"/>
    <n v="200.40080160320639"/>
    <s v="In-store "/>
    <x v="1"/>
    <s v="Joao    Silva"/>
    <s v="Lisbon"/>
    <s v="Joao Silva"/>
    <n v="4296.5931863727455"/>
  </r>
  <r>
    <n v="10485"/>
    <d v="2022-11-14T00:00:00"/>
    <x v="3"/>
    <n v="27.99"/>
    <n v="523.47959969207079"/>
    <s v="In-store "/>
    <x v="1"/>
    <s v="Joao    Silva"/>
    <s v="Lisbon"/>
    <s v="Joao Silva"/>
    <n v="14652.193995381062"/>
  </r>
  <r>
    <n v="10486"/>
    <d v="2022-11-14T00:00:00"/>
    <x v="4"/>
    <n v="29.05"/>
    <n v="201.00502512562818"/>
    <s v="In-store "/>
    <x v="1"/>
    <s v="Joao    Silva"/>
    <s v="Lisbon"/>
    <s v="Joao Silva"/>
    <n v="5839.1959798994985"/>
  </r>
  <r>
    <n v="10487"/>
    <d v="2022-11-14T00:00:00"/>
    <x v="0"/>
    <n v="3.49"/>
    <n v="630.3724928366762"/>
    <s v="In-store "/>
    <x v="1"/>
    <s v="Joao Silva"/>
    <s v="Lisbon"/>
    <s v="Joao Silva"/>
    <n v="2200"/>
  </r>
  <r>
    <n v="10488"/>
    <d v="2022-11-14T00:00:00"/>
    <x v="1"/>
    <n v="2.95"/>
    <n v="677.96610169491521"/>
    <s v="In-store "/>
    <x v="1"/>
    <s v="Joao Silva"/>
    <s v="Lisbon"/>
    <s v="Joao Silva"/>
    <n v="2000"/>
  </r>
  <r>
    <n v="10489"/>
    <d v="2022-11-14T00:00:00"/>
    <x v="2"/>
    <n v="4.99"/>
    <n v="200.40080160320639"/>
    <s v="In-store "/>
    <x v="1"/>
    <s v="Pablo Perez"/>
    <s v="Madrid"/>
    <s v="Pablo Perez"/>
    <n v="999.99999999999989"/>
  </r>
  <r>
    <n v="10490"/>
    <d v="2022-11-15T00:00:00"/>
    <x v="3"/>
    <n v="12.99"/>
    <n v="508.08314087759817"/>
    <s v="In-store "/>
    <x v="1"/>
    <s v="Pablo Perez"/>
    <s v="Madrid"/>
    <s v="Pablo Perez"/>
    <n v="6600"/>
  </r>
  <r>
    <n v="10491"/>
    <d v="2022-11-15T00:00:00"/>
    <x v="4"/>
    <n v="9.9499999999999993"/>
    <n v="201.00502512562818"/>
    <s v="In-store "/>
    <x v="1"/>
    <s v="Pablo Perez"/>
    <s v="Madrid"/>
    <s v="Pablo Perez"/>
    <n v="2000.0000000000002"/>
  </r>
  <r>
    <n v="10492"/>
    <d v="2022-11-15T00:00:00"/>
    <x v="0"/>
    <n v="3.49"/>
    <n v="573.06590257879645"/>
    <s v="In-store "/>
    <x v="1"/>
    <s v="Pablo Perez"/>
    <s v="Madrid"/>
    <s v="Pablo Perez"/>
    <n v="1999.9999999999998"/>
  </r>
  <r>
    <n v="10493"/>
    <d v="2022-11-15T00:00:00"/>
    <x v="1"/>
    <n v="2.95"/>
    <n v="677.96610169491521"/>
    <s v="In-store "/>
    <x v="1"/>
    <s v="Pablo Perez"/>
    <s v="Madrid"/>
    <s v="Pablo Perez"/>
    <n v="2000"/>
  </r>
  <r>
    <n v="10494"/>
    <d v="2022-11-15T00:00:00"/>
    <x v="2"/>
    <n v="4.99"/>
    <n v="200.40080160320639"/>
    <s v="In-store "/>
    <x v="1"/>
    <s v="Pablo Perez"/>
    <s v="Madrid"/>
    <s v="Pablo Perez"/>
    <n v="999.99999999999989"/>
  </r>
  <r>
    <n v="10495"/>
    <d v="2022-11-16T00:00:00"/>
    <x v="3"/>
    <n v="12.99"/>
    <n v="508.08314087759817"/>
    <s v="In-store "/>
    <x v="1"/>
    <s v="Pablo Perez"/>
    <s v="Madrid"/>
    <s v="Pablo Perez"/>
    <n v="6600"/>
  </r>
  <r>
    <n v="10496"/>
    <d v="2022-11-16T00:00:00"/>
    <x v="4"/>
    <n v="9.9499999999999993"/>
    <n v="201.00502512562818"/>
    <s v="In-store "/>
    <x v="1"/>
    <s v="Pablo Perez"/>
    <s v="Madrid"/>
    <s v="Pablo Perez"/>
    <n v="2000.0000000000002"/>
  </r>
  <r>
    <n v="10497"/>
    <d v="2022-11-16T00:00:00"/>
    <x v="0"/>
    <n v="3.49"/>
    <n v="573.06590257879645"/>
    <s v="In-store "/>
    <x v="1"/>
    <s v="Pablo Perez"/>
    <s v="Madrid"/>
    <s v="Pablo Perez"/>
    <n v="1999.9999999999998"/>
  </r>
  <r>
    <n v="10498"/>
    <d v="2022-11-16T00:00:00"/>
    <x v="1"/>
    <n v="2.95"/>
    <n v="677.96610169491521"/>
    <s v="Drive-thru "/>
    <x v="1"/>
    <s v="Pablo Perez"/>
    <s v="Madrid"/>
    <s v="Pablo Perez"/>
    <n v="2000"/>
  </r>
  <r>
    <n v="10499"/>
    <d v="2022-11-16T00:00:00"/>
    <x v="2"/>
    <n v="4.99"/>
    <n v="200.40080160320639"/>
    <s v="Drive-thru "/>
    <x v="1"/>
    <s v="Pablo Perez"/>
    <s v="Madrid"/>
    <s v="Pablo Perez"/>
    <n v="999.99999999999989"/>
  </r>
  <r>
    <n v="10500"/>
    <d v="2022-11-17T00:00:00"/>
    <x v="3"/>
    <n v="12.99"/>
    <n v="523.47959969207079"/>
    <s v="Drive-thru "/>
    <x v="1"/>
    <s v="Pablo Perez"/>
    <s v="Madrid"/>
    <s v="Pablo Perez"/>
    <n v="6800"/>
  </r>
  <r>
    <n v="10501"/>
    <d v="2022-11-17T00:00:00"/>
    <x v="4"/>
    <n v="9.9499999999999993"/>
    <n v="201.00502512562818"/>
    <s v="Drive-thru "/>
    <x v="1"/>
    <s v="Pablo Perez"/>
    <s v="Madrid"/>
    <s v="Pablo Perez"/>
    <n v="2000.0000000000002"/>
  </r>
  <r>
    <n v="10502"/>
    <d v="2022-11-17T00:00:00"/>
    <x v="0"/>
    <n v="3.49"/>
    <n v="630.3724928366762"/>
    <s v="Drive-thru "/>
    <x v="1"/>
    <s v="Pablo Perez"/>
    <s v="Madrid"/>
    <s v="Pablo Perez"/>
    <n v="2200"/>
  </r>
  <r>
    <n v="10503"/>
    <d v="2022-11-17T00:00:00"/>
    <x v="1"/>
    <n v="2.95"/>
    <n v="677.96610169491521"/>
    <s v="Drive-thru "/>
    <x v="1"/>
    <s v="Pablo Perez"/>
    <s v="Madrid"/>
    <s v="Pablo Perez"/>
    <n v="2000"/>
  </r>
  <r>
    <n v="10504"/>
    <d v="2022-11-17T00:00:00"/>
    <x v="2"/>
    <n v="4.99"/>
    <n v="200.40080160320639"/>
    <s v="Drive-thru "/>
    <x v="1"/>
    <s v="Pablo Perez"/>
    <s v="Madrid"/>
    <s v="Pablo Perez"/>
    <n v="999.99999999999989"/>
  </r>
  <r>
    <n v="10505"/>
    <d v="2022-11-18T00:00:00"/>
    <x v="3"/>
    <n v="12.99"/>
    <n v="538.87605850654347"/>
    <s v="Drive-thru "/>
    <x v="1"/>
    <s v="Pablo Perez"/>
    <s v="Madrid"/>
    <s v="Pablo Perez"/>
    <n v="7000"/>
  </r>
  <r>
    <n v="10506"/>
    <d v="2022-11-18T00:00:00"/>
    <x v="4"/>
    <n v="9.9499999999999993"/>
    <n v="201.00502512562818"/>
    <s v="Drive-thru "/>
    <x v="1"/>
    <s v="Pablo Perez"/>
    <s v="Madrid"/>
    <s v="Pablo Perez"/>
    <n v="2000.0000000000002"/>
  </r>
  <r>
    <n v="10507"/>
    <d v="2022-11-18T00:00:00"/>
    <x v="0"/>
    <n v="3.49"/>
    <n v="687.67908309455584"/>
    <s v="Drive-thru "/>
    <x v="1"/>
    <s v="Pablo Perez"/>
    <s v="Madrid"/>
    <s v="Pablo Perez"/>
    <n v="2400"/>
  </r>
  <r>
    <n v="10508"/>
    <d v="2022-11-18T00:00:00"/>
    <x v="1"/>
    <n v="2.95"/>
    <n v="677.96610169491521"/>
    <s v="Drive-thru "/>
    <x v="1"/>
    <s v="Pablo Perez"/>
    <s v="Madrid"/>
    <s v="Pablo Perez"/>
    <n v="2000"/>
  </r>
  <r>
    <n v="10509"/>
    <d v="2022-11-18T00:00:00"/>
    <x v="2"/>
    <n v="4.99"/>
    <n v="200.40080160320639"/>
    <s v="Drive-thru "/>
    <x v="1"/>
    <s v="Pablo Perez"/>
    <s v="Madrid"/>
    <s v="Pablo Perez"/>
    <n v="999.99999999999989"/>
  </r>
  <r>
    <n v="10510"/>
    <d v="2022-11-19T00:00:00"/>
    <x v="3"/>
    <n v="12.99"/>
    <n v="508.08314087759817"/>
    <s v="Drive-thru "/>
    <x v="1"/>
    <s v="Pablo Perez"/>
    <s v="Madrid"/>
    <s v="Pablo Perez"/>
    <n v="6600"/>
  </r>
  <r>
    <n v="10511"/>
    <d v="2022-11-19T00:00:00"/>
    <x v="4"/>
    <n v="9.9499999999999993"/>
    <n v="201.00502512562818"/>
    <s v="Drive-thru "/>
    <x v="1"/>
    <s v="Joao Silva"/>
    <s v="Lisbon"/>
    <s v="Joao Silva"/>
    <n v="2000.0000000000002"/>
  </r>
  <r>
    <n v="10512"/>
    <d v="2022-11-19T00:00:00"/>
    <x v="0"/>
    <n v="3.49"/>
    <n v="687.67908309455584"/>
    <s v="Drive-thru "/>
    <x v="1"/>
    <s v="Joao Silva"/>
    <s v="Lisbon"/>
    <s v="Joao Silva"/>
    <n v="2400"/>
  </r>
  <r>
    <n v="10513"/>
    <d v="2022-11-19T00:00:00"/>
    <x v="1"/>
    <n v="2.95"/>
    <n v="677.96610169491521"/>
    <s v="Drive-thru "/>
    <x v="2"/>
    <s v="Joao Silva"/>
    <s v="Lisbon"/>
    <s v="Joao Silva"/>
    <n v="2000"/>
  </r>
  <r>
    <n v="10514"/>
    <d v="2022-11-19T00:00:00"/>
    <x v="2"/>
    <n v="4.99"/>
    <n v="200.40080160320639"/>
    <s v="Drive-thru "/>
    <x v="2"/>
    <s v="Joao Silva"/>
    <s v="Lisbon"/>
    <s v="Joao Silva"/>
    <n v="999.99999999999989"/>
  </r>
  <r>
    <n v="10515"/>
    <d v="2022-11-20T00:00:00"/>
    <x v="3"/>
    <n v="12.99"/>
    <n v="477.29022324865281"/>
    <s v="Drive-thru "/>
    <x v="2"/>
    <s v="Joao Silva"/>
    <s v="Lisbon"/>
    <s v="Joao Silva"/>
    <n v="6200"/>
  </r>
  <r>
    <n v="10516"/>
    <d v="2022-11-20T00:00:00"/>
    <x v="4"/>
    <n v="9.9499999999999993"/>
    <n v="201.00502512562818"/>
    <s v="Drive-thru "/>
    <x v="2"/>
    <s v="Joao Silva"/>
    <s v="Lisbon"/>
    <s v="Joao Silva"/>
    <n v="2000.0000000000002"/>
  </r>
  <r>
    <n v="10483"/>
    <d v="2022-11-13T00:00:00"/>
    <x v="1"/>
    <n v="2.95"/>
    <n v="677.96610169491521"/>
    <s v="In-store "/>
    <x v="1"/>
    <s v="Joao    Silva"/>
    <s v="Lisbon"/>
    <s v="Joao Silva"/>
    <n v="2000"/>
  </r>
  <r>
    <n v="10484"/>
    <d v="2022-11-13T00:00:00"/>
    <x v="2"/>
    <n v="4.99"/>
    <n v="200.40080160320639"/>
    <s v="In-store "/>
    <x v="1"/>
    <s v="Joao    Silva"/>
    <s v="Lisbon"/>
    <s v="Joao Silva"/>
    <n v="999.99999999999989"/>
  </r>
  <r>
    <n v="10485"/>
    <d v="2022-11-14T00:00:00"/>
    <x v="3"/>
    <n v="12.99"/>
    <n v="523.47959969207079"/>
    <s v="In-store "/>
    <x v="1"/>
    <s v="Joao    Silva"/>
    <s v="Lisbon"/>
    <s v="Joao Silva"/>
    <n v="6800"/>
  </r>
  <r>
    <n v="10520"/>
    <d v="2022-11-21T00:00:00"/>
    <x v="3"/>
    <n v="12.99"/>
    <n v="492.68668206312549"/>
    <s v="Drive-thru "/>
    <x v="2"/>
    <s v="Remy Monet"/>
    <s v="Paris"/>
    <s v="Remy Monet"/>
    <n v="6400"/>
  </r>
  <r>
    <n v="10521"/>
    <d v="2022-11-21T00:00:00"/>
    <x v="4"/>
    <n v="9.9499999999999993"/>
    <n v="201.00502512562818"/>
    <s v="Drive-thru "/>
    <x v="2"/>
    <s v="Remy Monet"/>
    <s v="Paris"/>
    <s v="Remy Monet"/>
    <n v="2000.0000000000002"/>
  </r>
  <r>
    <n v="10522"/>
    <d v="2022-11-21T00:00:00"/>
    <x v="0"/>
    <n v="3.49"/>
    <n v="687.67908309455584"/>
    <s v="Drive-thru "/>
    <x v="2"/>
    <s v="Remy Monet"/>
    <s v="Paris"/>
    <s v="Remy Monet"/>
    <n v="2400"/>
  </r>
  <r>
    <n v="10523"/>
    <d v="2022-11-21T00:00:00"/>
    <x v="1"/>
    <n v="2.95"/>
    <n v="745.7627118644067"/>
    <s v="Drive-thru "/>
    <x v="2"/>
    <s v="Remy Monet"/>
    <s v="Paris"/>
    <s v="Remy Monet"/>
    <n v="2200"/>
  </r>
  <r>
    <n v="10524"/>
    <d v="2022-11-21T00:00:00"/>
    <x v="2"/>
    <n v="4.99"/>
    <n v="200.40080160320639"/>
    <s v="Drive-thru "/>
    <x v="2"/>
    <s v="Remy Monet"/>
    <s v="Paris"/>
    <s v="Remy Monet"/>
    <n v="999.99999999999989"/>
  </r>
  <r>
    <n v="10525"/>
    <d v="2022-11-22T00:00:00"/>
    <x v="3"/>
    <n v="12.99"/>
    <n v="461.89376443418013"/>
    <s v="Drive-thru "/>
    <x v="2"/>
    <s v="Remy Monet"/>
    <s v="Paris"/>
    <s v="Remy Monet"/>
    <n v="6000"/>
  </r>
  <r>
    <n v="10526"/>
    <d v="2022-11-22T00:00:00"/>
    <x v="4"/>
    <n v="9.9499999999999993"/>
    <n v="201.00502512562818"/>
    <s v="Drive-thru "/>
    <x v="2"/>
    <s v="Remy Monet"/>
    <s v="Paris"/>
    <s v="Remy Monet"/>
    <n v="2000.0000000000002"/>
  </r>
  <r>
    <n v="10527"/>
    <d v="2022-11-22T00:00:00"/>
    <x v="0"/>
    <n v="3.49"/>
    <n v="687.67908309455584"/>
    <s v="Drive-thru "/>
    <x v="2"/>
    <s v="Remy Monet"/>
    <s v="Paris"/>
    <s v="Remy Monet"/>
    <n v="2400"/>
  </r>
  <r>
    <n v="10528"/>
    <d v="2022-11-22T00:00:00"/>
    <x v="1"/>
    <n v="2.95"/>
    <n v="745.7627118644067"/>
    <s v="Drive-thru "/>
    <x v="2"/>
    <s v="Remy Monet"/>
    <s v="Paris"/>
    <s v="Remy Monet"/>
    <n v="2200"/>
  </r>
  <r>
    <n v="10529"/>
    <d v="2022-11-22T00:00:00"/>
    <x v="2"/>
    <n v="4.99"/>
    <n v="200.40080160320639"/>
    <s v="Drive-thru "/>
    <x v="2"/>
    <s v="Remy Monet"/>
    <s v="Paris"/>
    <s v="Remy Monet"/>
    <n v="999.99999999999989"/>
  </r>
  <r>
    <n v="10530"/>
    <d v="2022-11-23T00:00:00"/>
    <x v="3"/>
    <n v="12.99"/>
    <n v="477.29022324865281"/>
    <s v="Drive-thru "/>
    <x v="2"/>
    <s v="Remy Monet"/>
    <s v="Paris"/>
    <s v="Remy Monet"/>
    <n v="6200"/>
  </r>
  <r>
    <n v="10531"/>
    <d v="2022-11-23T00:00:00"/>
    <x v="4"/>
    <n v="9.9499999999999993"/>
    <n v="201.00502512562818"/>
    <s v="Drive-thru "/>
    <x v="2"/>
    <s v="Remy Monet"/>
    <s v="Paris"/>
    <s v="Remy Monet"/>
    <n v="2000.0000000000002"/>
  </r>
  <r>
    <n v="10532"/>
    <d v="2022-11-23T00:00:00"/>
    <x v="0"/>
    <n v="3.49"/>
    <n v="687.67908309455584"/>
    <s v="Drive-thru "/>
    <x v="2"/>
    <s v="Joao Silva"/>
    <s v="Lisbon"/>
    <s v="Joao Silva"/>
    <n v="2400"/>
  </r>
  <r>
    <n v="10533"/>
    <d v="2022-11-23T00:00:00"/>
    <x v="1"/>
    <n v="2.95"/>
    <n v="745.7627118644067"/>
    <s v="Drive-thru "/>
    <x v="2"/>
    <s v="Joao Silva"/>
    <s v="Lisbon"/>
    <s v="Joao Silva"/>
    <n v="2200"/>
  </r>
  <r>
    <n v="10534"/>
    <d v="2022-11-23T00:00:00"/>
    <x v="2"/>
    <n v="4.99"/>
    <n v="200.40080160320639"/>
    <s v="Drive-thru "/>
    <x v="2"/>
    <s v="Pablo Perez"/>
    <s v="Madrid"/>
    <s v="Pablo Perez"/>
    <n v="999.99999999999989"/>
  </r>
  <r>
    <n v="10535"/>
    <d v="2022-11-24T00:00:00"/>
    <x v="3"/>
    <n v="12.99"/>
    <n v="477.29022324865281"/>
    <s v="Drive-thru "/>
    <x v="1"/>
    <s v="Pablo Perez"/>
    <s v="Madrid"/>
    <s v="Pablo Perez"/>
    <n v="6200"/>
  </r>
  <r>
    <n v="10536"/>
    <d v="2022-11-24T00:00:00"/>
    <x v="4"/>
    <n v="9.9499999999999993"/>
    <n v="201.00502512562818"/>
    <s v="Drive-thru "/>
    <x v="1"/>
    <s v="Pablo Perez"/>
    <s v="Madrid"/>
    <s v="Pablo Perez"/>
    <n v="2000.0000000000002"/>
  </r>
  <r>
    <n v="10537"/>
    <d v="2022-11-24T00:00:00"/>
    <x v="0"/>
    <n v="3.49"/>
    <n v="630.3724928366762"/>
    <s v="Drive-thru "/>
    <x v="1"/>
    <s v="Pablo Perez"/>
    <s v="Madrid"/>
    <s v="Pablo Perez"/>
    <n v="2200"/>
  </r>
  <r>
    <n v="10538"/>
    <d v="2022-11-24T00:00:00"/>
    <x v="1"/>
    <n v="2.95"/>
    <n v="745.7627118644067"/>
    <s v="Drive-thru "/>
    <x v="1"/>
    <s v="Pablo Perez"/>
    <s v="Madrid"/>
    <s v="Pablo Perez"/>
    <n v="2200"/>
  </r>
  <r>
    <n v="10539"/>
    <d v="2022-11-24T00:00:00"/>
    <x v="2"/>
    <n v="4.99"/>
    <n v="200.40080160320639"/>
    <s v="Drive-thru "/>
    <x v="1"/>
    <s v="Pablo Perez"/>
    <s v="Madrid"/>
    <s v="Pablo Perez"/>
    <n v="999.99999999999989"/>
  </r>
  <r>
    <n v="10540"/>
    <d v="2022-11-25T00:00:00"/>
    <x v="3"/>
    <n v="12.99"/>
    <n v="461.89376443418013"/>
    <s v="Drive-thru "/>
    <x v="1"/>
    <s v="Pablo Perez"/>
    <s v="Madrid"/>
    <s v="Pablo Perez"/>
    <n v="6000"/>
  </r>
  <r>
    <n v="10541"/>
    <d v="2022-11-25T00:00:00"/>
    <x v="4"/>
    <n v="9.9499999999999993"/>
    <n v="201.00502512562818"/>
    <s v="Drive-thru "/>
    <x v="1"/>
    <s v="Tom Jackson"/>
    <s v="London"/>
    <s v="Tom Jackson"/>
    <n v="2000.0000000000002"/>
  </r>
  <r>
    <n v="10542"/>
    <d v="2022-11-25T00:00:00"/>
    <x v="0"/>
    <n v="3.49"/>
    <n v="630.3724928366762"/>
    <s v="Drive-thru "/>
    <x v="1"/>
    <s v="Tom Jackson"/>
    <s v="London"/>
    <s v="Tom Jackson"/>
    <n v="2200"/>
  </r>
  <r>
    <n v="10543"/>
    <d v="2022-11-25T00:00:00"/>
    <x v="1"/>
    <n v="2.95"/>
    <n v="745.7627118644067"/>
    <s v="Drive-thru "/>
    <x v="1"/>
    <s v="Tom Jackson"/>
    <s v="London"/>
    <s v="Tom Jackson"/>
    <n v="2200"/>
  </r>
  <r>
    <n v="10544"/>
    <d v="2022-11-25T00:00:00"/>
    <x v="2"/>
    <n v="4.99"/>
    <n v="200.40080160320639"/>
    <s v="Drive-thru "/>
    <x v="1"/>
    <s v="Tom Jackson"/>
    <s v="London"/>
    <s v="Tom Jackson"/>
    <n v="999.99999999999989"/>
  </r>
  <r>
    <n v="10545"/>
    <d v="2022-11-26T00:00:00"/>
    <x v="3"/>
    <n v="12.99"/>
    <n v="446.49730561970739"/>
    <s v="Drive-thru "/>
    <x v="1"/>
    <s v="Tom Jackson"/>
    <s v="London"/>
    <s v="Tom Jackson"/>
    <n v="5799.9999999999991"/>
  </r>
  <r>
    <n v="10546"/>
    <d v="2022-11-26T00:00:00"/>
    <x v="4"/>
    <n v="9.9499999999999993"/>
    <n v="201.00502512562818"/>
    <s v="Drive-thru "/>
    <x v="1"/>
    <s v="Tom Jackson"/>
    <s v="London"/>
    <s v="Tom Jackson"/>
    <n v="2000.0000000000002"/>
  </r>
  <r>
    <n v="10547"/>
    <d v="2022-11-26T00:00:00"/>
    <x v="0"/>
    <n v="3.49"/>
    <n v="630.3724928366762"/>
    <s v="Drive-thru "/>
    <x v="1"/>
    <s v="Tom Jackson"/>
    <s v="London"/>
    <s v="Tom Jackson"/>
    <n v="2200"/>
  </r>
  <r>
    <n v="10548"/>
    <d v="2022-11-26T00:00:00"/>
    <x v="1"/>
    <n v="2.95"/>
    <n v="745.7627118644067"/>
    <s v="Drive-thru "/>
    <x v="1"/>
    <s v="Tom Jackson"/>
    <s v="London"/>
    <s v="Tom Jackson"/>
    <n v="2200"/>
  </r>
  <r>
    <n v="10549"/>
    <d v="2022-11-26T00:00:00"/>
    <x v="2"/>
    <n v="4.99"/>
    <n v="200.40080160320639"/>
    <s v="Drive-thru "/>
    <x v="1"/>
    <s v="Tom Jackson"/>
    <s v="London"/>
    <s v="Tom Jackson"/>
    <n v="999.99999999999989"/>
  </r>
  <r>
    <n v="10550"/>
    <d v="2022-11-27T00:00:00"/>
    <x v="3"/>
    <n v="12.99"/>
    <n v="461.89376443418013"/>
    <s v="Drive-thru "/>
    <x v="1"/>
    <s v="Tom Jackson"/>
    <s v="London"/>
    <s v="Tom Jackson"/>
    <n v="6000"/>
  </r>
  <r>
    <n v="10551"/>
    <d v="2022-11-27T00:00:00"/>
    <x v="4"/>
    <n v="9.9499999999999993"/>
    <n v="201.00502512562818"/>
    <s v="Drive-thru "/>
    <x v="1"/>
    <s v="Tom Jackson"/>
    <s v="London"/>
    <s v="Tom Jackson"/>
    <n v="2000.0000000000002"/>
  </r>
  <r>
    <n v="10552"/>
    <d v="2022-11-27T00:00:00"/>
    <x v="0"/>
    <n v="3.49"/>
    <n v="630.3724928366762"/>
    <s v="Online "/>
    <x v="1"/>
    <s v="Tom Jackson"/>
    <s v="London"/>
    <s v="Tom Jackson"/>
    <n v="2200"/>
  </r>
  <r>
    <n v="10553"/>
    <d v="2022-11-27T00:00:00"/>
    <x v="1"/>
    <n v="2.95"/>
    <n v="745.7627118644067"/>
    <s v="Online "/>
    <x v="1"/>
    <s v="Tom Jackson"/>
    <s v="London"/>
    <s v="Tom Jackson"/>
    <n v="2200"/>
  </r>
  <r>
    <n v="10554"/>
    <d v="2022-11-27T00:00:00"/>
    <x v="2"/>
    <n v="4.99"/>
    <n v="200.40080160320639"/>
    <s v="Online "/>
    <x v="1"/>
    <s v="Tom Jackson"/>
    <s v="London"/>
    <s v="Tom Jackson"/>
    <n v="999.99999999999989"/>
  </r>
  <r>
    <n v="10555"/>
    <d v="2022-11-28T00:00:00"/>
    <x v="3"/>
    <n v="12.99"/>
    <n v="477.29022324865281"/>
    <s v="Online "/>
    <x v="1"/>
    <s v="Tom Jackson"/>
    <s v="London"/>
    <s v="Tom Jackson"/>
    <n v="6200"/>
  </r>
  <r>
    <n v="10556"/>
    <d v="2022-11-28T00:00:00"/>
    <x v="4"/>
    <n v="9.9499999999999993"/>
    <n v="201.00502512562818"/>
    <s v="Online "/>
    <x v="1"/>
    <s v="Tom Jackson"/>
    <s v="London"/>
    <s v="Tom Jackson"/>
    <n v="2000.0000000000002"/>
  </r>
  <r>
    <n v="10557"/>
    <d v="2022-11-28T00:00:00"/>
    <x v="0"/>
    <n v="3.49"/>
    <n v="630.3724928366762"/>
    <s v="Online "/>
    <x v="1"/>
    <s v="Tom Jackson"/>
    <s v="London"/>
    <s v="Tom Jackson"/>
    <n v="2200"/>
  </r>
  <r>
    <n v="10558"/>
    <d v="2022-11-28T00:00:00"/>
    <x v="1"/>
    <n v="2.95"/>
    <n v="677.96610169491521"/>
    <s v="Online "/>
    <x v="1"/>
    <s v="Tom Jackson"/>
    <s v="London"/>
    <s v="Tom Jackson"/>
    <n v="2000"/>
  </r>
  <r>
    <n v="10559"/>
    <d v="2022-11-28T00:00:00"/>
    <x v="2"/>
    <n v="4.99"/>
    <n v="200.40080160320639"/>
    <s v="Online "/>
    <x v="1"/>
    <s v="Tom Jackson"/>
    <s v="London"/>
    <s v="Tom Jackson"/>
    <n v="999.99999999999989"/>
  </r>
  <r>
    <n v="10560"/>
    <d v="2022-11-29T00:00:00"/>
    <x v="3"/>
    <n v="12.99"/>
    <n v="477.29022324865281"/>
    <s v="Online "/>
    <x v="1"/>
    <s v="Tom Jackson"/>
    <s v="London"/>
    <s v="Tom Jackson"/>
    <n v="6200"/>
  </r>
  <r>
    <n v="10561"/>
    <d v="2022-11-29T00:00:00"/>
    <x v="4"/>
    <n v="9.9499999999999993"/>
    <n v="201.00502512562818"/>
    <s v="Online "/>
    <x v="1"/>
    <s v="Tom Jackson"/>
    <s v="London"/>
    <s v="Tom Jackson"/>
    <n v="2000.0000000000002"/>
  </r>
  <r>
    <n v="10562"/>
    <d v="2022-11-29T00:00:00"/>
    <x v="0"/>
    <n v="3.49"/>
    <n v="630.3724928366762"/>
    <s v="Online "/>
    <x v="1"/>
    <s v="Tom Jackson"/>
    <s v="London"/>
    <s v="Tom Jackson"/>
    <n v="2200"/>
  </r>
  <r>
    <n v="10563"/>
    <d v="2022-11-29T00:00:00"/>
    <x v="1"/>
    <n v="2.95"/>
    <n v="677.96610169491521"/>
    <s v="Online "/>
    <x v="1"/>
    <s v="Tom Jackson"/>
    <s v="London"/>
    <s v="Tom Jackson"/>
    <n v="2000"/>
  </r>
  <r>
    <n v="10564"/>
    <d v="2022-11-29T00:00:00"/>
    <x v="2"/>
    <n v="4.99"/>
    <n v="200.40080160320639"/>
    <s v="Online "/>
    <x v="1"/>
    <s v="Tom Jackson"/>
    <s v="London"/>
    <s v="Tom Jackson"/>
    <n v="999.99999999999989"/>
  </r>
  <r>
    <n v="10565"/>
    <d v="2022-11-30T00:00:00"/>
    <x v="3"/>
    <n v="12.99"/>
    <n v="492.68668206312549"/>
    <s v="Online "/>
    <x v="1"/>
    <s v="Tom Jackson"/>
    <s v="London"/>
    <s v="Tom Jackson"/>
    <n v="6400"/>
  </r>
  <r>
    <n v="10566"/>
    <d v="2022-11-30T00:00:00"/>
    <x v="4"/>
    <n v="9.9499999999999993"/>
    <n v="201.00502512562818"/>
    <s v="Online "/>
    <x v="1"/>
    <s v="Tom Jackson"/>
    <s v="London"/>
    <s v="Tom Jackson"/>
    <n v="2000.0000000000002"/>
  </r>
  <r>
    <n v="10567"/>
    <d v="2022-11-30T00:00:00"/>
    <x v="0"/>
    <n v="3.49"/>
    <n v="630.3724928366762"/>
    <s v="Online "/>
    <x v="1"/>
    <s v="Tom Jackson"/>
    <s v="London"/>
    <s v="Tom Jackson"/>
    <n v="2200"/>
  </r>
  <r>
    <n v="10568"/>
    <d v="2022-11-30T00:00:00"/>
    <x v="1"/>
    <n v="2.95"/>
    <n v="677.96610169491521"/>
    <s v="Online "/>
    <x v="1"/>
    <s v="Tom Jackson"/>
    <s v="London"/>
    <s v="Tom Jackson"/>
    <n v="2000"/>
  </r>
  <r>
    <n v="10569"/>
    <d v="2022-11-30T00:00:00"/>
    <x v="2"/>
    <n v="4.99"/>
    <n v="200.40080160320639"/>
    <s v="Online "/>
    <x v="1"/>
    <s v="Tom Jackson"/>
    <s v="London"/>
    <s v="Tom Jackson"/>
    <n v="999.99999999999989"/>
  </r>
  <r>
    <n v="10570"/>
    <d v="2022-12-01T00:00:00"/>
    <x v="3"/>
    <n v="12.99"/>
    <n v="492.68668206312549"/>
    <s v="Online "/>
    <x v="1"/>
    <s v="Tom Jackson"/>
    <s v="London"/>
    <s v="Tom Jackson"/>
    <n v="6400"/>
  </r>
  <r>
    <n v="10571"/>
    <d v="2022-12-01T00:00:00"/>
    <x v="4"/>
    <n v="9.9499999999999993"/>
    <n v="201.00502512562818"/>
    <s v="Online "/>
    <x v="1"/>
    <s v="Tom Jackson"/>
    <s v="London"/>
    <s v="Tom Jackson"/>
    <n v="2000.0000000000002"/>
  </r>
  <r>
    <n v="10572"/>
    <d v="2022-12-01T00:00:00"/>
    <x v="0"/>
    <n v="3.49"/>
    <n v="573.06590257879645"/>
    <s v="Online "/>
    <x v="1"/>
    <s v="Remy Monet"/>
    <s v="Paris"/>
    <s v="Remy Monet"/>
    <n v="1999.9999999999998"/>
  </r>
  <r>
    <n v="10573"/>
    <d v="2022-12-01T00:00:00"/>
    <x v="1"/>
    <n v="2.95"/>
    <n v="677.96610169491521"/>
    <s v="Online "/>
    <x v="1"/>
    <s v="Remy Monet"/>
    <s v="Paris"/>
    <s v="Remy Monet"/>
    <n v="2000"/>
  </r>
  <r>
    <n v="10574"/>
    <d v="2022-12-01T00:00:00"/>
    <x v="2"/>
    <n v="4.99"/>
    <n v="200.40080160320639"/>
    <s v="Online "/>
    <x v="1"/>
    <s v="Remy Monet"/>
    <s v="Paris"/>
    <s v="Remy Monet"/>
    <n v="999.99999999999989"/>
  </r>
  <r>
    <n v="10575"/>
    <d v="2022-12-02T00:00:00"/>
    <x v="3"/>
    <n v="12.99"/>
    <n v="523.47959969207079"/>
    <s v="Online "/>
    <x v="1"/>
    <s v="Remy Monet"/>
    <s v="Paris"/>
    <s v="Remy Monet"/>
    <n v="6800"/>
  </r>
  <r>
    <n v="10576"/>
    <d v="2022-12-02T00:00:00"/>
    <x v="4"/>
    <n v="9.9499999999999993"/>
    <n v="201.00502512562818"/>
    <s v="Online "/>
    <x v="1"/>
    <s v="Remy Monet"/>
    <s v="Paris"/>
    <s v="Remy Monet"/>
    <n v="2000.0000000000002"/>
  </r>
  <r>
    <n v="10577"/>
    <d v="2022-12-02T00:00:00"/>
    <x v="0"/>
    <n v="3.49"/>
    <n v="630.3724928366762"/>
    <s v="Online "/>
    <x v="1"/>
    <s v="Remy Monet"/>
    <s v="Paris"/>
    <s v="Remy Monet"/>
    <n v="2200"/>
  </r>
  <r>
    <n v="10578"/>
    <d v="2022-12-02T00:00:00"/>
    <x v="1"/>
    <n v="2.95"/>
    <n v="677.96610169491521"/>
    <s v="Online "/>
    <x v="1"/>
    <s v="Remy Monet"/>
    <s v="Paris"/>
    <s v="Remy Monet"/>
    <n v="2000"/>
  </r>
  <r>
    <n v="10579"/>
    <d v="2022-12-02T00:00:00"/>
    <x v="2"/>
    <n v="4.99"/>
    <n v="200.40080160320639"/>
    <s v="Online "/>
    <x v="1"/>
    <s v="Remy Monet"/>
    <s v="Paris"/>
    <s v="Remy Monet"/>
    <n v="999.99999999999989"/>
  </r>
  <r>
    <n v="10580"/>
    <d v="2022-12-03T00:00:00"/>
    <x v="3"/>
    <n v="12.99"/>
    <n v="523.47959969207079"/>
    <s v="Online "/>
    <x v="1"/>
    <s v="Remy Monet"/>
    <s v="Paris"/>
    <s v="Remy Monet"/>
    <n v="6800"/>
  </r>
  <r>
    <n v="10581"/>
    <d v="2022-12-03T00:00:00"/>
    <x v="4"/>
    <n v="9.9499999999999993"/>
    <n v="201.00502512562818"/>
    <s v="Online "/>
    <x v="1"/>
    <s v="Remy Monet"/>
    <s v="Paris"/>
    <s v="Remy Monet"/>
    <n v="2000.0000000000002"/>
  </r>
  <r>
    <n v="10582"/>
    <d v="2022-12-03T00:00:00"/>
    <x v="0"/>
    <n v="3.49"/>
    <n v="630.3724928366762"/>
    <s v="Online "/>
    <x v="1"/>
    <s v="Tom Jackson"/>
    <s v="London"/>
    <s v="Tom Jackson"/>
    <n v="2200"/>
  </r>
  <r>
    <n v="10583"/>
    <d v="2022-12-03T00:00:00"/>
    <x v="1"/>
    <n v="2.95"/>
    <n v="677.96610169491521"/>
    <s v="Online "/>
    <x v="1"/>
    <s v="Tom Jackson"/>
    <s v="London"/>
    <s v="Tom Jackson"/>
    <n v="2000"/>
  </r>
  <r>
    <n v="10584"/>
    <d v="2022-12-03T00:00:00"/>
    <x v="2"/>
    <n v="4.99"/>
    <n v="200.40080160320639"/>
    <s v="Online "/>
    <x v="1"/>
    <s v="Tom Jackson"/>
    <s v="London"/>
    <s v="Tom Jackson"/>
    <n v="999.99999999999989"/>
  </r>
  <r>
    <n v="10585"/>
    <d v="2022-12-04T00:00:00"/>
    <x v="3"/>
    <n v="12.99"/>
    <n v="538.87605850654347"/>
    <s v="Online "/>
    <x v="1"/>
    <s v="Tom Jackson"/>
    <s v="London"/>
    <s v="Tom Jackson"/>
    <n v="7000"/>
  </r>
  <r>
    <n v="10586"/>
    <d v="2022-12-04T00:00:00"/>
    <x v="4"/>
    <n v="9.9499999999999993"/>
    <n v="201.00502512562818"/>
    <s v="Online "/>
    <x v="1"/>
    <s v="Tom Jackson"/>
    <s v="London"/>
    <s v="Tom Jackson"/>
    <n v="2000.0000000000002"/>
  </r>
  <r>
    <n v="10590"/>
    <d v="2022-12-05T00:00:00"/>
    <x v="3"/>
    <n v="12.99"/>
    <n v="554.27251732101615"/>
    <s v="Online "/>
    <x v="1"/>
    <s v="Tom Jackson"/>
    <s v="London"/>
    <s v="Tom Jackson"/>
    <n v="7200"/>
  </r>
  <r>
    <n v="10591"/>
    <d v="2022-12-05T00:00:00"/>
    <x v="4"/>
    <n v="9.9499999999999993"/>
    <n v="201.00502512562818"/>
    <s v="Online "/>
    <x v="1"/>
    <s v="Tom Jackson"/>
    <s v="London"/>
    <s v="Tom Jackson"/>
    <n v="2000.0000000000002"/>
  </r>
  <r>
    <n v="10592"/>
    <d v="2022-12-05T00:00:00"/>
    <x v="0"/>
    <n v="3.49"/>
    <n v="573.06590257879645"/>
    <s v="Online "/>
    <x v="1"/>
    <s v="Tom Jackson"/>
    <s v="London"/>
    <s v="Tom Jackson"/>
    <n v="1999.9999999999998"/>
  </r>
  <r>
    <n v="10593"/>
    <d v="2022-12-05T00:00:00"/>
    <x v="1"/>
    <n v="2.95"/>
    <n v="677.96610169491521"/>
    <s v="Online "/>
    <x v="1"/>
    <s v="Tom Jackson"/>
    <s v="London"/>
    <s v="Tom Jackson"/>
    <n v="2000"/>
  </r>
  <r>
    <n v="10594"/>
    <d v="2022-12-05T00:00:00"/>
    <x v="2"/>
    <n v="4.99"/>
    <n v="200.40080160320639"/>
    <s v="Online "/>
    <x v="1"/>
    <s v="Tom Jackson"/>
    <s v="London"/>
    <s v="Tom Jackson"/>
    <n v="999.99999999999989"/>
  </r>
  <r>
    <n v="10595"/>
    <d v="2022-12-06T00:00:00"/>
    <x v="3"/>
    <n v="12.99"/>
    <n v="538.87605850654347"/>
    <s v="Online "/>
    <x v="1"/>
    <s v="Tom Jackson"/>
    <s v="London"/>
    <s v="Tom Jackson"/>
    <n v="7000"/>
  </r>
  <r>
    <n v="10596"/>
    <d v="2022-12-06T00:00:00"/>
    <x v="4"/>
    <n v="9.9499999999999993"/>
    <n v="201.00502512562818"/>
    <s v="Online "/>
    <x v="1"/>
    <s v="Tom Jackson"/>
    <s v="London"/>
    <s v="Tom Jackson"/>
    <n v="2000.0000000000002"/>
  </r>
  <r>
    <n v="10597"/>
    <d v="2022-12-06T00:00:00"/>
    <x v="0"/>
    <n v="3.49"/>
    <n v="573.06590257879645"/>
    <s v="Online "/>
    <x v="1"/>
    <s v="Tom Jackson"/>
    <s v="London"/>
    <s v="Tom Jackson"/>
    <n v="1999.9999999999998"/>
  </r>
  <r>
    <n v="10598"/>
    <d v="2022-12-06T00:00:00"/>
    <x v="1"/>
    <n v="2.95"/>
    <n v="677.96610169491521"/>
    <s v="Online "/>
    <x v="1"/>
    <s v="Tom Jackson"/>
    <s v="London"/>
    <s v="Tom Jackson"/>
    <n v="2000"/>
  </r>
  <r>
    <n v="10599"/>
    <d v="2022-12-06T00:00:00"/>
    <x v="2"/>
    <n v="4.99"/>
    <n v="200.40080160320639"/>
    <s v="Online "/>
    <x v="1"/>
    <s v="Tom Jackson"/>
    <s v="London"/>
    <s v="Tom Jackson"/>
    <n v="999.99999999999989"/>
  </r>
  <r>
    <n v="10600"/>
    <d v="2022-12-07T00:00:00"/>
    <x v="3"/>
    <n v="12.99"/>
    <n v="523.47959969207079"/>
    <s v="Online "/>
    <x v="1"/>
    <s v="Tom Jackson"/>
    <s v="London"/>
    <s v="Tom Jackson"/>
    <n v="6800"/>
  </r>
  <r>
    <n v="10601"/>
    <d v="2022-12-07T00:00:00"/>
    <x v="4"/>
    <n v="9.9499999999999993"/>
    <n v="201.00502512562818"/>
    <s v="Online "/>
    <x v="1"/>
    <s v="Tom Jackson"/>
    <s v="London"/>
    <s v="Tom Jackson"/>
    <n v="2000.0000000000002"/>
  </r>
  <r>
    <n v="10602"/>
    <d v="2022-12-07T00:00:00"/>
    <x v="0"/>
    <n v="3.49"/>
    <n v="630.3724928366762"/>
    <s v="Online "/>
    <x v="2"/>
    <s v="Tom Jackson"/>
    <s v="London"/>
    <s v="Tom Jackson"/>
    <n v="2200"/>
  </r>
  <r>
    <n v="10603"/>
    <d v="2022-12-07T00:00:00"/>
    <x v="1"/>
    <n v="2.95"/>
    <n v="677.96610169491521"/>
    <s v="Online "/>
    <x v="2"/>
    <s v="Tom Jackson"/>
    <s v="London"/>
    <s v="Tom Jackson"/>
    <n v="2000"/>
  </r>
  <r>
    <n v="10604"/>
    <d v="2022-12-07T00:00:00"/>
    <x v="2"/>
    <n v="4.99"/>
    <n v="200.40080160320639"/>
    <s v="Online "/>
    <x v="2"/>
    <s v="Tom Jackson"/>
    <s v="London"/>
    <s v="Tom Jackson"/>
    <n v="999.99999999999989"/>
  </r>
  <r>
    <n v="10605"/>
    <d v="2022-12-08T00:00:00"/>
    <x v="3"/>
    <n v="12.99"/>
    <n v="538.87605850654347"/>
    <s v="Online "/>
    <x v="2"/>
    <s v="Tom Jackson"/>
    <s v="London"/>
    <s v="Tom Jackson"/>
    <n v="7000"/>
  </r>
  <r>
    <n v="10606"/>
    <d v="2022-12-08T00:00:00"/>
    <x v="4"/>
    <n v="9.9499999999999993"/>
    <n v="201.00502512562818"/>
    <s v="Online "/>
    <x v="2"/>
    <s v="Tom Jackson"/>
    <s v="London"/>
    <s v="Tom Jackson"/>
    <n v="2000.0000000000002"/>
  </r>
  <r>
    <n v="10607"/>
    <d v="2022-12-08T00:00:00"/>
    <x v="0"/>
    <n v="3.49"/>
    <n v="630.3724928366762"/>
    <s v="Online "/>
    <x v="2"/>
    <s v="Tom Jackson"/>
    <s v="London"/>
    <s v="Tom Jackson"/>
    <n v="2200"/>
  </r>
  <r>
    <n v="10608"/>
    <d v="2022-12-08T00:00:00"/>
    <x v="1"/>
    <n v="2.95"/>
    <n v="677.96610169491521"/>
    <s v="Online "/>
    <x v="0"/>
    <s v="Tom Jackson"/>
    <s v="London"/>
    <s v="Tom Jackson"/>
    <n v="2000"/>
  </r>
  <r>
    <n v="10609"/>
    <d v="2022-12-08T00:00:00"/>
    <x v="2"/>
    <n v="4.99"/>
    <n v="200.40080160320639"/>
    <s v="Online "/>
    <x v="0"/>
    <s v="Tom Jackson"/>
    <s v="London"/>
    <s v="Tom Jackson"/>
    <n v="999.99999999999989"/>
  </r>
  <r>
    <n v="10610"/>
    <d v="2022-12-09T00:00:00"/>
    <x v="3"/>
    <n v="12.99"/>
    <n v="569.66897613548883"/>
    <s v="Online "/>
    <x v="0"/>
    <s v="Tom Jackson"/>
    <s v="London"/>
    <s v="Tom Jackson"/>
    <n v="7400"/>
  </r>
  <r>
    <n v="10611"/>
    <d v="2022-12-09T00:00:00"/>
    <x v="4"/>
    <n v="9.9499999999999993"/>
    <n v="201.00502512562818"/>
    <s v="Online "/>
    <x v="0"/>
    <s v="Tom Jackson"/>
    <s v="London"/>
    <s v="Tom Jackson"/>
    <n v="2000.0000000000002"/>
  </r>
  <r>
    <n v="10612"/>
    <d v="2022-12-09T00:00:00"/>
    <x v="0"/>
    <n v="3.49"/>
    <n v="630.3724928366762"/>
    <s v="Online "/>
    <x v="0"/>
    <s v="Tom Jackson"/>
    <s v="London"/>
    <s v="Tom Jackson"/>
    <n v="2200"/>
  </r>
  <r>
    <n v="10613"/>
    <d v="2022-12-09T00:00:00"/>
    <x v="1"/>
    <n v="2.95"/>
    <n v="677.96610169491521"/>
    <s v="Online "/>
    <x v="0"/>
    <s v="Tom Jackson"/>
    <s v="London"/>
    <s v="Tom Jackson"/>
    <n v="2000"/>
  </r>
  <r>
    <n v="10614"/>
    <d v="2022-12-09T00:00:00"/>
    <x v="2"/>
    <n v="4.99"/>
    <n v="200.40080160320639"/>
    <s v="Online "/>
    <x v="0"/>
    <s v="Tom Jackson"/>
    <s v="London"/>
    <s v="Tom Jackson"/>
    <n v="999.99999999999989"/>
  </r>
  <r>
    <n v="10615"/>
    <d v="2022-12-10T00:00:00"/>
    <x v="3"/>
    <n v="12.99"/>
    <n v="569.66897613548883"/>
    <s v="Online "/>
    <x v="0"/>
    <s v="Tom Jackson"/>
    <s v="London"/>
    <s v="Tom Jackson"/>
    <n v="7400"/>
  </r>
  <r>
    <n v="10616"/>
    <d v="2022-12-10T00:00:00"/>
    <x v="4"/>
    <n v="9.9499999999999993"/>
    <n v="201.00502512562818"/>
    <s v="Online "/>
    <x v="0"/>
    <s v="Tom Jackson"/>
    <s v="London"/>
    <s v="Tom Jackson"/>
    <n v="2000.0000000000002"/>
  </r>
  <r>
    <n v="10617"/>
    <d v="2022-12-10T00:00:00"/>
    <x v="0"/>
    <n v="3.49"/>
    <n v="630.3724928366762"/>
    <s v="Online "/>
    <x v="0"/>
    <s v="Tom Jackson"/>
    <s v="London"/>
    <s v="Tom Jackson"/>
    <n v="2200"/>
  </r>
  <r>
    <n v="10618"/>
    <d v="2022-12-10T00:00:00"/>
    <x v="1"/>
    <n v="2.95"/>
    <n v="677.96610169491521"/>
    <s v="Online "/>
    <x v="0"/>
    <s v="Tom Jackson"/>
    <s v="London"/>
    <s v="Tom Jackson"/>
    <n v="2000"/>
  </r>
  <r>
    <n v="10619"/>
    <d v="2022-12-10T00:00:00"/>
    <x v="2"/>
    <n v="4.99"/>
    <n v="200.40080160320639"/>
    <s v="Online "/>
    <x v="0"/>
    <s v="Tom Jackson"/>
    <s v="London"/>
    <s v="Tom Jackson"/>
    <n v="999.99999999999989"/>
  </r>
  <r>
    <n v="10620"/>
    <d v="2022-12-11T00:00:00"/>
    <x v="3"/>
    <n v="12.99"/>
    <n v="585.06543494996151"/>
    <s v="Online "/>
    <x v="0"/>
    <s v="Tom Jackson"/>
    <s v="London"/>
    <s v="Tom Jackson"/>
    <n v="7600"/>
  </r>
  <r>
    <n v="10621"/>
    <d v="2022-12-11T00:00:00"/>
    <x v="4"/>
    <n v="9.9499999999999993"/>
    <n v="201.00502512562818"/>
    <s v="Online "/>
    <x v="0"/>
    <s v="Tom Jackson"/>
    <s v="London"/>
    <s v="Tom Jackson"/>
    <n v="2000.0000000000002"/>
  </r>
  <r>
    <n v="10622"/>
    <d v="2022-12-11T00:00:00"/>
    <x v="0"/>
    <n v="3.49"/>
    <n v="630.3724928366762"/>
    <s v="Online "/>
    <x v="0"/>
    <s v="Tom Jackson"/>
    <s v="London"/>
    <s v="Tom Jackson"/>
    <n v="2200"/>
  </r>
  <r>
    <n v="10623"/>
    <d v="2022-12-11T00:00:00"/>
    <x v="1"/>
    <n v="2.95"/>
    <n v="745.7627118644067"/>
    <s v="Online "/>
    <x v="0"/>
    <s v="Tom Jackson"/>
    <s v="London"/>
    <s v="Tom Jackson"/>
    <n v="2200"/>
  </r>
  <r>
    <n v="10624"/>
    <d v="2022-12-11T00:00:00"/>
    <x v="2"/>
    <n v="4.99"/>
    <n v="200.40080160320639"/>
    <s v="Online "/>
    <x v="0"/>
    <s v="Tom Jackson"/>
    <s v="London"/>
    <s v="Tom Jackson"/>
    <n v="999.99999999999989"/>
  </r>
  <r>
    <n v="10625"/>
    <d v="2022-12-12T00:00:00"/>
    <x v="3"/>
    <n v="12.99"/>
    <n v="569.66897613548883"/>
    <s v="Online "/>
    <x v="0"/>
    <s v="Tom Jackson"/>
    <s v="London"/>
    <s v="Tom Jackson"/>
    <n v="7400"/>
  </r>
  <r>
    <n v="10626"/>
    <d v="2022-12-12T00:00:00"/>
    <x v="4"/>
    <n v="9.9499999999999993"/>
    <n v="201.00502512562818"/>
    <s v="Online "/>
    <x v="0"/>
    <s v="Tom Jackson"/>
    <s v="London"/>
    <s v="Tom Jackson"/>
    <n v="2000.0000000000002"/>
  </r>
  <r>
    <n v="10627"/>
    <d v="2022-12-12T00:00:00"/>
    <x v="0"/>
    <n v="3.49"/>
    <n v="630.3724928366762"/>
    <s v="Online "/>
    <x v="0"/>
    <s v="Tom Jackson"/>
    <s v="London"/>
    <s v="Tom Jackson"/>
    <n v="2200"/>
  </r>
  <r>
    <n v="10628"/>
    <d v="2022-12-12T00:00:00"/>
    <x v="1"/>
    <n v="2.95"/>
    <n v="677.96610169491521"/>
    <s v="Online "/>
    <x v="0"/>
    <s v="Joao Silva"/>
    <s v="Lisbon"/>
    <s v="Joao Silva"/>
    <n v="2000"/>
  </r>
  <r>
    <n v="10629"/>
    <d v="2022-12-12T00:00:00"/>
    <x v="2"/>
    <n v="4.99"/>
    <n v="200.40080160320639"/>
    <s v="Online "/>
    <x v="0"/>
    <s v="Joao Silva"/>
    <s v="Lisbon"/>
    <s v="Joao Silva"/>
    <n v="999.99999999999989"/>
  </r>
  <r>
    <n v="10630"/>
    <d v="2022-12-13T00:00:00"/>
    <x v="3"/>
    <n v="12.99"/>
    <n v="569.66897613548883"/>
    <s v="Online "/>
    <x v="2"/>
    <s v="Joao Silva"/>
    <s v="Lisbon"/>
    <s v="Joao Silva"/>
    <n v="7400"/>
  </r>
  <r>
    <n v="10631"/>
    <d v="2022-12-13T00:00:00"/>
    <x v="4"/>
    <n v="9.9499999999999993"/>
    <n v="201.00502512562818"/>
    <s v="Online "/>
    <x v="0"/>
    <s v="Joao Silva"/>
    <s v="Lisbon"/>
    <s v="Joao Silva"/>
    <n v="2000.0000000000002"/>
  </r>
  <r>
    <n v="10632"/>
    <d v="2022-12-13T00:00:00"/>
    <x v="0"/>
    <n v="3.49"/>
    <n v="630.3724928366762"/>
    <s v="Online "/>
    <x v="0"/>
    <s v="Joao Silva"/>
    <s v="Lisbon"/>
    <s v="Joao Silva"/>
    <n v="2200"/>
  </r>
  <r>
    <n v="10633"/>
    <d v="2022-12-13T00:00:00"/>
    <x v="1"/>
    <n v="2.95"/>
    <n v="677.96610169491521"/>
    <s v="Online "/>
    <x v="0"/>
    <s v="Joao Silva"/>
    <s v="Lisbon"/>
    <s v="Joao Silva"/>
    <n v="2000"/>
  </r>
  <r>
    <n v="10634"/>
    <d v="2022-12-13T00:00:00"/>
    <x v="2"/>
    <n v="4.99"/>
    <n v="200.40080160320639"/>
    <s v="Online "/>
    <x v="0"/>
    <s v="Joao Silva"/>
    <s v="Lisbon"/>
    <s v="Joao Silva"/>
    <n v="999.99999999999989"/>
  </r>
  <r>
    <n v="10635"/>
    <d v="2022-12-14T00:00:00"/>
    <x v="3"/>
    <n v="12.99"/>
    <n v="554.27251732101615"/>
    <s v="Online "/>
    <x v="0"/>
    <s v="Joao Silva"/>
    <s v="Lisbon"/>
    <s v="Joao Silva"/>
    <n v="7200"/>
  </r>
  <r>
    <n v="10636"/>
    <d v="2022-12-14T00:00:00"/>
    <x v="4"/>
    <n v="9.9499999999999993"/>
    <n v="221.10552763819098"/>
    <s v="Online "/>
    <x v="0"/>
    <s v="Joao Silva"/>
    <s v="Lisbon"/>
    <s v="Joao Silva"/>
    <n v="2200"/>
  </r>
  <r>
    <n v="10637"/>
    <d v="2022-12-14T00:00:00"/>
    <x v="0"/>
    <n v="3.49"/>
    <n v="630.3724928366762"/>
    <s v="Online "/>
    <x v="0"/>
    <s v="Joao Silva"/>
    <s v="Lisbon"/>
    <s v="Joao Silva"/>
    <n v="2200"/>
  </r>
  <r>
    <n v="10638"/>
    <d v="2022-12-14T00:00:00"/>
    <x v="1"/>
    <n v="2.95"/>
    <n v="677.96610169491521"/>
    <s v="Online "/>
    <x v="0"/>
    <s v="Joao Silva"/>
    <s v="Lisbon"/>
    <s v="Joao Silva"/>
    <n v="2000"/>
  </r>
  <r>
    <n v="10639"/>
    <d v="2022-12-14T00:00:00"/>
    <x v="2"/>
    <n v="4.99"/>
    <n v="200.40080160320639"/>
    <s v="Online "/>
    <x v="0"/>
    <s v="Joao Silva"/>
    <s v="Lisbon"/>
    <s v="Joao Silva"/>
    <n v="999.99999999999989"/>
  </r>
  <r>
    <n v="10640"/>
    <d v="2022-12-15T00:00:00"/>
    <x v="3"/>
    <n v="12.99"/>
    <n v="538.87605850654347"/>
    <s v="Online "/>
    <x v="0"/>
    <s v="Joao Silva"/>
    <s v="Lisbon"/>
    <s v="Joao Silva"/>
    <n v="7000"/>
  </r>
  <r>
    <n v="10641"/>
    <d v="2022-12-15T00:00:00"/>
    <x v="4"/>
    <n v="9.9499999999999993"/>
    <n v="221.10552763819098"/>
    <s v="Online "/>
    <x v="0"/>
    <s v="Joao Silva"/>
    <s v="Lisbon"/>
    <s v="Joao Silva"/>
    <n v="2200"/>
  </r>
  <r>
    <n v="10642"/>
    <d v="2022-12-15T00:00:00"/>
    <x v="0"/>
    <n v="3.49"/>
    <n v="630.3724928366762"/>
    <s v="Online "/>
    <x v="2"/>
    <s v="Joao Silva"/>
    <s v="Lisbon"/>
    <s v="Joao Silva"/>
    <n v="2200"/>
  </r>
  <r>
    <n v="10643"/>
    <d v="2022-12-15T00:00:00"/>
    <x v="1"/>
    <n v="2.95"/>
    <n v="677.96610169491521"/>
    <s v="Online "/>
    <x v="2"/>
    <s v="Joao Silva"/>
    <s v="Lisbon"/>
    <s v="Joao Silva"/>
    <n v="2000"/>
  </r>
  <r>
    <n v="10644"/>
    <d v="2022-12-15T00:00:00"/>
    <x v="2"/>
    <n v="4.99"/>
    <n v="200.40080160320639"/>
    <s v="Online "/>
    <x v="2"/>
    <s v="Joao Silva"/>
    <s v="Lisbon"/>
    <s v="Joao Silva"/>
    <n v="999.99999999999989"/>
  </r>
  <r>
    <n v="10645"/>
    <d v="2022-12-16T00:00:00"/>
    <x v="3"/>
    <n v="12.99"/>
    <n v="569.66897613548883"/>
    <s v="Online "/>
    <x v="2"/>
    <s v="Joao Silva"/>
    <s v="Lisbon"/>
    <s v="Joao Silva"/>
    <n v="7400"/>
  </r>
  <r>
    <n v="10646"/>
    <d v="2022-12-16T00:00:00"/>
    <x v="4"/>
    <n v="9.9499999999999993"/>
    <n v="221.10552763819098"/>
    <s v="Online "/>
    <x v="2"/>
    <s v="Joao Silva"/>
    <s v="Lisbon"/>
    <s v="Joao Silva"/>
    <n v="2200"/>
  </r>
  <r>
    <n v="10647"/>
    <d v="2022-12-16T00:00:00"/>
    <x v="0"/>
    <n v="3.49"/>
    <n v="630.3724928366762"/>
    <s v="Online "/>
    <x v="0"/>
    <s v="Joao Silva"/>
    <s v="Lisbon"/>
    <s v="Joao Silva"/>
    <n v="2200"/>
  </r>
  <r>
    <n v="10648"/>
    <d v="2022-12-16T00:00:00"/>
    <x v="1"/>
    <n v="2.95"/>
    <n v="745.7627118644067"/>
    <s v="Online "/>
    <x v="0"/>
    <s v="Joao Silva"/>
    <s v="Lisbon"/>
    <s v="Joao Silva"/>
    <n v="2200"/>
  </r>
  <r>
    <n v="10649"/>
    <d v="2022-12-16T00:00:00"/>
    <x v="2"/>
    <n v="4.99"/>
    <n v="200.40080160320639"/>
    <s v="Online "/>
    <x v="0"/>
    <s v="Joao Silva"/>
    <s v="Lisbon"/>
    <s v="Joao Silva"/>
    <n v="999.99999999999989"/>
  </r>
  <r>
    <n v="10650"/>
    <d v="2022-12-17T00:00:00"/>
    <x v="3"/>
    <n v="12.99"/>
    <n v="585.06543494996151"/>
    <s v="Online "/>
    <x v="0"/>
    <s v="Joao Silva"/>
    <s v="Lisbon"/>
    <s v="Joao Silva"/>
    <n v="7600"/>
  </r>
  <r>
    <n v="10651"/>
    <d v="2022-12-17T00:00:00"/>
    <x v="4"/>
    <n v="9.9499999999999993"/>
    <n v="221.10552763819098"/>
    <s v="Online "/>
    <x v="0"/>
    <s v="Joao Silva"/>
    <s v="Lisbon"/>
    <s v="Joao Silva"/>
    <n v="2200"/>
  </r>
  <r>
    <n v="10652"/>
    <d v="2022-12-17T00:00:00"/>
    <x v="0"/>
    <n v="3.49"/>
    <n v="687.67908309455584"/>
    <s v="Online "/>
    <x v="0"/>
    <s v="Joao Silva"/>
    <s v="Lisbon"/>
    <s v="Joao Silva"/>
    <n v="2400"/>
  </r>
  <r>
    <n v="10653"/>
    <d v="2022-12-17T00:00:00"/>
    <x v="1"/>
    <n v="2.95"/>
    <n v="745.7627118644067"/>
    <s v="Online "/>
    <x v="0"/>
    <s v="Joao Silva"/>
    <s v="Lisbon"/>
    <s v="Joao Silva"/>
    <n v="2200"/>
  </r>
  <r>
    <n v="10654"/>
    <d v="2022-12-17T00:00:00"/>
    <x v="2"/>
    <n v="4.99"/>
    <n v="200.40080160320639"/>
    <s v="Online "/>
    <x v="0"/>
    <s v="Joao Silva"/>
    <s v="Lisbon"/>
    <s v="Joao Silva"/>
    <n v="999.99999999999989"/>
  </r>
  <r>
    <n v="10655"/>
    <d v="2022-12-18T00:00:00"/>
    <x v="3"/>
    <n v="12.99"/>
    <n v="600.46189376443419"/>
    <s v="Online "/>
    <x v="0"/>
    <s v="Joao Silva"/>
    <s v="Lisbon"/>
    <s v="Joao Silva"/>
    <n v="7800"/>
  </r>
  <r>
    <n v="10656"/>
    <d v="2022-12-18T00:00:00"/>
    <x v="4"/>
    <n v="9.9499999999999993"/>
    <n v="221.10552763819098"/>
    <s v="Online "/>
    <x v="0"/>
    <s v="Joao Silva"/>
    <s v="Lisbon"/>
    <s v="Joao Silva"/>
    <n v="2200"/>
  </r>
  <r>
    <n v="10657"/>
    <d v="2022-12-18T00:00:00"/>
    <x v="0"/>
    <n v="3.49"/>
    <n v="687.67908309455584"/>
    <s v="Online "/>
    <x v="0"/>
    <s v="Joao Silva"/>
    <s v="Lisbon"/>
    <s v="Joao Silva"/>
    <n v="2400"/>
  </r>
  <r>
    <n v="10658"/>
    <d v="2022-12-18T00:00:00"/>
    <x v="1"/>
    <n v="2.95"/>
    <n v="745.7627118644067"/>
    <s v="Online "/>
    <x v="2"/>
    <s v="Joao Silva"/>
    <s v="Lisbon"/>
    <s v="Joao Silva"/>
    <n v="2200"/>
  </r>
  <r>
    <n v="10659"/>
    <d v="2022-12-18T00:00:00"/>
    <x v="2"/>
    <n v="4.99"/>
    <n v="200.40080160320639"/>
    <s v="Online "/>
    <x v="2"/>
    <s v="Joao Silva"/>
    <s v="Lisbon"/>
    <s v="Joao Silva"/>
    <n v="999.99999999999989"/>
  </r>
  <r>
    <n v="10660"/>
    <d v="2022-12-19T00:00:00"/>
    <x v="3"/>
    <n v="12.99"/>
    <n v="631.25481139337955"/>
    <s v="In-store "/>
    <x v="2"/>
    <s v="Joao Silva"/>
    <s v="Lisbon"/>
    <s v="Joao Silva"/>
    <n v="8200"/>
  </r>
  <r>
    <n v="10661"/>
    <d v="2022-12-19T00:00:00"/>
    <x v="4"/>
    <n v="9.9499999999999993"/>
    <n v="221.10552763819098"/>
    <s v="In-store "/>
    <x v="2"/>
    <s v="Joao Silva"/>
    <s v="Lisbon"/>
    <s v="Joao Silva"/>
    <n v="2200"/>
  </r>
  <r>
    <n v="10662"/>
    <d v="2022-12-19T00:00:00"/>
    <x v="0"/>
    <n v="3.49"/>
    <n v="630.3724928366762"/>
    <s v="In-store "/>
    <x v="2"/>
    <s v="Joao Silva"/>
    <s v="Lisbon"/>
    <s v="Joao Silva"/>
    <n v="2200"/>
  </r>
  <r>
    <n v="10663"/>
    <d v="2022-12-19T00:00:00"/>
    <x v="1"/>
    <n v="2.95"/>
    <n v="745.7627118644067"/>
    <s v="In-store "/>
    <x v="2"/>
    <s v="Joao Silva"/>
    <s v="Lisbon"/>
    <s v="Joao Silva"/>
    <n v="2200"/>
  </r>
  <r>
    <n v="10664"/>
    <d v="2022-12-19T00:00:00"/>
    <x v="2"/>
    <n v="4.99"/>
    <n v="200.40080160320639"/>
    <s v="In-store "/>
    <x v="2"/>
    <s v="Joao Silva"/>
    <s v="Lisbon"/>
    <s v="Joao Silva"/>
    <n v="999.99999999999989"/>
  </r>
  <r>
    <n v="10665"/>
    <d v="2022-12-20T00:00:00"/>
    <x v="3"/>
    <n v="12.99"/>
    <n v="646.65127020785224"/>
    <s v="In-store "/>
    <x v="2"/>
    <s v="Joao Silva"/>
    <s v="Lisbon"/>
    <s v="Joao Silva"/>
    <n v="8400"/>
  </r>
  <r>
    <n v="10666"/>
    <d v="2022-12-20T00:00:00"/>
    <x v="4"/>
    <n v="9.9499999999999993"/>
    <n v="221.10552763819098"/>
    <s v="In-store "/>
    <x v="2"/>
    <s v="Joao Silva"/>
    <s v="Lisbon"/>
    <s v="Joao Silva"/>
    <n v="2200"/>
  </r>
  <r>
    <n v="10667"/>
    <d v="2022-12-20T00:00:00"/>
    <x v="0"/>
    <n v="3.49"/>
    <n v="630.3724928366762"/>
    <s v="In-store "/>
    <x v="2"/>
    <s v="Joao Silva"/>
    <s v="Lisbon"/>
    <s v="Joao Silva"/>
    <n v="2200"/>
  </r>
  <r>
    <n v="10668"/>
    <d v="2022-12-20T00:00:00"/>
    <x v="1"/>
    <n v="2.95"/>
    <n v="745.7627118644067"/>
    <s v="In-store "/>
    <x v="2"/>
    <s v="Joao Silva"/>
    <s v="Lisbon"/>
    <s v="Joao Silva"/>
    <n v="2200"/>
  </r>
  <r>
    <n v="10669"/>
    <d v="2022-12-20T00:00:00"/>
    <x v="2"/>
    <n v="4.99"/>
    <n v="200.40080160320639"/>
    <s v="In-store "/>
    <x v="2"/>
    <s v="Joao Silva"/>
    <s v="Lisbon"/>
    <s v="Joao Silva"/>
    <n v="999.99999999999989"/>
  </r>
  <r>
    <n v="10670"/>
    <d v="2022-12-21T00:00:00"/>
    <x v="3"/>
    <n v="12.99"/>
    <n v="677.44418783679748"/>
    <s v="In-store "/>
    <x v="2"/>
    <s v="Joao Silva"/>
    <s v="Lisbon"/>
    <s v="Joao Silva"/>
    <n v="8800"/>
  </r>
  <r>
    <n v="10671"/>
    <d v="2022-12-21T00:00:00"/>
    <x v="4"/>
    <n v="9.9499999999999993"/>
    <n v="221.10552763819098"/>
    <s v="In-store "/>
    <x v="2"/>
    <s v="Joao Silva"/>
    <s v="Lisbon"/>
    <s v="Joao Silva"/>
    <n v="2200"/>
  </r>
  <r>
    <n v="10672"/>
    <d v="2022-12-21T00:00:00"/>
    <x v="0"/>
    <n v="3.49"/>
    <n v="630.3724928366762"/>
    <s v="In-store "/>
    <x v="2"/>
    <s v="Joao Silva"/>
    <s v="Lisbon"/>
    <s v="Joao Silva"/>
    <n v="2200"/>
  </r>
  <r>
    <n v="10673"/>
    <d v="2022-12-21T00:00:00"/>
    <x v="1"/>
    <n v="2.95"/>
    <n v="745.7627118644067"/>
    <s v="In-store "/>
    <x v="2"/>
    <s v="Joao Silva"/>
    <s v="Lisbon"/>
    <s v="Joao Silva"/>
    <n v="2200"/>
  </r>
  <r>
    <n v="10674"/>
    <d v="2022-12-21T00:00:00"/>
    <x v="2"/>
    <n v="4.99"/>
    <n v="200.40080160320639"/>
    <s v="In-store "/>
    <x v="2"/>
    <s v="Joao Silva"/>
    <s v="Lisbon"/>
    <s v="Joao Silva"/>
    <n v="999.99999999999989"/>
  </r>
  <r>
    <n v="10675"/>
    <d v="2022-12-22T00:00:00"/>
    <x v="3"/>
    <n v="12.99"/>
    <n v="677.44418783679748"/>
    <s v="In-store "/>
    <x v="2"/>
    <s v="Joao Silva"/>
    <s v="Lisbon"/>
    <s v="Joao Silva"/>
    <n v="8800"/>
  </r>
  <r>
    <n v="10676"/>
    <d v="2022-12-22T00:00:00"/>
    <x v="4"/>
    <n v="9.9499999999999993"/>
    <n v="241.2060301507538"/>
    <s v="In-store "/>
    <x v="2"/>
    <s v="Joao Silva"/>
    <s v="Lisbon"/>
    <s v="Joao Silva"/>
    <n v="2400"/>
  </r>
  <r>
    <n v="10677"/>
    <d v="2022-12-22T00:00:00"/>
    <x v="0"/>
    <n v="3.49"/>
    <n v="630.3724928366762"/>
    <s v="In-store "/>
    <x v="2"/>
    <s v="Joao Silva"/>
    <s v="Lisbon"/>
    <s v="Joao Silva"/>
    <n v="2200"/>
  </r>
  <r>
    <n v="10678"/>
    <d v="2022-12-22T00:00:00"/>
    <x v="1"/>
    <n v="2.95"/>
    <n v="745.7627118644067"/>
    <s v="In-store "/>
    <x v="2"/>
    <s v="Joao Silva"/>
    <s v="Lisbon"/>
    <s v="Joao Silva"/>
    <n v="2200"/>
  </r>
  <r>
    <n v="10679"/>
    <d v="2022-12-22T00:00:00"/>
    <x v="2"/>
    <n v="4.99"/>
    <n v="200.40080160320639"/>
    <s v="In-store "/>
    <x v="2"/>
    <s v="Joao Silva"/>
    <s v="Lisbon"/>
    <s v="Joao Silva"/>
    <n v="999.99999999999989"/>
  </r>
  <r>
    <n v="10680"/>
    <d v="2022-12-23T00:00:00"/>
    <x v="3"/>
    <n v="12.99"/>
    <n v="646.65127020785224"/>
    <s v="In-store "/>
    <x v="2"/>
    <s v="Joao Silva"/>
    <s v="Lisbon"/>
    <s v="Joao Silva"/>
    <n v="8400"/>
  </r>
  <r>
    <n v="10681"/>
    <d v="2022-12-23T00:00:00"/>
    <x v="4"/>
    <n v="9.9499999999999993"/>
    <n v="241.2060301507538"/>
    <s v="In-store "/>
    <x v="2"/>
    <s v="Joao Silva"/>
    <s v="Lisbon"/>
    <s v="Joao Silva"/>
    <n v="2400"/>
  </r>
  <r>
    <n v="10682"/>
    <d v="2022-12-23T00:00:00"/>
    <x v="0"/>
    <n v="3.49"/>
    <n v="630.3724928366762"/>
    <s v="In-store "/>
    <x v="2"/>
    <s v="Joao Silva"/>
    <s v="Lisbon"/>
    <s v="Joao Silva"/>
    <n v="2200"/>
  </r>
  <r>
    <n v="10683"/>
    <d v="2022-12-23T00:00:00"/>
    <x v="1"/>
    <n v="2.95"/>
    <n v="677.96610169491521"/>
    <s v="In-store "/>
    <x v="2"/>
    <s v="Joao Silva"/>
    <s v="Lisbon"/>
    <s v="Joao Silva"/>
    <n v="2000"/>
  </r>
  <r>
    <n v="10684"/>
    <d v="2022-12-23T00:00:00"/>
    <x v="2"/>
    <n v="4.99"/>
    <n v="200.40080160320639"/>
    <s v="In-store "/>
    <x v="2"/>
    <s v="Joao Silva"/>
    <s v="Lisbon"/>
    <s v="Joao Silva"/>
    <n v="999.99999999999989"/>
  </r>
  <r>
    <n v="10685"/>
    <d v="2022-12-24T00:00:00"/>
    <x v="3"/>
    <n v="12.99"/>
    <n v="677.44418783679748"/>
    <s v="In-store "/>
    <x v="2"/>
    <s v="Joao Silva"/>
    <s v="Lisbon"/>
    <s v="Joao Silva"/>
    <n v="8800"/>
  </r>
  <r>
    <n v="10686"/>
    <d v="2022-12-24T00:00:00"/>
    <x v="4"/>
    <n v="9.9499999999999993"/>
    <n v="241.2060301507538"/>
    <s v="In-store "/>
    <x v="2"/>
    <s v="Joao Silva"/>
    <s v="Lisbon"/>
    <s v="Joao Silva"/>
    <n v="2400"/>
  </r>
  <r>
    <n v="10687"/>
    <d v="2022-12-24T00:00:00"/>
    <x v="0"/>
    <n v="3.49"/>
    <n v="630.3724928366762"/>
    <s v="In-store "/>
    <x v="2"/>
    <s v="Walter Muller"/>
    <s v="Berlin"/>
    <s v="Walter Muller"/>
    <n v="2200"/>
  </r>
  <r>
    <n v="10688"/>
    <d v="2022-12-24T00:00:00"/>
    <x v="1"/>
    <n v="2.95"/>
    <n v="677.96610169491521"/>
    <s v="In-store "/>
    <x v="2"/>
    <s v="Walter Muller"/>
    <s v="Berlin"/>
    <s v="Walter Muller"/>
    <n v="2000"/>
  </r>
  <r>
    <n v="10689"/>
    <d v="2022-12-24T00:00:00"/>
    <x v="2"/>
    <n v="4.99"/>
    <n v="200.40080160320639"/>
    <s v="In-store "/>
    <x v="2"/>
    <s v="Walter Muller"/>
    <s v="Berlin"/>
    <s v="Walter Muller"/>
    <n v="999.99999999999989"/>
  </r>
  <r>
    <n v="10690"/>
    <d v="2022-12-25T00:00:00"/>
    <x v="3"/>
    <n v="12.99"/>
    <n v="677.44418783679748"/>
    <s v="In-store "/>
    <x v="2"/>
    <s v="Walter Muller"/>
    <s v="Berlin"/>
    <s v="Walter Muller"/>
    <n v="8800"/>
  </r>
  <r>
    <n v="10691"/>
    <d v="2022-12-25T00:00:00"/>
    <x v="4"/>
    <n v="9.9499999999999993"/>
    <n v="261.3065326633166"/>
    <s v="In-store "/>
    <x v="2"/>
    <s v="Walter Muller"/>
    <s v="Berlin"/>
    <s v="Walter Muller"/>
    <n v="2600"/>
  </r>
  <r>
    <n v="10692"/>
    <d v="2022-12-25T00:00:00"/>
    <x v="0"/>
    <n v="3.49"/>
    <n v="630.3724928366762"/>
    <s v="In-store "/>
    <x v="2"/>
    <s v="Walter Muller"/>
    <s v="Berlin"/>
    <s v="Walter Muller"/>
    <n v="2200"/>
  </r>
  <r>
    <n v="10693"/>
    <d v="2022-12-25T00:00:00"/>
    <x v="1"/>
    <n v="2.95"/>
    <n v="677.96610169491521"/>
    <s v="In-store "/>
    <x v="2"/>
    <s v="Walter Muller"/>
    <s v="Berlin"/>
    <s v="Walter Muller"/>
    <n v="2000"/>
  </r>
  <r>
    <n v="10694"/>
    <d v="2022-12-25T00:00:00"/>
    <x v="2"/>
    <n v="4.99"/>
    <n v="200.40080160320639"/>
    <s v="In-store "/>
    <x v="2"/>
    <s v="Walter Muller"/>
    <s v="Berlin"/>
    <s v="Walter Muller"/>
    <n v="999.99999999999989"/>
  </r>
  <r>
    <n v="10695"/>
    <d v="2022-12-26T00:00:00"/>
    <x v="3"/>
    <n v="12.99"/>
    <n v="692.84064665127016"/>
    <s v="In-store "/>
    <x v="2"/>
    <s v="Walter Muller"/>
    <s v="Berlin"/>
    <s v="Walter Muller"/>
    <n v="9000"/>
  </r>
  <r>
    <n v="10696"/>
    <d v="2022-12-26T00:00:00"/>
    <x v="4"/>
    <n v="9.9499999999999993"/>
    <n v="281.4070351758794"/>
    <s v="In-store "/>
    <x v="2"/>
    <s v="Walter Muller"/>
    <s v="Berlin"/>
    <s v="Walter Muller"/>
    <n v="2800"/>
  </r>
  <r>
    <n v="10697"/>
    <d v="2022-12-26T00:00:00"/>
    <x v="0"/>
    <n v="3.49"/>
    <n v="630.3724928366762"/>
    <s v="In-store "/>
    <x v="2"/>
    <s v="Walter Muller"/>
    <s v="Berlin"/>
    <s v="Walter Muller"/>
    <n v="2200"/>
  </r>
  <r>
    <n v="10698"/>
    <d v="2022-12-26T00:00:00"/>
    <x v="1"/>
    <n v="2.95"/>
    <n v="677.96610169491521"/>
    <s v="In-store "/>
    <x v="2"/>
    <s v="Walter Muller"/>
    <s v="Berlin"/>
    <s v="Walter Muller"/>
    <n v="2000"/>
  </r>
  <r>
    <n v="10699"/>
    <d v="2022-12-26T00:00:00"/>
    <x v="2"/>
    <n v="4.99"/>
    <n v="200.40080160320639"/>
    <s v="In-store "/>
    <x v="2"/>
    <s v="Walter Muller"/>
    <s v="Berlin"/>
    <s v="Walter Muller"/>
    <n v="999.99999999999989"/>
  </r>
  <r>
    <n v="10700"/>
    <d v="2022-12-27T00:00:00"/>
    <x v="3"/>
    <n v="12.99"/>
    <n v="692.84064665127016"/>
    <s v="In-store "/>
    <x v="2"/>
    <s v="Walter Muller"/>
    <s v="Berlin"/>
    <s v="Walter Muller"/>
    <n v="9000"/>
  </r>
  <r>
    <n v="10701"/>
    <d v="2022-12-27T00:00:00"/>
    <x v="4"/>
    <n v="9.9499999999999993"/>
    <n v="281.4070351758794"/>
    <s v="In-store "/>
    <x v="2"/>
    <s v="Walter Muller"/>
    <s v="Berlin"/>
    <s v="Walter Muller"/>
    <n v="2800"/>
  </r>
  <r>
    <n v="10702"/>
    <d v="2022-12-27T00:00:00"/>
    <x v="0"/>
    <n v="3.49"/>
    <n v="630.3724928366762"/>
    <s v="In-store "/>
    <x v="2"/>
    <s v="Walter Muller"/>
    <s v="Berlin"/>
    <s v="Walter Muller"/>
    <n v="2200"/>
  </r>
  <r>
    <n v="10703"/>
    <d v="2022-12-27T00:00:00"/>
    <x v="1"/>
    <n v="2.95"/>
    <n v="677.96610169491521"/>
    <s v="In-store "/>
    <x v="0"/>
    <s v="Walter Muller"/>
    <s v="Berlin"/>
    <s v="Walter Muller"/>
    <n v="2000"/>
  </r>
  <r>
    <n v="10704"/>
    <d v="2022-12-27T00:00:00"/>
    <x v="2"/>
    <n v="4.99"/>
    <n v="200.40080160320639"/>
    <s v="Drive-thru "/>
    <x v="0"/>
    <s v="Walter Muller"/>
    <s v="Berlin"/>
    <s v="Walter Muller"/>
    <n v="999.99999999999989"/>
  </r>
  <r>
    <n v="10705"/>
    <d v="2022-12-28T00:00:00"/>
    <x v="3"/>
    <n v="12.99"/>
    <n v="723.63356428021552"/>
    <s v="Drive-thru "/>
    <x v="0"/>
    <s v="Walter Muller"/>
    <s v="Berlin"/>
    <s v="Walter Muller"/>
    <n v="9400"/>
  </r>
  <r>
    <n v="10706"/>
    <d v="2022-12-28T00:00:00"/>
    <x v="4"/>
    <n v="9.9499999999999993"/>
    <n v="301.50753768844226"/>
    <s v="Drive-thru "/>
    <x v="0"/>
    <s v="Walter Muller"/>
    <s v="Berlin"/>
    <s v="Walter Muller"/>
    <n v="3000"/>
  </r>
  <r>
    <n v="10707"/>
    <d v="2022-12-28T00:00:00"/>
    <x v="0"/>
    <n v="3.49"/>
    <n v="630.3724928366762"/>
    <s v="Drive-thru "/>
    <x v="0"/>
    <s v="Walter Muller"/>
    <s v="Berlin"/>
    <s v="Walter Muller"/>
    <n v="2200"/>
  </r>
  <r>
    <n v="10708"/>
    <d v="2022-12-28T00:00:00"/>
    <x v="1"/>
    <n v="2.95"/>
    <n v="677.96610169491521"/>
    <s v="Drive-thru "/>
    <x v="0"/>
    <s v="Walter Muller"/>
    <s v="Berlin"/>
    <s v="Walter Muller"/>
    <n v="2000"/>
  </r>
  <r>
    <n v="10709"/>
    <d v="2022-12-28T00:00:00"/>
    <x v="2"/>
    <n v="4.99"/>
    <n v="200.40080160320639"/>
    <s v="Drive-thru "/>
    <x v="0"/>
    <s v="Walter Muller"/>
    <s v="Berlin"/>
    <s v="Walter Muller"/>
    <n v="999.99999999999989"/>
  </r>
  <r>
    <n v="10710"/>
    <d v="2022-12-29T00:00:00"/>
    <x v="3"/>
    <n v="12.99"/>
    <n v="754.42648190916088"/>
    <s v="Drive-thru "/>
    <x v="0"/>
    <s v="Walter Muller"/>
    <s v="Berlin"/>
    <s v="Walter Muller"/>
    <n v="9800"/>
  </r>
  <r>
    <n v="10711"/>
    <d v="2022-12-29T00:00:00"/>
    <x v="4"/>
    <n v="9.9499999999999993"/>
    <n v="281.4070351758794"/>
    <s v="Drive-thru "/>
    <x v="0"/>
    <s v="Walter Muller"/>
    <s v="Berlin"/>
    <s v="Walter Muller"/>
    <n v="2800"/>
  </r>
  <r>
    <n v="10712"/>
    <d v="2022-12-29T00:00:00"/>
    <x v="0"/>
    <n v="3.49"/>
    <n v="630.3724928366762"/>
    <s v="Drive-thru "/>
    <x v="0"/>
    <s v="Walter Muller"/>
    <s v="Berlin"/>
    <s v="Walter Muller"/>
    <n v="2200"/>
  </r>
  <r>
    <n v="10713"/>
    <d v="2022-12-29T00:00:00"/>
    <x v="1"/>
    <n v="2.95"/>
    <n v="677.96610169491521"/>
    <s v="Drive-thru "/>
    <x v="0"/>
    <s v="Walter Muller"/>
    <s v="Berlin"/>
    <s v="Walter Muller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1E1A9-CE78-4959-B70B-BC1060F49EF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7:C31" firstHeaderRow="1" firstDataRow="1" firstDataCol="1"/>
  <pivotFields count="11">
    <pivotField showAll="0"/>
    <pivotField numFmtId="14" showAll="0"/>
    <pivotField showAll="0">
      <items count="6">
        <item x="1"/>
        <item x="3"/>
        <item x="4"/>
        <item x="0"/>
        <item x="2"/>
        <item t="default"/>
      </items>
    </pivotField>
    <pivotField showAll="0"/>
    <pivotField numFmtI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10" showDataAs="percentOfCol" baseField="0" baseItem="0" numFmtId="10"/>
  </dataFields>
  <formats count="16">
    <format dxfId="33">
      <pivotArea outline="0" fieldPosition="0">
        <references count="1">
          <reference field="4294967294" count="1">
            <x v="0"/>
          </reference>
        </references>
      </pivotArea>
    </format>
    <format dxfId="32">
      <pivotArea collapsedLevelsAreSubtotals="1" fieldPosition="0">
        <references count="1">
          <reference field="6" count="1">
            <x v="0"/>
          </reference>
        </references>
      </pivotArea>
    </format>
    <format dxfId="31">
      <pivotArea collapsedLevelsAreSubtotals="1" fieldPosition="0">
        <references count="1">
          <reference field="6" count="2">
            <x v="1"/>
            <x v="2"/>
          </reference>
        </references>
      </pivotArea>
    </format>
    <format dxfId="30">
      <pivotArea grandRow="1" outline="0" collapsedLevelsAreSubtotals="1" fieldPosition="0"/>
    </format>
    <format dxfId="29">
      <pivotArea type="all" dataOnly="0" outline="0" fieldPosition="0"/>
    </format>
    <format dxfId="22">
      <pivotArea outline="0" collapsedLevelsAreSubtotals="1" fieldPosition="0"/>
    </format>
    <format dxfId="21">
      <pivotArea field="6" type="button" dataOnly="0" labelOnly="1" outline="0" axis="axisRow" fieldPosition="0"/>
    </format>
    <format dxfId="20">
      <pivotArea dataOnly="0" labelOnly="1" fieldPosition="0">
        <references count="1">
          <reference field="6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6" type="button" dataOnly="0" labelOnly="1" outline="0" axis="axisRow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4E3E18-97F0-42B0-8D3B-ABB36BB23375}" name="Table2" displayName="Table2" ref="B2:K259" totalsRowShown="0" headerRowDxfId="9">
  <autoFilter ref="B2:K259" xr:uid="{F44E3E18-97F0-42B0-8D3B-ABB36BB23375}"/>
  <tableColumns count="10">
    <tableColumn id="1" xr3:uid="{CF6F825B-F3BA-4348-BEC2-2F561CB09DC1}" name="Order ID" dataDxfId="8"/>
    <tableColumn id="2" xr3:uid="{69EA8BD7-7F6F-406F-803A-86939EB72F44}" name="Date" dataDxfId="7"/>
    <tableColumn id="3" xr3:uid="{5039FEDB-B68C-433E-8ACD-2BC8E7D9EA83}" name="Product"/>
    <tableColumn id="4" xr3:uid="{C222E202-A731-4B1E-81C0-90FB74D9A7E2}" name="Price" dataDxfId="6"/>
    <tableColumn id="5" xr3:uid="{DCD1DD49-40A2-4B23-B6C1-9E84C0DFFC2A}" name="Quantity" dataDxfId="5"/>
    <tableColumn id="6" xr3:uid="{F4DE9C59-43DC-43C7-863E-EA174A1D213C}" name="Purchase Type" dataDxfId="4"/>
    <tableColumn id="8" xr3:uid="{B182A476-FEF0-4A4F-8BEE-F2CB25F5C885}" name="Manager" dataDxfId="3"/>
    <tableColumn id="7" xr3:uid="{E0B3224A-6539-4DD8-9AF9-0C208527877A}" name="City" dataDxfId="2"/>
    <tableColumn id="9" xr3:uid="{1F64F5E0-0E7E-4C84-9AA5-53DD6002D476}" name="Payment Method" dataDxfId="1"/>
    <tableColumn id="12" xr3:uid="{F7BD5093-497F-4733-AFBB-0DDCAC24C2B0}" name="Revenue" dataDxfId="0">
      <calculatedColumnFormula>Table2[[#This Row],[Quantity]]*Table2[[#This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40EB-6A00-4BC5-96F0-B37C0869BEF3}">
  <dimension ref="A1:CK75"/>
  <sheetViews>
    <sheetView tabSelected="1" workbookViewId="0">
      <selection activeCell="R21" sqref="R21"/>
    </sheetView>
  </sheetViews>
  <sheetFormatPr defaultRowHeight="14.4" x14ac:dyDescent="0.3"/>
  <sheetData>
    <row r="1" spans="1:89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x14ac:dyDescent="0.3">
      <c r="A2" s="8"/>
      <c r="B2" s="8"/>
      <c r="C2" s="8"/>
      <c r="D2" s="8"/>
      <c r="E2" s="8"/>
      <c r="F2" s="8"/>
      <c r="G2" s="12"/>
      <c r="H2" s="1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</row>
    <row r="3" spans="1:89" ht="54" x14ac:dyDescent="0.3">
      <c r="A3" s="12"/>
      <c r="B3" s="12"/>
      <c r="C3" s="12"/>
      <c r="D3" s="12"/>
      <c r="E3" s="21" t="s">
        <v>54</v>
      </c>
      <c r="F3" s="11"/>
      <c r="G3" s="11"/>
      <c r="H3" s="12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</row>
    <row r="4" spans="1:89" x14ac:dyDescent="0.3">
      <c r="A4" s="12"/>
      <c r="B4" s="12"/>
      <c r="C4" s="12"/>
      <c r="D4" s="12"/>
      <c r="E4" s="12"/>
      <c r="F4" s="12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</row>
    <row r="5" spans="1:89" x14ac:dyDescent="0.3">
      <c r="A5" s="12"/>
      <c r="B5" s="12"/>
      <c r="C5" s="12"/>
      <c r="D5" s="12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</row>
    <row r="6" spans="1:89" x14ac:dyDescent="0.3">
      <c r="A6" s="12"/>
      <c r="B6" s="12"/>
      <c r="C6" s="12"/>
      <c r="D6" s="12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</row>
    <row r="7" spans="1:89" x14ac:dyDescent="0.3">
      <c r="A7" s="12"/>
      <c r="B7" s="12"/>
      <c r="C7" s="12"/>
      <c r="D7" s="12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</row>
    <row r="8" spans="1:89" ht="16.2" x14ac:dyDescent="0.35">
      <c r="A8" s="12"/>
      <c r="B8" s="12"/>
      <c r="C8" s="12"/>
      <c r="D8" s="12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</row>
    <row r="9" spans="1:89" ht="16.2" x14ac:dyDescent="0.35">
      <c r="A9" s="12"/>
      <c r="B9" s="12"/>
      <c r="C9" s="18"/>
      <c r="D9" s="20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</row>
    <row r="10" spans="1:89" x14ac:dyDescent="0.3">
      <c r="A10" s="12"/>
      <c r="B10" s="18"/>
      <c r="C10" s="18"/>
      <c r="D10" s="1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</row>
    <row r="11" spans="1:89" x14ac:dyDescent="0.3">
      <c r="A11" s="12"/>
      <c r="B11" s="18"/>
      <c r="C11" s="18"/>
      <c r="D11" s="1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</row>
    <row r="12" spans="1:89" x14ac:dyDescent="0.3">
      <c r="A12" s="12"/>
      <c r="B12" s="13"/>
      <c r="C12" s="19"/>
      <c r="D12" s="15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</row>
    <row r="13" spans="1:89" x14ac:dyDescent="0.3">
      <c r="A13" s="12"/>
      <c r="B13" s="14"/>
      <c r="C13" s="16"/>
      <c r="D13" s="20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</row>
    <row r="14" spans="1:89" x14ac:dyDescent="0.3">
      <c r="A14" s="12"/>
      <c r="B14" s="12"/>
      <c r="C14" s="12"/>
      <c r="D14" s="15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</row>
    <row r="15" spans="1:89" x14ac:dyDescent="0.3">
      <c r="A15" s="12"/>
      <c r="B15" s="12"/>
      <c r="C15" s="17"/>
      <c r="D15" s="1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</row>
    <row r="16" spans="1:89" x14ac:dyDescent="0.3">
      <c r="A16" s="12"/>
      <c r="B16" s="12"/>
      <c r="C16" s="13"/>
      <c r="D16" s="19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</row>
    <row r="17" spans="1:89" x14ac:dyDescent="0.3">
      <c r="A17" s="12"/>
      <c r="B17" s="12"/>
      <c r="C17" s="13"/>
      <c r="D17" s="1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</row>
    <row r="18" spans="1:89" x14ac:dyDescent="0.3">
      <c r="A18" s="12"/>
      <c r="B18" s="12"/>
      <c r="C18" s="12"/>
      <c r="D18" s="12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</row>
    <row r="19" spans="1:89" x14ac:dyDescent="0.3">
      <c r="A19" s="1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</row>
    <row r="20" spans="1:89" x14ac:dyDescent="0.3">
      <c r="A20" s="1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</row>
    <row r="21" spans="1:89" x14ac:dyDescent="0.3">
      <c r="A21" s="1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</row>
    <row r="22" spans="1:89" x14ac:dyDescent="0.3">
      <c r="A22" s="1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</row>
    <row r="23" spans="1:89" x14ac:dyDescent="0.3">
      <c r="A23" s="1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</row>
    <row r="24" spans="1:89" x14ac:dyDescent="0.3">
      <c r="A24" s="1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</row>
    <row r="25" spans="1:89" x14ac:dyDescent="0.3">
      <c r="A25" s="12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</row>
    <row r="26" spans="1:89" x14ac:dyDescent="0.3">
      <c r="A26" s="12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</row>
    <row r="27" spans="1:89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</row>
    <row r="28" spans="1:89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</row>
    <row r="29" spans="1:89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</row>
    <row r="30" spans="1:89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</row>
    <row r="31" spans="1:89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</row>
    <row r="32" spans="1:89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</row>
    <row r="33" spans="1:89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</row>
    <row r="34" spans="1:89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</row>
    <row r="35" spans="1:89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</row>
    <row r="36" spans="1:89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</row>
    <row r="37" spans="1:89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</row>
    <row r="38" spans="1:89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</row>
    <row r="39" spans="1:89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</row>
    <row r="40" spans="1:89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</row>
    <row r="41" spans="1:89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</row>
    <row r="42" spans="1:89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</row>
    <row r="43" spans="1:89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</row>
    <row r="44" spans="1:89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</row>
    <row r="45" spans="1:89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</row>
    <row r="46" spans="1:89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</row>
    <row r="47" spans="1:89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</row>
    <row r="48" spans="1:89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</row>
    <row r="49" spans="1:89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</row>
    <row r="50" spans="1:89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</row>
    <row r="51" spans="1:89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</row>
    <row r="52" spans="1:89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</row>
    <row r="53" spans="1:89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</row>
    <row r="54" spans="1:89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</row>
    <row r="55" spans="1:89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</row>
    <row r="56" spans="1:89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</row>
    <row r="57" spans="1:89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</row>
    <row r="58" spans="1:89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</row>
    <row r="59" spans="1:89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</row>
    <row r="60" spans="1:89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</row>
    <row r="61" spans="1:89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</row>
    <row r="62" spans="1:89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</row>
    <row r="63" spans="1:89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</row>
    <row r="64" spans="1:89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</row>
    <row r="65" spans="1:89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</row>
    <row r="66" spans="1:89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</row>
    <row r="67" spans="1:89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</row>
    <row r="68" spans="1:89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</row>
    <row r="69" spans="1:89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</row>
    <row r="70" spans="1:89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</row>
    <row r="71" spans="1:89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</row>
    <row r="72" spans="1:89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</row>
    <row r="73" spans="1:89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</row>
    <row r="74" spans="1:89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</row>
    <row r="75" spans="1:89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A45B-0AAF-4D8E-B7EE-E82EA5F724D9}">
  <dimension ref="A1:EE301"/>
  <sheetViews>
    <sheetView topLeftCell="J8" workbookViewId="0">
      <selection activeCell="T15" sqref="T15"/>
    </sheetView>
  </sheetViews>
  <sheetFormatPr defaultColWidth="11.88671875" defaultRowHeight="14.4" x14ac:dyDescent="0.3"/>
  <cols>
    <col min="4" max="4" width="13.6640625" customWidth="1"/>
    <col min="7" max="8" width="16.33203125" customWidth="1"/>
    <col min="10" max="10" width="19.109375" customWidth="1"/>
    <col min="15" max="15" width="18.109375" bestFit="1" customWidth="1"/>
    <col min="16" max="16" width="12" bestFit="1" customWidth="1"/>
    <col min="17" max="17" width="18.109375" bestFit="1" customWidth="1"/>
    <col min="18" max="18" width="12.77734375" bestFit="1" customWidth="1"/>
  </cols>
  <sheetData>
    <row r="1" spans="1:135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</row>
    <row r="2" spans="1:135" ht="16.2" x14ac:dyDescent="0.3">
      <c r="A2" s="23"/>
      <c r="B2" s="1" t="s">
        <v>0</v>
      </c>
      <c r="C2" s="1" t="s">
        <v>1</v>
      </c>
      <c r="D2" s="1" t="s">
        <v>2</v>
      </c>
      <c r="E2" s="2" t="s">
        <v>3</v>
      </c>
      <c r="F2" s="1" t="s">
        <v>4</v>
      </c>
      <c r="G2" s="1" t="s">
        <v>5</v>
      </c>
      <c r="H2" s="1" t="s">
        <v>53</v>
      </c>
      <c r="I2" s="1" t="s">
        <v>7</v>
      </c>
      <c r="J2" s="1" t="s">
        <v>6</v>
      </c>
      <c r="K2" s="1" t="s">
        <v>42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</row>
    <row r="3" spans="1:135" x14ac:dyDescent="0.3">
      <c r="A3" s="23"/>
      <c r="B3" s="3">
        <v>10452</v>
      </c>
      <c r="C3" s="4">
        <v>44872</v>
      </c>
      <c r="D3" t="s">
        <v>8</v>
      </c>
      <c r="E3" s="3">
        <v>3.49</v>
      </c>
      <c r="F3" s="5">
        <v>573.06590257879645</v>
      </c>
      <c r="G3" s="3" t="s">
        <v>9</v>
      </c>
      <c r="H3" s="6" t="s">
        <v>28</v>
      </c>
      <c r="I3" t="s">
        <v>11</v>
      </c>
      <c r="J3" s="3" t="s">
        <v>10</v>
      </c>
      <c r="K3">
        <f>Table2[[#This Row],[Quantity]]*Table2[[#This Row],[Price]]</f>
        <v>1999.9999999999998</v>
      </c>
      <c r="L3" s="23"/>
      <c r="M3" s="23"/>
      <c r="N3" s="23"/>
      <c r="O3" s="36" t="s">
        <v>3</v>
      </c>
      <c r="P3" s="36"/>
      <c r="Q3" s="47" t="s">
        <v>4</v>
      </c>
      <c r="R3" s="47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</row>
    <row r="4" spans="1:135" x14ac:dyDescent="0.3">
      <c r="A4" s="23"/>
      <c r="B4" s="3">
        <v>10453</v>
      </c>
      <c r="C4" s="4">
        <v>44872</v>
      </c>
      <c r="D4" t="s">
        <v>12</v>
      </c>
      <c r="E4" s="3">
        <v>2.95</v>
      </c>
      <c r="F4" s="5">
        <v>745.7627118644067</v>
      </c>
      <c r="G4" s="3" t="s">
        <v>9</v>
      </c>
      <c r="H4" s="7" t="s">
        <v>24</v>
      </c>
      <c r="I4" t="s">
        <v>13</v>
      </c>
      <c r="J4" s="3" t="s">
        <v>10</v>
      </c>
      <c r="K4">
        <f>Table2[[#This Row],[Quantity]]*Table2[[#This Row],[Price]]</f>
        <v>2200</v>
      </c>
      <c r="L4" s="23"/>
      <c r="M4" s="23"/>
      <c r="N4" s="23"/>
      <c r="O4" s="36"/>
      <c r="P4" s="36"/>
      <c r="Q4" s="36"/>
      <c r="R4" s="36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</row>
    <row r="5" spans="1:135" x14ac:dyDescent="0.3">
      <c r="A5" s="23"/>
      <c r="B5" s="3">
        <v>10454</v>
      </c>
      <c r="C5" s="4">
        <v>44872</v>
      </c>
      <c r="D5" t="s">
        <v>14</v>
      </c>
      <c r="E5" s="3">
        <v>4.99</v>
      </c>
      <c r="F5" s="5">
        <v>200.40080160320639</v>
      </c>
      <c r="G5" s="3" t="s">
        <v>15</v>
      </c>
      <c r="H5" s="6" t="s">
        <v>25</v>
      </c>
      <c r="I5" t="s">
        <v>16</v>
      </c>
      <c r="J5" s="3" t="s">
        <v>10</v>
      </c>
      <c r="K5">
        <f>Table2[[#This Row],[Quantity]]*Table2[[#This Row],[Price]]</f>
        <v>999.99999999999989</v>
      </c>
      <c r="L5" s="23"/>
      <c r="M5" s="23"/>
      <c r="N5" s="23"/>
      <c r="O5" s="36" t="s">
        <v>29</v>
      </c>
      <c r="P5" s="36">
        <v>7.2691221374045982</v>
      </c>
      <c r="Q5" s="36" t="s">
        <v>29</v>
      </c>
      <c r="R5" s="36">
        <v>460.68841961245261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</row>
    <row r="6" spans="1:135" x14ac:dyDescent="0.3">
      <c r="A6" s="23"/>
      <c r="B6" s="3">
        <v>10455</v>
      </c>
      <c r="C6" s="4">
        <v>44873</v>
      </c>
      <c r="D6" t="s">
        <v>17</v>
      </c>
      <c r="E6" s="3">
        <v>12.99</v>
      </c>
      <c r="F6" s="5">
        <v>569.66897613548883</v>
      </c>
      <c r="G6" s="3" t="s">
        <v>15</v>
      </c>
      <c r="H6" s="7" t="s">
        <v>19</v>
      </c>
      <c r="I6" t="s">
        <v>20</v>
      </c>
      <c r="J6" s="3" t="s">
        <v>18</v>
      </c>
      <c r="K6">
        <f>Table2[[#This Row],[Quantity]]*Table2[[#This Row],[Price]]</f>
        <v>7400</v>
      </c>
      <c r="L6" s="23"/>
      <c r="M6" s="23"/>
      <c r="N6" s="23"/>
      <c r="O6" s="36" t="s">
        <v>30</v>
      </c>
      <c r="P6" s="36">
        <v>0.29992325698176825</v>
      </c>
      <c r="Q6" s="36" t="s">
        <v>30</v>
      </c>
      <c r="R6" s="36">
        <v>13.393308521342535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</row>
    <row r="7" spans="1:135" x14ac:dyDescent="0.3">
      <c r="A7" s="23"/>
      <c r="B7" s="3">
        <v>10456</v>
      </c>
      <c r="C7" s="4">
        <v>44873</v>
      </c>
      <c r="D7" t="s">
        <v>21</v>
      </c>
      <c r="E7" s="3">
        <v>9.9499999999999993</v>
      </c>
      <c r="F7" s="5">
        <v>201.00502512562818</v>
      </c>
      <c r="G7" s="3" t="s">
        <v>15</v>
      </c>
      <c r="H7" s="6" t="s">
        <v>19</v>
      </c>
      <c r="I7" t="s">
        <v>20</v>
      </c>
      <c r="J7" s="3" t="s">
        <v>18</v>
      </c>
      <c r="K7">
        <f>Table2[[#This Row],[Quantity]]*Table2[[#This Row],[Price]]</f>
        <v>2000.0000000000002</v>
      </c>
      <c r="L7" s="23"/>
      <c r="M7" s="23"/>
      <c r="N7" s="23"/>
      <c r="O7" s="36" t="s">
        <v>31</v>
      </c>
      <c r="P7" s="36">
        <v>4.99</v>
      </c>
      <c r="Q7" s="36" t="s">
        <v>31</v>
      </c>
      <c r="R7" s="36">
        <v>538.87605850654347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</row>
    <row r="8" spans="1:135" x14ac:dyDescent="0.3">
      <c r="A8" s="23"/>
      <c r="B8" s="3">
        <v>10457</v>
      </c>
      <c r="C8" s="4">
        <v>44873</v>
      </c>
      <c r="D8" t="s">
        <v>8</v>
      </c>
      <c r="E8" s="3">
        <v>3.49</v>
      </c>
      <c r="F8" s="5">
        <v>573.06590257879645</v>
      </c>
      <c r="G8" s="3" t="s">
        <v>15</v>
      </c>
      <c r="H8" s="7" t="s">
        <v>23</v>
      </c>
      <c r="I8" t="s">
        <v>22</v>
      </c>
      <c r="J8" s="3" t="s">
        <v>18</v>
      </c>
      <c r="K8">
        <f>Table2[[#This Row],[Quantity]]*Table2[[#This Row],[Price]]</f>
        <v>1999.9999999999998</v>
      </c>
      <c r="L8" s="23"/>
      <c r="M8" s="23"/>
      <c r="N8" s="23"/>
      <c r="O8" s="36" t="s">
        <v>32</v>
      </c>
      <c r="P8" s="36">
        <v>3.49</v>
      </c>
      <c r="Q8" s="36" t="s">
        <v>32</v>
      </c>
      <c r="R8" s="36">
        <v>200.40080160320639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</row>
    <row r="9" spans="1:135" x14ac:dyDescent="0.3">
      <c r="A9" s="23"/>
      <c r="B9" s="3">
        <v>10459</v>
      </c>
      <c r="C9" s="4">
        <v>44873</v>
      </c>
      <c r="D9" t="s">
        <v>14</v>
      </c>
      <c r="E9" s="3">
        <v>4.99</v>
      </c>
      <c r="F9" s="5">
        <v>200.40080160320639</v>
      </c>
      <c r="G9" s="3" t="s">
        <v>15</v>
      </c>
      <c r="H9" s="6" t="s">
        <v>19</v>
      </c>
      <c r="I9" t="s">
        <v>20</v>
      </c>
      <c r="J9" s="3" t="s">
        <v>18</v>
      </c>
      <c r="K9">
        <f>Table2[[#This Row],[Quantity]]*Table2[[#This Row],[Price]]</f>
        <v>999.99999999999989</v>
      </c>
      <c r="L9" s="23"/>
      <c r="M9" s="23"/>
      <c r="N9" s="23"/>
      <c r="O9" s="36" t="s">
        <v>33</v>
      </c>
      <c r="P9" s="36">
        <v>4.8546820226025691</v>
      </c>
      <c r="Q9" s="36" t="s">
        <v>33</v>
      </c>
      <c r="R9" s="36">
        <v>214.7110692977931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</row>
    <row r="10" spans="1:135" x14ac:dyDescent="0.3">
      <c r="A10" s="23"/>
      <c r="B10" s="3">
        <v>10460</v>
      </c>
      <c r="C10" s="4">
        <v>44874</v>
      </c>
      <c r="D10" t="s">
        <v>17</v>
      </c>
      <c r="E10" s="3">
        <v>12.99</v>
      </c>
      <c r="F10" s="5">
        <v>554.27251732101615</v>
      </c>
      <c r="G10" s="3" t="s">
        <v>15</v>
      </c>
      <c r="H10" s="7" t="s">
        <v>23</v>
      </c>
      <c r="I10" t="s">
        <v>22</v>
      </c>
      <c r="J10" s="3" t="s">
        <v>18</v>
      </c>
      <c r="K10">
        <f>Table2[[#This Row],[Quantity]]*Table2[[#This Row],[Price]]</f>
        <v>7200</v>
      </c>
      <c r="L10" s="23"/>
      <c r="M10" s="23"/>
      <c r="N10" s="23"/>
      <c r="O10" s="36" t="s">
        <v>34</v>
      </c>
      <c r="P10" s="36">
        <v>23.567937540580573</v>
      </c>
      <c r="Q10" s="36" t="s">
        <v>34</v>
      </c>
      <c r="R10" s="36">
        <v>46100.84327900171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</row>
    <row r="11" spans="1:135" x14ac:dyDescent="0.3">
      <c r="A11" s="23"/>
      <c r="B11" s="3">
        <v>10461</v>
      </c>
      <c r="C11" s="4">
        <v>44874</v>
      </c>
      <c r="D11" t="s">
        <v>21</v>
      </c>
      <c r="E11" s="3">
        <v>9.9499999999999993</v>
      </c>
      <c r="F11" s="5">
        <v>201.00502512562818</v>
      </c>
      <c r="G11" s="3" t="s">
        <v>15</v>
      </c>
      <c r="H11" s="6" t="s">
        <v>23</v>
      </c>
      <c r="I11" t="s">
        <v>22</v>
      </c>
      <c r="J11" s="3" t="s">
        <v>18</v>
      </c>
      <c r="K11">
        <f>Table2[[#This Row],[Quantity]]*Table2[[#This Row],[Price]]</f>
        <v>2000.0000000000002</v>
      </c>
      <c r="L11" s="23"/>
      <c r="M11" s="23"/>
      <c r="N11" s="23"/>
      <c r="O11" s="36" t="s">
        <v>35</v>
      </c>
      <c r="P11" s="36">
        <v>4.7442878382474785</v>
      </c>
      <c r="Q11" s="36" t="s">
        <v>35</v>
      </c>
      <c r="R11" s="36">
        <v>-1.723879153233264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</row>
    <row r="12" spans="1:135" x14ac:dyDescent="0.3">
      <c r="A12" s="23"/>
      <c r="B12" s="3">
        <v>10462</v>
      </c>
      <c r="C12" s="4">
        <v>44874</v>
      </c>
      <c r="D12" t="s">
        <v>8</v>
      </c>
      <c r="E12" s="3">
        <v>3.49</v>
      </c>
      <c r="F12" s="5">
        <v>573.06590257879645</v>
      </c>
      <c r="G12" s="3" t="s">
        <v>15</v>
      </c>
      <c r="H12" s="7" t="s">
        <v>23</v>
      </c>
      <c r="I12" t="s">
        <v>22</v>
      </c>
      <c r="J12" s="3" t="s">
        <v>18</v>
      </c>
      <c r="K12">
        <f>Table2[[#This Row],[Quantity]]*Table2[[#This Row],[Price]]</f>
        <v>1999.9999999999998</v>
      </c>
      <c r="L12" s="23"/>
      <c r="M12" s="23"/>
      <c r="N12" s="23"/>
      <c r="O12" s="36" t="s">
        <v>36</v>
      </c>
      <c r="P12" s="36">
        <v>1.6447757638390159</v>
      </c>
      <c r="Q12" s="36" t="s">
        <v>36</v>
      </c>
      <c r="R12" s="36">
        <v>-0.21381237104470824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</row>
    <row r="13" spans="1:135" x14ac:dyDescent="0.3">
      <c r="A13" s="23"/>
      <c r="B13" s="3">
        <v>10463</v>
      </c>
      <c r="C13" s="4">
        <v>44874</v>
      </c>
      <c r="D13" t="s">
        <v>12</v>
      </c>
      <c r="E13" s="3">
        <v>2.95</v>
      </c>
      <c r="F13" s="5">
        <v>677.96610169491521</v>
      </c>
      <c r="G13" s="3" t="s">
        <v>15</v>
      </c>
      <c r="H13" s="6" t="s">
        <v>23</v>
      </c>
      <c r="I13" t="s">
        <v>22</v>
      </c>
      <c r="J13" s="3" t="s">
        <v>18</v>
      </c>
      <c r="K13">
        <f>Table2[[#This Row],[Quantity]]*Table2[[#This Row],[Price]]</f>
        <v>2000</v>
      </c>
      <c r="L13" s="23"/>
      <c r="M13" s="49"/>
      <c r="N13" s="23"/>
      <c r="O13" s="36" t="s">
        <v>37</v>
      </c>
      <c r="P13" s="36">
        <v>30.27</v>
      </c>
      <c r="Q13" s="36" t="s">
        <v>37</v>
      </c>
      <c r="R13" s="36">
        <v>554.02568030595444</v>
      </c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</row>
    <row r="14" spans="1:135" x14ac:dyDescent="0.3">
      <c r="A14" s="23"/>
      <c r="B14" s="3">
        <v>10464</v>
      </c>
      <c r="C14" s="4">
        <v>44874</v>
      </c>
      <c r="D14" t="s">
        <v>14</v>
      </c>
      <c r="E14" s="3">
        <v>4.99</v>
      </c>
      <c r="F14" s="5">
        <v>200.40080160320639</v>
      </c>
      <c r="G14" s="3" t="s">
        <v>15</v>
      </c>
      <c r="H14" s="7" t="s">
        <v>23</v>
      </c>
      <c r="I14" t="s">
        <v>22</v>
      </c>
      <c r="J14" s="3" t="s">
        <v>18</v>
      </c>
      <c r="K14">
        <f>Table2[[#This Row],[Quantity]]*Table2[[#This Row],[Price]]</f>
        <v>999.99999999999989</v>
      </c>
      <c r="L14" s="23"/>
      <c r="M14" s="23"/>
      <c r="N14" s="23"/>
      <c r="O14" s="36" t="s">
        <v>38</v>
      </c>
      <c r="P14" s="36">
        <v>2.95</v>
      </c>
      <c r="Q14" s="36" t="s">
        <v>38</v>
      </c>
      <c r="R14" s="36">
        <v>200.40080160320639</v>
      </c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</row>
    <row r="15" spans="1:135" x14ac:dyDescent="0.3">
      <c r="A15" s="23"/>
      <c r="B15" s="3">
        <v>10465</v>
      </c>
      <c r="C15" s="4">
        <v>44875</v>
      </c>
      <c r="D15" t="s">
        <v>17</v>
      </c>
      <c r="E15" s="3">
        <v>12.99</v>
      </c>
      <c r="F15" s="5">
        <v>554.27251732101615</v>
      </c>
      <c r="G15" s="3" t="s">
        <v>15</v>
      </c>
      <c r="H15" s="6" t="s">
        <v>24</v>
      </c>
      <c r="I15" t="s">
        <v>13</v>
      </c>
      <c r="J15" s="3" t="s">
        <v>18</v>
      </c>
      <c r="K15">
        <f>Table2[[#This Row],[Quantity]]*Table2[[#This Row],[Price]]</f>
        <v>7200</v>
      </c>
      <c r="L15" s="23"/>
      <c r="M15" s="23"/>
      <c r="N15" s="23"/>
      <c r="O15" s="36" t="s">
        <v>39</v>
      </c>
      <c r="P15" s="36">
        <v>33.22</v>
      </c>
      <c r="Q15" s="36" t="s">
        <v>39</v>
      </c>
      <c r="R15" s="36">
        <v>754.42648190916088</v>
      </c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</row>
    <row r="16" spans="1:135" x14ac:dyDescent="0.3">
      <c r="A16" s="23"/>
      <c r="B16" s="3">
        <v>10466</v>
      </c>
      <c r="C16" s="4">
        <v>44875</v>
      </c>
      <c r="D16" t="s">
        <v>21</v>
      </c>
      <c r="E16" s="3">
        <v>9.9499999999999993</v>
      </c>
      <c r="F16" s="5">
        <v>201.00502512562818</v>
      </c>
      <c r="G16" s="3" t="s">
        <v>15</v>
      </c>
      <c r="H16" s="7" t="s">
        <v>24</v>
      </c>
      <c r="I16" t="s">
        <v>13</v>
      </c>
      <c r="J16" s="3" t="s">
        <v>18</v>
      </c>
      <c r="K16">
        <f>Table2[[#This Row],[Quantity]]*Table2[[#This Row],[Price]]</f>
        <v>2000.0000000000002</v>
      </c>
      <c r="L16" s="23"/>
      <c r="M16" s="23"/>
      <c r="N16" s="23"/>
      <c r="O16" s="36" t="s">
        <v>40</v>
      </c>
      <c r="P16" s="36">
        <v>1904.5100000000048</v>
      </c>
      <c r="Q16" s="36" t="s">
        <v>40</v>
      </c>
      <c r="R16" s="36">
        <v>118396.92384040033</v>
      </c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</row>
    <row r="17" spans="1:135" x14ac:dyDescent="0.3">
      <c r="A17" s="23"/>
      <c r="B17" s="3">
        <v>10467</v>
      </c>
      <c r="C17" s="4">
        <v>44875</v>
      </c>
      <c r="D17" t="s">
        <v>8</v>
      </c>
      <c r="E17" s="3">
        <v>3.49</v>
      </c>
      <c r="F17" s="5">
        <v>573.06590257879645</v>
      </c>
      <c r="G17" s="3" t="s">
        <v>15</v>
      </c>
      <c r="H17" s="6" t="s">
        <v>24</v>
      </c>
      <c r="I17" t="s">
        <v>13</v>
      </c>
      <c r="J17" s="3" t="s">
        <v>18</v>
      </c>
      <c r="K17">
        <f>Table2[[#This Row],[Quantity]]*Table2[[#This Row],[Price]]</f>
        <v>1999.9999999999998</v>
      </c>
      <c r="L17" s="23"/>
      <c r="M17" s="23"/>
      <c r="N17" s="23"/>
      <c r="O17" s="36" t="s">
        <v>41</v>
      </c>
      <c r="P17" s="36">
        <v>262</v>
      </c>
      <c r="Q17" s="36" t="s">
        <v>41</v>
      </c>
      <c r="R17" s="36">
        <v>257</v>
      </c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</row>
    <row r="18" spans="1:135" x14ac:dyDescent="0.3">
      <c r="A18" s="23"/>
      <c r="B18" s="3">
        <v>10468</v>
      </c>
      <c r="C18" s="4">
        <v>44875</v>
      </c>
      <c r="D18" t="s">
        <v>12</v>
      </c>
      <c r="E18" s="3">
        <v>2.95</v>
      </c>
      <c r="F18" s="5">
        <v>677.96610169491521</v>
      </c>
      <c r="G18" s="3" t="s">
        <v>15</v>
      </c>
      <c r="H18" s="7" t="s">
        <v>24</v>
      </c>
      <c r="I18" t="s">
        <v>13</v>
      </c>
      <c r="J18" s="3" t="s">
        <v>18</v>
      </c>
      <c r="K18">
        <f>Table2[[#This Row],[Quantity]]*Table2[[#This Row],[Price]]</f>
        <v>2000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</row>
    <row r="19" spans="1:135" x14ac:dyDescent="0.3">
      <c r="A19" s="23"/>
      <c r="B19" s="3">
        <v>10470</v>
      </c>
      <c r="C19" s="4">
        <v>44876</v>
      </c>
      <c r="D19" t="s">
        <v>17</v>
      </c>
      <c r="E19" s="3">
        <v>12.99</v>
      </c>
      <c r="F19" s="5">
        <v>554.27251732101615</v>
      </c>
      <c r="G19" s="3" t="s">
        <v>15</v>
      </c>
      <c r="H19" s="6" t="s">
        <v>24</v>
      </c>
      <c r="I19" t="s">
        <v>13</v>
      </c>
      <c r="J19" s="3" t="s">
        <v>18</v>
      </c>
      <c r="K19">
        <f>Table2[[#This Row],[Quantity]]*Table2[[#This Row],[Price]]</f>
        <v>7200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</row>
    <row r="20" spans="1:135" x14ac:dyDescent="0.3">
      <c r="A20" s="23"/>
      <c r="B20" s="3">
        <v>10471</v>
      </c>
      <c r="C20" s="4">
        <v>44876</v>
      </c>
      <c r="D20" t="s">
        <v>21</v>
      </c>
      <c r="E20" s="3">
        <v>9.9499999999999993</v>
      </c>
      <c r="F20" s="5">
        <v>201.00502512562818</v>
      </c>
      <c r="G20" s="3" t="s">
        <v>15</v>
      </c>
      <c r="H20" s="7" t="s">
        <v>24</v>
      </c>
      <c r="I20" t="s">
        <v>13</v>
      </c>
      <c r="J20" s="3" t="s">
        <v>18</v>
      </c>
      <c r="K20">
        <f>Table2[[#This Row],[Quantity]]*Table2[[#This Row],[Price]]</f>
        <v>2000.0000000000002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</row>
    <row r="21" spans="1:135" x14ac:dyDescent="0.3">
      <c r="A21" s="23"/>
      <c r="B21" s="3">
        <v>10472</v>
      </c>
      <c r="C21" s="4">
        <v>44876</v>
      </c>
      <c r="D21" t="s">
        <v>8</v>
      </c>
      <c r="E21" s="3">
        <v>3.49</v>
      </c>
      <c r="F21" s="5">
        <v>630.3724928366762</v>
      </c>
      <c r="G21" s="3" t="s">
        <v>15</v>
      </c>
      <c r="H21" s="6" t="s">
        <v>24</v>
      </c>
      <c r="I21" t="s">
        <v>13</v>
      </c>
      <c r="J21" s="3" t="s">
        <v>18</v>
      </c>
      <c r="K21">
        <f>Table2[[#This Row],[Quantity]]*Table2[[#This Row],[Price]]</f>
        <v>2200</v>
      </c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</row>
    <row r="22" spans="1:135" x14ac:dyDescent="0.3">
      <c r="A22" s="23"/>
      <c r="B22" s="3">
        <v>10473</v>
      </c>
      <c r="C22" s="4">
        <v>44876</v>
      </c>
      <c r="D22" t="s">
        <v>12</v>
      </c>
      <c r="E22" s="3">
        <v>2.95</v>
      </c>
      <c r="F22" s="5">
        <v>677.96610169491521</v>
      </c>
      <c r="G22" s="3" t="s">
        <v>15</v>
      </c>
      <c r="H22" s="7" t="s">
        <v>24</v>
      </c>
      <c r="I22" t="s">
        <v>13</v>
      </c>
      <c r="J22" s="3" t="s">
        <v>18</v>
      </c>
      <c r="K22">
        <f>Table2[[#This Row],[Quantity]]*Table2[[#This Row],[Price]]</f>
        <v>2000</v>
      </c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</row>
    <row r="23" spans="1:135" x14ac:dyDescent="0.3">
      <c r="A23" s="23"/>
      <c r="B23" s="3">
        <v>10474</v>
      </c>
      <c r="C23" s="4">
        <v>44876</v>
      </c>
      <c r="D23" t="s">
        <v>14</v>
      </c>
      <c r="E23" s="3">
        <v>4.99</v>
      </c>
      <c r="F23" s="5">
        <v>200.40080160320639</v>
      </c>
      <c r="G23" s="3" t="s">
        <v>15</v>
      </c>
      <c r="H23" s="6" t="s">
        <v>24</v>
      </c>
      <c r="I23" t="s">
        <v>13</v>
      </c>
      <c r="J23" s="3" t="s">
        <v>18</v>
      </c>
      <c r="K23">
        <f>Table2[[#This Row],[Quantity]]*Table2[[#This Row],[Price]]</f>
        <v>999.99999999999989</v>
      </c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</row>
    <row r="24" spans="1:135" x14ac:dyDescent="0.3">
      <c r="A24" s="23"/>
      <c r="B24" s="3">
        <v>10475</v>
      </c>
      <c r="C24" s="4">
        <v>44877</v>
      </c>
      <c r="D24" t="s">
        <v>17</v>
      </c>
      <c r="E24" s="3">
        <v>12.99</v>
      </c>
      <c r="F24" s="5">
        <v>523.47959969207079</v>
      </c>
      <c r="G24" s="3" t="s">
        <v>15</v>
      </c>
      <c r="H24" s="7" t="s">
        <v>24</v>
      </c>
      <c r="I24" t="s">
        <v>13</v>
      </c>
      <c r="J24" s="3" t="s">
        <v>18</v>
      </c>
      <c r="K24">
        <f>Table2[[#This Row],[Quantity]]*Table2[[#This Row],[Price]]</f>
        <v>6800</v>
      </c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</row>
    <row r="25" spans="1:135" x14ac:dyDescent="0.3">
      <c r="A25" s="23"/>
      <c r="B25" s="3">
        <v>10476</v>
      </c>
      <c r="C25" s="4">
        <v>44877</v>
      </c>
      <c r="D25" t="s">
        <v>21</v>
      </c>
      <c r="E25" s="3">
        <v>9.9499999999999993</v>
      </c>
      <c r="F25" s="5">
        <v>201.00502512562818</v>
      </c>
      <c r="G25" s="3" t="s">
        <v>15</v>
      </c>
      <c r="H25" s="6" t="s">
        <v>24</v>
      </c>
      <c r="I25" t="s">
        <v>13</v>
      </c>
      <c r="J25" s="3" t="s">
        <v>18</v>
      </c>
      <c r="K25">
        <f>Table2[[#This Row],[Quantity]]*Table2[[#This Row],[Price]]</f>
        <v>2000.0000000000002</v>
      </c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</row>
    <row r="26" spans="1:135" x14ac:dyDescent="0.3">
      <c r="A26" s="23"/>
      <c r="B26" s="3">
        <v>10477</v>
      </c>
      <c r="C26" s="4">
        <v>44877</v>
      </c>
      <c r="D26" t="s">
        <v>8</v>
      </c>
      <c r="E26" s="3">
        <v>3.49</v>
      </c>
      <c r="F26" s="5">
        <v>630.3724928366762</v>
      </c>
      <c r="G26" s="3" t="s">
        <v>15</v>
      </c>
      <c r="H26" s="7" t="s">
        <v>24</v>
      </c>
      <c r="I26" t="s">
        <v>13</v>
      </c>
      <c r="J26" s="3" t="s">
        <v>18</v>
      </c>
      <c r="K26">
        <f>Table2[[#This Row],[Quantity]]*Table2[[#This Row],[Price]]</f>
        <v>2200</v>
      </c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</row>
    <row r="27" spans="1:135" x14ac:dyDescent="0.3">
      <c r="A27" s="23"/>
      <c r="B27" s="3">
        <v>10478</v>
      </c>
      <c r="C27" s="4">
        <v>44877</v>
      </c>
      <c r="D27" t="s">
        <v>12</v>
      </c>
      <c r="E27" s="3">
        <v>2.95</v>
      </c>
      <c r="F27" s="5">
        <v>677.96610169491521</v>
      </c>
      <c r="G27" s="3" t="s">
        <v>15</v>
      </c>
      <c r="H27" s="6" t="s">
        <v>24</v>
      </c>
      <c r="I27" t="s">
        <v>13</v>
      </c>
      <c r="J27" s="3" t="s">
        <v>18</v>
      </c>
      <c r="K27">
        <f>Table2[[#This Row],[Quantity]]*Table2[[#This Row],[Price]]</f>
        <v>2000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</row>
    <row r="28" spans="1:135" x14ac:dyDescent="0.3">
      <c r="A28" s="23"/>
      <c r="B28" s="3">
        <v>10479</v>
      </c>
      <c r="C28" s="4">
        <v>44877</v>
      </c>
      <c r="D28" t="s">
        <v>14</v>
      </c>
      <c r="E28" s="3">
        <v>4.99</v>
      </c>
      <c r="F28" s="5">
        <v>200.40080160320639</v>
      </c>
      <c r="G28" s="3" t="s">
        <v>15</v>
      </c>
      <c r="H28" s="7" t="s">
        <v>24</v>
      </c>
      <c r="I28" t="s">
        <v>13</v>
      </c>
      <c r="J28" s="3" t="s">
        <v>18</v>
      </c>
      <c r="K28">
        <f>Table2[[#This Row],[Quantity]]*Table2[[#This Row],[Price]]</f>
        <v>999.99999999999989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</row>
    <row r="29" spans="1:135" x14ac:dyDescent="0.3">
      <c r="A29" s="23"/>
      <c r="B29" s="3">
        <v>10480</v>
      </c>
      <c r="C29" s="4">
        <v>44878</v>
      </c>
      <c r="D29" t="s">
        <v>17</v>
      </c>
      <c r="E29" s="3">
        <v>12.99</v>
      </c>
      <c r="F29" s="5">
        <v>508.08314087759817</v>
      </c>
      <c r="G29" s="3" t="s">
        <v>15</v>
      </c>
      <c r="H29" s="6" t="s">
        <v>24</v>
      </c>
      <c r="I29" t="s">
        <v>13</v>
      </c>
      <c r="J29" s="3" t="s">
        <v>18</v>
      </c>
      <c r="K29">
        <f>Table2[[#This Row],[Quantity]]*Table2[[#This Row],[Price]]</f>
        <v>6600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</row>
    <row r="30" spans="1:135" x14ac:dyDescent="0.3">
      <c r="A30" s="23"/>
      <c r="B30" s="3">
        <v>10481</v>
      </c>
      <c r="C30" s="4">
        <v>44878</v>
      </c>
      <c r="D30" t="s">
        <v>21</v>
      </c>
      <c r="E30" s="3">
        <v>9.9499999999999993</v>
      </c>
      <c r="F30" s="5">
        <v>201.00502512562818</v>
      </c>
      <c r="G30" s="3" t="s">
        <v>15</v>
      </c>
      <c r="H30" s="7" t="s">
        <v>24</v>
      </c>
      <c r="I30" t="s">
        <v>13</v>
      </c>
      <c r="J30" s="3" t="s">
        <v>18</v>
      </c>
      <c r="K30">
        <f>Table2[[#This Row],[Quantity]]*Table2[[#This Row],[Price]]</f>
        <v>2000.0000000000002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</row>
    <row r="31" spans="1:135" x14ac:dyDescent="0.3">
      <c r="A31" s="23"/>
      <c r="B31" s="3">
        <v>10482</v>
      </c>
      <c r="C31" s="4">
        <v>44878</v>
      </c>
      <c r="D31" t="s">
        <v>8</v>
      </c>
      <c r="E31" s="3">
        <v>25.5</v>
      </c>
      <c r="F31" s="5">
        <v>630.3724928366762</v>
      </c>
      <c r="G31" s="3" t="s">
        <v>15</v>
      </c>
      <c r="H31" s="6" t="s">
        <v>25</v>
      </c>
      <c r="I31" t="s">
        <v>16</v>
      </c>
      <c r="J31" s="3" t="s">
        <v>18</v>
      </c>
      <c r="K31">
        <f>Table2[[#This Row],[Quantity]]*Table2[[#This Row],[Price]]</f>
        <v>16074.498567335244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</row>
    <row r="32" spans="1:135" x14ac:dyDescent="0.3">
      <c r="A32" s="23"/>
      <c r="B32" s="3">
        <v>10483</v>
      </c>
      <c r="C32" s="4">
        <v>44878</v>
      </c>
      <c r="D32" t="s">
        <v>12</v>
      </c>
      <c r="E32" s="3">
        <v>33.22</v>
      </c>
      <c r="F32" s="5">
        <v>677.96610169491521</v>
      </c>
      <c r="G32" s="3" t="s">
        <v>15</v>
      </c>
      <c r="H32" s="7" t="s">
        <v>25</v>
      </c>
      <c r="I32" t="s">
        <v>16</v>
      </c>
      <c r="J32" s="3" t="s">
        <v>18</v>
      </c>
      <c r="K32">
        <f>Table2[[#This Row],[Quantity]]*Table2[[#This Row],[Price]]</f>
        <v>22522.033898305082</v>
      </c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</row>
    <row r="33" spans="1:135" x14ac:dyDescent="0.3">
      <c r="A33" s="23"/>
      <c r="B33" s="3">
        <v>10484</v>
      </c>
      <c r="C33" s="4">
        <v>44878</v>
      </c>
      <c r="D33" t="s">
        <v>14</v>
      </c>
      <c r="E33" s="3">
        <v>21.44</v>
      </c>
      <c r="F33" s="5">
        <v>200.40080160320639</v>
      </c>
      <c r="G33" s="3" t="s">
        <v>15</v>
      </c>
      <c r="H33" s="6" t="s">
        <v>25</v>
      </c>
      <c r="I33" t="s">
        <v>16</v>
      </c>
      <c r="J33" s="3" t="s">
        <v>18</v>
      </c>
      <c r="K33">
        <f>Table2[[#This Row],[Quantity]]*Table2[[#This Row],[Price]]</f>
        <v>4296.5931863727455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</row>
    <row r="34" spans="1:135" x14ac:dyDescent="0.3">
      <c r="A34" s="23"/>
      <c r="B34" s="3">
        <v>10485</v>
      </c>
      <c r="C34" s="4">
        <v>44879</v>
      </c>
      <c r="D34" t="s">
        <v>17</v>
      </c>
      <c r="E34" s="3">
        <v>27.99</v>
      </c>
      <c r="F34" s="5">
        <v>523.47959969207079</v>
      </c>
      <c r="G34" s="3" t="s">
        <v>15</v>
      </c>
      <c r="H34" s="7" t="s">
        <v>25</v>
      </c>
      <c r="I34" t="s">
        <v>16</v>
      </c>
      <c r="J34" s="3" t="s">
        <v>18</v>
      </c>
      <c r="K34">
        <f>Table2[[#This Row],[Quantity]]*Table2[[#This Row],[Price]]</f>
        <v>14652.193995381062</v>
      </c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</row>
    <row r="35" spans="1:135" x14ac:dyDescent="0.3">
      <c r="A35" s="23"/>
      <c r="B35" s="3">
        <v>10486</v>
      </c>
      <c r="C35" s="4">
        <v>44879</v>
      </c>
      <c r="D35" t="s">
        <v>21</v>
      </c>
      <c r="E35" s="3">
        <v>29.05</v>
      </c>
      <c r="F35" s="5">
        <v>201.00502512562818</v>
      </c>
      <c r="G35" s="3" t="s">
        <v>15</v>
      </c>
      <c r="H35" s="6" t="s">
        <v>25</v>
      </c>
      <c r="I35" t="s">
        <v>16</v>
      </c>
      <c r="J35" s="3" t="s">
        <v>18</v>
      </c>
      <c r="K35">
        <f>Table2[[#This Row],[Quantity]]*Table2[[#This Row],[Price]]</f>
        <v>5839.1959798994985</v>
      </c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</row>
    <row r="36" spans="1:135" x14ac:dyDescent="0.3">
      <c r="A36" s="23"/>
      <c r="B36" s="3">
        <v>10487</v>
      </c>
      <c r="C36" s="4">
        <v>44879</v>
      </c>
      <c r="D36" t="s">
        <v>8</v>
      </c>
      <c r="E36" s="3">
        <v>3.49</v>
      </c>
      <c r="F36" s="5">
        <v>630.3724928366762</v>
      </c>
      <c r="G36" s="3" t="s">
        <v>15</v>
      </c>
      <c r="H36" s="7" t="s">
        <v>25</v>
      </c>
      <c r="I36" t="s">
        <v>16</v>
      </c>
      <c r="J36" s="3" t="s">
        <v>18</v>
      </c>
      <c r="K36">
        <f>Table2[[#This Row],[Quantity]]*Table2[[#This Row],[Price]]</f>
        <v>2200</v>
      </c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</row>
    <row r="37" spans="1:135" x14ac:dyDescent="0.3">
      <c r="A37" s="23"/>
      <c r="B37" s="3">
        <v>10488</v>
      </c>
      <c r="C37" s="4">
        <v>44879</v>
      </c>
      <c r="D37" t="s">
        <v>12</v>
      </c>
      <c r="E37" s="3">
        <v>2.95</v>
      </c>
      <c r="F37" s="5">
        <v>677.96610169491521</v>
      </c>
      <c r="G37" s="3" t="s">
        <v>15</v>
      </c>
      <c r="H37" s="6" t="s">
        <v>25</v>
      </c>
      <c r="I37" t="s">
        <v>16</v>
      </c>
      <c r="J37" s="3" t="s">
        <v>18</v>
      </c>
      <c r="K37">
        <f>Table2[[#This Row],[Quantity]]*Table2[[#This Row],[Price]]</f>
        <v>2000</v>
      </c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</row>
    <row r="38" spans="1:135" x14ac:dyDescent="0.3">
      <c r="A38" s="23"/>
      <c r="B38" s="3">
        <v>10489</v>
      </c>
      <c r="C38" s="4">
        <v>44879</v>
      </c>
      <c r="D38" t="s">
        <v>14</v>
      </c>
      <c r="E38" s="3">
        <v>4.99</v>
      </c>
      <c r="F38" s="5">
        <v>200.40080160320639</v>
      </c>
      <c r="G38" s="3" t="s">
        <v>15</v>
      </c>
      <c r="H38" s="7" t="s">
        <v>24</v>
      </c>
      <c r="I38" t="s">
        <v>13</v>
      </c>
      <c r="J38" s="3" t="s">
        <v>18</v>
      </c>
      <c r="K38">
        <f>Table2[[#This Row],[Quantity]]*Table2[[#This Row],[Price]]</f>
        <v>999.99999999999989</v>
      </c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</row>
    <row r="39" spans="1:135" x14ac:dyDescent="0.3">
      <c r="A39" s="23"/>
      <c r="B39" s="3">
        <v>10490</v>
      </c>
      <c r="C39" s="4">
        <v>44880</v>
      </c>
      <c r="D39" t="s">
        <v>17</v>
      </c>
      <c r="E39" s="3">
        <v>12.99</v>
      </c>
      <c r="F39" s="5">
        <v>508.08314087759817</v>
      </c>
      <c r="G39" s="3" t="s">
        <v>15</v>
      </c>
      <c r="H39" s="6" t="s">
        <v>24</v>
      </c>
      <c r="I39" t="s">
        <v>13</v>
      </c>
      <c r="J39" s="3" t="s">
        <v>18</v>
      </c>
      <c r="K39">
        <f>Table2[[#This Row],[Quantity]]*Table2[[#This Row],[Price]]</f>
        <v>6600</v>
      </c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</row>
    <row r="40" spans="1:135" x14ac:dyDescent="0.3">
      <c r="A40" s="23"/>
      <c r="B40" s="3">
        <v>10491</v>
      </c>
      <c r="C40" s="4">
        <v>44880</v>
      </c>
      <c r="D40" t="s">
        <v>21</v>
      </c>
      <c r="E40" s="3">
        <v>9.9499999999999993</v>
      </c>
      <c r="F40" s="5">
        <v>201.00502512562818</v>
      </c>
      <c r="G40" s="3" t="s">
        <v>15</v>
      </c>
      <c r="H40" s="7" t="s">
        <v>24</v>
      </c>
      <c r="I40" t="s">
        <v>13</v>
      </c>
      <c r="J40" s="3" t="s">
        <v>18</v>
      </c>
      <c r="K40">
        <f>Table2[[#This Row],[Quantity]]*Table2[[#This Row],[Price]]</f>
        <v>2000.0000000000002</v>
      </c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</row>
    <row r="41" spans="1:135" x14ac:dyDescent="0.3">
      <c r="A41" s="23"/>
      <c r="B41" s="3">
        <v>10492</v>
      </c>
      <c r="C41" s="4">
        <v>44880</v>
      </c>
      <c r="D41" t="s">
        <v>8</v>
      </c>
      <c r="E41" s="3">
        <v>3.49</v>
      </c>
      <c r="F41" s="5">
        <v>573.06590257879645</v>
      </c>
      <c r="G41" s="3" t="s">
        <v>15</v>
      </c>
      <c r="H41" s="6" t="s">
        <v>24</v>
      </c>
      <c r="I41" t="s">
        <v>13</v>
      </c>
      <c r="J41" s="3" t="s">
        <v>18</v>
      </c>
      <c r="K41">
        <f>Table2[[#This Row],[Quantity]]*Table2[[#This Row],[Price]]</f>
        <v>1999.9999999999998</v>
      </c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</row>
    <row r="42" spans="1:135" x14ac:dyDescent="0.3">
      <c r="A42" s="23"/>
      <c r="B42" s="3">
        <v>10493</v>
      </c>
      <c r="C42" s="4">
        <v>44880</v>
      </c>
      <c r="D42" t="s">
        <v>12</v>
      </c>
      <c r="E42" s="3">
        <v>2.95</v>
      </c>
      <c r="F42" s="5">
        <v>677.96610169491521</v>
      </c>
      <c r="G42" s="3" t="s">
        <v>15</v>
      </c>
      <c r="H42" s="7" t="s">
        <v>24</v>
      </c>
      <c r="I42" t="s">
        <v>13</v>
      </c>
      <c r="J42" s="3" t="s">
        <v>18</v>
      </c>
      <c r="K42">
        <f>Table2[[#This Row],[Quantity]]*Table2[[#This Row],[Price]]</f>
        <v>2000</v>
      </c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</row>
    <row r="43" spans="1:135" x14ac:dyDescent="0.3">
      <c r="A43" s="23"/>
      <c r="B43" s="3">
        <v>10494</v>
      </c>
      <c r="C43" s="4">
        <v>44880</v>
      </c>
      <c r="D43" t="s">
        <v>14</v>
      </c>
      <c r="E43" s="3">
        <v>4.99</v>
      </c>
      <c r="F43" s="5">
        <v>200.40080160320639</v>
      </c>
      <c r="G43" s="3" t="s">
        <v>15</v>
      </c>
      <c r="H43" s="6" t="s">
        <v>24</v>
      </c>
      <c r="I43" t="s">
        <v>13</v>
      </c>
      <c r="J43" s="3" t="s">
        <v>18</v>
      </c>
      <c r="K43">
        <f>Table2[[#This Row],[Quantity]]*Table2[[#This Row],[Price]]</f>
        <v>999.99999999999989</v>
      </c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</row>
    <row r="44" spans="1:135" x14ac:dyDescent="0.3">
      <c r="A44" s="23"/>
      <c r="B44" s="3">
        <v>10495</v>
      </c>
      <c r="C44" s="4">
        <v>44881</v>
      </c>
      <c r="D44" t="s">
        <v>17</v>
      </c>
      <c r="E44" s="3">
        <v>12.99</v>
      </c>
      <c r="F44" s="5">
        <v>508.08314087759817</v>
      </c>
      <c r="G44" s="3" t="s">
        <v>15</v>
      </c>
      <c r="H44" s="7" t="s">
        <v>24</v>
      </c>
      <c r="I44" t="s">
        <v>13</v>
      </c>
      <c r="J44" s="3" t="s">
        <v>18</v>
      </c>
      <c r="K44">
        <f>Table2[[#This Row],[Quantity]]*Table2[[#This Row],[Price]]</f>
        <v>6600</v>
      </c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</row>
    <row r="45" spans="1:135" x14ac:dyDescent="0.3">
      <c r="A45" s="23"/>
      <c r="B45" s="3">
        <v>10496</v>
      </c>
      <c r="C45" s="4">
        <v>44881</v>
      </c>
      <c r="D45" t="s">
        <v>21</v>
      </c>
      <c r="E45" s="3">
        <v>9.9499999999999993</v>
      </c>
      <c r="F45" s="5">
        <v>201.00502512562818</v>
      </c>
      <c r="G45" s="3" t="s">
        <v>15</v>
      </c>
      <c r="H45" s="6" t="s">
        <v>24</v>
      </c>
      <c r="I45" t="s">
        <v>13</v>
      </c>
      <c r="J45" s="3" t="s">
        <v>18</v>
      </c>
      <c r="K45">
        <f>Table2[[#This Row],[Quantity]]*Table2[[#This Row],[Price]]</f>
        <v>2000.0000000000002</v>
      </c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</row>
    <row r="46" spans="1:135" x14ac:dyDescent="0.3">
      <c r="A46" s="23"/>
      <c r="B46" s="3">
        <v>10497</v>
      </c>
      <c r="C46" s="4">
        <v>44881</v>
      </c>
      <c r="D46" t="s">
        <v>8</v>
      </c>
      <c r="E46" s="3">
        <v>3.49</v>
      </c>
      <c r="F46" s="5">
        <v>573.06590257879645</v>
      </c>
      <c r="G46" s="3" t="s">
        <v>15</v>
      </c>
      <c r="H46" s="7" t="s">
        <v>24</v>
      </c>
      <c r="I46" t="s">
        <v>13</v>
      </c>
      <c r="J46" s="3" t="s">
        <v>18</v>
      </c>
      <c r="K46">
        <f>Table2[[#This Row],[Quantity]]*Table2[[#This Row],[Price]]</f>
        <v>1999.9999999999998</v>
      </c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</row>
    <row r="47" spans="1:135" x14ac:dyDescent="0.3">
      <c r="A47" s="23"/>
      <c r="B47" s="3">
        <v>10498</v>
      </c>
      <c r="C47" s="4">
        <v>44881</v>
      </c>
      <c r="D47" t="s">
        <v>12</v>
      </c>
      <c r="E47" s="3">
        <v>2.95</v>
      </c>
      <c r="F47" s="5">
        <v>677.96610169491521</v>
      </c>
      <c r="G47" s="3" t="s">
        <v>26</v>
      </c>
      <c r="H47" s="6" t="s">
        <v>24</v>
      </c>
      <c r="I47" t="s">
        <v>13</v>
      </c>
      <c r="J47" s="3" t="s">
        <v>18</v>
      </c>
      <c r="K47">
        <f>Table2[[#This Row],[Quantity]]*Table2[[#This Row],[Price]]</f>
        <v>2000</v>
      </c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</row>
    <row r="48" spans="1:135" x14ac:dyDescent="0.3">
      <c r="A48" s="23"/>
      <c r="B48" s="3">
        <v>10499</v>
      </c>
      <c r="C48" s="4">
        <v>44881</v>
      </c>
      <c r="D48" t="s">
        <v>14</v>
      </c>
      <c r="E48" s="3">
        <v>4.99</v>
      </c>
      <c r="F48" s="5">
        <v>200.40080160320639</v>
      </c>
      <c r="G48" s="3" t="s">
        <v>26</v>
      </c>
      <c r="H48" s="7" t="s">
        <v>24</v>
      </c>
      <c r="I48" t="s">
        <v>13</v>
      </c>
      <c r="J48" s="3" t="s">
        <v>18</v>
      </c>
      <c r="K48">
        <f>Table2[[#This Row],[Quantity]]*Table2[[#This Row],[Price]]</f>
        <v>999.99999999999989</v>
      </c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</row>
    <row r="49" spans="1:135" x14ac:dyDescent="0.3">
      <c r="A49" s="23"/>
      <c r="B49" s="3">
        <v>10500</v>
      </c>
      <c r="C49" s="4">
        <v>44882</v>
      </c>
      <c r="D49" t="s">
        <v>17</v>
      </c>
      <c r="E49" s="3">
        <v>12.99</v>
      </c>
      <c r="F49" s="5">
        <v>523.47959969207079</v>
      </c>
      <c r="G49" s="3" t="s">
        <v>26</v>
      </c>
      <c r="H49" s="6" t="s">
        <v>24</v>
      </c>
      <c r="I49" t="s">
        <v>13</v>
      </c>
      <c r="J49" s="3" t="s">
        <v>18</v>
      </c>
      <c r="K49">
        <f>Table2[[#This Row],[Quantity]]*Table2[[#This Row],[Price]]</f>
        <v>6800</v>
      </c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</row>
    <row r="50" spans="1:135" x14ac:dyDescent="0.3">
      <c r="A50" s="23"/>
      <c r="B50" s="3">
        <v>10501</v>
      </c>
      <c r="C50" s="4">
        <v>44882</v>
      </c>
      <c r="D50" t="s">
        <v>21</v>
      </c>
      <c r="E50" s="3">
        <v>9.9499999999999993</v>
      </c>
      <c r="F50" s="5">
        <v>201.00502512562818</v>
      </c>
      <c r="G50" s="3" t="s">
        <v>26</v>
      </c>
      <c r="H50" s="7" t="s">
        <v>24</v>
      </c>
      <c r="I50" t="s">
        <v>13</v>
      </c>
      <c r="J50" s="3" t="s">
        <v>18</v>
      </c>
      <c r="K50">
        <f>Table2[[#This Row],[Quantity]]*Table2[[#This Row],[Price]]</f>
        <v>2000.0000000000002</v>
      </c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</row>
    <row r="51" spans="1:135" x14ac:dyDescent="0.3">
      <c r="A51" s="23"/>
      <c r="B51" s="3">
        <v>10502</v>
      </c>
      <c r="C51" s="4">
        <v>44882</v>
      </c>
      <c r="D51" t="s">
        <v>8</v>
      </c>
      <c r="E51" s="3">
        <v>3.49</v>
      </c>
      <c r="F51" s="5">
        <v>630.3724928366762</v>
      </c>
      <c r="G51" s="3" t="s">
        <v>26</v>
      </c>
      <c r="H51" s="6" t="s">
        <v>24</v>
      </c>
      <c r="I51" t="s">
        <v>13</v>
      </c>
      <c r="J51" s="3" t="s">
        <v>18</v>
      </c>
      <c r="K51">
        <f>Table2[[#This Row],[Quantity]]*Table2[[#This Row],[Price]]</f>
        <v>2200</v>
      </c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</row>
    <row r="52" spans="1:135" x14ac:dyDescent="0.3">
      <c r="A52" s="23"/>
      <c r="B52" s="3">
        <v>10503</v>
      </c>
      <c r="C52" s="4">
        <v>44882</v>
      </c>
      <c r="D52" t="s">
        <v>12</v>
      </c>
      <c r="E52" s="3">
        <v>2.95</v>
      </c>
      <c r="F52" s="5">
        <v>677.96610169491521</v>
      </c>
      <c r="G52" s="3" t="s">
        <v>26</v>
      </c>
      <c r="H52" s="7" t="s">
        <v>24</v>
      </c>
      <c r="I52" t="s">
        <v>13</v>
      </c>
      <c r="J52" s="3" t="s">
        <v>18</v>
      </c>
      <c r="K52">
        <f>Table2[[#This Row],[Quantity]]*Table2[[#This Row],[Price]]</f>
        <v>2000</v>
      </c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</row>
    <row r="53" spans="1:135" x14ac:dyDescent="0.3">
      <c r="A53" s="23"/>
      <c r="B53" s="3">
        <v>10504</v>
      </c>
      <c r="C53" s="4">
        <v>44882</v>
      </c>
      <c r="D53" t="s">
        <v>14</v>
      </c>
      <c r="E53" s="3">
        <v>4.99</v>
      </c>
      <c r="F53" s="5">
        <v>200.40080160320639</v>
      </c>
      <c r="G53" s="3" t="s">
        <v>26</v>
      </c>
      <c r="H53" s="6" t="s">
        <v>24</v>
      </c>
      <c r="I53" t="s">
        <v>13</v>
      </c>
      <c r="J53" s="3" t="s">
        <v>18</v>
      </c>
      <c r="K53">
        <f>Table2[[#This Row],[Quantity]]*Table2[[#This Row],[Price]]</f>
        <v>999.99999999999989</v>
      </c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</row>
    <row r="54" spans="1:135" x14ac:dyDescent="0.3">
      <c r="A54" s="23"/>
      <c r="B54" s="3">
        <v>10505</v>
      </c>
      <c r="C54" s="4">
        <v>44883</v>
      </c>
      <c r="D54" t="s">
        <v>17</v>
      </c>
      <c r="E54" s="3">
        <v>12.99</v>
      </c>
      <c r="F54" s="5">
        <v>538.87605850654347</v>
      </c>
      <c r="G54" s="3" t="s">
        <v>26</v>
      </c>
      <c r="H54" s="7" t="s">
        <v>24</v>
      </c>
      <c r="I54" t="s">
        <v>13</v>
      </c>
      <c r="J54" s="3" t="s">
        <v>18</v>
      </c>
      <c r="K54">
        <f>Table2[[#This Row],[Quantity]]*Table2[[#This Row],[Price]]</f>
        <v>7000</v>
      </c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</row>
    <row r="55" spans="1:135" x14ac:dyDescent="0.3">
      <c r="A55" s="23"/>
      <c r="B55" s="3">
        <v>10506</v>
      </c>
      <c r="C55" s="4">
        <v>44883</v>
      </c>
      <c r="D55" t="s">
        <v>21</v>
      </c>
      <c r="E55" s="3">
        <v>9.9499999999999993</v>
      </c>
      <c r="F55" s="5">
        <v>201.00502512562818</v>
      </c>
      <c r="G55" s="3" t="s">
        <v>26</v>
      </c>
      <c r="H55" s="6" t="s">
        <v>24</v>
      </c>
      <c r="I55" t="s">
        <v>13</v>
      </c>
      <c r="J55" s="3" t="s">
        <v>18</v>
      </c>
      <c r="K55">
        <f>Table2[[#This Row],[Quantity]]*Table2[[#This Row],[Price]]</f>
        <v>2000.0000000000002</v>
      </c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</row>
    <row r="56" spans="1:135" x14ac:dyDescent="0.3">
      <c r="A56" s="23"/>
      <c r="B56" s="3">
        <v>10507</v>
      </c>
      <c r="C56" s="4">
        <v>44883</v>
      </c>
      <c r="D56" t="s">
        <v>8</v>
      </c>
      <c r="E56" s="3">
        <v>3.49</v>
      </c>
      <c r="F56" s="5">
        <v>687.67908309455584</v>
      </c>
      <c r="G56" s="3" t="s">
        <v>26</v>
      </c>
      <c r="H56" s="7" t="s">
        <v>24</v>
      </c>
      <c r="I56" t="s">
        <v>13</v>
      </c>
      <c r="J56" s="3" t="s">
        <v>18</v>
      </c>
      <c r="K56">
        <f>Table2[[#This Row],[Quantity]]*Table2[[#This Row],[Price]]</f>
        <v>2400</v>
      </c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</row>
    <row r="57" spans="1:135" x14ac:dyDescent="0.3">
      <c r="A57" s="23"/>
      <c r="B57" s="3">
        <v>10508</v>
      </c>
      <c r="C57" s="4">
        <v>44883</v>
      </c>
      <c r="D57" t="s">
        <v>12</v>
      </c>
      <c r="E57" s="3">
        <v>2.95</v>
      </c>
      <c r="F57" s="5">
        <v>677.96610169491521</v>
      </c>
      <c r="G57" s="3" t="s">
        <v>26</v>
      </c>
      <c r="H57" s="6" t="s">
        <v>24</v>
      </c>
      <c r="I57" t="s">
        <v>13</v>
      </c>
      <c r="J57" s="3" t="s">
        <v>18</v>
      </c>
      <c r="K57">
        <f>Table2[[#This Row],[Quantity]]*Table2[[#This Row],[Price]]</f>
        <v>2000</v>
      </c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</row>
    <row r="58" spans="1:135" x14ac:dyDescent="0.3">
      <c r="A58" s="23"/>
      <c r="B58" s="3">
        <v>10509</v>
      </c>
      <c r="C58" s="4">
        <v>44883</v>
      </c>
      <c r="D58" t="s">
        <v>14</v>
      </c>
      <c r="E58" s="3">
        <v>4.99</v>
      </c>
      <c r="F58" s="5">
        <v>200.40080160320639</v>
      </c>
      <c r="G58" s="3" t="s">
        <v>26</v>
      </c>
      <c r="H58" s="7" t="s">
        <v>24</v>
      </c>
      <c r="I58" t="s">
        <v>13</v>
      </c>
      <c r="J58" s="3" t="s">
        <v>18</v>
      </c>
      <c r="K58">
        <f>Table2[[#This Row],[Quantity]]*Table2[[#This Row],[Price]]</f>
        <v>999.99999999999989</v>
      </c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</row>
    <row r="59" spans="1:135" x14ac:dyDescent="0.3">
      <c r="A59" s="23"/>
      <c r="B59" s="3">
        <v>10510</v>
      </c>
      <c r="C59" s="4">
        <v>44884</v>
      </c>
      <c r="D59" t="s">
        <v>17</v>
      </c>
      <c r="E59" s="3">
        <v>12.99</v>
      </c>
      <c r="F59" s="5">
        <v>508.08314087759817</v>
      </c>
      <c r="G59" s="3" t="s">
        <v>26</v>
      </c>
      <c r="H59" s="6" t="s">
        <v>24</v>
      </c>
      <c r="I59" t="s">
        <v>13</v>
      </c>
      <c r="J59" s="3" t="s">
        <v>18</v>
      </c>
      <c r="K59">
        <f>Table2[[#This Row],[Quantity]]*Table2[[#This Row],[Price]]</f>
        <v>6600</v>
      </c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</row>
    <row r="60" spans="1:135" x14ac:dyDescent="0.3">
      <c r="A60" s="23"/>
      <c r="B60" s="3">
        <v>10511</v>
      </c>
      <c r="C60" s="4">
        <v>44884</v>
      </c>
      <c r="D60" t="s">
        <v>21</v>
      </c>
      <c r="E60" s="3">
        <v>9.9499999999999993</v>
      </c>
      <c r="F60" s="5">
        <v>201.00502512562818</v>
      </c>
      <c r="G60" s="3" t="s">
        <v>26</v>
      </c>
      <c r="H60" s="7" t="s">
        <v>25</v>
      </c>
      <c r="I60" t="s">
        <v>16</v>
      </c>
      <c r="J60" s="3" t="s">
        <v>18</v>
      </c>
      <c r="K60">
        <f>Table2[[#This Row],[Quantity]]*Table2[[#This Row],[Price]]</f>
        <v>2000.0000000000002</v>
      </c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</row>
    <row r="61" spans="1:135" x14ac:dyDescent="0.3">
      <c r="A61" s="23"/>
      <c r="B61" s="3">
        <v>10512</v>
      </c>
      <c r="C61" s="4">
        <v>44884</v>
      </c>
      <c r="D61" t="s">
        <v>8</v>
      </c>
      <c r="E61" s="3">
        <v>3.49</v>
      </c>
      <c r="F61" s="5">
        <v>687.67908309455584</v>
      </c>
      <c r="G61" s="3" t="s">
        <v>26</v>
      </c>
      <c r="H61" s="6" t="s">
        <v>25</v>
      </c>
      <c r="I61" t="s">
        <v>16</v>
      </c>
      <c r="J61" s="3" t="s">
        <v>18</v>
      </c>
      <c r="K61">
        <f>Table2[[#This Row],[Quantity]]*Table2[[#This Row],[Price]]</f>
        <v>2400</v>
      </c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</row>
    <row r="62" spans="1:135" x14ac:dyDescent="0.3">
      <c r="A62" s="23"/>
      <c r="B62" s="3">
        <v>10513</v>
      </c>
      <c r="C62" s="4">
        <v>44884</v>
      </c>
      <c r="D62" t="s">
        <v>12</v>
      </c>
      <c r="E62" s="3">
        <v>2.95</v>
      </c>
      <c r="F62" s="5">
        <v>677.96610169491521</v>
      </c>
      <c r="G62" s="3" t="s">
        <v>26</v>
      </c>
      <c r="H62" s="7" t="s">
        <v>25</v>
      </c>
      <c r="I62" t="s">
        <v>16</v>
      </c>
      <c r="J62" s="3" t="s">
        <v>27</v>
      </c>
      <c r="K62">
        <f>Table2[[#This Row],[Quantity]]*Table2[[#This Row],[Price]]</f>
        <v>2000</v>
      </c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</row>
    <row r="63" spans="1:135" x14ac:dyDescent="0.3">
      <c r="A63" s="23"/>
      <c r="B63" s="3">
        <v>10514</v>
      </c>
      <c r="C63" s="4">
        <v>44884</v>
      </c>
      <c r="D63" t="s">
        <v>14</v>
      </c>
      <c r="E63" s="3">
        <v>4.99</v>
      </c>
      <c r="F63" s="5">
        <v>200.40080160320639</v>
      </c>
      <c r="G63" s="3" t="s">
        <v>26</v>
      </c>
      <c r="H63" s="6" t="s">
        <v>25</v>
      </c>
      <c r="I63" t="s">
        <v>16</v>
      </c>
      <c r="J63" s="3" t="s">
        <v>27</v>
      </c>
      <c r="K63">
        <f>Table2[[#This Row],[Quantity]]*Table2[[#This Row],[Price]]</f>
        <v>999.99999999999989</v>
      </c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</row>
    <row r="64" spans="1:135" x14ac:dyDescent="0.3">
      <c r="A64" s="23"/>
      <c r="B64" s="3">
        <v>10515</v>
      </c>
      <c r="C64" s="4">
        <v>44885</v>
      </c>
      <c r="D64" t="s">
        <v>17</v>
      </c>
      <c r="E64" s="3">
        <v>12.99</v>
      </c>
      <c r="F64" s="5">
        <v>477.29022324865281</v>
      </c>
      <c r="G64" s="3" t="s">
        <v>26</v>
      </c>
      <c r="H64" s="7" t="s">
        <v>25</v>
      </c>
      <c r="I64" t="s">
        <v>16</v>
      </c>
      <c r="J64" s="3" t="s">
        <v>27</v>
      </c>
      <c r="K64">
        <f>Table2[[#This Row],[Quantity]]*Table2[[#This Row],[Price]]</f>
        <v>6200</v>
      </c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</row>
    <row r="65" spans="1:135" x14ac:dyDescent="0.3">
      <c r="A65" s="23"/>
      <c r="B65" s="3">
        <v>10516</v>
      </c>
      <c r="C65" s="4">
        <v>44885</v>
      </c>
      <c r="D65" t="s">
        <v>21</v>
      </c>
      <c r="E65" s="3">
        <v>9.9499999999999993</v>
      </c>
      <c r="F65" s="5">
        <v>201.00502512562818</v>
      </c>
      <c r="G65" s="3" t="s">
        <v>26</v>
      </c>
      <c r="H65" s="6" t="s">
        <v>25</v>
      </c>
      <c r="I65" t="s">
        <v>16</v>
      </c>
      <c r="J65" s="3" t="s">
        <v>27</v>
      </c>
      <c r="K65">
        <f>Table2[[#This Row],[Quantity]]*Table2[[#This Row],[Price]]</f>
        <v>2000.0000000000002</v>
      </c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</row>
    <row r="66" spans="1:135" x14ac:dyDescent="0.3">
      <c r="A66" s="23"/>
      <c r="B66" s="3">
        <v>10483</v>
      </c>
      <c r="C66" s="4">
        <v>44878</v>
      </c>
      <c r="D66" t="s">
        <v>12</v>
      </c>
      <c r="E66" s="3">
        <v>2.95</v>
      </c>
      <c r="F66" s="5">
        <v>677.96610169491521</v>
      </c>
      <c r="G66" s="3" t="s">
        <v>15</v>
      </c>
      <c r="H66" s="7" t="s">
        <v>25</v>
      </c>
      <c r="I66" t="s">
        <v>16</v>
      </c>
      <c r="J66" s="3" t="s">
        <v>18</v>
      </c>
      <c r="K66">
        <f>Table2[[#This Row],[Quantity]]*Table2[[#This Row],[Price]]</f>
        <v>2000</v>
      </c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</row>
    <row r="67" spans="1:135" x14ac:dyDescent="0.3">
      <c r="A67" s="23"/>
      <c r="B67" s="3">
        <v>10484</v>
      </c>
      <c r="C67" s="4">
        <v>44878</v>
      </c>
      <c r="D67" t="s">
        <v>14</v>
      </c>
      <c r="E67" s="3">
        <v>4.99</v>
      </c>
      <c r="F67" s="5">
        <v>200.40080160320639</v>
      </c>
      <c r="G67" s="3" t="s">
        <v>15</v>
      </c>
      <c r="H67" s="6" t="s">
        <v>25</v>
      </c>
      <c r="I67" t="s">
        <v>16</v>
      </c>
      <c r="J67" s="3" t="s">
        <v>18</v>
      </c>
      <c r="K67">
        <f>Table2[[#This Row],[Quantity]]*Table2[[#This Row],[Price]]</f>
        <v>999.99999999999989</v>
      </c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</row>
    <row r="68" spans="1:135" x14ac:dyDescent="0.3">
      <c r="A68" s="23"/>
      <c r="B68" s="3">
        <v>10485</v>
      </c>
      <c r="C68" s="4">
        <v>44879</v>
      </c>
      <c r="D68" t="s">
        <v>17</v>
      </c>
      <c r="E68" s="3">
        <v>12.99</v>
      </c>
      <c r="F68" s="5">
        <v>523.47959969207079</v>
      </c>
      <c r="G68" s="3" t="s">
        <v>15</v>
      </c>
      <c r="H68" s="7" t="s">
        <v>25</v>
      </c>
      <c r="I68" t="s">
        <v>16</v>
      </c>
      <c r="J68" s="3" t="s">
        <v>18</v>
      </c>
      <c r="K68">
        <f>Table2[[#This Row],[Quantity]]*Table2[[#This Row],[Price]]</f>
        <v>6800</v>
      </c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</row>
    <row r="69" spans="1:135" x14ac:dyDescent="0.3">
      <c r="A69" s="23"/>
      <c r="B69" s="3">
        <v>10520</v>
      </c>
      <c r="C69" s="4">
        <v>44886</v>
      </c>
      <c r="D69" t="s">
        <v>17</v>
      </c>
      <c r="E69" s="3">
        <v>12.99</v>
      </c>
      <c r="F69" s="5">
        <v>492.68668206312549</v>
      </c>
      <c r="G69" s="3" t="s">
        <v>26</v>
      </c>
      <c r="H69" s="6" t="s">
        <v>23</v>
      </c>
      <c r="I69" t="s">
        <v>22</v>
      </c>
      <c r="J69" s="3" t="s">
        <v>27</v>
      </c>
      <c r="K69">
        <f>Table2[[#This Row],[Quantity]]*Table2[[#This Row],[Price]]</f>
        <v>6400</v>
      </c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</row>
    <row r="70" spans="1:135" x14ac:dyDescent="0.3">
      <c r="A70" s="23"/>
      <c r="B70" s="3">
        <v>10521</v>
      </c>
      <c r="C70" s="4">
        <v>44886</v>
      </c>
      <c r="D70" t="s">
        <v>21</v>
      </c>
      <c r="E70" s="3">
        <v>9.9499999999999993</v>
      </c>
      <c r="F70" s="5">
        <v>201.00502512562818</v>
      </c>
      <c r="G70" s="3" t="s">
        <v>26</v>
      </c>
      <c r="H70" s="7" t="s">
        <v>23</v>
      </c>
      <c r="I70" t="s">
        <v>22</v>
      </c>
      <c r="J70" s="3" t="s">
        <v>27</v>
      </c>
      <c r="K70">
        <f>Table2[[#This Row],[Quantity]]*Table2[[#This Row],[Price]]</f>
        <v>2000.0000000000002</v>
      </c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</row>
    <row r="71" spans="1:135" x14ac:dyDescent="0.3">
      <c r="A71" s="23"/>
      <c r="B71" s="3">
        <v>10522</v>
      </c>
      <c r="C71" s="4">
        <v>44886</v>
      </c>
      <c r="D71" t="s">
        <v>8</v>
      </c>
      <c r="E71" s="3">
        <v>3.49</v>
      </c>
      <c r="F71" s="5">
        <v>687.67908309455584</v>
      </c>
      <c r="G71" s="3" t="s">
        <v>26</v>
      </c>
      <c r="H71" s="6" t="s">
        <v>23</v>
      </c>
      <c r="I71" t="s">
        <v>22</v>
      </c>
      <c r="J71" s="3" t="s">
        <v>27</v>
      </c>
      <c r="K71">
        <f>Table2[[#This Row],[Quantity]]*Table2[[#This Row],[Price]]</f>
        <v>2400</v>
      </c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</row>
    <row r="72" spans="1:135" x14ac:dyDescent="0.3">
      <c r="A72" s="23"/>
      <c r="B72" s="3">
        <v>10523</v>
      </c>
      <c r="C72" s="4">
        <v>44886</v>
      </c>
      <c r="D72" t="s">
        <v>12</v>
      </c>
      <c r="E72" s="3">
        <v>2.95</v>
      </c>
      <c r="F72" s="5">
        <v>745.7627118644067</v>
      </c>
      <c r="G72" s="3" t="s">
        <v>26</v>
      </c>
      <c r="H72" s="7" t="s">
        <v>23</v>
      </c>
      <c r="I72" t="s">
        <v>22</v>
      </c>
      <c r="J72" s="3" t="s">
        <v>27</v>
      </c>
      <c r="K72">
        <f>Table2[[#This Row],[Quantity]]*Table2[[#This Row],[Price]]</f>
        <v>2200</v>
      </c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</row>
    <row r="73" spans="1:135" x14ac:dyDescent="0.3">
      <c r="A73" s="23"/>
      <c r="B73" s="3">
        <v>10524</v>
      </c>
      <c r="C73" s="4">
        <v>44886</v>
      </c>
      <c r="D73" t="s">
        <v>14</v>
      </c>
      <c r="E73" s="3">
        <v>4.99</v>
      </c>
      <c r="F73" s="5">
        <v>200.40080160320639</v>
      </c>
      <c r="G73" s="3" t="s">
        <v>26</v>
      </c>
      <c r="H73" s="6" t="s">
        <v>23</v>
      </c>
      <c r="I73" t="s">
        <v>22</v>
      </c>
      <c r="J73" s="3" t="s">
        <v>27</v>
      </c>
      <c r="K73">
        <f>Table2[[#This Row],[Quantity]]*Table2[[#This Row],[Price]]</f>
        <v>999.99999999999989</v>
      </c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</row>
    <row r="74" spans="1:135" x14ac:dyDescent="0.3">
      <c r="A74" s="23"/>
      <c r="B74" s="3">
        <v>10525</v>
      </c>
      <c r="C74" s="4">
        <v>44887</v>
      </c>
      <c r="D74" t="s">
        <v>17</v>
      </c>
      <c r="E74" s="3">
        <v>12.99</v>
      </c>
      <c r="F74" s="5">
        <v>461.89376443418013</v>
      </c>
      <c r="G74" s="3" t="s">
        <v>26</v>
      </c>
      <c r="H74" s="7" t="s">
        <v>23</v>
      </c>
      <c r="I74" t="s">
        <v>22</v>
      </c>
      <c r="J74" s="3" t="s">
        <v>27</v>
      </c>
      <c r="K74">
        <f>Table2[[#This Row],[Quantity]]*Table2[[#This Row],[Price]]</f>
        <v>6000</v>
      </c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</row>
    <row r="75" spans="1:135" x14ac:dyDescent="0.3">
      <c r="A75" s="23"/>
      <c r="B75" s="3">
        <v>10526</v>
      </c>
      <c r="C75" s="4">
        <v>44887</v>
      </c>
      <c r="D75" t="s">
        <v>21</v>
      </c>
      <c r="E75" s="3">
        <v>9.9499999999999993</v>
      </c>
      <c r="F75" s="5">
        <v>201.00502512562818</v>
      </c>
      <c r="G75" s="3" t="s">
        <v>26</v>
      </c>
      <c r="H75" s="6" t="s">
        <v>23</v>
      </c>
      <c r="I75" t="s">
        <v>22</v>
      </c>
      <c r="J75" s="3" t="s">
        <v>27</v>
      </c>
      <c r="K75">
        <f>Table2[[#This Row],[Quantity]]*Table2[[#This Row],[Price]]</f>
        <v>2000.0000000000002</v>
      </c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</row>
    <row r="76" spans="1:135" x14ac:dyDescent="0.3">
      <c r="A76" s="23"/>
      <c r="B76" s="3">
        <v>10527</v>
      </c>
      <c r="C76" s="4">
        <v>44887</v>
      </c>
      <c r="D76" t="s">
        <v>8</v>
      </c>
      <c r="E76" s="3">
        <v>3.49</v>
      </c>
      <c r="F76" s="5">
        <v>687.67908309455584</v>
      </c>
      <c r="G76" s="3" t="s">
        <v>26</v>
      </c>
      <c r="H76" s="7" t="s">
        <v>23</v>
      </c>
      <c r="I76" t="s">
        <v>22</v>
      </c>
      <c r="J76" s="3" t="s">
        <v>27</v>
      </c>
      <c r="K76">
        <f>Table2[[#This Row],[Quantity]]*Table2[[#This Row],[Price]]</f>
        <v>2400</v>
      </c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</row>
    <row r="77" spans="1:135" x14ac:dyDescent="0.3">
      <c r="A77" s="23"/>
      <c r="B77" s="3">
        <v>10528</v>
      </c>
      <c r="C77" s="4">
        <v>44887</v>
      </c>
      <c r="D77" t="s">
        <v>12</v>
      </c>
      <c r="E77" s="3">
        <v>2.95</v>
      </c>
      <c r="F77" s="5">
        <v>745.7627118644067</v>
      </c>
      <c r="G77" s="3" t="s">
        <v>26</v>
      </c>
      <c r="H77" s="6" t="s">
        <v>23</v>
      </c>
      <c r="I77" t="s">
        <v>22</v>
      </c>
      <c r="J77" s="3" t="s">
        <v>27</v>
      </c>
      <c r="K77">
        <f>Table2[[#This Row],[Quantity]]*Table2[[#This Row],[Price]]</f>
        <v>2200</v>
      </c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</row>
    <row r="78" spans="1:135" x14ac:dyDescent="0.3">
      <c r="A78" s="23"/>
      <c r="B78" s="3">
        <v>10529</v>
      </c>
      <c r="C78" s="4">
        <v>44887</v>
      </c>
      <c r="D78" t="s">
        <v>14</v>
      </c>
      <c r="E78" s="3">
        <v>4.99</v>
      </c>
      <c r="F78" s="5">
        <v>200.40080160320639</v>
      </c>
      <c r="G78" s="3" t="s">
        <v>26</v>
      </c>
      <c r="H78" s="7" t="s">
        <v>23</v>
      </c>
      <c r="I78" t="s">
        <v>22</v>
      </c>
      <c r="J78" s="3" t="s">
        <v>27</v>
      </c>
      <c r="K78">
        <f>Table2[[#This Row],[Quantity]]*Table2[[#This Row],[Price]]</f>
        <v>999.99999999999989</v>
      </c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</row>
    <row r="79" spans="1:135" x14ac:dyDescent="0.3">
      <c r="A79" s="23"/>
      <c r="B79" s="3">
        <v>10530</v>
      </c>
      <c r="C79" s="4">
        <v>44888</v>
      </c>
      <c r="D79" t="s">
        <v>17</v>
      </c>
      <c r="E79" s="3">
        <v>12.99</v>
      </c>
      <c r="F79" s="5">
        <v>477.29022324865281</v>
      </c>
      <c r="G79" s="3" t="s">
        <v>26</v>
      </c>
      <c r="H79" s="6" t="s">
        <v>23</v>
      </c>
      <c r="I79" t="s">
        <v>22</v>
      </c>
      <c r="J79" s="3" t="s">
        <v>27</v>
      </c>
      <c r="K79">
        <f>Table2[[#This Row],[Quantity]]*Table2[[#This Row],[Price]]</f>
        <v>6200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</row>
    <row r="80" spans="1:135" x14ac:dyDescent="0.3">
      <c r="A80" s="23"/>
      <c r="B80" s="3">
        <v>10531</v>
      </c>
      <c r="C80" s="4">
        <v>44888</v>
      </c>
      <c r="D80" t="s">
        <v>21</v>
      </c>
      <c r="E80" s="3">
        <v>9.9499999999999993</v>
      </c>
      <c r="F80" s="5">
        <v>201.00502512562818</v>
      </c>
      <c r="G80" s="3" t="s">
        <v>26</v>
      </c>
      <c r="H80" s="7" t="s">
        <v>23</v>
      </c>
      <c r="I80" t="s">
        <v>22</v>
      </c>
      <c r="J80" s="3" t="s">
        <v>27</v>
      </c>
      <c r="K80">
        <f>Table2[[#This Row],[Quantity]]*Table2[[#This Row],[Price]]</f>
        <v>2000.0000000000002</v>
      </c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</row>
    <row r="81" spans="1:135" x14ac:dyDescent="0.3">
      <c r="A81" s="23"/>
      <c r="B81" s="3">
        <v>10532</v>
      </c>
      <c r="C81" s="4">
        <v>44888</v>
      </c>
      <c r="D81" t="s">
        <v>8</v>
      </c>
      <c r="E81" s="3">
        <v>3.49</v>
      </c>
      <c r="F81" s="5">
        <v>687.67908309455584</v>
      </c>
      <c r="G81" s="3" t="s">
        <v>26</v>
      </c>
      <c r="H81" s="6" t="s">
        <v>25</v>
      </c>
      <c r="I81" t="s">
        <v>16</v>
      </c>
      <c r="J81" s="3" t="s">
        <v>27</v>
      </c>
      <c r="K81">
        <f>Table2[[#This Row],[Quantity]]*Table2[[#This Row],[Price]]</f>
        <v>2400</v>
      </c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</row>
    <row r="82" spans="1:135" x14ac:dyDescent="0.3">
      <c r="A82" s="23"/>
      <c r="B82" s="3">
        <v>10533</v>
      </c>
      <c r="C82" s="4">
        <v>44888</v>
      </c>
      <c r="D82" t="s">
        <v>12</v>
      </c>
      <c r="E82" s="3">
        <v>2.95</v>
      </c>
      <c r="F82" s="5">
        <v>745.7627118644067</v>
      </c>
      <c r="G82" s="3" t="s">
        <v>26</v>
      </c>
      <c r="H82" s="7" t="s">
        <v>25</v>
      </c>
      <c r="I82" t="s">
        <v>16</v>
      </c>
      <c r="J82" s="3" t="s">
        <v>27</v>
      </c>
      <c r="K82">
        <f>Table2[[#This Row],[Quantity]]*Table2[[#This Row],[Price]]</f>
        <v>2200</v>
      </c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</row>
    <row r="83" spans="1:135" x14ac:dyDescent="0.3">
      <c r="A83" s="23"/>
      <c r="B83" s="3">
        <v>10534</v>
      </c>
      <c r="C83" s="4">
        <v>44888</v>
      </c>
      <c r="D83" t="s">
        <v>14</v>
      </c>
      <c r="E83" s="3">
        <v>4.99</v>
      </c>
      <c r="F83" s="5">
        <v>200.40080160320639</v>
      </c>
      <c r="G83" s="3" t="s">
        <v>26</v>
      </c>
      <c r="H83" s="6" t="s">
        <v>24</v>
      </c>
      <c r="I83" t="s">
        <v>13</v>
      </c>
      <c r="J83" s="3" t="s">
        <v>27</v>
      </c>
      <c r="K83">
        <f>Table2[[#This Row],[Quantity]]*Table2[[#This Row],[Price]]</f>
        <v>999.99999999999989</v>
      </c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</row>
    <row r="84" spans="1:135" x14ac:dyDescent="0.3">
      <c r="A84" s="23"/>
      <c r="B84" s="3">
        <v>10535</v>
      </c>
      <c r="C84" s="4">
        <v>44889</v>
      </c>
      <c r="D84" t="s">
        <v>17</v>
      </c>
      <c r="E84" s="3">
        <v>12.99</v>
      </c>
      <c r="F84" s="5">
        <v>477.29022324865281</v>
      </c>
      <c r="G84" s="3" t="s">
        <v>26</v>
      </c>
      <c r="H84" s="7" t="s">
        <v>24</v>
      </c>
      <c r="I84" t="s">
        <v>13</v>
      </c>
      <c r="J84" s="3" t="s">
        <v>18</v>
      </c>
      <c r="K84">
        <f>Table2[[#This Row],[Quantity]]*Table2[[#This Row],[Price]]</f>
        <v>6200</v>
      </c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</row>
    <row r="85" spans="1:135" x14ac:dyDescent="0.3">
      <c r="A85" s="23"/>
      <c r="B85" s="3">
        <v>10536</v>
      </c>
      <c r="C85" s="4">
        <v>44889</v>
      </c>
      <c r="D85" t="s">
        <v>21</v>
      </c>
      <c r="E85" s="3">
        <v>9.9499999999999993</v>
      </c>
      <c r="F85" s="5">
        <v>201.00502512562818</v>
      </c>
      <c r="G85" s="3" t="s">
        <v>26</v>
      </c>
      <c r="H85" s="6" t="s">
        <v>24</v>
      </c>
      <c r="I85" t="s">
        <v>13</v>
      </c>
      <c r="J85" s="3" t="s">
        <v>18</v>
      </c>
      <c r="K85">
        <f>Table2[[#This Row],[Quantity]]*Table2[[#This Row],[Price]]</f>
        <v>2000.0000000000002</v>
      </c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</row>
    <row r="86" spans="1:135" x14ac:dyDescent="0.3">
      <c r="A86" s="23"/>
      <c r="B86" s="3">
        <v>10537</v>
      </c>
      <c r="C86" s="4">
        <v>44889</v>
      </c>
      <c r="D86" t="s">
        <v>8</v>
      </c>
      <c r="E86" s="3">
        <v>3.49</v>
      </c>
      <c r="F86" s="5">
        <v>630.3724928366762</v>
      </c>
      <c r="G86" s="3" t="s">
        <v>26</v>
      </c>
      <c r="H86" s="7" t="s">
        <v>24</v>
      </c>
      <c r="I86" t="s">
        <v>13</v>
      </c>
      <c r="J86" s="3" t="s">
        <v>18</v>
      </c>
      <c r="K86">
        <f>Table2[[#This Row],[Quantity]]*Table2[[#This Row],[Price]]</f>
        <v>2200</v>
      </c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</row>
    <row r="87" spans="1:135" x14ac:dyDescent="0.3">
      <c r="A87" s="23"/>
      <c r="B87" s="3">
        <v>10538</v>
      </c>
      <c r="C87" s="4">
        <v>44889</v>
      </c>
      <c r="D87" t="s">
        <v>12</v>
      </c>
      <c r="E87" s="3">
        <v>2.95</v>
      </c>
      <c r="F87" s="5">
        <v>745.7627118644067</v>
      </c>
      <c r="G87" s="3" t="s">
        <v>26</v>
      </c>
      <c r="H87" s="6" t="s">
        <v>24</v>
      </c>
      <c r="I87" t="s">
        <v>13</v>
      </c>
      <c r="J87" s="3" t="s">
        <v>18</v>
      </c>
      <c r="K87">
        <f>Table2[[#This Row],[Quantity]]*Table2[[#This Row],[Price]]</f>
        <v>2200</v>
      </c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</row>
    <row r="88" spans="1:135" x14ac:dyDescent="0.3">
      <c r="A88" s="23"/>
      <c r="B88" s="3">
        <v>10539</v>
      </c>
      <c r="C88" s="4">
        <v>44889</v>
      </c>
      <c r="D88" t="s">
        <v>14</v>
      </c>
      <c r="E88" s="3">
        <v>4.99</v>
      </c>
      <c r="F88" s="5">
        <v>200.40080160320639</v>
      </c>
      <c r="G88" s="3" t="s">
        <v>26</v>
      </c>
      <c r="H88" s="7" t="s">
        <v>24</v>
      </c>
      <c r="I88" t="s">
        <v>13</v>
      </c>
      <c r="J88" s="3" t="s">
        <v>18</v>
      </c>
      <c r="K88">
        <f>Table2[[#This Row],[Quantity]]*Table2[[#This Row],[Price]]</f>
        <v>999.99999999999989</v>
      </c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</row>
    <row r="89" spans="1:135" x14ac:dyDescent="0.3">
      <c r="A89" s="23"/>
      <c r="B89" s="3">
        <v>10540</v>
      </c>
      <c r="C89" s="4">
        <v>44890</v>
      </c>
      <c r="D89" t="s">
        <v>17</v>
      </c>
      <c r="E89" s="3">
        <v>12.99</v>
      </c>
      <c r="F89" s="5">
        <v>461.89376443418013</v>
      </c>
      <c r="G89" s="3" t="s">
        <v>26</v>
      </c>
      <c r="H89" s="6" t="s">
        <v>24</v>
      </c>
      <c r="I89" t="s">
        <v>13</v>
      </c>
      <c r="J89" s="3" t="s">
        <v>18</v>
      </c>
      <c r="K89">
        <f>Table2[[#This Row],[Quantity]]*Table2[[#This Row],[Price]]</f>
        <v>6000</v>
      </c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</row>
    <row r="90" spans="1:135" x14ac:dyDescent="0.3">
      <c r="A90" s="23"/>
      <c r="B90" s="3">
        <v>10541</v>
      </c>
      <c r="C90" s="4">
        <v>44890</v>
      </c>
      <c r="D90" t="s">
        <v>21</v>
      </c>
      <c r="E90" s="3">
        <v>9.9499999999999993</v>
      </c>
      <c r="F90" s="5">
        <v>201.00502512562818</v>
      </c>
      <c r="G90" s="3" t="s">
        <v>26</v>
      </c>
      <c r="H90" s="7" t="s">
        <v>28</v>
      </c>
      <c r="I90" t="s">
        <v>11</v>
      </c>
      <c r="J90" s="3" t="s">
        <v>18</v>
      </c>
      <c r="K90">
        <f>Table2[[#This Row],[Quantity]]*Table2[[#This Row],[Price]]</f>
        <v>2000.0000000000002</v>
      </c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</row>
    <row r="91" spans="1:135" x14ac:dyDescent="0.3">
      <c r="A91" s="23"/>
      <c r="B91" s="3">
        <v>10542</v>
      </c>
      <c r="C91" s="4">
        <v>44890</v>
      </c>
      <c r="D91" t="s">
        <v>8</v>
      </c>
      <c r="E91" s="3">
        <v>3.49</v>
      </c>
      <c r="F91" s="5">
        <v>630.3724928366762</v>
      </c>
      <c r="G91" s="3" t="s">
        <v>26</v>
      </c>
      <c r="H91" s="6" t="s">
        <v>28</v>
      </c>
      <c r="I91" t="s">
        <v>11</v>
      </c>
      <c r="J91" s="3" t="s">
        <v>18</v>
      </c>
      <c r="K91">
        <f>Table2[[#This Row],[Quantity]]*Table2[[#This Row],[Price]]</f>
        <v>2200</v>
      </c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</row>
    <row r="92" spans="1:135" x14ac:dyDescent="0.3">
      <c r="A92" s="23"/>
      <c r="B92" s="3">
        <v>10543</v>
      </c>
      <c r="C92" s="4">
        <v>44890</v>
      </c>
      <c r="D92" t="s">
        <v>12</v>
      </c>
      <c r="E92" s="3">
        <v>2.95</v>
      </c>
      <c r="F92" s="5">
        <v>745.7627118644067</v>
      </c>
      <c r="G92" s="3" t="s">
        <v>26</v>
      </c>
      <c r="H92" s="7" t="s">
        <v>28</v>
      </c>
      <c r="I92" t="s">
        <v>11</v>
      </c>
      <c r="J92" s="3" t="s">
        <v>18</v>
      </c>
      <c r="K92">
        <f>Table2[[#This Row],[Quantity]]*Table2[[#This Row],[Price]]</f>
        <v>2200</v>
      </c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</row>
    <row r="93" spans="1:135" x14ac:dyDescent="0.3">
      <c r="A93" s="23"/>
      <c r="B93" s="3">
        <v>10544</v>
      </c>
      <c r="C93" s="4">
        <v>44890</v>
      </c>
      <c r="D93" t="s">
        <v>14</v>
      </c>
      <c r="E93" s="3">
        <v>4.99</v>
      </c>
      <c r="F93" s="5">
        <v>200.40080160320639</v>
      </c>
      <c r="G93" s="3" t="s">
        <v>26</v>
      </c>
      <c r="H93" s="6" t="s">
        <v>28</v>
      </c>
      <c r="I93" t="s">
        <v>11</v>
      </c>
      <c r="J93" s="3" t="s">
        <v>18</v>
      </c>
      <c r="K93">
        <f>Table2[[#This Row],[Quantity]]*Table2[[#This Row],[Price]]</f>
        <v>999.99999999999989</v>
      </c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</row>
    <row r="94" spans="1:135" x14ac:dyDescent="0.3">
      <c r="A94" s="23"/>
      <c r="B94" s="3">
        <v>10545</v>
      </c>
      <c r="C94" s="4">
        <v>44891</v>
      </c>
      <c r="D94" t="s">
        <v>17</v>
      </c>
      <c r="E94" s="3">
        <v>12.99</v>
      </c>
      <c r="F94" s="5">
        <v>446.49730561970739</v>
      </c>
      <c r="G94" s="3" t="s">
        <v>26</v>
      </c>
      <c r="H94" s="7" t="s">
        <v>28</v>
      </c>
      <c r="I94" t="s">
        <v>11</v>
      </c>
      <c r="J94" s="3" t="s">
        <v>18</v>
      </c>
      <c r="K94">
        <f>Table2[[#This Row],[Quantity]]*Table2[[#This Row],[Price]]</f>
        <v>5799.9999999999991</v>
      </c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</row>
    <row r="95" spans="1:135" x14ac:dyDescent="0.3">
      <c r="A95" s="23"/>
      <c r="B95" s="3">
        <v>10546</v>
      </c>
      <c r="C95" s="4">
        <v>44891</v>
      </c>
      <c r="D95" t="s">
        <v>21</v>
      </c>
      <c r="E95" s="3">
        <v>9.9499999999999993</v>
      </c>
      <c r="F95" s="5">
        <v>201.00502512562818</v>
      </c>
      <c r="G95" s="3" t="s">
        <v>26</v>
      </c>
      <c r="H95" s="6" t="s">
        <v>28</v>
      </c>
      <c r="I95" t="s">
        <v>11</v>
      </c>
      <c r="J95" s="3" t="s">
        <v>18</v>
      </c>
      <c r="K95">
        <f>Table2[[#This Row],[Quantity]]*Table2[[#This Row],[Price]]</f>
        <v>2000.0000000000002</v>
      </c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</row>
    <row r="96" spans="1:135" x14ac:dyDescent="0.3">
      <c r="A96" s="23"/>
      <c r="B96" s="3">
        <v>10547</v>
      </c>
      <c r="C96" s="4">
        <v>44891</v>
      </c>
      <c r="D96" t="s">
        <v>8</v>
      </c>
      <c r="E96" s="3">
        <v>3.49</v>
      </c>
      <c r="F96" s="5">
        <v>630.3724928366762</v>
      </c>
      <c r="G96" s="3" t="s">
        <v>26</v>
      </c>
      <c r="H96" s="7" t="s">
        <v>28</v>
      </c>
      <c r="I96" t="s">
        <v>11</v>
      </c>
      <c r="J96" s="3" t="s">
        <v>18</v>
      </c>
      <c r="K96">
        <f>Table2[[#This Row],[Quantity]]*Table2[[#This Row],[Price]]</f>
        <v>2200</v>
      </c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</row>
    <row r="97" spans="1:135" x14ac:dyDescent="0.3">
      <c r="A97" s="23"/>
      <c r="B97" s="3">
        <v>10548</v>
      </c>
      <c r="C97" s="4">
        <v>44891</v>
      </c>
      <c r="D97" t="s">
        <v>12</v>
      </c>
      <c r="E97" s="3">
        <v>2.95</v>
      </c>
      <c r="F97" s="5">
        <v>745.7627118644067</v>
      </c>
      <c r="G97" s="3" t="s">
        <v>26</v>
      </c>
      <c r="H97" s="6" t="s">
        <v>28</v>
      </c>
      <c r="I97" t="s">
        <v>11</v>
      </c>
      <c r="J97" s="3" t="s">
        <v>18</v>
      </c>
      <c r="K97">
        <f>Table2[[#This Row],[Quantity]]*Table2[[#This Row],[Price]]</f>
        <v>2200</v>
      </c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</row>
    <row r="98" spans="1:135" x14ac:dyDescent="0.3">
      <c r="A98" s="23"/>
      <c r="B98" s="3">
        <v>10549</v>
      </c>
      <c r="C98" s="4">
        <v>44891</v>
      </c>
      <c r="D98" t="s">
        <v>14</v>
      </c>
      <c r="E98" s="3">
        <v>4.99</v>
      </c>
      <c r="F98" s="5">
        <v>200.40080160320639</v>
      </c>
      <c r="G98" s="3" t="s">
        <v>26</v>
      </c>
      <c r="H98" s="7" t="s">
        <v>28</v>
      </c>
      <c r="I98" t="s">
        <v>11</v>
      </c>
      <c r="J98" s="3" t="s">
        <v>18</v>
      </c>
      <c r="K98">
        <f>Table2[[#This Row],[Quantity]]*Table2[[#This Row],[Price]]</f>
        <v>999.99999999999989</v>
      </c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</row>
    <row r="99" spans="1:135" x14ac:dyDescent="0.3">
      <c r="A99" s="23"/>
      <c r="B99" s="3">
        <v>10550</v>
      </c>
      <c r="C99" s="4">
        <v>44892</v>
      </c>
      <c r="D99" t="s">
        <v>17</v>
      </c>
      <c r="E99" s="3">
        <v>12.99</v>
      </c>
      <c r="F99" s="5">
        <v>461.89376443418013</v>
      </c>
      <c r="G99" s="3" t="s">
        <v>26</v>
      </c>
      <c r="H99" s="6" t="s">
        <v>28</v>
      </c>
      <c r="I99" t="s">
        <v>11</v>
      </c>
      <c r="J99" s="3" t="s">
        <v>18</v>
      </c>
      <c r="K99">
        <f>Table2[[#This Row],[Quantity]]*Table2[[#This Row],[Price]]</f>
        <v>6000</v>
      </c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</row>
    <row r="100" spans="1:135" x14ac:dyDescent="0.3">
      <c r="A100" s="23"/>
      <c r="B100" s="3">
        <v>10551</v>
      </c>
      <c r="C100" s="4">
        <v>44892</v>
      </c>
      <c r="D100" t="s">
        <v>21</v>
      </c>
      <c r="E100" s="3">
        <v>9.9499999999999993</v>
      </c>
      <c r="F100" s="5">
        <v>201.00502512562818</v>
      </c>
      <c r="G100" s="3" t="s">
        <v>26</v>
      </c>
      <c r="H100" s="7" t="s">
        <v>28</v>
      </c>
      <c r="I100" t="s">
        <v>11</v>
      </c>
      <c r="J100" s="3" t="s">
        <v>18</v>
      </c>
      <c r="K100">
        <f>Table2[[#This Row],[Quantity]]*Table2[[#This Row],[Price]]</f>
        <v>2000.0000000000002</v>
      </c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</row>
    <row r="101" spans="1:135" x14ac:dyDescent="0.3">
      <c r="A101" s="23"/>
      <c r="B101" s="3">
        <v>10552</v>
      </c>
      <c r="C101" s="4">
        <v>44892</v>
      </c>
      <c r="D101" t="s">
        <v>8</v>
      </c>
      <c r="E101" s="3">
        <v>3.49</v>
      </c>
      <c r="F101" s="5">
        <v>630.3724928366762</v>
      </c>
      <c r="G101" s="3" t="s">
        <v>9</v>
      </c>
      <c r="H101" s="6" t="s">
        <v>28</v>
      </c>
      <c r="I101" t="s">
        <v>11</v>
      </c>
      <c r="J101" s="3" t="s">
        <v>18</v>
      </c>
      <c r="K101">
        <f>Table2[[#This Row],[Quantity]]*Table2[[#This Row],[Price]]</f>
        <v>2200</v>
      </c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</row>
    <row r="102" spans="1:135" x14ac:dyDescent="0.3">
      <c r="A102" s="23"/>
      <c r="B102" s="3">
        <v>10553</v>
      </c>
      <c r="C102" s="4">
        <v>44892</v>
      </c>
      <c r="D102" t="s">
        <v>12</v>
      </c>
      <c r="E102" s="3">
        <v>2.95</v>
      </c>
      <c r="F102" s="5">
        <v>745.7627118644067</v>
      </c>
      <c r="G102" s="3" t="s">
        <v>9</v>
      </c>
      <c r="H102" s="7" t="s">
        <v>28</v>
      </c>
      <c r="I102" t="s">
        <v>11</v>
      </c>
      <c r="J102" s="3" t="s">
        <v>18</v>
      </c>
      <c r="K102">
        <f>Table2[[#This Row],[Quantity]]*Table2[[#This Row],[Price]]</f>
        <v>2200</v>
      </c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</row>
    <row r="103" spans="1:135" x14ac:dyDescent="0.3">
      <c r="A103" s="23"/>
      <c r="B103" s="3">
        <v>10554</v>
      </c>
      <c r="C103" s="4">
        <v>44892</v>
      </c>
      <c r="D103" t="s">
        <v>14</v>
      </c>
      <c r="E103" s="3">
        <v>4.99</v>
      </c>
      <c r="F103" s="5">
        <v>200.40080160320639</v>
      </c>
      <c r="G103" s="3" t="s">
        <v>9</v>
      </c>
      <c r="H103" s="6" t="s">
        <v>28</v>
      </c>
      <c r="I103" t="s">
        <v>11</v>
      </c>
      <c r="J103" s="3" t="s">
        <v>18</v>
      </c>
      <c r="K103">
        <f>Table2[[#This Row],[Quantity]]*Table2[[#This Row],[Price]]</f>
        <v>999.99999999999989</v>
      </c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</row>
    <row r="104" spans="1:135" x14ac:dyDescent="0.3">
      <c r="A104" s="23"/>
      <c r="B104" s="3">
        <v>10555</v>
      </c>
      <c r="C104" s="4">
        <v>44893</v>
      </c>
      <c r="D104" t="s">
        <v>17</v>
      </c>
      <c r="E104" s="3">
        <v>12.99</v>
      </c>
      <c r="F104" s="5">
        <v>477.29022324865281</v>
      </c>
      <c r="G104" s="3" t="s">
        <v>9</v>
      </c>
      <c r="H104" s="7" t="s">
        <v>28</v>
      </c>
      <c r="I104" t="s">
        <v>11</v>
      </c>
      <c r="J104" s="3" t="s">
        <v>18</v>
      </c>
      <c r="K104">
        <f>Table2[[#This Row],[Quantity]]*Table2[[#This Row],[Price]]</f>
        <v>6200</v>
      </c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</row>
    <row r="105" spans="1:135" x14ac:dyDescent="0.3">
      <c r="A105" s="23"/>
      <c r="B105" s="3">
        <v>10556</v>
      </c>
      <c r="C105" s="4">
        <v>44893</v>
      </c>
      <c r="D105" t="s">
        <v>21</v>
      </c>
      <c r="E105" s="3">
        <v>9.9499999999999993</v>
      </c>
      <c r="F105" s="5">
        <v>201.00502512562818</v>
      </c>
      <c r="G105" s="3" t="s">
        <v>9</v>
      </c>
      <c r="H105" s="6" t="s">
        <v>28</v>
      </c>
      <c r="I105" t="s">
        <v>11</v>
      </c>
      <c r="J105" s="3" t="s">
        <v>18</v>
      </c>
      <c r="K105">
        <f>Table2[[#This Row],[Quantity]]*Table2[[#This Row],[Price]]</f>
        <v>2000.0000000000002</v>
      </c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</row>
    <row r="106" spans="1:135" x14ac:dyDescent="0.3">
      <c r="A106" s="23"/>
      <c r="B106" s="3">
        <v>10557</v>
      </c>
      <c r="C106" s="4">
        <v>44893</v>
      </c>
      <c r="D106" t="s">
        <v>8</v>
      </c>
      <c r="E106" s="3">
        <v>3.49</v>
      </c>
      <c r="F106" s="5">
        <v>630.3724928366762</v>
      </c>
      <c r="G106" s="3" t="s">
        <v>9</v>
      </c>
      <c r="H106" s="7" t="s">
        <v>28</v>
      </c>
      <c r="I106" t="s">
        <v>11</v>
      </c>
      <c r="J106" s="3" t="s">
        <v>18</v>
      </c>
      <c r="K106">
        <f>Table2[[#This Row],[Quantity]]*Table2[[#This Row],[Price]]</f>
        <v>2200</v>
      </c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</row>
    <row r="107" spans="1:135" x14ac:dyDescent="0.3">
      <c r="A107" s="23"/>
      <c r="B107" s="3">
        <v>10558</v>
      </c>
      <c r="C107" s="4">
        <v>44893</v>
      </c>
      <c r="D107" t="s">
        <v>12</v>
      </c>
      <c r="E107" s="3">
        <v>2.95</v>
      </c>
      <c r="F107" s="5">
        <v>677.96610169491521</v>
      </c>
      <c r="G107" s="3" t="s">
        <v>9</v>
      </c>
      <c r="H107" s="6" t="s">
        <v>28</v>
      </c>
      <c r="I107" t="s">
        <v>11</v>
      </c>
      <c r="J107" s="3" t="s">
        <v>18</v>
      </c>
      <c r="K107">
        <f>Table2[[#This Row],[Quantity]]*Table2[[#This Row],[Price]]</f>
        <v>2000</v>
      </c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</row>
    <row r="108" spans="1:135" x14ac:dyDescent="0.3">
      <c r="A108" s="23"/>
      <c r="B108" s="3">
        <v>10559</v>
      </c>
      <c r="C108" s="4">
        <v>44893</v>
      </c>
      <c r="D108" t="s">
        <v>14</v>
      </c>
      <c r="E108" s="3">
        <v>4.99</v>
      </c>
      <c r="F108" s="5">
        <v>200.40080160320639</v>
      </c>
      <c r="G108" s="3" t="s">
        <v>9</v>
      </c>
      <c r="H108" s="7" t="s">
        <v>28</v>
      </c>
      <c r="I108" t="s">
        <v>11</v>
      </c>
      <c r="J108" s="3" t="s">
        <v>18</v>
      </c>
      <c r="K108">
        <f>Table2[[#This Row],[Quantity]]*Table2[[#This Row],[Price]]</f>
        <v>999.99999999999989</v>
      </c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</row>
    <row r="109" spans="1:135" x14ac:dyDescent="0.3">
      <c r="A109" s="23"/>
      <c r="B109" s="3">
        <v>10560</v>
      </c>
      <c r="C109" s="4">
        <v>44894</v>
      </c>
      <c r="D109" t="s">
        <v>17</v>
      </c>
      <c r="E109" s="3">
        <v>12.99</v>
      </c>
      <c r="F109" s="5">
        <v>477.29022324865281</v>
      </c>
      <c r="G109" s="3" t="s">
        <v>9</v>
      </c>
      <c r="H109" s="6" t="s">
        <v>28</v>
      </c>
      <c r="I109" t="s">
        <v>11</v>
      </c>
      <c r="J109" s="3" t="s">
        <v>18</v>
      </c>
      <c r="K109">
        <f>Table2[[#This Row],[Quantity]]*Table2[[#This Row],[Price]]</f>
        <v>6200</v>
      </c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</row>
    <row r="110" spans="1:135" x14ac:dyDescent="0.3">
      <c r="A110" s="23"/>
      <c r="B110" s="3">
        <v>10561</v>
      </c>
      <c r="C110" s="4">
        <v>44894</v>
      </c>
      <c r="D110" t="s">
        <v>21</v>
      </c>
      <c r="E110" s="3">
        <v>9.9499999999999993</v>
      </c>
      <c r="F110" s="5">
        <v>201.00502512562818</v>
      </c>
      <c r="G110" s="3" t="s">
        <v>9</v>
      </c>
      <c r="H110" s="7" t="s">
        <v>28</v>
      </c>
      <c r="I110" t="s">
        <v>11</v>
      </c>
      <c r="J110" s="3" t="s">
        <v>18</v>
      </c>
      <c r="K110">
        <f>Table2[[#This Row],[Quantity]]*Table2[[#This Row],[Price]]</f>
        <v>2000.0000000000002</v>
      </c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</row>
    <row r="111" spans="1:135" x14ac:dyDescent="0.3">
      <c r="A111" s="23"/>
      <c r="B111" s="3">
        <v>10562</v>
      </c>
      <c r="C111" s="4">
        <v>44894</v>
      </c>
      <c r="D111" t="s">
        <v>8</v>
      </c>
      <c r="E111" s="3">
        <v>3.49</v>
      </c>
      <c r="F111" s="5">
        <v>630.3724928366762</v>
      </c>
      <c r="G111" s="3" t="s">
        <v>9</v>
      </c>
      <c r="H111" s="6" t="s">
        <v>28</v>
      </c>
      <c r="I111" t="s">
        <v>11</v>
      </c>
      <c r="J111" s="3" t="s">
        <v>18</v>
      </c>
      <c r="K111">
        <f>Table2[[#This Row],[Quantity]]*Table2[[#This Row],[Price]]</f>
        <v>2200</v>
      </c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</row>
    <row r="112" spans="1:135" x14ac:dyDescent="0.3">
      <c r="A112" s="23"/>
      <c r="B112" s="3">
        <v>10563</v>
      </c>
      <c r="C112" s="4">
        <v>44894</v>
      </c>
      <c r="D112" t="s">
        <v>12</v>
      </c>
      <c r="E112" s="3">
        <v>2.95</v>
      </c>
      <c r="F112" s="5">
        <v>677.96610169491521</v>
      </c>
      <c r="G112" s="3" t="s">
        <v>9</v>
      </c>
      <c r="H112" s="7" t="s">
        <v>28</v>
      </c>
      <c r="I112" t="s">
        <v>11</v>
      </c>
      <c r="J112" s="3" t="s">
        <v>18</v>
      </c>
      <c r="K112">
        <f>Table2[[#This Row],[Quantity]]*Table2[[#This Row],[Price]]</f>
        <v>2000</v>
      </c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</row>
    <row r="113" spans="1:135" x14ac:dyDescent="0.3">
      <c r="A113" s="23"/>
      <c r="B113" s="3">
        <v>10564</v>
      </c>
      <c r="C113" s="4">
        <v>44894</v>
      </c>
      <c r="D113" t="s">
        <v>14</v>
      </c>
      <c r="E113" s="3">
        <v>4.99</v>
      </c>
      <c r="F113" s="5">
        <v>200.40080160320639</v>
      </c>
      <c r="G113" s="3" t="s">
        <v>9</v>
      </c>
      <c r="H113" s="6" t="s">
        <v>28</v>
      </c>
      <c r="I113" t="s">
        <v>11</v>
      </c>
      <c r="J113" s="3" t="s">
        <v>18</v>
      </c>
      <c r="K113">
        <f>Table2[[#This Row],[Quantity]]*Table2[[#This Row],[Price]]</f>
        <v>999.99999999999989</v>
      </c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</row>
    <row r="114" spans="1:135" x14ac:dyDescent="0.3">
      <c r="A114" s="23"/>
      <c r="B114" s="3">
        <v>10565</v>
      </c>
      <c r="C114" s="4">
        <v>44895</v>
      </c>
      <c r="D114" t="s">
        <v>17</v>
      </c>
      <c r="E114" s="3">
        <v>12.99</v>
      </c>
      <c r="F114" s="5">
        <v>492.68668206312549</v>
      </c>
      <c r="G114" s="3" t="s">
        <v>9</v>
      </c>
      <c r="H114" s="7" t="s">
        <v>28</v>
      </c>
      <c r="I114" t="s">
        <v>11</v>
      </c>
      <c r="J114" s="3" t="s">
        <v>18</v>
      </c>
      <c r="K114">
        <f>Table2[[#This Row],[Quantity]]*Table2[[#This Row],[Price]]</f>
        <v>6400</v>
      </c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</row>
    <row r="115" spans="1:135" x14ac:dyDescent="0.3">
      <c r="A115" s="23"/>
      <c r="B115" s="3">
        <v>10566</v>
      </c>
      <c r="C115" s="4">
        <v>44895</v>
      </c>
      <c r="D115" t="s">
        <v>21</v>
      </c>
      <c r="E115" s="3">
        <v>9.9499999999999993</v>
      </c>
      <c r="F115" s="5">
        <v>201.00502512562818</v>
      </c>
      <c r="G115" s="3" t="s">
        <v>9</v>
      </c>
      <c r="H115" s="6" t="s">
        <v>28</v>
      </c>
      <c r="I115" t="s">
        <v>11</v>
      </c>
      <c r="J115" s="3" t="s">
        <v>18</v>
      </c>
      <c r="K115">
        <f>Table2[[#This Row],[Quantity]]*Table2[[#This Row],[Price]]</f>
        <v>2000.0000000000002</v>
      </c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</row>
    <row r="116" spans="1:135" x14ac:dyDescent="0.3">
      <c r="A116" s="23"/>
      <c r="B116" s="3">
        <v>10567</v>
      </c>
      <c r="C116" s="4">
        <v>44895</v>
      </c>
      <c r="D116" t="s">
        <v>8</v>
      </c>
      <c r="E116" s="3">
        <v>3.49</v>
      </c>
      <c r="F116" s="5">
        <v>630.3724928366762</v>
      </c>
      <c r="G116" s="3" t="s">
        <v>9</v>
      </c>
      <c r="H116" s="7" t="s">
        <v>28</v>
      </c>
      <c r="I116" t="s">
        <v>11</v>
      </c>
      <c r="J116" s="3" t="s">
        <v>18</v>
      </c>
      <c r="K116">
        <f>Table2[[#This Row],[Quantity]]*Table2[[#This Row],[Price]]</f>
        <v>2200</v>
      </c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</row>
    <row r="117" spans="1:135" x14ac:dyDescent="0.3">
      <c r="A117" s="23"/>
      <c r="B117" s="3">
        <v>10568</v>
      </c>
      <c r="C117" s="4">
        <v>44895</v>
      </c>
      <c r="D117" t="s">
        <v>12</v>
      </c>
      <c r="E117" s="3">
        <v>2.95</v>
      </c>
      <c r="F117" s="5">
        <v>677.96610169491521</v>
      </c>
      <c r="G117" s="3" t="s">
        <v>9</v>
      </c>
      <c r="H117" s="6" t="s">
        <v>28</v>
      </c>
      <c r="I117" t="s">
        <v>11</v>
      </c>
      <c r="J117" s="3" t="s">
        <v>18</v>
      </c>
      <c r="K117">
        <f>Table2[[#This Row],[Quantity]]*Table2[[#This Row],[Price]]</f>
        <v>2000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</row>
    <row r="118" spans="1:135" x14ac:dyDescent="0.3">
      <c r="A118" s="23"/>
      <c r="B118" s="3">
        <v>10569</v>
      </c>
      <c r="C118" s="4">
        <v>44895</v>
      </c>
      <c r="D118" t="s">
        <v>14</v>
      </c>
      <c r="E118" s="3">
        <v>4.99</v>
      </c>
      <c r="F118" s="5">
        <v>200.40080160320639</v>
      </c>
      <c r="G118" s="3" t="s">
        <v>9</v>
      </c>
      <c r="H118" s="7" t="s">
        <v>28</v>
      </c>
      <c r="I118" t="s">
        <v>11</v>
      </c>
      <c r="J118" s="3" t="s">
        <v>18</v>
      </c>
      <c r="K118">
        <f>Table2[[#This Row],[Quantity]]*Table2[[#This Row],[Price]]</f>
        <v>999.99999999999989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</row>
    <row r="119" spans="1:135" x14ac:dyDescent="0.3">
      <c r="A119" s="23"/>
      <c r="B119" s="3">
        <v>10570</v>
      </c>
      <c r="C119" s="4">
        <v>44896</v>
      </c>
      <c r="D119" t="s">
        <v>17</v>
      </c>
      <c r="E119" s="3">
        <v>12.99</v>
      </c>
      <c r="F119" s="5">
        <v>492.68668206312549</v>
      </c>
      <c r="G119" s="3" t="s">
        <v>9</v>
      </c>
      <c r="H119" s="6" t="s">
        <v>28</v>
      </c>
      <c r="I119" t="s">
        <v>11</v>
      </c>
      <c r="J119" s="3" t="s">
        <v>18</v>
      </c>
      <c r="K119">
        <f>Table2[[#This Row],[Quantity]]*Table2[[#This Row],[Price]]</f>
        <v>6400</v>
      </c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</row>
    <row r="120" spans="1:135" x14ac:dyDescent="0.3">
      <c r="A120" s="23"/>
      <c r="B120" s="3">
        <v>10571</v>
      </c>
      <c r="C120" s="4">
        <v>44896</v>
      </c>
      <c r="D120" t="s">
        <v>21</v>
      </c>
      <c r="E120" s="3">
        <v>9.9499999999999993</v>
      </c>
      <c r="F120" s="5">
        <v>201.00502512562818</v>
      </c>
      <c r="G120" s="3" t="s">
        <v>9</v>
      </c>
      <c r="H120" s="7" t="s">
        <v>28</v>
      </c>
      <c r="I120" t="s">
        <v>11</v>
      </c>
      <c r="J120" s="3" t="s">
        <v>18</v>
      </c>
      <c r="K120">
        <f>Table2[[#This Row],[Quantity]]*Table2[[#This Row],[Price]]</f>
        <v>2000.0000000000002</v>
      </c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</row>
    <row r="121" spans="1:135" x14ac:dyDescent="0.3">
      <c r="A121" s="23"/>
      <c r="B121" s="3">
        <v>10572</v>
      </c>
      <c r="C121" s="4">
        <v>44896</v>
      </c>
      <c r="D121" t="s">
        <v>8</v>
      </c>
      <c r="E121" s="3">
        <v>3.49</v>
      </c>
      <c r="F121" s="5">
        <v>573.06590257879645</v>
      </c>
      <c r="G121" s="3" t="s">
        <v>9</v>
      </c>
      <c r="H121" s="6" t="s">
        <v>23</v>
      </c>
      <c r="I121" t="s">
        <v>22</v>
      </c>
      <c r="J121" s="3" t="s">
        <v>18</v>
      </c>
      <c r="K121">
        <f>Table2[[#This Row],[Quantity]]*Table2[[#This Row],[Price]]</f>
        <v>1999.9999999999998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</row>
    <row r="122" spans="1:135" x14ac:dyDescent="0.3">
      <c r="A122" s="23"/>
      <c r="B122" s="3">
        <v>10573</v>
      </c>
      <c r="C122" s="4">
        <v>44896</v>
      </c>
      <c r="D122" t="s">
        <v>12</v>
      </c>
      <c r="E122" s="3">
        <v>2.95</v>
      </c>
      <c r="F122" s="5">
        <v>677.96610169491521</v>
      </c>
      <c r="G122" s="3" t="s">
        <v>9</v>
      </c>
      <c r="H122" s="7" t="s">
        <v>23</v>
      </c>
      <c r="I122" t="s">
        <v>22</v>
      </c>
      <c r="J122" s="3" t="s">
        <v>18</v>
      </c>
      <c r="K122">
        <f>Table2[[#This Row],[Quantity]]*Table2[[#This Row],[Price]]</f>
        <v>2000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</row>
    <row r="123" spans="1:135" x14ac:dyDescent="0.3">
      <c r="A123" s="23"/>
      <c r="B123" s="3">
        <v>10574</v>
      </c>
      <c r="C123" s="4">
        <v>44896</v>
      </c>
      <c r="D123" t="s">
        <v>14</v>
      </c>
      <c r="E123" s="3">
        <v>4.99</v>
      </c>
      <c r="F123" s="5">
        <v>200.40080160320639</v>
      </c>
      <c r="G123" s="3" t="s">
        <v>9</v>
      </c>
      <c r="H123" s="6" t="s">
        <v>23</v>
      </c>
      <c r="I123" t="s">
        <v>22</v>
      </c>
      <c r="J123" s="3" t="s">
        <v>18</v>
      </c>
      <c r="K123">
        <f>Table2[[#This Row],[Quantity]]*Table2[[#This Row],[Price]]</f>
        <v>999.99999999999989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</row>
    <row r="124" spans="1:135" x14ac:dyDescent="0.3">
      <c r="A124" s="23"/>
      <c r="B124" s="3">
        <v>10575</v>
      </c>
      <c r="C124" s="4">
        <v>44897</v>
      </c>
      <c r="D124" t="s">
        <v>17</v>
      </c>
      <c r="E124" s="3">
        <v>12.99</v>
      </c>
      <c r="F124" s="5">
        <v>523.47959969207079</v>
      </c>
      <c r="G124" s="3" t="s">
        <v>9</v>
      </c>
      <c r="H124" s="7" t="s">
        <v>23</v>
      </c>
      <c r="I124" t="s">
        <v>22</v>
      </c>
      <c r="J124" s="3" t="s">
        <v>18</v>
      </c>
      <c r="K124">
        <f>Table2[[#This Row],[Quantity]]*Table2[[#This Row],[Price]]</f>
        <v>6800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</row>
    <row r="125" spans="1:135" x14ac:dyDescent="0.3">
      <c r="A125" s="23"/>
      <c r="B125" s="3">
        <v>10576</v>
      </c>
      <c r="C125" s="4">
        <v>44897</v>
      </c>
      <c r="D125" t="s">
        <v>21</v>
      </c>
      <c r="E125" s="3">
        <v>9.9499999999999993</v>
      </c>
      <c r="F125" s="5">
        <v>201.00502512562818</v>
      </c>
      <c r="G125" s="3" t="s">
        <v>9</v>
      </c>
      <c r="H125" s="6" t="s">
        <v>23</v>
      </c>
      <c r="I125" t="s">
        <v>22</v>
      </c>
      <c r="J125" s="3" t="s">
        <v>18</v>
      </c>
      <c r="K125">
        <f>Table2[[#This Row],[Quantity]]*Table2[[#This Row],[Price]]</f>
        <v>2000.0000000000002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</row>
    <row r="126" spans="1:135" x14ac:dyDescent="0.3">
      <c r="A126" s="23"/>
      <c r="B126" s="3">
        <v>10577</v>
      </c>
      <c r="C126" s="4">
        <v>44897</v>
      </c>
      <c r="D126" t="s">
        <v>8</v>
      </c>
      <c r="E126" s="3">
        <v>3.49</v>
      </c>
      <c r="F126" s="5">
        <v>630.3724928366762</v>
      </c>
      <c r="G126" s="3" t="s">
        <v>9</v>
      </c>
      <c r="H126" s="7" t="s">
        <v>23</v>
      </c>
      <c r="I126" t="s">
        <v>22</v>
      </c>
      <c r="J126" s="3" t="s">
        <v>18</v>
      </c>
      <c r="K126">
        <f>Table2[[#This Row],[Quantity]]*Table2[[#This Row],[Price]]</f>
        <v>2200</v>
      </c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</row>
    <row r="127" spans="1:135" x14ac:dyDescent="0.3">
      <c r="A127" s="23"/>
      <c r="B127" s="3">
        <v>10578</v>
      </c>
      <c r="C127" s="4">
        <v>44897</v>
      </c>
      <c r="D127" t="s">
        <v>12</v>
      </c>
      <c r="E127" s="3">
        <v>2.95</v>
      </c>
      <c r="F127" s="5">
        <v>677.96610169491521</v>
      </c>
      <c r="G127" s="3" t="s">
        <v>9</v>
      </c>
      <c r="H127" s="6" t="s">
        <v>23</v>
      </c>
      <c r="I127" t="s">
        <v>22</v>
      </c>
      <c r="J127" s="3" t="s">
        <v>18</v>
      </c>
      <c r="K127">
        <f>Table2[[#This Row],[Quantity]]*Table2[[#This Row],[Price]]</f>
        <v>2000</v>
      </c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</row>
    <row r="128" spans="1:135" x14ac:dyDescent="0.3">
      <c r="A128" s="23"/>
      <c r="B128" s="3">
        <v>10579</v>
      </c>
      <c r="C128" s="4">
        <v>44897</v>
      </c>
      <c r="D128" t="s">
        <v>14</v>
      </c>
      <c r="E128" s="3">
        <v>4.99</v>
      </c>
      <c r="F128" s="5">
        <v>200.40080160320639</v>
      </c>
      <c r="G128" s="3" t="s">
        <v>9</v>
      </c>
      <c r="H128" s="7" t="s">
        <v>23</v>
      </c>
      <c r="I128" t="s">
        <v>22</v>
      </c>
      <c r="J128" s="3" t="s">
        <v>18</v>
      </c>
      <c r="K128">
        <f>Table2[[#This Row],[Quantity]]*Table2[[#This Row],[Price]]</f>
        <v>999.99999999999989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</row>
    <row r="129" spans="1:135" x14ac:dyDescent="0.3">
      <c r="A129" s="23"/>
      <c r="B129" s="3">
        <v>10580</v>
      </c>
      <c r="C129" s="4">
        <v>44898</v>
      </c>
      <c r="D129" t="s">
        <v>17</v>
      </c>
      <c r="E129" s="3">
        <v>12.99</v>
      </c>
      <c r="F129" s="5">
        <v>523.47959969207079</v>
      </c>
      <c r="G129" s="3" t="s">
        <v>9</v>
      </c>
      <c r="H129" s="6" t="s">
        <v>23</v>
      </c>
      <c r="I129" t="s">
        <v>22</v>
      </c>
      <c r="J129" s="3" t="s">
        <v>18</v>
      </c>
      <c r="K129">
        <f>Table2[[#This Row],[Quantity]]*Table2[[#This Row],[Price]]</f>
        <v>6800</v>
      </c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</row>
    <row r="130" spans="1:135" x14ac:dyDescent="0.3">
      <c r="A130" s="23"/>
      <c r="B130" s="3">
        <v>10581</v>
      </c>
      <c r="C130" s="4">
        <v>44898</v>
      </c>
      <c r="D130" t="s">
        <v>21</v>
      </c>
      <c r="E130" s="3">
        <v>9.9499999999999993</v>
      </c>
      <c r="F130" s="5">
        <v>201.00502512562818</v>
      </c>
      <c r="G130" s="3" t="s">
        <v>9</v>
      </c>
      <c r="H130" s="7" t="s">
        <v>23</v>
      </c>
      <c r="I130" t="s">
        <v>22</v>
      </c>
      <c r="J130" s="3" t="s">
        <v>18</v>
      </c>
      <c r="K130">
        <f>Table2[[#This Row],[Quantity]]*Table2[[#This Row],[Price]]</f>
        <v>2000.0000000000002</v>
      </c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</row>
    <row r="131" spans="1:135" x14ac:dyDescent="0.3">
      <c r="A131" s="23"/>
      <c r="B131" s="3">
        <v>10582</v>
      </c>
      <c r="C131" s="4">
        <v>44898</v>
      </c>
      <c r="D131" t="s">
        <v>8</v>
      </c>
      <c r="E131" s="3">
        <v>3.49</v>
      </c>
      <c r="F131" s="5">
        <v>630.3724928366762</v>
      </c>
      <c r="G131" s="3" t="s">
        <v>9</v>
      </c>
      <c r="H131" s="6" t="s">
        <v>28</v>
      </c>
      <c r="I131" t="s">
        <v>11</v>
      </c>
      <c r="J131" s="3" t="s">
        <v>18</v>
      </c>
      <c r="K131">
        <f>Table2[[#This Row],[Quantity]]*Table2[[#This Row],[Price]]</f>
        <v>2200</v>
      </c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</row>
    <row r="132" spans="1:135" x14ac:dyDescent="0.3">
      <c r="A132" s="23"/>
      <c r="B132" s="3">
        <v>10583</v>
      </c>
      <c r="C132" s="4">
        <v>44898</v>
      </c>
      <c r="D132" t="s">
        <v>12</v>
      </c>
      <c r="E132" s="3">
        <v>2.95</v>
      </c>
      <c r="F132" s="5">
        <v>677.96610169491521</v>
      </c>
      <c r="G132" s="3" t="s">
        <v>9</v>
      </c>
      <c r="H132" s="7" t="s">
        <v>28</v>
      </c>
      <c r="I132" t="s">
        <v>11</v>
      </c>
      <c r="J132" s="3" t="s">
        <v>18</v>
      </c>
      <c r="K132">
        <f>Table2[[#This Row],[Quantity]]*Table2[[#This Row],[Price]]</f>
        <v>2000</v>
      </c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</row>
    <row r="133" spans="1:135" x14ac:dyDescent="0.3">
      <c r="A133" s="23"/>
      <c r="B133" s="3">
        <v>10584</v>
      </c>
      <c r="C133" s="4">
        <v>44898</v>
      </c>
      <c r="D133" t="s">
        <v>14</v>
      </c>
      <c r="E133" s="3">
        <v>4.99</v>
      </c>
      <c r="F133" s="5">
        <v>200.40080160320639</v>
      </c>
      <c r="G133" s="3" t="s">
        <v>9</v>
      </c>
      <c r="H133" s="6" t="s">
        <v>28</v>
      </c>
      <c r="I133" t="s">
        <v>11</v>
      </c>
      <c r="J133" s="3" t="s">
        <v>18</v>
      </c>
      <c r="K133">
        <f>Table2[[#This Row],[Quantity]]*Table2[[#This Row],[Price]]</f>
        <v>999.99999999999989</v>
      </c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</row>
    <row r="134" spans="1:135" x14ac:dyDescent="0.3">
      <c r="A134" s="23"/>
      <c r="B134" s="3">
        <v>10585</v>
      </c>
      <c r="C134" s="4">
        <v>44899</v>
      </c>
      <c r="D134" t="s">
        <v>17</v>
      </c>
      <c r="E134" s="3">
        <v>12.99</v>
      </c>
      <c r="F134" s="5">
        <v>538.87605850654347</v>
      </c>
      <c r="G134" s="3" t="s">
        <v>9</v>
      </c>
      <c r="H134" s="7" t="s">
        <v>28</v>
      </c>
      <c r="I134" t="s">
        <v>11</v>
      </c>
      <c r="J134" s="3" t="s">
        <v>18</v>
      </c>
      <c r="K134">
        <f>Table2[[#This Row],[Quantity]]*Table2[[#This Row],[Price]]</f>
        <v>7000</v>
      </c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</row>
    <row r="135" spans="1:135" x14ac:dyDescent="0.3">
      <c r="A135" s="23"/>
      <c r="B135" s="3">
        <v>10586</v>
      </c>
      <c r="C135" s="4">
        <v>44899</v>
      </c>
      <c r="D135" t="s">
        <v>21</v>
      </c>
      <c r="E135" s="3">
        <v>9.9499999999999993</v>
      </c>
      <c r="F135" s="5">
        <v>201.00502512562818</v>
      </c>
      <c r="G135" s="3" t="s">
        <v>9</v>
      </c>
      <c r="H135" s="6" t="s">
        <v>28</v>
      </c>
      <c r="I135" t="s">
        <v>11</v>
      </c>
      <c r="J135" s="3" t="s">
        <v>18</v>
      </c>
      <c r="K135">
        <f>Table2[[#This Row],[Quantity]]*Table2[[#This Row],[Price]]</f>
        <v>2000.0000000000002</v>
      </c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</row>
    <row r="136" spans="1:135" x14ac:dyDescent="0.3">
      <c r="A136" s="23"/>
      <c r="B136" s="3">
        <v>10590</v>
      </c>
      <c r="C136" s="4">
        <v>44900</v>
      </c>
      <c r="D136" t="s">
        <v>17</v>
      </c>
      <c r="E136" s="3">
        <v>12.99</v>
      </c>
      <c r="F136" s="5">
        <v>554.27251732101615</v>
      </c>
      <c r="G136" s="3" t="s">
        <v>9</v>
      </c>
      <c r="H136" s="7" t="s">
        <v>28</v>
      </c>
      <c r="I136" t="s">
        <v>11</v>
      </c>
      <c r="J136" s="3" t="s">
        <v>18</v>
      </c>
      <c r="K136">
        <f>Table2[[#This Row],[Quantity]]*Table2[[#This Row],[Price]]</f>
        <v>7200</v>
      </c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</row>
    <row r="137" spans="1:135" x14ac:dyDescent="0.3">
      <c r="A137" s="23"/>
      <c r="B137" s="3">
        <v>10591</v>
      </c>
      <c r="C137" s="4">
        <v>44900</v>
      </c>
      <c r="D137" t="s">
        <v>21</v>
      </c>
      <c r="E137" s="3">
        <v>9.9499999999999993</v>
      </c>
      <c r="F137" s="5">
        <v>201.00502512562818</v>
      </c>
      <c r="G137" s="3" t="s">
        <v>9</v>
      </c>
      <c r="H137" s="6" t="s">
        <v>28</v>
      </c>
      <c r="I137" t="s">
        <v>11</v>
      </c>
      <c r="J137" s="3" t="s">
        <v>18</v>
      </c>
      <c r="K137">
        <f>Table2[[#This Row],[Quantity]]*Table2[[#This Row],[Price]]</f>
        <v>2000.0000000000002</v>
      </c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</row>
    <row r="138" spans="1:135" x14ac:dyDescent="0.3">
      <c r="A138" s="23"/>
      <c r="B138" s="3">
        <v>10592</v>
      </c>
      <c r="C138" s="4">
        <v>44900</v>
      </c>
      <c r="D138" t="s">
        <v>8</v>
      </c>
      <c r="E138" s="3">
        <v>3.49</v>
      </c>
      <c r="F138" s="5">
        <v>573.06590257879645</v>
      </c>
      <c r="G138" s="3" t="s">
        <v>9</v>
      </c>
      <c r="H138" s="7" t="s">
        <v>28</v>
      </c>
      <c r="I138" t="s">
        <v>11</v>
      </c>
      <c r="J138" s="3" t="s">
        <v>18</v>
      </c>
      <c r="K138">
        <f>Table2[[#This Row],[Quantity]]*Table2[[#This Row],[Price]]</f>
        <v>1999.9999999999998</v>
      </c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</row>
    <row r="139" spans="1:135" x14ac:dyDescent="0.3">
      <c r="A139" s="23"/>
      <c r="B139" s="3">
        <v>10593</v>
      </c>
      <c r="C139" s="4">
        <v>44900</v>
      </c>
      <c r="D139" t="s">
        <v>12</v>
      </c>
      <c r="E139" s="3">
        <v>2.95</v>
      </c>
      <c r="F139" s="5">
        <v>677.96610169491521</v>
      </c>
      <c r="G139" s="3" t="s">
        <v>9</v>
      </c>
      <c r="H139" s="6" t="s">
        <v>28</v>
      </c>
      <c r="I139" t="s">
        <v>11</v>
      </c>
      <c r="J139" s="3" t="s">
        <v>18</v>
      </c>
      <c r="K139">
        <f>Table2[[#This Row],[Quantity]]*Table2[[#This Row],[Price]]</f>
        <v>2000</v>
      </c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</row>
    <row r="140" spans="1:135" x14ac:dyDescent="0.3">
      <c r="A140" s="23"/>
      <c r="B140" s="3">
        <v>10594</v>
      </c>
      <c r="C140" s="4">
        <v>44900</v>
      </c>
      <c r="D140" t="s">
        <v>14</v>
      </c>
      <c r="E140" s="3">
        <v>4.99</v>
      </c>
      <c r="F140" s="5">
        <v>200.40080160320639</v>
      </c>
      <c r="G140" s="3" t="s">
        <v>9</v>
      </c>
      <c r="H140" s="7" t="s">
        <v>28</v>
      </c>
      <c r="I140" t="s">
        <v>11</v>
      </c>
      <c r="J140" s="3" t="s">
        <v>18</v>
      </c>
      <c r="K140">
        <f>Table2[[#This Row],[Quantity]]*Table2[[#This Row],[Price]]</f>
        <v>999.99999999999989</v>
      </c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</row>
    <row r="141" spans="1:135" x14ac:dyDescent="0.3">
      <c r="A141" s="23"/>
      <c r="B141" s="3">
        <v>10595</v>
      </c>
      <c r="C141" s="4">
        <v>44901</v>
      </c>
      <c r="D141" t="s">
        <v>17</v>
      </c>
      <c r="E141" s="3">
        <v>12.99</v>
      </c>
      <c r="F141" s="5">
        <v>538.87605850654347</v>
      </c>
      <c r="G141" s="3" t="s">
        <v>9</v>
      </c>
      <c r="H141" s="6" t="s">
        <v>28</v>
      </c>
      <c r="I141" t="s">
        <v>11</v>
      </c>
      <c r="J141" s="3" t="s">
        <v>18</v>
      </c>
      <c r="K141">
        <f>Table2[[#This Row],[Quantity]]*Table2[[#This Row],[Price]]</f>
        <v>7000</v>
      </c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</row>
    <row r="142" spans="1:135" x14ac:dyDescent="0.3">
      <c r="A142" s="23"/>
      <c r="B142" s="3">
        <v>10596</v>
      </c>
      <c r="C142" s="4">
        <v>44901</v>
      </c>
      <c r="D142" t="s">
        <v>21</v>
      </c>
      <c r="E142" s="3">
        <v>9.9499999999999993</v>
      </c>
      <c r="F142" s="5">
        <v>201.00502512562818</v>
      </c>
      <c r="G142" s="3" t="s">
        <v>9</v>
      </c>
      <c r="H142" s="7" t="s">
        <v>28</v>
      </c>
      <c r="I142" t="s">
        <v>11</v>
      </c>
      <c r="J142" s="3" t="s">
        <v>18</v>
      </c>
      <c r="K142">
        <f>Table2[[#This Row],[Quantity]]*Table2[[#This Row],[Price]]</f>
        <v>2000.0000000000002</v>
      </c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</row>
    <row r="143" spans="1:135" x14ac:dyDescent="0.3">
      <c r="A143" s="23"/>
      <c r="B143" s="3">
        <v>10597</v>
      </c>
      <c r="C143" s="4">
        <v>44901</v>
      </c>
      <c r="D143" t="s">
        <v>8</v>
      </c>
      <c r="E143" s="3">
        <v>3.49</v>
      </c>
      <c r="F143" s="5">
        <v>573.06590257879645</v>
      </c>
      <c r="G143" s="3" t="s">
        <v>9</v>
      </c>
      <c r="H143" s="6" t="s">
        <v>28</v>
      </c>
      <c r="I143" t="s">
        <v>11</v>
      </c>
      <c r="J143" s="3" t="s">
        <v>18</v>
      </c>
      <c r="K143">
        <f>Table2[[#This Row],[Quantity]]*Table2[[#This Row],[Price]]</f>
        <v>1999.9999999999998</v>
      </c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</row>
    <row r="144" spans="1:135" x14ac:dyDescent="0.3">
      <c r="A144" s="23"/>
      <c r="B144" s="3">
        <v>10598</v>
      </c>
      <c r="C144" s="4">
        <v>44901</v>
      </c>
      <c r="D144" t="s">
        <v>12</v>
      </c>
      <c r="E144" s="3">
        <v>2.95</v>
      </c>
      <c r="F144" s="5">
        <v>677.96610169491521</v>
      </c>
      <c r="G144" s="3" t="s">
        <v>9</v>
      </c>
      <c r="H144" s="7" t="s">
        <v>28</v>
      </c>
      <c r="I144" t="s">
        <v>11</v>
      </c>
      <c r="J144" s="3" t="s">
        <v>18</v>
      </c>
      <c r="K144">
        <f>Table2[[#This Row],[Quantity]]*Table2[[#This Row],[Price]]</f>
        <v>2000</v>
      </c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</row>
    <row r="145" spans="1:135" x14ac:dyDescent="0.3">
      <c r="A145" s="23"/>
      <c r="B145" s="3">
        <v>10599</v>
      </c>
      <c r="C145" s="4">
        <v>44901</v>
      </c>
      <c r="D145" t="s">
        <v>14</v>
      </c>
      <c r="E145" s="3">
        <v>4.99</v>
      </c>
      <c r="F145" s="5">
        <v>200.40080160320639</v>
      </c>
      <c r="G145" s="3" t="s">
        <v>9</v>
      </c>
      <c r="H145" s="6" t="s">
        <v>28</v>
      </c>
      <c r="I145" t="s">
        <v>11</v>
      </c>
      <c r="J145" s="3" t="s">
        <v>18</v>
      </c>
      <c r="K145">
        <f>Table2[[#This Row],[Quantity]]*Table2[[#This Row],[Price]]</f>
        <v>999.99999999999989</v>
      </c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</row>
    <row r="146" spans="1:135" x14ac:dyDescent="0.3">
      <c r="A146" s="23"/>
      <c r="B146" s="3">
        <v>10600</v>
      </c>
      <c r="C146" s="4">
        <v>44902</v>
      </c>
      <c r="D146" t="s">
        <v>17</v>
      </c>
      <c r="E146" s="3">
        <v>12.99</v>
      </c>
      <c r="F146" s="5">
        <v>523.47959969207079</v>
      </c>
      <c r="G146" s="3" t="s">
        <v>9</v>
      </c>
      <c r="H146" s="7" t="s">
        <v>28</v>
      </c>
      <c r="I146" t="s">
        <v>11</v>
      </c>
      <c r="J146" s="3" t="s">
        <v>18</v>
      </c>
      <c r="K146">
        <f>Table2[[#This Row],[Quantity]]*Table2[[#This Row],[Price]]</f>
        <v>6800</v>
      </c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</row>
    <row r="147" spans="1:135" x14ac:dyDescent="0.3">
      <c r="A147" s="23"/>
      <c r="B147" s="3">
        <v>10601</v>
      </c>
      <c r="C147" s="4">
        <v>44902</v>
      </c>
      <c r="D147" t="s">
        <v>21</v>
      </c>
      <c r="E147" s="3">
        <v>9.9499999999999993</v>
      </c>
      <c r="F147" s="5">
        <v>201.00502512562818</v>
      </c>
      <c r="G147" s="3" t="s">
        <v>9</v>
      </c>
      <c r="H147" s="6" t="s">
        <v>28</v>
      </c>
      <c r="I147" t="s">
        <v>11</v>
      </c>
      <c r="J147" s="3" t="s">
        <v>18</v>
      </c>
      <c r="K147">
        <f>Table2[[#This Row],[Quantity]]*Table2[[#This Row],[Price]]</f>
        <v>2000.0000000000002</v>
      </c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</row>
    <row r="148" spans="1:135" x14ac:dyDescent="0.3">
      <c r="A148" s="23"/>
      <c r="B148" s="3">
        <v>10602</v>
      </c>
      <c r="C148" s="4">
        <v>44902</v>
      </c>
      <c r="D148" t="s">
        <v>8</v>
      </c>
      <c r="E148" s="3">
        <v>3.49</v>
      </c>
      <c r="F148" s="5">
        <v>630.3724928366762</v>
      </c>
      <c r="G148" s="3" t="s">
        <v>9</v>
      </c>
      <c r="H148" s="7" t="s">
        <v>28</v>
      </c>
      <c r="I148" t="s">
        <v>11</v>
      </c>
      <c r="J148" s="3" t="s">
        <v>27</v>
      </c>
      <c r="K148">
        <f>Table2[[#This Row],[Quantity]]*Table2[[#This Row],[Price]]</f>
        <v>2200</v>
      </c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  <c r="EC148" s="23"/>
      <c r="ED148" s="23"/>
      <c r="EE148" s="23"/>
    </row>
    <row r="149" spans="1:135" x14ac:dyDescent="0.3">
      <c r="A149" s="23"/>
      <c r="B149" s="3">
        <v>10603</v>
      </c>
      <c r="C149" s="4">
        <v>44902</v>
      </c>
      <c r="D149" t="s">
        <v>12</v>
      </c>
      <c r="E149" s="3">
        <v>2.95</v>
      </c>
      <c r="F149" s="5">
        <v>677.96610169491521</v>
      </c>
      <c r="G149" s="3" t="s">
        <v>9</v>
      </c>
      <c r="H149" s="6" t="s">
        <v>28</v>
      </c>
      <c r="I149" t="s">
        <v>11</v>
      </c>
      <c r="J149" s="3" t="s">
        <v>27</v>
      </c>
      <c r="K149">
        <f>Table2[[#This Row],[Quantity]]*Table2[[#This Row],[Price]]</f>
        <v>2000</v>
      </c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  <c r="EC149" s="23"/>
      <c r="ED149" s="23"/>
      <c r="EE149" s="23"/>
    </row>
    <row r="150" spans="1:135" x14ac:dyDescent="0.3">
      <c r="A150" s="23"/>
      <c r="B150" s="3">
        <v>10604</v>
      </c>
      <c r="C150" s="4">
        <v>44902</v>
      </c>
      <c r="D150" t="s">
        <v>14</v>
      </c>
      <c r="E150" s="3">
        <v>4.99</v>
      </c>
      <c r="F150" s="5">
        <v>200.40080160320639</v>
      </c>
      <c r="G150" s="3" t="s">
        <v>9</v>
      </c>
      <c r="H150" s="7" t="s">
        <v>28</v>
      </c>
      <c r="I150" t="s">
        <v>11</v>
      </c>
      <c r="J150" s="3" t="s">
        <v>27</v>
      </c>
      <c r="K150">
        <f>Table2[[#This Row],[Quantity]]*Table2[[#This Row],[Price]]</f>
        <v>999.99999999999989</v>
      </c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  <c r="EC150" s="23"/>
      <c r="ED150" s="23"/>
      <c r="EE150" s="23"/>
    </row>
    <row r="151" spans="1:135" x14ac:dyDescent="0.3">
      <c r="A151" s="23"/>
      <c r="B151" s="3">
        <v>10605</v>
      </c>
      <c r="C151" s="4">
        <v>44903</v>
      </c>
      <c r="D151" t="s">
        <v>17</v>
      </c>
      <c r="E151" s="3">
        <v>12.99</v>
      </c>
      <c r="F151" s="5">
        <v>538.87605850654347</v>
      </c>
      <c r="G151" s="3" t="s">
        <v>9</v>
      </c>
      <c r="H151" s="6" t="s">
        <v>28</v>
      </c>
      <c r="I151" t="s">
        <v>11</v>
      </c>
      <c r="J151" s="3" t="s">
        <v>27</v>
      </c>
      <c r="K151">
        <f>Table2[[#This Row],[Quantity]]*Table2[[#This Row],[Price]]</f>
        <v>7000</v>
      </c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</row>
    <row r="152" spans="1:135" x14ac:dyDescent="0.3">
      <c r="A152" s="23"/>
      <c r="B152" s="3">
        <v>10606</v>
      </c>
      <c r="C152" s="4">
        <v>44903</v>
      </c>
      <c r="D152" t="s">
        <v>21</v>
      </c>
      <c r="E152" s="3">
        <v>9.9499999999999993</v>
      </c>
      <c r="F152" s="5">
        <v>201.00502512562818</v>
      </c>
      <c r="G152" s="3" t="s">
        <v>9</v>
      </c>
      <c r="H152" s="7" t="s">
        <v>28</v>
      </c>
      <c r="I152" t="s">
        <v>11</v>
      </c>
      <c r="J152" s="3" t="s">
        <v>27</v>
      </c>
      <c r="K152">
        <f>Table2[[#This Row],[Quantity]]*Table2[[#This Row],[Price]]</f>
        <v>2000.0000000000002</v>
      </c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</row>
    <row r="153" spans="1:135" x14ac:dyDescent="0.3">
      <c r="A153" s="23"/>
      <c r="B153" s="3">
        <v>10607</v>
      </c>
      <c r="C153" s="4">
        <v>44903</v>
      </c>
      <c r="D153" t="s">
        <v>8</v>
      </c>
      <c r="E153" s="3">
        <v>3.49</v>
      </c>
      <c r="F153" s="5">
        <v>630.3724928366762</v>
      </c>
      <c r="G153" s="3" t="s">
        <v>9</v>
      </c>
      <c r="H153" s="6" t="s">
        <v>28</v>
      </c>
      <c r="I153" t="s">
        <v>11</v>
      </c>
      <c r="J153" s="3" t="s">
        <v>27</v>
      </c>
      <c r="K153">
        <f>Table2[[#This Row],[Quantity]]*Table2[[#This Row],[Price]]</f>
        <v>2200</v>
      </c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</row>
    <row r="154" spans="1:135" x14ac:dyDescent="0.3">
      <c r="A154" s="23"/>
      <c r="B154" s="3">
        <v>10608</v>
      </c>
      <c r="C154" s="4">
        <v>44903</v>
      </c>
      <c r="D154" t="s">
        <v>12</v>
      </c>
      <c r="E154" s="3">
        <v>2.95</v>
      </c>
      <c r="F154" s="5">
        <v>677.96610169491521</v>
      </c>
      <c r="G154" s="3" t="s">
        <v>9</v>
      </c>
      <c r="H154" s="7" t="s">
        <v>28</v>
      </c>
      <c r="I154" t="s">
        <v>11</v>
      </c>
      <c r="J154" s="3" t="s">
        <v>10</v>
      </c>
      <c r="K154">
        <f>Table2[[#This Row],[Quantity]]*Table2[[#This Row],[Price]]</f>
        <v>2000</v>
      </c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</row>
    <row r="155" spans="1:135" x14ac:dyDescent="0.3">
      <c r="A155" s="23"/>
      <c r="B155" s="3">
        <v>10609</v>
      </c>
      <c r="C155" s="4">
        <v>44903</v>
      </c>
      <c r="D155" t="s">
        <v>14</v>
      </c>
      <c r="E155" s="3">
        <v>4.99</v>
      </c>
      <c r="F155" s="5">
        <v>200.40080160320639</v>
      </c>
      <c r="G155" s="3" t="s">
        <v>9</v>
      </c>
      <c r="H155" s="6" t="s">
        <v>28</v>
      </c>
      <c r="I155" t="s">
        <v>11</v>
      </c>
      <c r="J155" s="3" t="s">
        <v>10</v>
      </c>
      <c r="K155">
        <f>Table2[[#This Row],[Quantity]]*Table2[[#This Row],[Price]]</f>
        <v>999.99999999999989</v>
      </c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</row>
    <row r="156" spans="1:135" x14ac:dyDescent="0.3">
      <c r="A156" s="23"/>
      <c r="B156" s="3">
        <v>10610</v>
      </c>
      <c r="C156" s="4">
        <v>44904</v>
      </c>
      <c r="D156" t="s">
        <v>17</v>
      </c>
      <c r="E156" s="3">
        <v>12.99</v>
      </c>
      <c r="F156" s="5">
        <v>569.66897613548883</v>
      </c>
      <c r="G156" s="3" t="s">
        <v>9</v>
      </c>
      <c r="H156" s="7" t="s">
        <v>28</v>
      </c>
      <c r="I156" t="s">
        <v>11</v>
      </c>
      <c r="J156" s="3" t="s">
        <v>10</v>
      </c>
      <c r="K156">
        <f>Table2[[#This Row],[Quantity]]*Table2[[#This Row],[Price]]</f>
        <v>7400</v>
      </c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</row>
    <row r="157" spans="1:135" x14ac:dyDescent="0.3">
      <c r="A157" s="23"/>
      <c r="B157" s="3">
        <v>10611</v>
      </c>
      <c r="C157" s="4">
        <v>44904</v>
      </c>
      <c r="D157" t="s">
        <v>21</v>
      </c>
      <c r="E157" s="3">
        <v>9.9499999999999993</v>
      </c>
      <c r="F157" s="5">
        <v>201.00502512562818</v>
      </c>
      <c r="G157" s="3" t="s">
        <v>9</v>
      </c>
      <c r="H157" s="6" t="s">
        <v>28</v>
      </c>
      <c r="I157" t="s">
        <v>11</v>
      </c>
      <c r="J157" s="3" t="s">
        <v>10</v>
      </c>
      <c r="K157">
        <f>Table2[[#This Row],[Quantity]]*Table2[[#This Row],[Price]]</f>
        <v>2000.0000000000002</v>
      </c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</row>
    <row r="158" spans="1:135" x14ac:dyDescent="0.3">
      <c r="A158" s="23"/>
      <c r="B158" s="3">
        <v>10612</v>
      </c>
      <c r="C158" s="4">
        <v>44904</v>
      </c>
      <c r="D158" t="s">
        <v>8</v>
      </c>
      <c r="E158" s="3">
        <v>3.49</v>
      </c>
      <c r="F158" s="5">
        <v>630.3724928366762</v>
      </c>
      <c r="G158" s="3" t="s">
        <v>9</v>
      </c>
      <c r="H158" s="7" t="s">
        <v>28</v>
      </c>
      <c r="I158" t="s">
        <v>11</v>
      </c>
      <c r="J158" s="3" t="s">
        <v>10</v>
      </c>
      <c r="K158">
        <f>Table2[[#This Row],[Quantity]]*Table2[[#This Row],[Price]]</f>
        <v>2200</v>
      </c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</row>
    <row r="159" spans="1:135" x14ac:dyDescent="0.3">
      <c r="A159" s="23"/>
      <c r="B159" s="3">
        <v>10613</v>
      </c>
      <c r="C159" s="4">
        <v>44904</v>
      </c>
      <c r="D159" t="s">
        <v>12</v>
      </c>
      <c r="E159" s="3">
        <v>2.95</v>
      </c>
      <c r="F159" s="5">
        <v>677.96610169491521</v>
      </c>
      <c r="G159" s="3" t="s">
        <v>9</v>
      </c>
      <c r="H159" s="6" t="s">
        <v>28</v>
      </c>
      <c r="I159" t="s">
        <v>11</v>
      </c>
      <c r="J159" s="3" t="s">
        <v>10</v>
      </c>
      <c r="K159">
        <f>Table2[[#This Row],[Quantity]]*Table2[[#This Row],[Price]]</f>
        <v>2000</v>
      </c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</row>
    <row r="160" spans="1:135" x14ac:dyDescent="0.3">
      <c r="A160" s="23"/>
      <c r="B160" s="3">
        <v>10614</v>
      </c>
      <c r="C160" s="4">
        <v>44904</v>
      </c>
      <c r="D160" t="s">
        <v>14</v>
      </c>
      <c r="E160" s="3">
        <v>4.99</v>
      </c>
      <c r="F160" s="5">
        <v>200.40080160320639</v>
      </c>
      <c r="G160" s="3" t="s">
        <v>9</v>
      </c>
      <c r="H160" s="7" t="s">
        <v>28</v>
      </c>
      <c r="I160" t="s">
        <v>11</v>
      </c>
      <c r="J160" s="3" t="s">
        <v>10</v>
      </c>
      <c r="K160">
        <f>Table2[[#This Row],[Quantity]]*Table2[[#This Row],[Price]]</f>
        <v>999.99999999999989</v>
      </c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</row>
    <row r="161" spans="1:135" x14ac:dyDescent="0.3">
      <c r="A161" s="23"/>
      <c r="B161" s="3">
        <v>10615</v>
      </c>
      <c r="C161" s="4">
        <v>44905</v>
      </c>
      <c r="D161" t="s">
        <v>17</v>
      </c>
      <c r="E161" s="3">
        <v>12.99</v>
      </c>
      <c r="F161" s="5">
        <v>569.66897613548883</v>
      </c>
      <c r="G161" s="3" t="s">
        <v>9</v>
      </c>
      <c r="H161" s="6" t="s">
        <v>28</v>
      </c>
      <c r="I161" t="s">
        <v>11</v>
      </c>
      <c r="J161" s="3" t="s">
        <v>10</v>
      </c>
      <c r="K161">
        <f>Table2[[#This Row],[Quantity]]*Table2[[#This Row],[Price]]</f>
        <v>7400</v>
      </c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  <c r="DK161" s="23"/>
      <c r="DL161" s="23"/>
      <c r="DM161" s="23"/>
      <c r="DN161" s="23"/>
      <c r="DO161" s="23"/>
      <c r="DP161" s="23"/>
      <c r="DQ161" s="23"/>
      <c r="DR161" s="23"/>
      <c r="DS161" s="23"/>
      <c r="DT161" s="23"/>
      <c r="DU161" s="23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</row>
    <row r="162" spans="1:135" x14ac:dyDescent="0.3">
      <c r="A162" s="23"/>
      <c r="B162" s="3">
        <v>10616</v>
      </c>
      <c r="C162" s="4">
        <v>44905</v>
      </c>
      <c r="D162" t="s">
        <v>21</v>
      </c>
      <c r="E162" s="3">
        <v>9.9499999999999993</v>
      </c>
      <c r="F162" s="5">
        <v>201.00502512562818</v>
      </c>
      <c r="G162" s="3" t="s">
        <v>9</v>
      </c>
      <c r="H162" s="7" t="s">
        <v>28</v>
      </c>
      <c r="I162" t="s">
        <v>11</v>
      </c>
      <c r="J162" s="3" t="s">
        <v>10</v>
      </c>
      <c r="K162">
        <f>Table2[[#This Row],[Quantity]]*Table2[[#This Row],[Price]]</f>
        <v>2000.0000000000002</v>
      </c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</row>
    <row r="163" spans="1:135" x14ac:dyDescent="0.3">
      <c r="A163" s="23"/>
      <c r="B163" s="3">
        <v>10617</v>
      </c>
      <c r="C163" s="4">
        <v>44905</v>
      </c>
      <c r="D163" t="s">
        <v>8</v>
      </c>
      <c r="E163" s="3">
        <v>3.49</v>
      </c>
      <c r="F163" s="5">
        <v>630.3724928366762</v>
      </c>
      <c r="G163" s="3" t="s">
        <v>9</v>
      </c>
      <c r="H163" s="6" t="s">
        <v>28</v>
      </c>
      <c r="I163" t="s">
        <v>11</v>
      </c>
      <c r="J163" s="3" t="s">
        <v>10</v>
      </c>
      <c r="K163">
        <f>Table2[[#This Row],[Quantity]]*Table2[[#This Row],[Price]]</f>
        <v>2200</v>
      </c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</row>
    <row r="164" spans="1:135" x14ac:dyDescent="0.3">
      <c r="A164" s="23"/>
      <c r="B164" s="3">
        <v>10618</v>
      </c>
      <c r="C164" s="4">
        <v>44905</v>
      </c>
      <c r="D164" t="s">
        <v>12</v>
      </c>
      <c r="E164" s="3">
        <v>2.95</v>
      </c>
      <c r="F164" s="5">
        <v>677.96610169491521</v>
      </c>
      <c r="G164" s="3" t="s">
        <v>9</v>
      </c>
      <c r="H164" s="7" t="s">
        <v>28</v>
      </c>
      <c r="I164" t="s">
        <v>11</v>
      </c>
      <c r="J164" s="3" t="s">
        <v>10</v>
      </c>
      <c r="K164">
        <f>Table2[[#This Row],[Quantity]]*Table2[[#This Row],[Price]]</f>
        <v>2000</v>
      </c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</row>
    <row r="165" spans="1:135" x14ac:dyDescent="0.3">
      <c r="A165" s="23"/>
      <c r="B165" s="3">
        <v>10619</v>
      </c>
      <c r="C165" s="4">
        <v>44905</v>
      </c>
      <c r="D165" t="s">
        <v>14</v>
      </c>
      <c r="E165" s="3">
        <v>4.99</v>
      </c>
      <c r="F165" s="5">
        <v>200.40080160320639</v>
      </c>
      <c r="G165" s="3" t="s">
        <v>9</v>
      </c>
      <c r="H165" s="6" t="s">
        <v>28</v>
      </c>
      <c r="I165" t="s">
        <v>11</v>
      </c>
      <c r="J165" s="3" t="s">
        <v>10</v>
      </c>
      <c r="K165">
        <f>Table2[[#This Row],[Quantity]]*Table2[[#This Row],[Price]]</f>
        <v>999.99999999999989</v>
      </c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  <c r="DQ165" s="23"/>
      <c r="DR165" s="23"/>
      <c r="DS165" s="23"/>
      <c r="DT165" s="23"/>
      <c r="DU165" s="23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</row>
    <row r="166" spans="1:135" x14ac:dyDescent="0.3">
      <c r="A166" s="23"/>
      <c r="B166" s="3">
        <v>10620</v>
      </c>
      <c r="C166" s="4">
        <v>44906</v>
      </c>
      <c r="D166" t="s">
        <v>17</v>
      </c>
      <c r="E166" s="3">
        <v>12.99</v>
      </c>
      <c r="F166" s="5">
        <v>585.06543494996151</v>
      </c>
      <c r="G166" s="3" t="s">
        <v>9</v>
      </c>
      <c r="H166" s="7" t="s">
        <v>28</v>
      </c>
      <c r="I166" t="s">
        <v>11</v>
      </c>
      <c r="J166" s="3" t="s">
        <v>10</v>
      </c>
      <c r="K166">
        <f>Table2[[#This Row],[Quantity]]*Table2[[#This Row],[Price]]</f>
        <v>7600</v>
      </c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</row>
    <row r="167" spans="1:135" x14ac:dyDescent="0.3">
      <c r="A167" s="23"/>
      <c r="B167" s="3">
        <v>10621</v>
      </c>
      <c r="C167" s="4">
        <v>44906</v>
      </c>
      <c r="D167" t="s">
        <v>21</v>
      </c>
      <c r="E167" s="3">
        <v>9.9499999999999993</v>
      </c>
      <c r="F167" s="5">
        <v>201.00502512562818</v>
      </c>
      <c r="G167" s="3" t="s">
        <v>9</v>
      </c>
      <c r="H167" s="6" t="s">
        <v>28</v>
      </c>
      <c r="I167" t="s">
        <v>11</v>
      </c>
      <c r="J167" s="3" t="s">
        <v>10</v>
      </c>
      <c r="K167">
        <f>Table2[[#This Row],[Quantity]]*Table2[[#This Row],[Price]]</f>
        <v>2000.0000000000002</v>
      </c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</row>
    <row r="168" spans="1:135" x14ac:dyDescent="0.3">
      <c r="A168" s="23"/>
      <c r="B168" s="3">
        <v>10622</v>
      </c>
      <c r="C168" s="4">
        <v>44906</v>
      </c>
      <c r="D168" t="s">
        <v>8</v>
      </c>
      <c r="E168" s="3">
        <v>3.49</v>
      </c>
      <c r="F168" s="5">
        <v>630.3724928366762</v>
      </c>
      <c r="G168" s="3" t="s">
        <v>9</v>
      </c>
      <c r="H168" s="7" t="s">
        <v>28</v>
      </c>
      <c r="I168" t="s">
        <v>11</v>
      </c>
      <c r="J168" s="3" t="s">
        <v>10</v>
      </c>
      <c r="K168">
        <f>Table2[[#This Row],[Quantity]]*Table2[[#This Row],[Price]]</f>
        <v>2200</v>
      </c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</row>
    <row r="169" spans="1:135" x14ac:dyDescent="0.3">
      <c r="A169" s="23"/>
      <c r="B169" s="3">
        <v>10623</v>
      </c>
      <c r="C169" s="4">
        <v>44906</v>
      </c>
      <c r="D169" t="s">
        <v>12</v>
      </c>
      <c r="E169" s="3">
        <v>2.95</v>
      </c>
      <c r="F169" s="5">
        <v>745.7627118644067</v>
      </c>
      <c r="G169" s="3" t="s">
        <v>9</v>
      </c>
      <c r="H169" s="6" t="s">
        <v>28</v>
      </c>
      <c r="I169" t="s">
        <v>11</v>
      </c>
      <c r="J169" s="3" t="s">
        <v>10</v>
      </c>
      <c r="K169">
        <f>Table2[[#This Row],[Quantity]]*Table2[[#This Row],[Price]]</f>
        <v>2200</v>
      </c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</row>
    <row r="170" spans="1:135" x14ac:dyDescent="0.3">
      <c r="A170" s="23"/>
      <c r="B170" s="3">
        <v>10624</v>
      </c>
      <c r="C170" s="4">
        <v>44906</v>
      </c>
      <c r="D170" t="s">
        <v>14</v>
      </c>
      <c r="E170" s="3">
        <v>4.99</v>
      </c>
      <c r="F170" s="5">
        <v>200.40080160320639</v>
      </c>
      <c r="G170" s="3" t="s">
        <v>9</v>
      </c>
      <c r="H170" s="7" t="s">
        <v>28</v>
      </c>
      <c r="I170" t="s">
        <v>11</v>
      </c>
      <c r="J170" s="3" t="s">
        <v>10</v>
      </c>
      <c r="K170">
        <f>Table2[[#This Row],[Quantity]]*Table2[[#This Row],[Price]]</f>
        <v>999.99999999999989</v>
      </c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</row>
    <row r="171" spans="1:135" x14ac:dyDescent="0.3">
      <c r="A171" s="23"/>
      <c r="B171" s="3">
        <v>10625</v>
      </c>
      <c r="C171" s="4">
        <v>44907</v>
      </c>
      <c r="D171" t="s">
        <v>17</v>
      </c>
      <c r="E171" s="3">
        <v>12.99</v>
      </c>
      <c r="F171" s="5">
        <v>569.66897613548883</v>
      </c>
      <c r="G171" s="3" t="s">
        <v>9</v>
      </c>
      <c r="H171" s="6" t="s">
        <v>28</v>
      </c>
      <c r="I171" t="s">
        <v>11</v>
      </c>
      <c r="J171" s="3" t="s">
        <v>10</v>
      </c>
      <c r="K171">
        <f>Table2[[#This Row],[Quantity]]*Table2[[#This Row],[Price]]</f>
        <v>7400</v>
      </c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</row>
    <row r="172" spans="1:135" x14ac:dyDescent="0.3">
      <c r="A172" s="23"/>
      <c r="B172" s="3">
        <v>10626</v>
      </c>
      <c r="C172" s="4">
        <v>44907</v>
      </c>
      <c r="D172" t="s">
        <v>21</v>
      </c>
      <c r="E172" s="3">
        <v>9.9499999999999993</v>
      </c>
      <c r="F172" s="5">
        <v>201.00502512562818</v>
      </c>
      <c r="G172" s="3" t="s">
        <v>9</v>
      </c>
      <c r="H172" s="7" t="s">
        <v>28</v>
      </c>
      <c r="I172" t="s">
        <v>11</v>
      </c>
      <c r="J172" s="3" t="s">
        <v>10</v>
      </c>
      <c r="K172">
        <f>Table2[[#This Row],[Quantity]]*Table2[[#This Row],[Price]]</f>
        <v>2000.0000000000002</v>
      </c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</row>
    <row r="173" spans="1:135" x14ac:dyDescent="0.3">
      <c r="A173" s="23"/>
      <c r="B173" s="3">
        <v>10627</v>
      </c>
      <c r="C173" s="4">
        <v>44907</v>
      </c>
      <c r="D173" t="s">
        <v>8</v>
      </c>
      <c r="E173" s="3">
        <v>3.49</v>
      </c>
      <c r="F173" s="5">
        <v>630.3724928366762</v>
      </c>
      <c r="G173" s="3" t="s">
        <v>9</v>
      </c>
      <c r="H173" s="6" t="s">
        <v>28</v>
      </c>
      <c r="I173" t="s">
        <v>11</v>
      </c>
      <c r="J173" s="3" t="s">
        <v>10</v>
      </c>
      <c r="K173">
        <f>Table2[[#This Row],[Quantity]]*Table2[[#This Row],[Price]]</f>
        <v>2200</v>
      </c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</row>
    <row r="174" spans="1:135" x14ac:dyDescent="0.3">
      <c r="A174" s="23"/>
      <c r="B174" s="3">
        <v>10628</v>
      </c>
      <c r="C174" s="4">
        <v>44907</v>
      </c>
      <c r="D174" t="s">
        <v>12</v>
      </c>
      <c r="E174" s="3">
        <v>2.95</v>
      </c>
      <c r="F174" s="5">
        <v>677.96610169491521</v>
      </c>
      <c r="G174" s="3" t="s">
        <v>9</v>
      </c>
      <c r="H174" s="7" t="s">
        <v>25</v>
      </c>
      <c r="I174" t="s">
        <v>16</v>
      </c>
      <c r="J174" s="3" t="s">
        <v>10</v>
      </c>
      <c r="K174">
        <f>Table2[[#This Row],[Quantity]]*Table2[[#This Row],[Price]]</f>
        <v>2000</v>
      </c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</row>
    <row r="175" spans="1:135" x14ac:dyDescent="0.3">
      <c r="A175" s="23"/>
      <c r="B175" s="3">
        <v>10629</v>
      </c>
      <c r="C175" s="4">
        <v>44907</v>
      </c>
      <c r="D175" t="s">
        <v>14</v>
      </c>
      <c r="E175" s="3">
        <v>4.99</v>
      </c>
      <c r="F175" s="5">
        <v>200.40080160320639</v>
      </c>
      <c r="G175" s="3" t="s">
        <v>9</v>
      </c>
      <c r="H175" s="6" t="s">
        <v>25</v>
      </c>
      <c r="I175" t="s">
        <v>16</v>
      </c>
      <c r="J175" s="3" t="s">
        <v>10</v>
      </c>
      <c r="K175">
        <f>Table2[[#This Row],[Quantity]]*Table2[[#This Row],[Price]]</f>
        <v>999.99999999999989</v>
      </c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</row>
    <row r="176" spans="1:135" x14ac:dyDescent="0.3">
      <c r="A176" s="23"/>
      <c r="B176" s="3">
        <v>10630</v>
      </c>
      <c r="C176" s="4">
        <v>44908</v>
      </c>
      <c r="D176" t="s">
        <v>17</v>
      </c>
      <c r="E176" s="3">
        <v>12.99</v>
      </c>
      <c r="F176" s="5">
        <v>569.66897613548883</v>
      </c>
      <c r="G176" s="3" t="s">
        <v>9</v>
      </c>
      <c r="H176" s="7" t="s">
        <v>25</v>
      </c>
      <c r="I176" t="s">
        <v>16</v>
      </c>
      <c r="J176" s="3" t="s">
        <v>27</v>
      </c>
      <c r="K176">
        <f>Table2[[#This Row],[Quantity]]*Table2[[#This Row],[Price]]</f>
        <v>7400</v>
      </c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</row>
    <row r="177" spans="1:135" x14ac:dyDescent="0.3">
      <c r="A177" s="23"/>
      <c r="B177" s="3">
        <v>10631</v>
      </c>
      <c r="C177" s="4">
        <v>44908</v>
      </c>
      <c r="D177" t="s">
        <v>21</v>
      </c>
      <c r="E177" s="3">
        <v>9.9499999999999993</v>
      </c>
      <c r="F177" s="5">
        <v>201.00502512562818</v>
      </c>
      <c r="G177" s="3" t="s">
        <v>9</v>
      </c>
      <c r="H177" s="6" t="s">
        <v>25</v>
      </c>
      <c r="I177" t="s">
        <v>16</v>
      </c>
      <c r="J177" s="3" t="s">
        <v>10</v>
      </c>
      <c r="K177">
        <f>Table2[[#This Row],[Quantity]]*Table2[[#This Row],[Price]]</f>
        <v>2000.0000000000002</v>
      </c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</row>
    <row r="178" spans="1:135" x14ac:dyDescent="0.3">
      <c r="A178" s="23"/>
      <c r="B178" s="3">
        <v>10632</v>
      </c>
      <c r="C178" s="4">
        <v>44908</v>
      </c>
      <c r="D178" t="s">
        <v>8</v>
      </c>
      <c r="E178" s="3">
        <v>3.49</v>
      </c>
      <c r="F178" s="5">
        <v>630.3724928366762</v>
      </c>
      <c r="G178" s="3" t="s">
        <v>9</v>
      </c>
      <c r="H178" s="7" t="s">
        <v>25</v>
      </c>
      <c r="I178" t="s">
        <v>16</v>
      </c>
      <c r="J178" s="3" t="s">
        <v>10</v>
      </c>
      <c r="K178">
        <f>Table2[[#This Row],[Quantity]]*Table2[[#This Row],[Price]]</f>
        <v>2200</v>
      </c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</row>
    <row r="179" spans="1:135" x14ac:dyDescent="0.3">
      <c r="A179" s="23"/>
      <c r="B179" s="3">
        <v>10633</v>
      </c>
      <c r="C179" s="4">
        <v>44908</v>
      </c>
      <c r="D179" t="s">
        <v>12</v>
      </c>
      <c r="E179" s="3">
        <v>2.95</v>
      </c>
      <c r="F179" s="5">
        <v>677.96610169491521</v>
      </c>
      <c r="G179" s="3" t="s">
        <v>9</v>
      </c>
      <c r="H179" s="6" t="s">
        <v>25</v>
      </c>
      <c r="I179" t="s">
        <v>16</v>
      </c>
      <c r="J179" s="3" t="s">
        <v>10</v>
      </c>
      <c r="K179">
        <f>Table2[[#This Row],[Quantity]]*Table2[[#This Row],[Price]]</f>
        <v>2000</v>
      </c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</row>
    <row r="180" spans="1:135" x14ac:dyDescent="0.3">
      <c r="A180" s="23"/>
      <c r="B180" s="3">
        <v>10634</v>
      </c>
      <c r="C180" s="4">
        <v>44908</v>
      </c>
      <c r="D180" t="s">
        <v>14</v>
      </c>
      <c r="E180" s="3">
        <v>4.99</v>
      </c>
      <c r="F180" s="5">
        <v>200.40080160320639</v>
      </c>
      <c r="G180" s="3" t="s">
        <v>9</v>
      </c>
      <c r="H180" s="7" t="s">
        <v>25</v>
      </c>
      <c r="I180" t="s">
        <v>16</v>
      </c>
      <c r="J180" s="3" t="s">
        <v>10</v>
      </c>
      <c r="K180">
        <f>Table2[[#This Row],[Quantity]]*Table2[[#This Row],[Price]]</f>
        <v>999.99999999999989</v>
      </c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</row>
    <row r="181" spans="1:135" x14ac:dyDescent="0.3">
      <c r="A181" s="23"/>
      <c r="B181" s="3">
        <v>10635</v>
      </c>
      <c r="C181" s="4">
        <v>44909</v>
      </c>
      <c r="D181" t="s">
        <v>17</v>
      </c>
      <c r="E181" s="3">
        <v>12.99</v>
      </c>
      <c r="F181" s="5">
        <v>554.27251732101615</v>
      </c>
      <c r="G181" s="3" t="s">
        <v>9</v>
      </c>
      <c r="H181" s="6" t="s">
        <v>25</v>
      </c>
      <c r="I181" t="s">
        <v>16</v>
      </c>
      <c r="J181" s="3" t="s">
        <v>10</v>
      </c>
      <c r="K181">
        <f>Table2[[#This Row],[Quantity]]*Table2[[#This Row],[Price]]</f>
        <v>7200</v>
      </c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</row>
    <row r="182" spans="1:135" x14ac:dyDescent="0.3">
      <c r="A182" s="23"/>
      <c r="B182" s="3">
        <v>10636</v>
      </c>
      <c r="C182" s="4">
        <v>44909</v>
      </c>
      <c r="D182" t="s">
        <v>21</v>
      </c>
      <c r="E182" s="3">
        <v>9.9499999999999993</v>
      </c>
      <c r="F182" s="5">
        <v>221.10552763819098</v>
      </c>
      <c r="G182" s="3" t="s">
        <v>9</v>
      </c>
      <c r="H182" s="7" t="s">
        <v>25</v>
      </c>
      <c r="I182" t="s">
        <v>16</v>
      </c>
      <c r="J182" s="3" t="s">
        <v>10</v>
      </c>
      <c r="K182">
        <f>Table2[[#This Row],[Quantity]]*Table2[[#This Row],[Price]]</f>
        <v>2200</v>
      </c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</row>
    <row r="183" spans="1:135" x14ac:dyDescent="0.3">
      <c r="A183" s="23"/>
      <c r="B183" s="3">
        <v>10637</v>
      </c>
      <c r="C183" s="4">
        <v>44909</v>
      </c>
      <c r="D183" t="s">
        <v>8</v>
      </c>
      <c r="E183" s="3">
        <v>3.49</v>
      </c>
      <c r="F183" s="5">
        <v>630.3724928366762</v>
      </c>
      <c r="G183" s="3" t="s">
        <v>9</v>
      </c>
      <c r="H183" s="6" t="s">
        <v>25</v>
      </c>
      <c r="I183" t="s">
        <v>16</v>
      </c>
      <c r="J183" s="3" t="s">
        <v>10</v>
      </c>
      <c r="K183">
        <f>Table2[[#This Row],[Quantity]]*Table2[[#This Row],[Price]]</f>
        <v>2200</v>
      </c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</row>
    <row r="184" spans="1:135" x14ac:dyDescent="0.3">
      <c r="A184" s="23"/>
      <c r="B184" s="3">
        <v>10638</v>
      </c>
      <c r="C184" s="4">
        <v>44909</v>
      </c>
      <c r="D184" t="s">
        <v>12</v>
      </c>
      <c r="E184" s="3">
        <v>2.95</v>
      </c>
      <c r="F184" s="5">
        <v>677.96610169491521</v>
      </c>
      <c r="G184" s="3" t="s">
        <v>9</v>
      </c>
      <c r="H184" s="7" t="s">
        <v>25</v>
      </c>
      <c r="I184" t="s">
        <v>16</v>
      </c>
      <c r="J184" s="3" t="s">
        <v>10</v>
      </c>
      <c r="K184">
        <f>Table2[[#This Row],[Quantity]]*Table2[[#This Row],[Price]]</f>
        <v>2000</v>
      </c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</row>
    <row r="185" spans="1:135" x14ac:dyDescent="0.3">
      <c r="A185" s="23"/>
      <c r="B185" s="3">
        <v>10639</v>
      </c>
      <c r="C185" s="4">
        <v>44909</v>
      </c>
      <c r="D185" t="s">
        <v>14</v>
      </c>
      <c r="E185" s="3">
        <v>4.99</v>
      </c>
      <c r="F185" s="5">
        <v>200.40080160320639</v>
      </c>
      <c r="G185" s="3" t="s">
        <v>9</v>
      </c>
      <c r="H185" s="6" t="s">
        <v>25</v>
      </c>
      <c r="I185" t="s">
        <v>16</v>
      </c>
      <c r="J185" s="3" t="s">
        <v>10</v>
      </c>
      <c r="K185">
        <f>Table2[[#This Row],[Quantity]]*Table2[[#This Row],[Price]]</f>
        <v>999.99999999999989</v>
      </c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</row>
    <row r="186" spans="1:135" x14ac:dyDescent="0.3">
      <c r="A186" s="23"/>
      <c r="B186" s="3">
        <v>10640</v>
      </c>
      <c r="C186" s="4">
        <v>44910</v>
      </c>
      <c r="D186" t="s">
        <v>17</v>
      </c>
      <c r="E186" s="3">
        <v>12.99</v>
      </c>
      <c r="F186" s="5">
        <v>538.87605850654347</v>
      </c>
      <c r="G186" s="3" t="s">
        <v>9</v>
      </c>
      <c r="H186" s="7" t="s">
        <v>25</v>
      </c>
      <c r="I186" t="s">
        <v>16</v>
      </c>
      <c r="J186" s="3" t="s">
        <v>10</v>
      </c>
      <c r="K186">
        <f>Table2[[#This Row],[Quantity]]*Table2[[#This Row],[Price]]</f>
        <v>7000</v>
      </c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</row>
    <row r="187" spans="1:135" x14ac:dyDescent="0.3">
      <c r="A187" s="23"/>
      <c r="B187" s="3">
        <v>10641</v>
      </c>
      <c r="C187" s="4">
        <v>44910</v>
      </c>
      <c r="D187" t="s">
        <v>21</v>
      </c>
      <c r="E187" s="3">
        <v>9.9499999999999993</v>
      </c>
      <c r="F187" s="5">
        <v>221.10552763819098</v>
      </c>
      <c r="G187" s="3" t="s">
        <v>9</v>
      </c>
      <c r="H187" s="6" t="s">
        <v>25</v>
      </c>
      <c r="I187" t="s">
        <v>16</v>
      </c>
      <c r="J187" s="3" t="s">
        <v>10</v>
      </c>
      <c r="K187">
        <f>Table2[[#This Row],[Quantity]]*Table2[[#This Row],[Price]]</f>
        <v>2200</v>
      </c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</row>
    <row r="188" spans="1:135" x14ac:dyDescent="0.3">
      <c r="A188" s="23"/>
      <c r="B188" s="3">
        <v>10642</v>
      </c>
      <c r="C188" s="4">
        <v>44910</v>
      </c>
      <c r="D188" t="s">
        <v>8</v>
      </c>
      <c r="E188" s="3">
        <v>3.49</v>
      </c>
      <c r="F188" s="5">
        <v>630.3724928366762</v>
      </c>
      <c r="G188" s="3" t="s">
        <v>9</v>
      </c>
      <c r="H188" s="7" t="s">
        <v>25</v>
      </c>
      <c r="I188" t="s">
        <v>16</v>
      </c>
      <c r="J188" s="3" t="s">
        <v>27</v>
      </c>
      <c r="K188">
        <f>Table2[[#This Row],[Quantity]]*Table2[[#This Row],[Price]]</f>
        <v>2200</v>
      </c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</row>
    <row r="189" spans="1:135" x14ac:dyDescent="0.3">
      <c r="A189" s="23"/>
      <c r="B189" s="3">
        <v>10643</v>
      </c>
      <c r="C189" s="4">
        <v>44910</v>
      </c>
      <c r="D189" t="s">
        <v>12</v>
      </c>
      <c r="E189" s="3">
        <v>2.95</v>
      </c>
      <c r="F189" s="5">
        <v>677.96610169491521</v>
      </c>
      <c r="G189" s="3" t="s">
        <v>9</v>
      </c>
      <c r="H189" s="6" t="s">
        <v>25</v>
      </c>
      <c r="I189" t="s">
        <v>16</v>
      </c>
      <c r="J189" s="3" t="s">
        <v>27</v>
      </c>
      <c r="K189">
        <f>Table2[[#This Row],[Quantity]]*Table2[[#This Row],[Price]]</f>
        <v>2000</v>
      </c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</row>
    <row r="190" spans="1:135" x14ac:dyDescent="0.3">
      <c r="A190" s="23"/>
      <c r="B190" s="3">
        <v>10644</v>
      </c>
      <c r="C190" s="4">
        <v>44910</v>
      </c>
      <c r="D190" t="s">
        <v>14</v>
      </c>
      <c r="E190" s="3">
        <v>4.99</v>
      </c>
      <c r="F190" s="5">
        <v>200.40080160320639</v>
      </c>
      <c r="G190" s="3" t="s">
        <v>9</v>
      </c>
      <c r="H190" s="7" t="s">
        <v>25</v>
      </c>
      <c r="I190" t="s">
        <v>16</v>
      </c>
      <c r="J190" s="3" t="s">
        <v>27</v>
      </c>
      <c r="K190">
        <f>Table2[[#This Row],[Quantity]]*Table2[[#This Row],[Price]]</f>
        <v>999.99999999999989</v>
      </c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</row>
    <row r="191" spans="1:135" x14ac:dyDescent="0.3">
      <c r="A191" s="23"/>
      <c r="B191" s="3">
        <v>10645</v>
      </c>
      <c r="C191" s="4">
        <v>44911</v>
      </c>
      <c r="D191" t="s">
        <v>17</v>
      </c>
      <c r="E191" s="3">
        <v>12.99</v>
      </c>
      <c r="F191" s="5">
        <v>569.66897613548883</v>
      </c>
      <c r="G191" s="3" t="s">
        <v>9</v>
      </c>
      <c r="H191" s="6" t="s">
        <v>25</v>
      </c>
      <c r="I191" t="s">
        <v>16</v>
      </c>
      <c r="J191" s="3" t="s">
        <v>27</v>
      </c>
      <c r="K191">
        <f>Table2[[#This Row],[Quantity]]*Table2[[#This Row],[Price]]</f>
        <v>7400</v>
      </c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</row>
    <row r="192" spans="1:135" x14ac:dyDescent="0.3">
      <c r="A192" s="23"/>
      <c r="B192" s="3">
        <v>10646</v>
      </c>
      <c r="C192" s="4">
        <v>44911</v>
      </c>
      <c r="D192" t="s">
        <v>21</v>
      </c>
      <c r="E192" s="3">
        <v>9.9499999999999993</v>
      </c>
      <c r="F192" s="5">
        <v>221.10552763819098</v>
      </c>
      <c r="G192" s="3" t="s">
        <v>9</v>
      </c>
      <c r="H192" s="7" t="s">
        <v>25</v>
      </c>
      <c r="I192" t="s">
        <v>16</v>
      </c>
      <c r="J192" s="3" t="s">
        <v>27</v>
      </c>
      <c r="K192">
        <f>Table2[[#This Row],[Quantity]]*Table2[[#This Row],[Price]]</f>
        <v>2200</v>
      </c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</row>
    <row r="193" spans="1:135" x14ac:dyDescent="0.3">
      <c r="A193" s="23"/>
      <c r="B193" s="3">
        <v>10647</v>
      </c>
      <c r="C193" s="4">
        <v>44911</v>
      </c>
      <c r="D193" t="s">
        <v>8</v>
      </c>
      <c r="E193" s="3">
        <v>3.49</v>
      </c>
      <c r="F193" s="5">
        <v>630.3724928366762</v>
      </c>
      <c r="G193" s="3" t="s">
        <v>9</v>
      </c>
      <c r="H193" s="6" t="s">
        <v>25</v>
      </c>
      <c r="I193" t="s">
        <v>16</v>
      </c>
      <c r="J193" s="3" t="s">
        <v>10</v>
      </c>
      <c r="K193">
        <f>Table2[[#This Row],[Quantity]]*Table2[[#This Row],[Price]]</f>
        <v>2200</v>
      </c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</row>
    <row r="194" spans="1:135" x14ac:dyDescent="0.3">
      <c r="A194" s="23"/>
      <c r="B194" s="3">
        <v>10648</v>
      </c>
      <c r="C194" s="4">
        <v>44911</v>
      </c>
      <c r="D194" t="s">
        <v>12</v>
      </c>
      <c r="E194" s="3">
        <v>2.95</v>
      </c>
      <c r="F194" s="5">
        <v>745.7627118644067</v>
      </c>
      <c r="G194" s="3" t="s">
        <v>9</v>
      </c>
      <c r="H194" s="7" t="s">
        <v>25</v>
      </c>
      <c r="I194" t="s">
        <v>16</v>
      </c>
      <c r="J194" s="3" t="s">
        <v>10</v>
      </c>
      <c r="K194">
        <f>Table2[[#This Row],[Quantity]]*Table2[[#This Row],[Price]]</f>
        <v>2200</v>
      </c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</row>
    <row r="195" spans="1:135" x14ac:dyDescent="0.3">
      <c r="A195" s="23"/>
      <c r="B195" s="3">
        <v>10649</v>
      </c>
      <c r="C195" s="4">
        <v>44911</v>
      </c>
      <c r="D195" t="s">
        <v>14</v>
      </c>
      <c r="E195" s="3">
        <v>4.99</v>
      </c>
      <c r="F195" s="5">
        <v>200.40080160320639</v>
      </c>
      <c r="G195" s="3" t="s">
        <v>9</v>
      </c>
      <c r="H195" s="6" t="s">
        <v>25</v>
      </c>
      <c r="I195" t="s">
        <v>16</v>
      </c>
      <c r="J195" s="3" t="s">
        <v>10</v>
      </c>
      <c r="K195">
        <f>Table2[[#This Row],[Quantity]]*Table2[[#This Row],[Price]]</f>
        <v>999.99999999999989</v>
      </c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</row>
    <row r="196" spans="1:135" x14ac:dyDescent="0.3">
      <c r="A196" s="23"/>
      <c r="B196" s="3">
        <v>10650</v>
      </c>
      <c r="C196" s="4">
        <v>44912</v>
      </c>
      <c r="D196" t="s">
        <v>17</v>
      </c>
      <c r="E196" s="3">
        <v>12.99</v>
      </c>
      <c r="F196" s="5">
        <v>585.06543494996151</v>
      </c>
      <c r="G196" s="3" t="s">
        <v>9</v>
      </c>
      <c r="H196" s="7" t="s">
        <v>25</v>
      </c>
      <c r="I196" t="s">
        <v>16</v>
      </c>
      <c r="J196" s="3" t="s">
        <v>10</v>
      </c>
      <c r="K196">
        <f>Table2[[#This Row],[Quantity]]*Table2[[#This Row],[Price]]</f>
        <v>7600</v>
      </c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</row>
    <row r="197" spans="1:135" x14ac:dyDescent="0.3">
      <c r="A197" s="23"/>
      <c r="B197" s="3">
        <v>10651</v>
      </c>
      <c r="C197" s="4">
        <v>44912</v>
      </c>
      <c r="D197" t="s">
        <v>21</v>
      </c>
      <c r="E197" s="3">
        <v>9.9499999999999993</v>
      </c>
      <c r="F197" s="5">
        <v>221.10552763819098</v>
      </c>
      <c r="G197" s="3" t="s">
        <v>9</v>
      </c>
      <c r="H197" s="6" t="s">
        <v>25</v>
      </c>
      <c r="I197" t="s">
        <v>16</v>
      </c>
      <c r="J197" s="3" t="s">
        <v>10</v>
      </c>
      <c r="K197">
        <f>Table2[[#This Row],[Quantity]]*Table2[[#This Row],[Price]]</f>
        <v>2200</v>
      </c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</row>
    <row r="198" spans="1:135" x14ac:dyDescent="0.3">
      <c r="A198" s="23"/>
      <c r="B198" s="3">
        <v>10652</v>
      </c>
      <c r="C198" s="4">
        <v>44912</v>
      </c>
      <c r="D198" t="s">
        <v>8</v>
      </c>
      <c r="E198" s="3">
        <v>3.49</v>
      </c>
      <c r="F198" s="5">
        <v>687.67908309455584</v>
      </c>
      <c r="G198" s="3" t="s">
        <v>9</v>
      </c>
      <c r="H198" s="7" t="s">
        <v>25</v>
      </c>
      <c r="I198" t="s">
        <v>16</v>
      </c>
      <c r="J198" s="3" t="s">
        <v>10</v>
      </c>
      <c r="K198">
        <f>Table2[[#This Row],[Quantity]]*Table2[[#This Row],[Price]]</f>
        <v>2400</v>
      </c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</row>
    <row r="199" spans="1:135" x14ac:dyDescent="0.3">
      <c r="A199" s="23"/>
      <c r="B199" s="3">
        <v>10653</v>
      </c>
      <c r="C199" s="4">
        <v>44912</v>
      </c>
      <c r="D199" t="s">
        <v>12</v>
      </c>
      <c r="E199" s="3">
        <v>2.95</v>
      </c>
      <c r="F199" s="5">
        <v>745.7627118644067</v>
      </c>
      <c r="G199" s="3" t="s">
        <v>9</v>
      </c>
      <c r="H199" s="6" t="s">
        <v>25</v>
      </c>
      <c r="I199" t="s">
        <v>16</v>
      </c>
      <c r="J199" s="3" t="s">
        <v>10</v>
      </c>
      <c r="K199">
        <f>Table2[[#This Row],[Quantity]]*Table2[[#This Row],[Price]]</f>
        <v>2200</v>
      </c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</row>
    <row r="200" spans="1:135" x14ac:dyDescent="0.3">
      <c r="A200" s="23"/>
      <c r="B200" s="3">
        <v>10654</v>
      </c>
      <c r="C200" s="4">
        <v>44912</v>
      </c>
      <c r="D200" t="s">
        <v>14</v>
      </c>
      <c r="E200" s="3">
        <v>4.99</v>
      </c>
      <c r="F200" s="5">
        <v>200.40080160320639</v>
      </c>
      <c r="G200" s="3" t="s">
        <v>9</v>
      </c>
      <c r="H200" s="7" t="s">
        <v>25</v>
      </c>
      <c r="I200" t="s">
        <v>16</v>
      </c>
      <c r="J200" s="3" t="s">
        <v>10</v>
      </c>
      <c r="K200">
        <f>Table2[[#This Row],[Quantity]]*Table2[[#This Row],[Price]]</f>
        <v>999.99999999999989</v>
      </c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</row>
    <row r="201" spans="1:135" x14ac:dyDescent="0.3">
      <c r="A201" s="23"/>
      <c r="B201" s="3">
        <v>10655</v>
      </c>
      <c r="C201" s="4">
        <v>44913</v>
      </c>
      <c r="D201" t="s">
        <v>17</v>
      </c>
      <c r="E201" s="3">
        <v>12.99</v>
      </c>
      <c r="F201" s="5">
        <v>600.46189376443419</v>
      </c>
      <c r="G201" s="3" t="s">
        <v>9</v>
      </c>
      <c r="H201" s="6" t="s">
        <v>25</v>
      </c>
      <c r="I201" t="s">
        <v>16</v>
      </c>
      <c r="J201" s="3" t="s">
        <v>10</v>
      </c>
      <c r="K201">
        <f>Table2[[#This Row],[Quantity]]*Table2[[#This Row],[Price]]</f>
        <v>7800</v>
      </c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</row>
    <row r="202" spans="1:135" x14ac:dyDescent="0.3">
      <c r="A202" s="23"/>
      <c r="B202" s="3">
        <v>10656</v>
      </c>
      <c r="C202" s="4">
        <v>44913</v>
      </c>
      <c r="D202" t="s">
        <v>21</v>
      </c>
      <c r="E202" s="3">
        <v>9.9499999999999993</v>
      </c>
      <c r="F202" s="5">
        <v>221.10552763819098</v>
      </c>
      <c r="G202" s="3" t="s">
        <v>9</v>
      </c>
      <c r="H202" s="7" t="s">
        <v>25</v>
      </c>
      <c r="I202" t="s">
        <v>16</v>
      </c>
      <c r="J202" s="3" t="s">
        <v>10</v>
      </c>
      <c r="K202">
        <f>Table2[[#This Row],[Quantity]]*Table2[[#This Row],[Price]]</f>
        <v>2200</v>
      </c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</row>
    <row r="203" spans="1:135" x14ac:dyDescent="0.3">
      <c r="A203" s="23"/>
      <c r="B203" s="3">
        <v>10657</v>
      </c>
      <c r="C203" s="4">
        <v>44913</v>
      </c>
      <c r="D203" t="s">
        <v>8</v>
      </c>
      <c r="E203" s="3">
        <v>3.49</v>
      </c>
      <c r="F203" s="5">
        <v>687.67908309455584</v>
      </c>
      <c r="G203" s="3" t="s">
        <v>9</v>
      </c>
      <c r="H203" s="6" t="s">
        <v>25</v>
      </c>
      <c r="I203" t="s">
        <v>16</v>
      </c>
      <c r="J203" s="3" t="s">
        <v>10</v>
      </c>
      <c r="K203">
        <f>Table2[[#This Row],[Quantity]]*Table2[[#This Row],[Price]]</f>
        <v>2400</v>
      </c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</row>
    <row r="204" spans="1:135" x14ac:dyDescent="0.3">
      <c r="A204" s="23"/>
      <c r="B204" s="3">
        <v>10658</v>
      </c>
      <c r="C204" s="4">
        <v>44913</v>
      </c>
      <c r="D204" t="s">
        <v>12</v>
      </c>
      <c r="E204" s="3">
        <v>2.95</v>
      </c>
      <c r="F204" s="5">
        <v>745.7627118644067</v>
      </c>
      <c r="G204" s="3" t="s">
        <v>9</v>
      </c>
      <c r="H204" s="7" t="s">
        <v>25</v>
      </c>
      <c r="I204" t="s">
        <v>16</v>
      </c>
      <c r="J204" s="3" t="s">
        <v>27</v>
      </c>
      <c r="K204">
        <f>Table2[[#This Row],[Quantity]]*Table2[[#This Row],[Price]]</f>
        <v>2200</v>
      </c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</row>
    <row r="205" spans="1:135" x14ac:dyDescent="0.3">
      <c r="A205" s="23"/>
      <c r="B205" s="3">
        <v>10659</v>
      </c>
      <c r="C205" s="4">
        <v>44913</v>
      </c>
      <c r="D205" t="s">
        <v>14</v>
      </c>
      <c r="E205" s="3">
        <v>4.99</v>
      </c>
      <c r="F205" s="5">
        <v>200.40080160320639</v>
      </c>
      <c r="G205" s="3" t="s">
        <v>9</v>
      </c>
      <c r="H205" s="6" t="s">
        <v>25</v>
      </c>
      <c r="I205" t="s">
        <v>16</v>
      </c>
      <c r="J205" s="3" t="s">
        <v>27</v>
      </c>
      <c r="K205">
        <f>Table2[[#This Row],[Quantity]]*Table2[[#This Row],[Price]]</f>
        <v>999.99999999999989</v>
      </c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</row>
    <row r="206" spans="1:135" x14ac:dyDescent="0.3">
      <c r="A206" s="23"/>
      <c r="B206" s="3">
        <v>10660</v>
      </c>
      <c r="C206" s="4">
        <v>44914</v>
      </c>
      <c r="D206" t="s">
        <v>17</v>
      </c>
      <c r="E206" s="3">
        <v>12.99</v>
      </c>
      <c r="F206" s="5">
        <v>631.25481139337955</v>
      </c>
      <c r="G206" s="3" t="s">
        <v>15</v>
      </c>
      <c r="H206" s="7" t="s">
        <v>25</v>
      </c>
      <c r="I206" t="s">
        <v>16</v>
      </c>
      <c r="J206" s="3" t="s">
        <v>27</v>
      </c>
      <c r="K206">
        <f>Table2[[#This Row],[Quantity]]*Table2[[#This Row],[Price]]</f>
        <v>8200</v>
      </c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</row>
    <row r="207" spans="1:135" x14ac:dyDescent="0.3">
      <c r="A207" s="23"/>
      <c r="B207" s="3">
        <v>10661</v>
      </c>
      <c r="C207" s="4">
        <v>44914</v>
      </c>
      <c r="D207" t="s">
        <v>21</v>
      </c>
      <c r="E207" s="3">
        <v>9.9499999999999993</v>
      </c>
      <c r="F207" s="5">
        <v>221.10552763819098</v>
      </c>
      <c r="G207" s="3" t="s">
        <v>15</v>
      </c>
      <c r="H207" s="6" t="s">
        <v>25</v>
      </c>
      <c r="I207" t="s">
        <v>16</v>
      </c>
      <c r="J207" s="3" t="s">
        <v>27</v>
      </c>
      <c r="K207">
        <f>Table2[[#This Row],[Quantity]]*Table2[[#This Row],[Price]]</f>
        <v>2200</v>
      </c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</row>
    <row r="208" spans="1:135" x14ac:dyDescent="0.3">
      <c r="A208" s="23"/>
      <c r="B208" s="3">
        <v>10662</v>
      </c>
      <c r="C208" s="4">
        <v>44914</v>
      </c>
      <c r="D208" t="s">
        <v>8</v>
      </c>
      <c r="E208" s="3">
        <v>3.49</v>
      </c>
      <c r="F208" s="5">
        <v>630.3724928366762</v>
      </c>
      <c r="G208" s="3" t="s">
        <v>15</v>
      </c>
      <c r="H208" s="7" t="s">
        <v>25</v>
      </c>
      <c r="I208" t="s">
        <v>16</v>
      </c>
      <c r="J208" s="3" t="s">
        <v>27</v>
      </c>
      <c r="K208">
        <f>Table2[[#This Row],[Quantity]]*Table2[[#This Row],[Price]]</f>
        <v>2200</v>
      </c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</row>
    <row r="209" spans="1:135" x14ac:dyDescent="0.3">
      <c r="A209" s="23"/>
      <c r="B209" s="3">
        <v>10663</v>
      </c>
      <c r="C209" s="4">
        <v>44914</v>
      </c>
      <c r="D209" t="s">
        <v>12</v>
      </c>
      <c r="E209" s="3">
        <v>2.95</v>
      </c>
      <c r="F209" s="5">
        <v>745.7627118644067</v>
      </c>
      <c r="G209" s="3" t="s">
        <v>15</v>
      </c>
      <c r="H209" s="6" t="s">
        <v>25</v>
      </c>
      <c r="I209" t="s">
        <v>16</v>
      </c>
      <c r="J209" s="3" t="s">
        <v>27</v>
      </c>
      <c r="K209">
        <f>Table2[[#This Row],[Quantity]]*Table2[[#This Row],[Price]]</f>
        <v>2200</v>
      </c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</row>
    <row r="210" spans="1:135" x14ac:dyDescent="0.3">
      <c r="A210" s="23"/>
      <c r="B210" s="3">
        <v>10664</v>
      </c>
      <c r="C210" s="4">
        <v>44914</v>
      </c>
      <c r="D210" t="s">
        <v>14</v>
      </c>
      <c r="E210" s="3">
        <v>4.99</v>
      </c>
      <c r="F210" s="5">
        <v>200.40080160320639</v>
      </c>
      <c r="G210" s="3" t="s">
        <v>15</v>
      </c>
      <c r="H210" s="7" t="s">
        <v>25</v>
      </c>
      <c r="I210" t="s">
        <v>16</v>
      </c>
      <c r="J210" s="3" t="s">
        <v>27</v>
      </c>
      <c r="K210">
        <f>Table2[[#This Row],[Quantity]]*Table2[[#This Row],[Price]]</f>
        <v>999.99999999999989</v>
      </c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</row>
    <row r="211" spans="1:135" x14ac:dyDescent="0.3">
      <c r="A211" s="23"/>
      <c r="B211" s="3">
        <v>10665</v>
      </c>
      <c r="C211" s="4">
        <v>44915</v>
      </c>
      <c r="D211" t="s">
        <v>17</v>
      </c>
      <c r="E211" s="3">
        <v>12.99</v>
      </c>
      <c r="F211" s="5">
        <v>646.65127020785224</v>
      </c>
      <c r="G211" s="3" t="s">
        <v>15</v>
      </c>
      <c r="H211" s="6" t="s">
        <v>25</v>
      </c>
      <c r="I211" t="s">
        <v>16</v>
      </c>
      <c r="J211" s="3" t="s">
        <v>27</v>
      </c>
      <c r="K211">
        <f>Table2[[#This Row],[Quantity]]*Table2[[#This Row],[Price]]</f>
        <v>8400</v>
      </c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</row>
    <row r="212" spans="1:135" x14ac:dyDescent="0.3">
      <c r="A212" s="23"/>
      <c r="B212" s="3">
        <v>10666</v>
      </c>
      <c r="C212" s="4">
        <v>44915</v>
      </c>
      <c r="D212" t="s">
        <v>21</v>
      </c>
      <c r="E212" s="3">
        <v>9.9499999999999993</v>
      </c>
      <c r="F212" s="5">
        <v>221.10552763819098</v>
      </c>
      <c r="G212" s="3" t="s">
        <v>15</v>
      </c>
      <c r="H212" s="7" t="s">
        <v>25</v>
      </c>
      <c r="I212" t="s">
        <v>16</v>
      </c>
      <c r="J212" s="3" t="s">
        <v>27</v>
      </c>
      <c r="K212">
        <f>Table2[[#This Row],[Quantity]]*Table2[[#This Row],[Price]]</f>
        <v>2200</v>
      </c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</row>
    <row r="213" spans="1:135" x14ac:dyDescent="0.3">
      <c r="A213" s="23"/>
      <c r="B213" s="3">
        <v>10667</v>
      </c>
      <c r="C213" s="4">
        <v>44915</v>
      </c>
      <c r="D213" t="s">
        <v>8</v>
      </c>
      <c r="E213" s="3">
        <v>3.49</v>
      </c>
      <c r="F213" s="5">
        <v>630.3724928366762</v>
      </c>
      <c r="G213" s="3" t="s">
        <v>15</v>
      </c>
      <c r="H213" s="6" t="s">
        <v>25</v>
      </c>
      <c r="I213" t="s">
        <v>16</v>
      </c>
      <c r="J213" s="3" t="s">
        <v>27</v>
      </c>
      <c r="K213">
        <f>Table2[[#This Row],[Quantity]]*Table2[[#This Row],[Price]]</f>
        <v>2200</v>
      </c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</row>
    <row r="214" spans="1:135" x14ac:dyDescent="0.3">
      <c r="A214" s="23"/>
      <c r="B214" s="3">
        <v>10668</v>
      </c>
      <c r="C214" s="4">
        <v>44915</v>
      </c>
      <c r="D214" t="s">
        <v>12</v>
      </c>
      <c r="E214" s="3">
        <v>2.95</v>
      </c>
      <c r="F214" s="5">
        <v>745.7627118644067</v>
      </c>
      <c r="G214" s="3" t="s">
        <v>15</v>
      </c>
      <c r="H214" s="7" t="s">
        <v>25</v>
      </c>
      <c r="I214" t="s">
        <v>16</v>
      </c>
      <c r="J214" s="3" t="s">
        <v>27</v>
      </c>
      <c r="K214">
        <f>Table2[[#This Row],[Quantity]]*Table2[[#This Row],[Price]]</f>
        <v>2200</v>
      </c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</row>
    <row r="215" spans="1:135" x14ac:dyDescent="0.3">
      <c r="A215" s="23"/>
      <c r="B215" s="3">
        <v>10669</v>
      </c>
      <c r="C215" s="4">
        <v>44915</v>
      </c>
      <c r="D215" t="s">
        <v>14</v>
      </c>
      <c r="E215" s="3">
        <v>4.99</v>
      </c>
      <c r="F215" s="5">
        <v>200.40080160320639</v>
      </c>
      <c r="G215" s="3" t="s">
        <v>15</v>
      </c>
      <c r="H215" s="6" t="s">
        <v>25</v>
      </c>
      <c r="I215" t="s">
        <v>16</v>
      </c>
      <c r="J215" s="3" t="s">
        <v>27</v>
      </c>
      <c r="K215">
        <f>Table2[[#This Row],[Quantity]]*Table2[[#This Row],[Price]]</f>
        <v>999.99999999999989</v>
      </c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</row>
    <row r="216" spans="1:135" x14ac:dyDescent="0.3">
      <c r="A216" s="23"/>
      <c r="B216" s="3">
        <v>10670</v>
      </c>
      <c r="C216" s="4">
        <v>44916</v>
      </c>
      <c r="D216" t="s">
        <v>17</v>
      </c>
      <c r="E216" s="3">
        <v>12.99</v>
      </c>
      <c r="F216" s="5">
        <v>677.44418783679748</v>
      </c>
      <c r="G216" s="3" t="s">
        <v>15</v>
      </c>
      <c r="H216" s="7" t="s">
        <v>25</v>
      </c>
      <c r="I216" t="s">
        <v>16</v>
      </c>
      <c r="J216" s="3" t="s">
        <v>27</v>
      </c>
      <c r="K216">
        <f>Table2[[#This Row],[Quantity]]*Table2[[#This Row],[Price]]</f>
        <v>8800</v>
      </c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</row>
    <row r="217" spans="1:135" x14ac:dyDescent="0.3">
      <c r="A217" s="23"/>
      <c r="B217" s="3">
        <v>10671</v>
      </c>
      <c r="C217" s="4">
        <v>44916</v>
      </c>
      <c r="D217" t="s">
        <v>21</v>
      </c>
      <c r="E217" s="3">
        <v>9.9499999999999993</v>
      </c>
      <c r="F217" s="5">
        <v>221.10552763819098</v>
      </c>
      <c r="G217" s="3" t="s">
        <v>15</v>
      </c>
      <c r="H217" s="6" t="s">
        <v>25</v>
      </c>
      <c r="I217" t="s">
        <v>16</v>
      </c>
      <c r="J217" s="3" t="s">
        <v>27</v>
      </c>
      <c r="K217">
        <f>Table2[[#This Row],[Quantity]]*Table2[[#This Row],[Price]]</f>
        <v>2200</v>
      </c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</row>
    <row r="218" spans="1:135" x14ac:dyDescent="0.3">
      <c r="A218" s="23"/>
      <c r="B218" s="3">
        <v>10672</v>
      </c>
      <c r="C218" s="4">
        <v>44916</v>
      </c>
      <c r="D218" t="s">
        <v>8</v>
      </c>
      <c r="E218" s="3">
        <v>3.49</v>
      </c>
      <c r="F218" s="5">
        <v>630.3724928366762</v>
      </c>
      <c r="G218" s="3" t="s">
        <v>15</v>
      </c>
      <c r="H218" s="7" t="s">
        <v>25</v>
      </c>
      <c r="I218" t="s">
        <v>16</v>
      </c>
      <c r="J218" s="3" t="s">
        <v>27</v>
      </c>
      <c r="K218">
        <f>Table2[[#This Row],[Quantity]]*Table2[[#This Row],[Price]]</f>
        <v>2200</v>
      </c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</row>
    <row r="219" spans="1:135" x14ac:dyDescent="0.3">
      <c r="A219" s="23"/>
      <c r="B219" s="3">
        <v>10673</v>
      </c>
      <c r="C219" s="4">
        <v>44916</v>
      </c>
      <c r="D219" t="s">
        <v>12</v>
      </c>
      <c r="E219" s="3">
        <v>2.95</v>
      </c>
      <c r="F219" s="5">
        <v>745.7627118644067</v>
      </c>
      <c r="G219" s="3" t="s">
        <v>15</v>
      </c>
      <c r="H219" s="6" t="s">
        <v>25</v>
      </c>
      <c r="I219" t="s">
        <v>16</v>
      </c>
      <c r="J219" s="3" t="s">
        <v>27</v>
      </c>
      <c r="K219">
        <f>Table2[[#This Row],[Quantity]]*Table2[[#This Row],[Price]]</f>
        <v>2200</v>
      </c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</row>
    <row r="220" spans="1:135" x14ac:dyDescent="0.3">
      <c r="A220" s="23"/>
      <c r="B220" s="3">
        <v>10674</v>
      </c>
      <c r="C220" s="4">
        <v>44916</v>
      </c>
      <c r="D220" t="s">
        <v>14</v>
      </c>
      <c r="E220" s="3">
        <v>4.99</v>
      </c>
      <c r="F220" s="5">
        <v>200.40080160320639</v>
      </c>
      <c r="G220" s="3" t="s">
        <v>15</v>
      </c>
      <c r="H220" s="7" t="s">
        <v>25</v>
      </c>
      <c r="I220" t="s">
        <v>16</v>
      </c>
      <c r="J220" s="3" t="s">
        <v>27</v>
      </c>
      <c r="K220">
        <f>Table2[[#This Row],[Quantity]]*Table2[[#This Row],[Price]]</f>
        <v>999.99999999999989</v>
      </c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</row>
    <row r="221" spans="1:135" x14ac:dyDescent="0.3">
      <c r="A221" s="23"/>
      <c r="B221" s="3">
        <v>10675</v>
      </c>
      <c r="C221" s="4">
        <v>44917</v>
      </c>
      <c r="D221" t="s">
        <v>17</v>
      </c>
      <c r="E221" s="3">
        <v>12.99</v>
      </c>
      <c r="F221" s="5">
        <v>677.44418783679748</v>
      </c>
      <c r="G221" s="3" t="s">
        <v>15</v>
      </c>
      <c r="H221" s="6" t="s">
        <v>25</v>
      </c>
      <c r="I221" t="s">
        <v>16</v>
      </c>
      <c r="J221" s="3" t="s">
        <v>27</v>
      </c>
      <c r="K221">
        <f>Table2[[#This Row],[Quantity]]*Table2[[#This Row],[Price]]</f>
        <v>8800</v>
      </c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</row>
    <row r="222" spans="1:135" x14ac:dyDescent="0.3">
      <c r="A222" s="23"/>
      <c r="B222" s="3">
        <v>10676</v>
      </c>
      <c r="C222" s="4">
        <v>44917</v>
      </c>
      <c r="D222" t="s">
        <v>21</v>
      </c>
      <c r="E222" s="3">
        <v>9.9499999999999993</v>
      </c>
      <c r="F222" s="5">
        <v>241.2060301507538</v>
      </c>
      <c r="G222" s="3" t="s">
        <v>15</v>
      </c>
      <c r="H222" s="7" t="s">
        <v>25</v>
      </c>
      <c r="I222" t="s">
        <v>16</v>
      </c>
      <c r="J222" s="3" t="s">
        <v>27</v>
      </c>
      <c r="K222">
        <f>Table2[[#This Row],[Quantity]]*Table2[[#This Row],[Price]]</f>
        <v>2400</v>
      </c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</row>
    <row r="223" spans="1:135" x14ac:dyDescent="0.3">
      <c r="A223" s="23"/>
      <c r="B223" s="3">
        <v>10677</v>
      </c>
      <c r="C223" s="4">
        <v>44917</v>
      </c>
      <c r="D223" t="s">
        <v>8</v>
      </c>
      <c r="E223" s="3">
        <v>3.49</v>
      </c>
      <c r="F223" s="5">
        <v>630.3724928366762</v>
      </c>
      <c r="G223" s="3" t="s">
        <v>15</v>
      </c>
      <c r="H223" s="6" t="s">
        <v>25</v>
      </c>
      <c r="I223" t="s">
        <v>16</v>
      </c>
      <c r="J223" s="3" t="s">
        <v>27</v>
      </c>
      <c r="K223">
        <f>Table2[[#This Row],[Quantity]]*Table2[[#This Row],[Price]]</f>
        <v>2200</v>
      </c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</row>
    <row r="224" spans="1:135" x14ac:dyDescent="0.3">
      <c r="A224" s="23"/>
      <c r="B224" s="3">
        <v>10678</v>
      </c>
      <c r="C224" s="4">
        <v>44917</v>
      </c>
      <c r="D224" t="s">
        <v>12</v>
      </c>
      <c r="E224" s="3">
        <v>2.95</v>
      </c>
      <c r="F224" s="5">
        <v>745.7627118644067</v>
      </c>
      <c r="G224" s="3" t="s">
        <v>15</v>
      </c>
      <c r="H224" s="7" t="s">
        <v>25</v>
      </c>
      <c r="I224" t="s">
        <v>16</v>
      </c>
      <c r="J224" s="3" t="s">
        <v>27</v>
      </c>
      <c r="K224">
        <f>Table2[[#This Row],[Quantity]]*Table2[[#This Row],[Price]]</f>
        <v>2200</v>
      </c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</row>
    <row r="225" spans="1:135" x14ac:dyDescent="0.3">
      <c r="A225" s="23"/>
      <c r="B225" s="3">
        <v>10679</v>
      </c>
      <c r="C225" s="4">
        <v>44917</v>
      </c>
      <c r="D225" t="s">
        <v>14</v>
      </c>
      <c r="E225" s="3">
        <v>4.99</v>
      </c>
      <c r="F225" s="5">
        <v>200.40080160320639</v>
      </c>
      <c r="G225" s="3" t="s">
        <v>15</v>
      </c>
      <c r="H225" s="6" t="s">
        <v>25</v>
      </c>
      <c r="I225" t="s">
        <v>16</v>
      </c>
      <c r="J225" s="3" t="s">
        <v>27</v>
      </c>
      <c r="K225">
        <f>Table2[[#This Row],[Quantity]]*Table2[[#This Row],[Price]]</f>
        <v>999.99999999999989</v>
      </c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</row>
    <row r="226" spans="1:135" x14ac:dyDescent="0.3">
      <c r="A226" s="23"/>
      <c r="B226" s="3">
        <v>10680</v>
      </c>
      <c r="C226" s="4">
        <v>44918</v>
      </c>
      <c r="D226" t="s">
        <v>17</v>
      </c>
      <c r="E226" s="3">
        <v>12.99</v>
      </c>
      <c r="F226" s="5">
        <v>646.65127020785224</v>
      </c>
      <c r="G226" s="3" t="s">
        <v>15</v>
      </c>
      <c r="H226" s="7" t="s">
        <v>25</v>
      </c>
      <c r="I226" t="s">
        <v>16</v>
      </c>
      <c r="J226" s="3" t="s">
        <v>27</v>
      </c>
      <c r="K226">
        <f>Table2[[#This Row],[Quantity]]*Table2[[#This Row],[Price]]</f>
        <v>8400</v>
      </c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</row>
    <row r="227" spans="1:135" x14ac:dyDescent="0.3">
      <c r="A227" s="23"/>
      <c r="B227" s="3">
        <v>10681</v>
      </c>
      <c r="C227" s="4">
        <v>44918</v>
      </c>
      <c r="D227" t="s">
        <v>21</v>
      </c>
      <c r="E227" s="3">
        <v>9.9499999999999993</v>
      </c>
      <c r="F227" s="5">
        <v>241.2060301507538</v>
      </c>
      <c r="G227" s="3" t="s">
        <v>15</v>
      </c>
      <c r="H227" s="6" t="s">
        <v>25</v>
      </c>
      <c r="I227" t="s">
        <v>16</v>
      </c>
      <c r="J227" s="3" t="s">
        <v>27</v>
      </c>
      <c r="K227">
        <f>Table2[[#This Row],[Quantity]]*Table2[[#This Row],[Price]]</f>
        <v>2400</v>
      </c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</row>
    <row r="228" spans="1:135" x14ac:dyDescent="0.3">
      <c r="A228" s="23"/>
      <c r="B228" s="3">
        <v>10682</v>
      </c>
      <c r="C228" s="4">
        <v>44918</v>
      </c>
      <c r="D228" t="s">
        <v>8</v>
      </c>
      <c r="E228" s="3">
        <v>3.49</v>
      </c>
      <c r="F228" s="5">
        <v>630.3724928366762</v>
      </c>
      <c r="G228" s="3" t="s">
        <v>15</v>
      </c>
      <c r="H228" s="7" t="s">
        <v>25</v>
      </c>
      <c r="I228" t="s">
        <v>16</v>
      </c>
      <c r="J228" s="3" t="s">
        <v>27</v>
      </c>
      <c r="K228">
        <f>Table2[[#This Row],[Quantity]]*Table2[[#This Row],[Price]]</f>
        <v>2200</v>
      </c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</row>
    <row r="229" spans="1:135" x14ac:dyDescent="0.3">
      <c r="A229" s="23"/>
      <c r="B229" s="3">
        <v>10683</v>
      </c>
      <c r="C229" s="4">
        <v>44918</v>
      </c>
      <c r="D229" t="s">
        <v>12</v>
      </c>
      <c r="E229" s="3">
        <v>2.95</v>
      </c>
      <c r="F229" s="5">
        <v>677.96610169491521</v>
      </c>
      <c r="G229" s="3" t="s">
        <v>15</v>
      </c>
      <c r="H229" s="6" t="s">
        <v>25</v>
      </c>
      <c r="I229" t="s">
        <v>16</v>
      </c>
      <c r="J229" s="3" t="s">
        <v>27</v>
      </c>
      <c r="K229">
        <f>Table2[[#This Row],[Quantity]]*Table2[[#This Row],[Price]]</f>
        <v>2000</v>
      </c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</row>
    <row r="230" spans="1:135" x14ac:dyDescent="0.3">
      <c r="A230" s="23"/>
      <c r="B230" s="3">
        <v>10684</v>
      </c>
      <c r="C230" s="4">
        <v>44918</v>
      </c>
      <c r="D230" t="s">
        <v>14</v>
      </c>
      <c r="E230" s="3">
        <v>4.99</v>
      </c>
      <c r="F230" s="5">
        <v>200.40080160320639</v>
      </c>
      <c r="G230" s="3" t="s">
        <v>15</v>
      </c>
      <c r="H230" s="7" t="s">
        <v>25</v>
      </c>
      <c r="I230" t="s">
        <v>16</v>
      </c>
      <c r="J230" s="3" t="s">
        <v>27</v>
      </c>
      <c r="K230">
        <f>Table2[[#This Row],[Quantity]]*Table2[[#This Row],[Price]]</f>
        <v>999.99999999999989</v>
      </c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</row>
    <row r="231" spans="1:135" x14ac:dyDescent="0.3">
      <c r="A231" s="23"/>
      <c r="B231" s="3">
        <v>10685</v>
      </c>
      <c r="C231" s="4">
        <v>44919</v>
      </c>
      <c r="D231" t="s">
        <v>17</v>
      </c>
      <c r="E231" s="3">
        <v>12.99</v>
      </c>
      <c r="F231" s="5">
        <v>677.44418783679748</v>
      </c>
      <c r="G231" s="3" t="s">
        <v>15</v>
      </c>
      <c r="H231" s="6" t="s">
        <v>25</v>
      </c>
      <c r="I231" t="s">
        <v>16</v>
      </c>
      <c r="J231" s="3" t="s">
        <v>27</v>
      </c>
      <c r="K231">
        <f>Table2[[#This Row],[Quantity]]*Table2[[#This Row],[Price]]</f>
        <v>8800</v>
      </c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</row>
    <row r="232" spans="1:135" x14ac:dyDescent="0.3">
      <c r="A232" s="23"/>
      <c r="B232" s="3">
        <v>10686</v>
      </c>
      <c r="C232" s="4">
        <v>44919</v>
      </c>
      <c r="D232" t="s">
        <v>21</v>
      </c>
      <c r="E232" s="3">
        <v>9.9499999999999993</v>
      </c>
      <c r="F232" s="5">
        <v>241.2060301507538</v>
      </c>
      <c r="G232" s="3" t="s">
        <v>15</v>
      </c>
      <c r="H232" s="7" t="s">
        <v>25</v>
      </c>
      <c r="I232" t="s">
        <v>16</v>
      </c>
      <c r="J232" s="3" t="s">
        <v>27</v>
      </c>
      <c r="K232">
        <f>Table2[[#This Row],[Quantity]]*Table2[[#This Row],[Price]]</f>
        <v>2400</v>
      </c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</row>
    <row r="233" spans="1:135" x14ac:dyDescent="0.3">
      <c r="A233" s="23"/>
      <c r="B233" s="3">
        <v>10687</v>
      </c>
      <c r="C233" s="4">
        <v>44919</v>
      </c>
      <c r="D233" t="s">
        <v>8</v>
      </c>
      <c r="E233" s="3">
        <v>3.49</v>
      </c>
      <c r="F233" s="5">
        <v>630.3724928366762</v>
      </c>
      <c r="G233" s="3" t="s">
        <v>15</v>
      </c>
      <c r="H233" s="6" t="s">
        <v>19</v>
      </c>
      <c r="I233" t="s">
        <v>20</v>
      </c>
      <c r="J233" s="3" t="s">
        <v>27</v>
      </c>
      <c r="K233">
        <f>Table2[[#This Row],[Quantity]]*Table2[[#This Row],[Price]]</f>
        <v>2200</v>
      </c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</row>
    <row r="234" spans="1:135" x14ac:dyDescent="0.3">
      <c r="A234" s="23"/>
      <c r="B234" s="3">
        <v>10688</v>
      </c>
      <c r="C234" s="4">
        <v>44919</v>
      </c>
      <c r="D234" t="s">
        <v>12</v>
      </c>
      <c r="E234" s="3">
        <v>2.95</v>
      </c>
      <c r="F234" s="5">
        <v>677.96610169491521</v>
      </c>
      <c r="G234" s="3" t="s">
        <v>15</v>
      </c>
      <c r="H234" s="7" t="s">
        <v>19</v>
      </c>
      <c r="I234" t="s">
        <v>20</v>
      </c>
      <c r="J234" s="3" t="s">
        <v>27</v>
      </c>
      <c r="K234">
        <f>Table2[[#This Row],[Quantity]]*Table2[[#This Row],[Price]]</f>
        <v>2000</v>
      </c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</row>
    <row r="235" spans="1:135" x14ac:dyDescent="0.3">
      <c r="A235" s="23"/>
      <c r="B235" s="3">
        <v>10689</v>
      </c>
      <c r="C235" s="4">
        <v>44919</v>
      </c>
      <c r="D235" t="s">
        <v>14</v>
      </c>
      <c r="E235" s="3">
        <v>4.99</v>
      </c>
      <c r="F235" s="5">
        <v>200.40080160320639</v>
      </c>
      <c r="G235" s="3" t="s">
        <v>15</v>
      </c>
      <c r="H235" s="6" t="s">
        <v>19</v>
      </c>
      <c r="I235" t="s">
        <v>20</v>
      </c>
      <c r="J235" s="3" t="s">
        <v>27</v>
      </c>
      <c r="K235">
        <f>Table2[[#This Row],[Quantity]]*Table2[[#This Row],[Price]]</f>
        <v>999.99999999999989</v>
      </c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</row>
    <row r="236" spans="1:135" x14ac:dyDescent="0.3">
      <c r="A236" s="23"/>
      <c r="B236" s="3">
        <v>10690</v>
      </c>
      <c r="C236" s="4">
        <v>44920</v>
      </c>
      <c r="D236" t="s">
        <v>17</v>
      </c>
      <c r="E236" s="3">
        <v>12.99</v>
      </c>
      <c r="F236" s="5">
        <v>677.44418783679748</v>
      </c>
      <c r="G236" s="3" t="s">
        <v>15</v>
      </c>
      <c r="H236" s="7" t="s">
        <v>19</v>
      </c>
      <c r="I236" t="s">
        <v>20</v>
      </c>
      <c r="J236" s="3" t="s">
        <v>27</v>
      </c>
      <c r="K236">
        <f>Table2[[#This Row],[Quantity]]*Table2[[#This Row],[Price]]</f>
        <v>8800</v>
      </c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</row>
    <row r="237" spans="1:135" x14ac:dyDescent="0.3">
      <c r="A237" s="23"/>
      <c r="B237" s="3">
        <v>10691</v>
      </c>
      <c r="C237" s="4">
        <v>44920</v>
      </c>
      <c r="D237" t="s">
        <v>21</v>
      </c>
      <c r="E237" s="3">
        <v>9.9499999999999993</v>
      </c>
      <c r="F237" s="5">
        <v>261.3065326633166</v>
      </c>
      <c r="G237" s="3" t="s">
        <v>15</v>
      </c>
      <c r="H237" s="6" t="s">
        <v>19</v>
      </c>
      <c r="I237" t="s">
        <v>20</v>
      </c>
      <c r="J237" s="3" t="s">
        <v>27</v>
      </c>
      <c r="K237">
        <f>Table2[[#This Row],[Quantity]]*Table2[[#This Row],[Price]]</f>
        <v>2600</v>
      </c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</row>
    <row r="238" spans="1:135" x14ac:dyDescent="0.3">
      <c r="A238" s="23"/>
      <c r="B238" s="3">
        <v>10692</v>
      </c>
      <c r="C238" s="4">
        <v>44920</v>
      </c>
      <c r="D238" t="s">
        <v>8</v>
      </c>
      <c r="E238" s="3">
        <v>3.49</v>
      </c>
      <c r="F238" s="5">
        <v>630.3724928366762</v>
      </c>
      <c r="G238" s="3" t="s">
        <v>15</v>
      </c>
      <c r="H238" s="7" t="s">
        <v>19</v>
      </c>
      <c r="I238" t="s">
        <v>20</v>
      </c>
      <c r="J238" s="3" t="s">
        <v>27</v>
      </c>
      <c r="K238">
        <f>Table2[[#This Row],[Quantity]]*Table2[[#This Row],[Price]]</f>
        <v>2200</v>
      </c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</row>
    <row r="239" spans="1:135" x14ac:dyDescent="0.3">
      <c r="A239" s="23"/>
      <c r="B239" s="3">
        <v>10693</v>
      </c>
      <c r="C239" s="4">
        <v>44920</v>
      </c>
      <c r="D239" t="s">
        <v>12</v>
      </c>
      <c r="E239" s="3">
        <v>2.95</v>
      </c>
      <c r="F239" s="5">
        <v>677.96610169491521</v>
      </c>
      <c r="G239" s="3" t="s">
        <v>15</v>
      </c>
      <c r="H239" s="6" t="s">
        <v>19</v>
      </c>
      <c r="I239" t="s">
        <v>20</v>
      </c>
      <c r="J239" s="3" t="s">
        <v>27</v>
      </c>
      <c r="K239">
        <f>Table2[[#This Row],[Quantity]]*Table2[[#This Row],[Price]]</f>
        <v>2000</v>
      </c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</row>
    <row r="240" spans="1:135" x14ac:dyDescent="0.3">
      <c r="A240" s="23"/>
      <c r="B240" s="3">
        <v>10694</v>
      </c>
      <c r="C240" s="4">
        <v>44920</v>
      </c>
      <c r="D240" t="s">
        <v>14</v>
      </c>
      <c r="E240" s="3">
        <v>4.99</v>
      </c>
      <c r="F240" s="5">
        <v>200.40080160320639</v>
      </c>
      <c r="G240" s="3" t="s">
        <v>15</v>
      </c>
      <c r="H240" s="7" t="s">
        <v>19</v>
      </c>
      <c r="I240" t="s">
        <v>20</v>
      </c>
      <c r="J240" s="3" t="s">
        <v>27</v>
      </c>
      <c r="K240">
        <f>Table2[[#This Row],[Quantity]]*Table2[[#This Row],[Price]]</f>
        <v>999.99999999999989</v>
      </c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</row>
    <row r="241" spans="1:135" x14ac:dyDescent="0.3">
      <c r="A241" s="23"/>
      <c r="B241" s="3">
        <v>10695</v>
      </c>
      <c r="C241" s="4">
        <v>44921</v>
      </c>
      <c r="D241" t="s">
        <v>17</v>
      </c>
      <c r="E241" s="3">
        <v>12.99</v>
      </c>
      <c r="F241" s="5">
        <v>692.84064665127016</v>
      </c>
      <c r="G241" s="3" t="s">
        <v>15</v>
      </c>
      <c r="H241" s="6" t="s">
        <v>19</v>
      </c>
      <c r="I241" t="s">
        <v>20</v>
      </c>
      <c r="J241" s="3" t="s">
        <v>27</v>
      </c>
      <c r="K241">
        <f>Table2[[#This Row],[Quantity]]*Table2[[#This Row],[Price]]</f>
        <v>9000</v>
      </c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</row>
    <row r="242" spans="1:135" x14ac:dyDescent="0.3">
      <c r="A242" s="23"/>
      <c r="B242" s="3">
        <v>10696</v>
      </c>
      <c r="C242" s="4">
        <v>44921</v>
      </c>
      <c r="D242" t="s">
        <v>21</v>
      </c>
      <c r="E242" s="3">
        <v>9.9499999999999993</v>
      </c>
      <c r="F242" s="5">
        <v>281.4070351758794</v>
      </c>
      <c r="G242" s="3" t="s">
        <v>15</v>
      </c>
      <c r="H242" s="7" t="s">
        <v>19</v>
      </c>
      <c r="I242" t="s">
        <v>20</v>
      </c>
      <c r="J242" s="3" t="s">
        <v>27</v>
      </c>
      <c r="K242">
        <f>Table2[[#This Row],[Quantity]]*Table2[[#This Row],[Price]]</f>
        <v>2800</v>
      </c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</row>
    <row r="243" spans="1:135" x14ac:dyDescent="0.3">
      <c r="A243" s="23"/>
      <c r="B243" s="3">
        <v>10697</v>
      </c>
      <c r="C243" s="4">
        <v>44921</v>
      </c>
      <c r="D243" t="s">
        <v>8</v>
      </c>
      <c r="E243" s="3">
        <v>3.49</v>
      </c>
      <c r="F243" s="5">
        <v>630.3724928366762</v>
      </c>
      <c r="G243" s="3" t="s">
        <v>15</v>
      </c>
      <c r="H243" s="6" t="s">
        <v>19</v>
      </c>
      <c r="I243" t="s">
        <v>20</v>
      </c>
      <c r="J243" s="3" t="s">
        <v>27</v>
      </c>
      <c r="K243">
        <f>Table2[[#This Row],[Quantity]]*Table2[[#This Row],[Price]]</f>
        <v>2200</v>
      </c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</row>
    <row r="244" spans="1:135" x14ac:dyDescent="0.3">
      <c r="A244" s="23"/>
      <c r="B244" s="3">
        <v>10698</v>
      </c>
      <c r="C244" s="4">
        <v>44921</v>
      </c>
      <c r="D244" t="s">
        <v>12</v>
      </c>
      <c r="E244" s="3">
        <v>2.95</v>
      </c>
      <c r="F244" s="5">
        <v>677.96610169491521</v>
      </c>
      <c r="G244" s="3" t="s">
        <v>15</v>
      </c>
      <c r="H244" s="7" t="s">
        <v>19</v>
      </c>
      <c r="I244" t="s">
        <v>20</v>
      </c>
      <c r="J244" s="3" t="s">
        <v>27</v>
      </c>
      <c r="K244">
        <f>Table2[[#This Row],[Quantity]]*Table2[[#This Row],[Price]]</f>
        <v>2000</v>
      </c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</row>
    <row r="245" spans="1:135" x14ac:dyDescent="0.3">
      <c r="A245" s="23"/>
      <c r="B245" s="3">
        <v>10699</v>
      </c>
      <c r="C245" s="4">
        <v>44921</v>
      </c>
      <c r="D245" t="s">
        <v>14</v>
      </c>
      <c r="E245" s="3">
        <v>4.99</v>
      </c>
      <c r="F245" s="5">
        <v>200.40080160320639</v>
      </c>
      <c r="G245" s="3" t="s">
        <v>15</v>
      </c>
      <c r="H245" s="6" t="s">
        <v>19</v>
      </c>
      <c r="I245" t="s">
        <v>20</v>
      </c>
      <c r="J245" s="3" t="s">
        <v>27</v>
      </c>
      <c r="K245">
        <f>Table2[[#This Row],[Quantity]]*Table2[[#This Row],[Price]]</f>
        <v>999.99999999999989</v>
      </c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</row>
    <row r="246" spans="1:135" x14ac:dyDescent="0.3">
      <c r="A246" s="23"/>
      <c r="B246" s="3">
        <v>10700</v>
      </c>
      <c r="C246" s="4">
        <v>44922</v>
      </c>
      <c r="D246" t="s">
        <v>17</v>
      </c>
      <c r="E246" s="3">
        <v>12.99</v>
      </c>
      <c r="F246" s="5">
        <v>692.84064665127016</v>
      </c>
      <c r="G246" s="3" t="s">
        <v>15</v>
      </c>
      <c r="H246" s="7" t="s">
        <v>19</v>
      </c>
      <c r="I246" t="s">
        <v>20</v>
      </c>
      <c r="J246" s="3" t="s">
        <v>27</v>
      </c>
      <c r="K246">
        <f>Table2[[#This Row],[Quantity]]*Table2[[#This Row],[Price]]</f>
        <v>9000</v>
      </c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</row>
    <row r="247" spans="1:135" x14ac:dyDescent="0.3">
      <c r="A247" s="23"/>
      <c r="B247" s="3">
        <v>10701</v>
      </c>
      <c r="C247" s="4">
        <v>44922</v>
      </c>
      <c r="D247" t="s">
        <v>21</v>
      </c>
      <c r="E247" s="3">
        <v>9.9499999999999993</v>
      </c>
      <c r="F247" s="5">
        <v>281.4070351758794</v>
      </c>
      <c r="G247" s="3" t="s">
        <v>15</v>
      </c>
      <c r="H247" s="6" t="s">
        <v>19</v>
      </c>
      <c r="I247" t="s">
        <v>20</v>
      </c>
      <c r="J247" s="3" t="s">
        <v>27</v>
      </c>
      <c r="K247">
        <f>Table2[[#This Row],[Quantity]]*Table2[[#This Row],[Price]]</f>
        <v>2800</v>
      </c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  <c r="DK247" s="23"/>
      <c r="DL247" s="23"/>
      <c r="DM247" s="23"/>
      <c r="DN247" s="23"/>
      <c r="DO247" s="23"/>
      <c r="DP247" s="23"/>
      <c r="DQ247" s="23"/>
      <c r="DR247" s="23"/>
      <c r="DS247" s="23"/>
      <c r="DT247" s="23"/>
      <c r="DU247" s="23"/>
      <c r="DV247" s="23"/>
      <c r="DW247" s="23"/>
      <c r="DX247" s="23"/>
      <c r="DY247" s="23"/>
      <c r="DZ247" s="23"/>
      <c r="EA247" s="23"/>
      <c r="EB247" s="23"/>
      <c r="EC247" s="23"/>
      <c r="ED247" s="23"/>
      <c r="EE247" s="23"/>
    </row>
    <row r="248" spans="1:135" x14ac:dyDescent="0.3">
      <c r="A248" s="23"/>
      <c r="B248" s="3">
        <v>10702</v>
      </c>
      <c r="C248" s="4">
        <v>44922</v>
      </c>
      <c r="D248" t="s">
        <v>8</v>
      </c>
      <c r="E248" s="3">
        <v>3.49</v>
      </c>
      <c r="F248" s="5">
        <v>630.3724928366762</v>
      </c>
      <c r="G248" s="3" t="s">
        <v>15</v>
      </c>
      <c r="H248" s="7" t="s">
        <v>19</v>
      </c>
      <c r="I248" t="s">
        <v>20</v>
      </c>
      <c r="J248" s="3" t="s">
        <v>27</v>
      </c>
      <c r="K248">
        <f>Table2[[#This Row],[Quantity]]*Table2[[#This Row],[Price]]</f>
        <v>2200</v>
      </c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  <c r="DK248" s="23"/>
      <c r="DL248" s="23"/>
      <c r="DM248" s="23"/>
      <c r="DN248" s="23"/>
      <c r="DO248" s="23"/>
      <c r="DP248" s="23"/>
      <c r="DQ248" s="23"/>
      <c r="DR248" s="23"/>
      <c r="DS248" s="23"/>
      <c r="DT248" s="23"/>
      <c r="DU248" s="23"/>
      <c r="DV248" s="23"/>
      <c r="DW248" s="23"/>
      <c r="DX248" s="23"/>
      <c r="DY248" s="23"/>
      <c r="DZ248" s="23"/>
      <c r="EA248" s="23"/>
      <c r="EB248" s="23"/>
      <c r="EC248" s="23"/>
      <c r="ED248" s="23"/>
      <c r="EE248" s="23"/>
    </row>
    <row r="249" spans="1:135" x14ac:dyDescent="0.3">
      <c r="A249" s="23"/>
      <c r="B249" s="3">
        <v>10703</v>
      </c>
      <c r="C249" s="4">
        <v>44922</v>
      </c>
      <c r="D249" t="s">
        <v>12</v>
      </c>
      <c r="E249" s="3">
        <v>2.95</v>
      </c>
      <c r="F249" s="5">
        <v>677.96610169491521</v>
      </c>
      <c r="G249" s="3" t="s">
        <v>15</v>
      </c>
      <c r="H249" s="6" t="s">
        <v>19</v>
      </c>
      <c r="I249" t="s">
        <v>20</v>
      </c>
      <c r="J249" s="3" t="s">
        <v>10</v>
      </c>
      <c r="K249">
        <f>Table2[[#This Row],[Quantity]]*Table2[[#This Row],[Price]]</f>
        <v>2000</v>
      </c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  <c r="DK249" s="23"/>
      <c r="DL249" s="23"/>
      <c r="DM249" s="23"/>
      <c r="DN249" s="23"/>
      <c r="DO249" s="23"/>
      <c r="DP249" s="23"/>
      <c r="DQ249" s="23"/>
      <c r="DR249" s="23"/>
      <c r="DS249" s="23"/>
      <c r="DT249" s="23"/>
      <c r="DU249" s="23"/>
      <c r="DV249" s="23"/>
      <c r="DW249" s="23"/>
      <c r="DX249" s="23"/>
      <c r="DY249" s="23"/>
      <c r="DZ249" s="23"/>
      <c r="EA249" s="23"/>
      <c r="EB249" s="23"/>
      <c r="EC249" s="23"/>
      <c r="ED249" s="23"/>
      <c r="EE249" s="23"/>
    </row>
    <row r="250" spans="1:135" x14ac:dyDescent="0.3">
      <c r="A250" s="23"/>
      <c r="B250" s="3">
        <v>10704</v>
      </c>
      <c r="C250" s="4">
        <v>44922</v>
      </c>
      <c r="D250" t="s">
        <v>14</v>
      </c>
      <c r="E250" s="3">
        <v>4.99</v>
      </c>
      <c r="F250" s="5">
        <v>200.40080160320639</v>
      </c>
      <c r="G250" s="3" t="s">
        <v>26</v>
      </c>
      <c r="H250" s="7" t="s">
        <v>19</v>
      </c>
      <c r="I250" t="s">
        <v>20</v>
      </c>
      <c r="J250" s="3" t="s">
        <v>10</v>
      </c>
      <c r="K250">
        <f>Table2[[#This Row],[Quantity]]*Table2[[#This Row],[Price]]</f>
        <v>999.99999999999989</v>
      </c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  <c r="DK250" s="23"/>
      <c r="DL250" s="23"/>
      <c r="DM250" s="23"/>
      <c r="DN250" s="23"/>
      <c r="DO250" s="23"/>
      <c r="DP250" s="23"/>
      <c r="DQ250" s="23"/>
      <c r="DR250" s="23"/>
      <c r="DS250" s="23"/>
      <c r="DT250" s="23"/>
      <c r="DU250" s="23"/>
      <c r="DV250" s="23"/>
      <c r="DW250" s="23"/>
      <c r="DX250" s="23"/>
      <c r="DY250" s="23"/>
      <c r="DZ250" s="23"/>
      <c r="EA250" s="23"/>
      <c r="EB250" s="23"/>
      <c r="EC250" s="23"/>
      <c r="ED250" s="23"/>
      <c r="EE250" s="23"/>
    </row>
    <row r="251" spans="1:135" x14ac:dyDescent="0.3">
      <c r="A251" s="23"/>
      <c r="B251" s="3">
        <v>10705</v>
      </c>
      <c r="C251" s="4">
        <v>44923</v>
      </c>
      <c r="D251" t="s">
        <v>17</v>
      </c>
      <c r="E251" s="3">
        <v>12.99</v>
      </c>
      <c r="F251" s="5">
        <v>723.63356428021552</v>
      </c>
      <c r="G251" s="3" t="s">
        <v>26</v>
      </c>
      <c r="H251" s="6" t="s">
        <v>19</v>
      </c>
      <c r="I251" t="s">
        <v>20</v>
      </c>
      <c r="J251" s="3" t="s">
        <v>10</v>
      </c>
      <c r="K251">
        <f>Table2[[#This Row],[Quantity]]*Table2[[#This Row],[Price]]</f>
        <v>9400</v>
      </c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  <c r="DK251" s="23"/>
      <c r="DL251" s="23"/>
      <c r="DM251" s="23"/>
      <c r="DN251" s="23"/>
      <c r="DO251" s="23"/>
      <c r="DP251" s="23"/>
      <c r="DQ251" s="23"/>
      <c r="DR251" s="23"/>
      <c r="DS251" s="23"/>
      <c r="DT251" s="23"/>
      <c r="DU251" s="23"/>
      <c r="DV251" s="23"/>
      <c r="DW251" s="23"/>
      <c r="DX251" s="23"/>
      <c r="DY251" s="23"/>
      <c r="DZ251" s="23"/>
      <c r="EA251" s="23"/>
      <c r="EB251" s="23"/>
      <c r="EC251" s="23"/>
      <c r="ED251" s="23"/>
      <c r="EE251" s="23"/>
    </row>
    <row r="252" spans="1:135" x14ac:dyDescent="0.3">
      <c r="A252" s="23"/>
      <c r="B252" s="3">
        <v>10706</v>
      </c>
      <c r="C252" s="4">
        <v>44923</v>
      </c>
      <c r="D252" t="s">
        <v>21</v>
      </c>
      <c r="E252" s="3">
        <v>9.9499999999999993</v>
      </c>
      <c r="F252" s="5">
        <v>301.50753768844226</v>
      </c>
      <c r="G252" s="3" t="s">
        <v>26</v>
      </c>
      <c r="H252" s="7" t="s">
        <v>19</v>
      </c>
      <c r="I252" t="s">
        <v>20</v>
      </c>
      <c r="J252" s="3" t="s">
        <v>10</v>
      </c>
      <c r="K252">
        <f>Table2[[#This Row],[Quantity]]*Table2[[#This Row],[Price]]</f>
        <v>3000</v>
      </c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  <c r="DK252" s="23"/>
      <c r="DL252" s="23"/>
      <c r="DM252" s="23"/>
      <c r="DN252" s="23"/>
      <c r="DO252" s="23"/>
      <c r="DP252" s="23"/>
      <c r="DQ252" s="23"/>
      <c r="DR252" s="23"/>
      <c r="DS252" s="23"/>
      <c r="DT252" s="23"/>
      <c r="DU252" s="23"/>
      <c r="DV252" s="23"/>
      <c r="DW252" s="23"/>
      <c r="DX252" s="23"/>
      <c r="DY252" s="23"/>
      <c r="DZ252" s="23"/>
      <c r="EA252" s="23"/>
      <c r="EB252" s="23"/>
      <c r="EC252" s="23"/>
      <c r="ED252" s="23"/>
      <c r="EE252" s="23"/>
    </row>
    <row r="253" spans="1:135" x14ac:dyDescent="0.3">
      <c r="A253" s="23"/>
      <c r="B253" s="3">
        <v>10707</v>
      </c>
      <c r="C253" s="4">
        <v>44923</v>
      </c>
      <c r="D253" t="s">
        <v>8</v>
      </c>
      <c r="E253" s="3">
        <v>3.49</v>
      </c>
      <c r="F253" s="5">
        <v>630.3724928366762</v>
      </c>
      <c r="G253" s="3" t="s">
        <v>26</v>
      </c>
      <c r="H253" s="6" t="s">
        <v>19</v>
      </c>
      <c r="I253" t="s">
        <v>20</v>
      </c>
      <c r="J253" s="3" t="s">
        <v>10</v>
      </c>
      <c r="K253">
        <f>Table2[[#This Row],[Quantity]]*Table2[[#This Row],[Price]]</f>
        <v>2200</v>
      </c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  <c r="DK253" s="23"/>
      <c r="DL253" s="23"/>
      <c r="DM253" s="23"/>
      <c r="DN253" s="23"/>
      <c r="DO253" s="23"/>
      <c r="DP253" s="23"/>
      <c r="DQ253" s="23"/>
      <c r="DR253" s="23"/>
      <c r="DS253" s="23"/>
      <c r="DT253" s="23"/>
      <c r="DU253" s="23"/>
      <c r="DV253" s="23"/>
      <c r="DW253" s="23"/>
      <c r="DX253" s="23"/>
      <c r="DY253" s="23"/>
      <c r="DZ253" s="23"/>
      <c r="EA253" s="23"/>
      <c r="EB253" s="23"/>
      <c r="EC253" s="23"/>
      <c r="ED253" s="23"/>
      <c r="EE253" s="23"/>
    </row>
    <row r="254" spans="1:135" x14ac:dyDescent="0.3">
      <c r="A254" s="23"/>
      <c r="B254" s="3">
        <v>10708</v>
      </c>
      <c r="C254" s="4">
        <v>44923</v>
      </c>
      <c r="D254" t="s">
        <v>12</v>
      </c>
      <c r="E254" s="3">
        <v>2.95</v>
      </c>
      <c r="F254" s="5">
        <v>677.96610169491521</v>
      </c>
      <c r="G254" s="3" t="s">
        <v>26</v>
      </c>
      <c r="H254" s="7" t="s">
        <v>19</v>
      </c>
      <c r="I254" t="s">
        <v>20</v>
      </c>
      <c r="J254" s="3" t="s">
        <v>10</v>
      </c>
      <c r="K254">
        <f>Table2[[#This Row],[Quantity]]*Table2[[#This Row],[Price]]</f>
        <v>2000</v>
      </c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  <c r="DK254" s="23"/>
      <c r="DL254" s="23"/>
      <c r="DM254" s="23"/>
      <c r="DN254" s="23"/>
      <c r="DO254" s="23"/>
      <c r="DP254" s="23"/>
      <c r="DQ254" s="23"/>
      <c r="DR254" s="23"/>
      <c r="DS254" s="23"/>
      <c r="DT254" s="23"/>
      <c r="DU254" s="23"/>
      <c r="DV254" s="23"/>
      <c r="DW254" s="23"/>
      <c r="DX254" s="23"/>
      <c r="DY254" s="23"/>
      <c r="DZ254" s="23"/>
      <c r="EA254" s="23"/>
      <c r="EB254" s="23"/>
      <c r="EC254" s="23"/>
      <c r="ED254" s="23"/>
      <c r="EE254" s="23"/>
    </row>
    <row r="255" spans="1:135" x14ac:dyDescent="0.3">
      <c r="A255" s="23"/>
      <c r="B255" s="3">
        <v>10709</v>
      </c>
      <c r="C255" s="4">
        <v>44923</v>
      </c>
      <c r="D255" t="s">
        <v>14</v>
      </c>
      <c r="E255" s="3">
        <v>4.99</v>
      </c>
      <c r="F255" s="5">
        <v>200.40080160320639</v>
      </c>
      <c r="G255" s="3" t="s">
        <v>26</v>
      </c>
      <c r="H255" s="6" t="s">
        <v>19</v>
      </c>
      <c r="I255" t="s">
        <v>20</v>
      </c>
      <c r="J255" s="3" t="s">
        <v>10</v>
      </c>
      <c r="K255">
        <f>Table2[[#This Row],[Quantity]]*Table2[[#This Row],[Price]]</f>
        <v>999.99999999999989</v>
      </c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  <c r="DK255" s="23"/>
      <c r="DL255" s="23"/>
      <c r="DM255" s="23"/>
      <c r="DN255" s="23"/>
      <c r="DO255" s="23"/>
      <c r="DP255" s="23"/>
      <c r="DQ255" s="23"/>
      <c r="DR255" s="23"/>
      <c r="DS255" s="23"/>
      <c r="DT255" s="23"/>
      <c r="DU255" s="23"/>
      <c r="DV255" s="23"/>
      <c r="DW255" s="23"/>
      <c r="DX255" s="23"/>
      <c r="DY255" s="23"/>
      <c r="DZ255" s="23"/>
      <c r="EA255" s="23"/>
      <c r="EB255" s="23"/>
      <c r="EC255" s="23"/>
      <c r="ED255" s="23"/>
      <c r="EE255" s="23"/>
    </row>
    <row r="256" spans="1:135" x14ac:dyDescent="0.3">
      <c r="A256" s="23"/>
      <c r="B256" s="3">
        <v>10710</v>
      </c>
      <c r="C256" s="4">
        <v>44924</v>
      </c>
      <c r="D256" t="s">
        <v>17</v>
      </c>
      <c r="E256" s="3">
        <v>12.99</v>
      </c>
      <c r="F256" s="5">
        <v>754.42648190916088</v>
      </c>
      <c r="G256" s="3" t="s">
        <v>26</v>
      </c>
      <c r="H256" s="7" t="s">
        <v>19</v>
      </c>
      <c r="I256" t="s">
        <v>20</v>
      </c>
      <c r="J256" s="3" t="s">
        <v>10</v>
      </c>
      <c r="K256">
        <f>Table2[[#This Row],[Quantity]]*Table2[[#This Row],[Price]]</f>
        <v>9800</v>
      </c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  <c r="DK256" s="23"/>
      <c r="DL256" s="23"/>
      <c r="DM256" s="23"/>
      <c r="DN256" s="23"/>
      <c r="DO256" s="23"/>
      <c r="DP256" s="23"/>
      <c r="DQ256" s="23"/>
      <c r="DR256" s="23"/>
      <c r="DS256" s="23"/>
      <c r="DT256" s="23"/>
      <c r="DU256" s="23"/>
      <c r="DV256" s="23"/>
      <c r="DW256" s="23"/>
      <c r="DX256" s="23"/>
      <c r="DY256" s="23"/>
      <c r="DZ256" s="23"/>
      <c r="EA256" s="23"/>
      <c r="EB256" s="23"/>
      <c r="EC256" s="23"/>
      <c r="ED256" s="23"/>
      <c r="EE256" s="23"/>
    </row>
    <row r="257" spans="1:135" x14ac:dyDescent="0.3">
      <c r="A257" s="23"/>
      <c r="B257" s="3">
        <v>10711</v>
      </c>
      <c r="C257" s="4">
        <v>44924</v>
      </c>
      <c r="D257" t="s">
        <v>21</v>
      </c>
      <c r="E257" s="3">
        <v>9.9499999999999993</v>
      </c>
      <c r="F257" s="5">
        <v>281.4070351758794</v>
      </c>
      <c r="G257" s="3" t="s">
        <v>26</v>
      </c>
      <c r="H257" s="6" t="s">
        <v>19</v>
      </c>
      <c r="I257" t="s">
        <v>20</v>
      </c>
      <c r="J257" s="3" t="s">
        <v>10</v>
      </c>
      <c r="K257">
        <f>Table2[[#This Row],[Quantity]]*Table2[[#This Row],[Price]]</f>
        <v>2800</v>
      </c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  <c r="DK257" s="23"/>
      <c r="DL257" s="23"/>
      <c r="DM257" s="23"/>
      <c r="DN257" s="23"/>
      <c r="DO257" s="23"/>
      <c r="DP257" s="23"/>
      <c r="DQ257" s="23"/>
      <c r="DR257" s="23"/>
      <c r="DS257" s="23"/>
      <c r="DT257" s="23"/>
      <c r="DU257" s="23"/>
      <c r="DV257" s="23"/>
      <c r="DW257" s="23"/>
      <c r="DX257" s="23"/>
      <c r="DY257" s="23"/>
      <c r="DZ257" s="23"/>
      <c r="EA257" s="23"/>
      <c r="EB257" s="23"/>
      <c r="EC257" s="23"/>
      <c r="ED257" s="23"/>
      <c r="EE257" s="23"/>
    </row>
    <row r="258" spans="1:135" x14ac:dyDescent="0.3">
      <c r="A258" s="23"/>
      <c r="B258" s="3">
        <v>10712</v>
      </c>
      <c r="C258" s="4">
        <v>44924</v>
      </c>
      <c r="D258" t="s">
        <v>8</v>
      </c>
      <c r="E258" s="3">
        <v>3.49</v>
      </c>
      <c r="F258" s="5">
        <v>630.3724928366762</v>
      </c>
      <c r="G258" s="3" t="s">
        <v>26</v>
      </c>
      <c r="H258" s="7" t="s">
        <v>19</v>
      </c>
      <c r="I258" t="s">
        <v>20</v>
      </c>
      <c r="J258" s="3" t="s">
        <v>10</v>
      </c>
      <c r="K258">
        <f>Table2[[#This Row],[Quantity]]*Table2[[#This Row],[Price]]</f>
        <v>2200</v>
      </c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  <c r="DK258" s="23"/>
      <c r="DL258" s="23"/>
      <c r="DM258" s="23"/>
      <c r="DN258" s="23"/>
      <c r="DO258" s="23"/>
      <c r="DP258" s="23"/>
      <c r="DQ258" s="23"/>
      <c r="DR258" s="23"/>
      <c r="DS258" s="23"/>
      <c r="DT258" s="23"/>
      <c r="DU258" s="23"/>
      <c r="DV258" s="23"/>
      <c r="DW258" s="23"/>
      <c r="DX258" s="23"/>
      <c r="DY258" s="23"/>
      <c r="DZ258" s="23"/>
      <c r="EA258" s="23"/>
      <c r="EB258" s="23"/>
      <c r="EC258" s="23"/>
      <c r="ED258" s="23"/>
      <c r="EE258" s="23"/>
    </row>
    <row r="259" spans="1:135" x14ac:dyDescent="0.3">
      <c r="A259" s="23"/>
      <c r="B259" s="3">
        <v>10713</v>
      </c>
      <c r="C259" s="4">
        <v>44924</v>
      </c>
      <c r="D259" t="s">
        <v>12</v>
      </c>
      <c r="E259" s="3">
        <v>2.95</v>
      </c>
      <c r="F259" s="5">
        <v>677.96610169491521</v>
      </c>
      <c r="G259" s="3" t="s">
        <v>26</v>
      </c>
      <c r="H259" s="6" t="s">
        <v>19</v>
      </c>
      <c r="I259" t="s">
        <v>20</v>
      </c>
      <c r="J259" s="3" t="s">
        <v>10</v>
      </c>
      <c r="K259">
        <f>Table2[[#This Row],[Quantity]]*Table2[[#This Row],[Price]]</f>
        <v>2000</v>
      </c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  <c r="DK259" s="23"/>
      <c r="DL259" s="23"/>
      <c r="DM259" s="23"/>
      <c r="DN259" s="23"/>
      <c r="DO259" s="23"/>
      <c r="DP259" s="23"/>
      <c r="DQ259" s="23"/>
      <c r="DR259" s="23"/>
      <c r="DS259" s="23"/>
      <c r="DT259" s="23"/>
      <c r="DU259" s="23"/>
      <c r="DV259" s="23"/>
      <c r="DW259" s="23"/>
      <c r="DX259" s="23"/>
      <c r="DY259" s="23"/>
      <c r="DZ259" s="23"/>
      <c r="EA259" s="23"/>
      <c r="EB259" s="23"/>
      <c r="EC259" s="23"/>
      <c r="ED259" s="23"/>
      <c r="EE259" s="23"/>
    </row>
    <row r="260" spans="1:135" x14ac:dyDescent="0.3">
      <c r="A260" s="23"/>
      <c r="B260" s="23"/>
      <c r="C260" s="23"/>
      <c r="D260" s="23"/>
      <c r="E260" s="23"/>
      <c r="F260" s="48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  <c r="DK260" s="23"/>
      <c r="DL260" s="23"/>
      <c r="DM260" s="23"/>
      <c r="DN260" s="23"/>
      <c r="DO260" s="23"/>
      <c r="DP260" s="23"/>
      <c r="DQ260" s="23"/>
      <c r="DR260" s="23"/>
      <c r="DS260" s="23"/>
      <c r="DT260" s="23"/>
      <c r="DU260" s="23"/>
      <c r="DV260" s="23"/>
      <c r="DW260" s="23"/>
      <c r="DX260" s="23"/>
      <c r="DY260" s="23"/>
      <c r="DZ260" s="23"/>
      <c r="EA260" s="23"/>
      <c r="EB260" s="23"/>
      <c r="EC260" s="23"/>
      <c r="ED260" s="23"/>
      <c r="EE260" s="23"/>
    </row>
    <row r="261" spans="1:135" x14ac:dyDescent="0.3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  <c r="DK261" s="23"/>
      <c r="DL261" s="23"/>
      <c r="DM261" s="23"/>
      <c r="DN261" s="23"/>
      <c r="DO261" s="23"/>
      <c r="DP261" s="23"/>
      <c r="DQ261" s="23"/>
      <c r="DR261" s="23"/>
      <c r="DS261" s="23"/>
      <c r="DT261" s="23"/>
      <c r="DU261" s="23"/>
      <c r="DV261" s="23"/>
      <c r="DW261" s="23"/>
      <c r="DX261" s="23"/>
      <c r="DY261" s="23"/>
      <c r="DZ261" s="23"/>
      <c r="EA261" s="23"/>
      <c r="EB261" s="23"/>
      <c r="EC261" s="23"/>
      <c r="ED261" s="23"/>
      <c r="EE261" s="23"/>
    </row>
    <row r="262" spans="1:135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  <c r="DK262" s="23"/>
      <c r="DL262" s="23"/>
      <c r="DM262" s="23"/>
      <c r="DN262" s="23"/>
      <c r="DO262" s="23"/>
      <c r="DP262" s="23"/>
      <c r="DQ262" s="23"/>
      <c r="DR262" s="23"/>
      <c r="DS262" s="23"/>
      <c r="DT262" s="23"/>
      <c r="DU262" s="23"/>
      <c r="DV262" s="23"/>
      <c r="DW262" s="23"/>
      <c r="DX262" s="23"/>
      <c r="DY262" s="23"/>
      <c r="DZ262" s="23"/>
      <c r="EA262" s="23"/>
      <c r="EB262" s="23"/>
      <c r="EC262" s="23"/>
      <c r="ED262" s="23"/>
      <c r="EE262" s="23"/>
    </row>
    <row r="263" spans="1:135" x14ac:dyDescent="0.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  <c r="DK263" s="23"/>
      <c r="DL263" s="23"/>
      <c r="DM263" s="23"/>
      <c r="DN263" s="23"/>
      <c r="DO263" s="23"/>
      <c r="DP263" s="23"/>
      <c r="DQ263" s="23"/>
      <c r="DR263" s="23"/>
      <c r="DS263" s="23"/>
      <c r="DT263" s="23"/>
      <c r="DU263" s="23"/>
      <c r="DV263" s="23"/>
      <c r="DW263" s="23"/>
      <c r="DX263" s="23"/>
      <c r="DY263" s="23"/>
      <c r="DZ263" s="23"/>
      <c r="EA263" s="23"/>
      <c r="EB263" s="23"/>
      <c r="EC263" s="23"/>
      <c r="ED263" s="23"/>
      <c r="EE263" s="23"/>
    </row>
    <row r="264" spans="1:135" x14ac:dyDescent="0.3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  <c r="DK264" s="23"/>
      <c r="DL264" s="23"/>
      <c r="DM264" s="23"/>
      <c r="DN264" s="23"/>
      <c r="DO264" s="23"/>
      <c r="DP264" s="23"/>
      <c r="DQ264" s="23"/>
      <c r="DR264" s="23"/>
      <c r="DS264" s="23"/>
      <c r="DT264" s="23"/>
      <c r="DU264" s="23"/>
      <c r="DV264" s="23"/>
      <c r="DW264" s="23"/>
      <c r="DX264" s="23"/>
      <c r="DY264" s="23"/>
      <c r="DZ264" s="23"/>
      <c r="EA264" s="23"/>
      <c r="EB264" s="23"/>
      <c r="EC264" s="23"/>
      <c r="ED264" s="23"/>
      <c r="EE264" s="23"/>
    </row>
    <row r="265" spans="1:135" x14ac:dyDescent="0.3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  <c r="DK265" s="23"/>
      <c r="DL265" s="23"/>
      <c r="DM265" s="23"/>
      <c r="DN265" s="23"/>
      <c r="DO265" s="23"/>
      <c r="DP265" s="23"/>
      <c r="DQ265" s="23"/>
      <c r="DR265" s="23"/>
      <c r="DS265" s="23"/>
      <c r="DT265" s="23"/>
      <c r="DU265" s="23"/>
      <c r="DV265" s="23"/>
      <c r="DW265" s="23"/>
      <c r="DX265" s="23"/>
      <c r="DY265" s="23"/>
      <c r="DZ265" s="23"/>
      <c r="EA265" s="23"/>
      <c r="EB265" s="23"/>
      <c r="EC265" s="23"/>
      <c r="ED265" s="23"/>
      <c r="EE265" s="23"/>
    </row>
    <row r="266" spans="1:135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  <c r="DK266" s="23"/>
      <c r="DL266" s="23"/>
      <c r="DM266" s="23"/>
      <c r="DN266" s="23"/>
      <c r="DO266" s="23"/>
      <c r="DP266" s="23"/>
      <c r="DQ266" s="23"/>
      <c r="DR266" s="23"/>
      <c r="DS266" s="23"/>
      <c r="DT266" s="23"/>
      <c r="DU266" s="23"/>
      <c r="DV266" s="23"/>
      <c r="DW266" s="23"/>
      <c r="DX266" s="23"/>
      <c r="DY266" s="23"/>
      <c r="DZ266" s="23"/>
      <c r="EA266" s="23"/>
      <c r="EB266" s="23"/>
      <c r="EC266" s="23"/>
      <c r="ED266" s="23"/>
      <c r="EE266" s="23"/>
    </row>
    <row r="267" spans="1:135" x14ac:dyDescent="0.3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  <c r="DK267" s="23"/>
      <c r="DL267" s="23"/>
      <c r="DM267" s="23"/>
      <c r="DN267" s="23"/>
      <c r="DO267" s="23"/>
      <c r="DP267" s="23"/>
      <c r="DQ267" s="23"/>
      <c r="DR267" s="23"/>
      <c r="DS267" s="23"/>
      <c r="DT267" s="23"/>
      <c r="DU267" s="23"/>
      <c r="DV267" s="23"/>
      <c r="DW267" s="23"/>
      <c r="DX267" s="23"/>
      <c r="DY267" s="23"/>
      <c r="DZ267" s="23"/>
      <c r="EA267" s="23"/>
      <c r="EB267" s="23"/>
      <c r="EC267" s="23"/>
      <c r="ED267" s="23"/>
      <c r="EE267" s="23"/>
    </row>
    <row r="268" spans="1:135" x14ac:dyDescent="0.3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  <c r="DK268" s="23"/>
      <c r="DL268" s="23"/>
      <c r="DM268" s="23"/>
      <c r="DN268" s="23"/>
      <c r="DO268" s="23"/>
      <c r="DP268" s="23"/>
      <c r="DQ268" s="23"/>
      <c r="DR268" s="23"/>
      <c r="DS268" s="23"/>
      <c r="DT268" s="23"/>
      <c r="DU268" s="23"/>
      <c r="DV268" s="23"/>
      <c r="DW268" s="23"/>
      <c r="DX268" s="23"/>
      <c r="DY268" s="23"/>
      <c r="DZ268" s="23"/>
      <c r="EA268" s="23"/>
      <c r="EB268" s="23"/>
      <c r="EC268" s="23"/>
      <c r="ED268" s="23"/>
      <c r="EE268" s="23"/>
    </row>
    <row r="269" spans="1:135" x14ac:dyDescent="0.3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  <c r="DK269" s="23"/>
      <c r="DL269" s="23"/>
      <c r="DM269" s="23"/>
      <c r="DN269" s="23"/>
      <c r="DO269" s="23"/>
      <c r="DP269" s="23"/>
      <c r="DQ269" s="23"/>
      <c r="DR269" s="23"/>
      <c r="DS269" s="23"/>
      <c r="DT269" s="23"/>
      <c r="DU269" s="23"/>
      <c r="DV269" s="23"/>
      <c r="DW269" s="23"/>
      <c r="DX269" s="23"/>
      <c r="DY269" s="23"/>
      <c r="DZ269" s="23"/>
      <c r="EA269" s="23"/>
      <c r="EB269" s="23"/>
      <c r="EC269" s="23"/>
      <c r="ED269" s="23"/>
      <c r="EE269" s="23"/>
    </row>
    <row r="270" spans="1:135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  <c r="DK270" s="23"/>
      <c r="DL270" s="23"/>
      <c r="DM270" s="23"/>
      <c r="DN270" s="23"/>
      <c r="DO270" s="23"/>
      <c r="DP270" s="23"/>
      <c r="DQ270" s="23"/>
      <c r="DR270" s="23"/>
    </row>
    <row r="271" spans="1:135" x14ac:dyDescent="0.3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  <c r="DK271" s="23"/>
      <c r="DL271" s="23"/>
      <c r="DM271" s="23"/>
      <c r="DN271" s="23"/>
      <c r="DO271" s="23"/>
      <c r="DP271" s="23"/>
      <c r="DQ271" s="23"/>
      <c r="DR271" s="23"/>
    </row>
    <row r="272" spans="1:135" x14ac:dyDescent="0.3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  <c r="DK272" s="23"/>
      <c r="DL272" s="23"/>
      <c r="DM272" s="23"/>
      <c r="DN272" s="23"/>
      <c r="DO272" s="23"/>
      <c r="DP272" s="23"/>
      <c r="DQ272" s="23"/>
      <c r="DR272" s="23"/>
    </row>
    <row r="273" spans="1:122" x14ac:dyDescent="0.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  <c r="DK273" s="23"/>
      <c r="DL273" s="23"/>
      <c r="DM273" s="23"/>
      <c r="DN273" s="23"/>
      <c r="DO273" s="23"/>
      <c r="DP273" s="23"/>
      <c r="DQ273" s="23"/>
      <c r="DR273" s="23"/>
    </row>
    <row r="274" spans="1:122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  <c r="DK274" s="23"/>
      <c r="DL274" s="23"/>
      <c r="DM274" s="23"/>
      <c r="DN274" s="23"/>
      <c r="DO274" s="23"/>
      <c r="DP274" s="23"/>
      <c r="DQ274" s="23"/>
      <c r="DR274" s="23"/>
    </row>
    <row r="275" spans="1:122" x14ac:dyDescent="0.3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  <c r="DK275" s="23"/>
      <c r="DL275" s="23"/>
      <c r="DM275" s="23"/>
      <c r="DN275" s="23"/>
      <c r="DO275" s="23"/>
      <c r="DP275" s="23"/>
      <c r="DQ275" s="23"/>
      <c r="DR275" s="23"/>
    </row>
    <row r="276" spans="1:122" x14ac:dyDescent="0.3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  <c r="DK276" s="23"/>
      <c r="DL276" s="23"/>
      <c r="DM276" s="23"/>
      <c r="DN276" s="23"/>
      <c r="DO276" s="23"/>
      <c r="DP276" s="23"/>
      <c r="DQ276" s="23"/>
      <c r="DR276" s="23"/>
    </row>
    <row r="277" spans="1:122" x14ac:dyDescent="0.3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  <c r="DK277" s="23"/>
      <c r="DL277" s="23"/>
      <c r="DM277" s="23"/>
      <c r="DN277" s="23"/>
      <c r="DO277" s="23"/>
      <c r="DP277" s="23"/>
      <c r="DQ277" s="23"/>
      <c r="DR277" s="23"/>
    </row>
    <row r="278" spans="1:122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  <c r="DK278" s="23"/>
      <c r="DL278" s="23"/>
      <c r="DM278" s="23"/>
      <c r="DN278" s="23"/>
      <c r="DO278" s="23"/>
      <c r="DP278" s="23"/>
      <c r="DQ278" s="23"/>
      <c r="DR278" s="23"/>
    </row>
    <row r="279" spans="1:122" x14ac:dyDescent="0.3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  <c r="DK279" s="23"/>
      <c r="DL279" s="23"/>
      <c r="DM279" s="23"/>
      <c r="DN279" s="23"/>
      <c r="DO279" s="23"/>
      <c r="DP279" s="23"/>
      <c r="DQ279" s="23"/>
      <c r="DR279" s="23"/>
    </row>
    <row r="280" spans="1:122" x14ac:dyDescent="0.3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  <c r="DK280" s="23"/>
      <c r="DL280" s="23"/>
      <c r="DM280" s="23"/>
      <c r="DN280" s="23"/>
      <c r="DO280" s="23"/>
      <c r="DP280" s="23"/>
      <c r="DQ280" s="23"/>
      <c r="DR280" s="23"/>
    </row>
    <row r="281" spans="1:122" x14ac:dyDescent="0.3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  <c r="DK281" s="23"/>
      <c r="DL281" s="23"/>
      <c r="DM281" s="23"/>
      <c r="DN281" s="23"/>
      <c r="DO281" s="23"/>
      <c r="DP281" s="23"/>
      <c r="DQ281" s="23"/>
      <c r="DR281" s="23"/>
    </row>
    <row r="282" spans="1:122" x14ac:dyDescent="0.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  <c r="DK282" s="23"/>
      <c r="DL282" s="23"/>
      <c r="DM282" s="23"/>
      <c r="DN282" s="23"/>
      <c r="DO282" s="23"/>
      <c r="DP282" s="23"/>
      <c r="DQ282" s="23"/>
      <c r="DR282" s="23"/>
    </row>
    <row r="283" spans="1:122" x14ac:dyDescent="0.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  <c r="DK283" s="23"/>
      <c r="DL283" s="23"/>
      <c r="DM283" s="23"/>
      <c r="DN283" s="23"/>
      <c r="DO283" s="23"/>
      <c r="DP283" s="23"/>
      <c r="DQ283" s="23"/>
      <c r="DR283" s="23"/>
    </row>
    <row r="284" spans="1:122" x14ac:dyDescent="0.3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  <c r="DK284" s="23"/>
      <c r="DL284" s="23"/>
      <c r="DM284" s="23"/>
      <c r="DN284" s="23"/>
      <c r="DO284" s="23"/>
      <c r="DP284" s="23"/>
      <c r="DQ284" s="23"/>
      <c r="DR284" s="23"/>
    </row>
    <row r="285" spans="1:122" x14ac:dyDescent="0.3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  <c r="DK285" s="23"/>
      <c r="DL285" s="23"/>
      <c r="DM285" s="23"/>
      <c r="DN285" s="23"/>
      <c r="DO285" s="23"/>
      <c r="DP285" s="23"/>
      <c r="DQ285" s="23"/>
      <c r="DR285" s="23"/>
    </row>
    <row r="286" spans="1:122" x14ac:dyDescent="0.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  <c r="DK286" s="23"/>
      <c r="DL286" s="23"/>
      <c r="DM286" s="23"/>
      <c r="DN286" s="23"/>
      <c r="DO286" s="23"/>
      <c r="DP286" s="23"/>
      <c r="DQ286" s="23"/>
      <c r="DR286" s="23"/>
    </row>
    <row r="287" spans="1:122" x14ac:dyDescent="0.3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  <c r="DK287" s="23"/>
      <c r="DL287" s="23"/>
      <c r="DM287" s="23"/>
      <c r="DN287" s="23"/>
      <c r="DO287" s="23"/>
      <c r="DP287" s="23"/>
      <c r="DQ287" s="23"/>
      <c r="DR287" s="23"/>
    </row>
    <row r="288" spans="1:122" x14ac:dyDescent="0.3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  <c r="DK288" s="23"/>
      <c r="DL288" s="23"/>
      <c r="DM288" s="23"/>
      <c r="DN288" s="23"/>
      <c r="DO288" s="23"/>
      <c r="DP288" s="23"/>
      <c r="DQ288" s="23"/>
      <c r="DR288" s="23"/>
    </row>
    <row r="289" spans="1:122" x14ac:dyDescent="0.3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  <c r="DK289" s="23"/>
      <c r="DL289" s="23"/>
      <c r="DM289" s="23"/>
      <c r="DN289" s="23"/>
      <c r="DO289" s="23"/>
      <c r="DP289" s="23"/>
      <c r="DQ289" s="23"/>
      <c r="DR289" s="23"/>
    </row>
    <row r="290" spans="1:122" x14ac:dyDescent="0.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  <c r="DK290" s="23"/>
      <c r="DL290" s="23"/>
      <c r="DM290" s="23"/>
      <c r="DN290" s="23"/>
      <c r="DO290" s="23"/>
      <c r="DP290" s="23"/>
      <c r="DQ290" s="23"/>
      <c r="DR290" s="23"/>
    </row>
    <row r="291" spans="1:122" x14ac:dyDescent="0.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  <c r="DK291" s="23"/>
      <c r="DL291" s="23"/>
      <c r="DM291" s="23"/>
      <c r="DN291" s="23"/>
      <c r="DO291" s="23"/>
      <c r="DP291" s="23"/>
      <c r="DQ291" s="23"/>
      <c r="DR291" s="23"/>
    </row>
    <row r="292" spans="1:122" x14ac:dyDescent="0.3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  <c r="DK292" s="23"/>
      <c r="DL292" s="23"/>
      <c r="DM292" s="23"/>
      <c r="DN292" s="23"/>
      <c r="DO292" s="23"/>
      <c r="DP292" s="23"/>
      <c r="DQ292" s="23"/>
      <c r="DR292" s="23"/>
    </row>
    <row r="293" spans="1:122" x14ac:dyDescent="0.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  <c r="DK293" s="23"/>
      <c r="DL293" s="23"/>
      <c r="DM293" s="23"/>
      <c r="DN293" s="23"/>
      <c r="DO293" s="23"/>
      <c r="DP293" s="23"/>
      <c r="DQ293" s="23"/>
      <c r="DR293" s="23"/>
    </row>
    <row r="294" spans="1:122" x14ac:dyDescent="0.3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23"/>
      <c r="DA294" s="23"/>
      <c r="DB294" s="23"/>
      <c r="DC294" s="23"/>
      <c r="DD294" s="23"/>
      <c r="DE294" s="23"/>
      <c r="DF294" s="23"/>
      <c r="DG294" s="23"/>
      <c r="DH294" s="23"/>
      <c r="DI294" s="23"/>
      <c r="DJ294" s="23"/>
      <c r="DK294" s="23"/>
      <c r="DL294" s="23"/>
      <c r="DM294" s="23"/>
      <c r="DN294" s="23"/>
      <c r="DO294" s="23"/>
      <c r="DP294" s="23"/>
      <c r="DQ294" s="23"/>
      <c r="DR294" s="23"/>
    </row>
    <row r="295" spans="1:122" x14ac:dyDescent="0.3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3"/>
      <c r="CT295" s="23"/>
      <c r="CU295" s="23"/>
      <c r="CV295" s="23"/>
      <c r="CW295" s="23"/>
      <c r="CX295" s="23"/>
      <c r="CY295" s="23"/>
      <c r="CZ295" s="23"/>
      <c r="DA295" s="23"/>
      <c r="DB295" s="23"/>
      <c r="DC295" s="23"/>
      <c r="DD295" s="23"/>
      <c r="DE295" s="23"/>
      <c r="DF295" s="23"/>
      <c r="DG295" s="23"/>
      <c r="DH295" s="23"/>
      <c r="DI295" s="23"/>
      <c r="DJ295" s="23"/>
      <c r="DK295" s="23"/>
      <c r="DL295" s="23"/>
      <c r="DM295" s="23"/>
      <c r="DN295" s="23"/>
      <c r="DO295" s="23"/>
      <c r="DP295" s="23"/>
      <c r="DQ295" s="23"/>
      <c r="DR295" s="23"/>
    </row>
    <row r="296" spans="1:122" x14ac:dyDescent="0.3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3"/>
      <c r="CT296" s="23"/>
      <c r="CU296" s="23"/>
      <c r="CV296" s="23"/>
      <c r="CW296" s="23"/>
      <c r="CX296" s="23"/>
      <c r="CY296" s="23"/>
      <c r="CZ296" s="23"/>
      <c r="DA296" s="23"/>
      <c r="DB296" s="23"/>
      <c r="DC296" s="23"/>
      <c r="DD296" s="23"/>
      <c r="DE296" s="23"/>
      <c r="DF296" s="23"/>
      <c r="DG296" s="23"/>
      <c r="DH296" s="23"/>
      <c r="DI296" s="23"/>
      <c r="DJ296" s="23"/>
      <c r="DK296" s="23"/>
      <c r="DL296" s="23"/>
      <c r="DM296" s="23"/>
      <c r="DN296" s="23"/>
      <c r="DO296" s="23"/>
      <c r="DP296" s="23"/>
      <c r="DQ296" s="23"/>
      <c r="DR296" s="23"/>
    </row>
    <row r="297" spans="1:122" x14ac:dyDescent="0.3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3"/>
      <c r="CT297" s="23"/>
      <c r="CU297" s="23"/>
      <c r="CV297" s="23"/>
      <c r="CW297" s="23"/>
      <c r="CX297" s="23"/>
      <c r="CY297" s="23"/>
      <c r="CZ297" s="23"/>
      <c r="DA297" s="23"/>
      <c r="DB297" s="23"/>
      <c r="DC297" s="23"/>
      <c r="DD297" s="23"/>
      <c r="DE297" s="23"/>
      <c r="DF297" s="23"/>
      <c r="DG297" s="23"/>
      <c r="DH297" s="23"/>
      <c r="DI297" s="23"/>
      <c r="DJ297" s="23"/>
      <c r="DK297" s="23"/>
      <c r="DL297" s="23"/>
      <c r="DM297" s="23"/>
      <c r="DN297" s="23"/>
      <c r="DO297" s="23"/>
      <c r="DP297" s="23"/>
      <c r="DQ297" s="23"/>
      <c r="DR297" s="23"/>
    </row>
    <row r="298" spans="1:122" x14ac:dyDescent="0.3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3"/>
      <c r="CT298" s="23"/>
      <c r="CU298" s="23"/>
      <c r="CV298" s="23"/>
      <c r="CW298" s="23"/>
      <c r="CX298" s="23"/>
      <c r="CY298" s="23"/>
      <c r="CZ298" s="23"/>
      <c r="DA298" s="23"/>
      <c r="DB298" s="23"/>
      <c r="DC298" s="23"/>
      <c r="DD298" s="23"/>
      <c r="DE298" s="23"/>
      <c r="DF298" s="23"/>
      <c r="DG298" s="23"/>
      <c r="DH298" s="23"/>
      <c r="DI298" s="23"/>
      <c r="DJ298" s="23"/>
      <c r="DK298" s="23"/>
      <c r="DL298" s="23"/>
      <c r="DM298" s="23"/>
      <c r="DN298" s="23"/>
      <c r="DO298" s="23"/>
      <c r="DP298" s="23"/>
      <c r="DQ298" s="23"/>
      <c r="DR298" s="23"/>
    </row>
    <row r="299" spans="1:122" x14ac:dyDescent="0.3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  <c r="CN299" s="23"/>
      <c r="CO299" s="23"/>
      <c r="CP299" s="23"/>
      <c r="CQ299" s="23"/>
      <c r="CR299" s="23"/>
      <c r="CS299" s="23"/>
      <c r="CT299" s="23"/>
      <c r="CU299" s="23"/>
      <c r="CV299" s="23"/>
      <c r="CW299" s="23"/>
      <c r="CX299" s="23"/>
      <c r="CY299" s="23"/>
      <c r="CZ299" s="23"/>
      <c r="DA299" s="23"/>
      <c r="DB299" s="23"/>
      <c r="DC299" s="23"/>
      <c r="DD299" s="23"/>
      <c r="DE299" s="23"/>
      <c r="DF299" s="23"/>
      <c r="DG299" s="23"/>
      <c r="DH299" s="23"/>
      <c r="DI299" s="23"/>
      <c r="DJ299" s="23"/>
      <c r="DK299" s="23"/>
      <c r="DL299" s="23"/>
      <c r="DM299" s="23"/>
      <c r="DN299" s="23"/>
      <c r="DO299" s="23"/>
      <c r="DP299" s="23"/>
      <c r="DQ299" s="23"/>
      <c r="DR299" s="23"/>
    </row>
    <row r="300" spans="1:122" x14ac:dyDescent="0.3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  <c r="CL300" s="23"/>
      <c r="CM300" s="23"/>
      <c r="CN300" s="23"/>
      <c r="CO300" s="23"/>
      <c r="CP300" s="23"/>
      <c r="CQ300" s="23"/>
      <c r="CR300" s="23"/>
      <c r="CS300" s="23"/>
      <c r="CT300" s="23"/>
      <c r="CU300" s="23"/>
      <c r="CV300" s="23"/>
      <c r="CW300" s="23"/>
      <c r="CX300" s="23"/>
      <c r="CY300" s="23"/>
      <c r="CZ300" s="23"/>
      <c r="DA300" s="23"/>
      <c r="DB300" s="23"/>
      <c r="DC300" s="23"/>
      <c r="DD300" s="23"/>
      <c r="DE300" s="23"/>
      <c r="DF300" s="23"/>
      <c r="DG300" s="23"/>
      <c r="DH300" s="23"/>
      <c r="DI300" s="23"/>
      <c r="DJ300" s="23"/>
      <c r="DK300" s="23"/>
      <c r="DL300" s="23"/>
      <c r="DM300" s="23"/>
      <c r="DN300" s="23"/>
      <c r="DO300" s="23"/>
      <c r="DP300" s="23"/>
      <c r="DQ300" s="23"/>
      <c r="DR300" s="23"/>
    </row>
    <row r="301" spans="1:122" x14ac:dyDescent="0.3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3"/>
      <c r="DE301" s="23"/>
      <c r="DF301" s="23"/>
      <c r="DG301" s="23"/>
      <c r="DH301" s="23"/>
      <c r="DI301" s="23"/>
      <c r="DJ301" s="23"/>
      <c r="DK301" s="23"/>
      <c r="DL301" s="23"/>
      <c r="DM301" s="23"/>
      <c r="DN301" s="23"/>
      <c r="DO301" s="23"/>
      <c r="DP301" s="23"/>
      <c r="DQ301" s="23"/>
      <c r="DR301" s="23"/>
    </row>
  </sheetData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ADA9-AC6F-488C-99F1-74F42F97CE4D}">
  <dimension ref="A1:AV278"/>
  <sheetViews>
    <sheetView workbookViewId="0">
      <selection activeCell="A2" sqref="A2"/>
    </sheetView>
  </sheetViews>
  <sheetFormatPr defaultRowHeight="14.4" x14ac:dyDescent="0.3"/>
  <cols>
    <col min="2" max="2" width="12.44140625" customWidth="1"/>
    <col min="3" max="3" width="18.6640625" customWidth="1"/>
    <col min="6" max="6" width="11" customWidth="1"/>
    <col min="8" max="10" width="14.88671875" bestFit="1" customWidth="1"/>
  </cols>
  <sheetData>
    <row r="1" spans="1:48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48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</row>
    <row r="3" spans="1:48" ht="16.2" x14ac:dyDescent="0.35">
      <c r="A3" s="22"/>
      <c r="B3" s="24" t="s">
        <v>43</v>
      </c>
      <c r="C3" s="24"/>
      <c r="D3" s="24"/>
      <c r="E3" s="24"/>
      <c r="F3" s="24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</row>
    <row r="4" spans="1:48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ht="16.2" x14ac:dyDescent="0.35">
      <c r="A5" s="22"/>
      <c r="B5" s="25" t="s">
        <v>44</v>
      </c>
      <c r="C5" s="26"/>
      <c r="D5" s="26"/>
      <c r="E5" s="26"/>
      <c r="F5" s="26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spans="1:48" ht="16.2" x14ac:dyDescent="0.35">
      <c r="A6" s="22"/>
      <c r="B6" s="27"/>
      <c r="C6" s="26"/>
      <c r="D6" s="26"/>
      <c r="E6" s="26"/>
      <c r="F6" s="26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spans="1:48" x14ac:dyDescent="0.3">
      <c r="A7" s="22"/>
      <c r="B7" s="28" t="s">
        <v>48</v>
      </c>
      <c r="C7" s="28" t="s">
        <v>50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spans="1:48" x14ac:dyDescent="0.3">
      <c r="A8" s="22"/>
      <c r="B8" s="29" t="s">
        <v>12</v>
      </c>
      <c r="C8" s="30">
        <v>35661.016949152523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1:48" x14ac:dyDescent="0.3">
      <c r="A9" s="22"/>
      <c r="B9" s="29" t="s">
        <v>17</v>
      </c>
      <c r="C9" s="30">
        <v>29545.804464973062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spans="1:48" x14ac:dyDescent="0.3">
      <c r="A10" s="22"/>
      <c r="B10" s="29" t="s">
        <v>21</v>
      </c>
      <c r="C10" s="30">
        <v>11135.678391959796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</row>
    <row r="11" spans="1:48" x14ac:dyDescent="0.3">
      <c r="A11" s="22"/>
      <c r="B11" s="29" t="s">
        <v>8</v>
      </c>
      <c r="C11" s="30">
        <v>32034.383954154709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spans="1:48" x14ac:dyDescent="0.3">
      <c r="A12" s="22"/>
      <c r="B12" s="29" t="s">
        <v>14</v>
      </c>
      <c r="C12" s="30">
        <v>10020.040080160317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</row>
    <row r="13" spans="1:48" x14ac:dyDescent="0.3">
      <c r="A13" s="22"/>
      <c r="B13" s="31" t="s">
        <v>49</v>
      </c>
      <c r="C13" s="32">
        <v>118396.92384040041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spans="1:48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spans="1:48" ht="16.2" x14ac:dyDescent="0.35">
      <c r="A15" s="22"/>
      <c r="B15" s="25" t="s">
        <v>45</v>
      </c>
      <c r="C15" s="26"/>
      <c r="D15" s="26"/>
      <c r="E15" s="26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spans="1:48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spans="1:48" x14ac:dyDescent="0.3">
      <c r="A17" s="22"/>
      <c r="B17" s="28"/>
      <c r="C17" s="28" t="s">
        <v>47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8" spans="1:48" x14ac:dyDescent="0.3">
      <c r="A18" s="22"/>
      <c r="B18" s="33"/>
      <c r="C18" s="30">
        <v>125722.03389830509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spans="1:48" x14ac:dyDescent="0.3">
      <c r="A19" s="22"/>
      <c r="B19" s="33"/>
      <c r="C19" s="30">
        <v>391652.19399538107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spans="1:48" x14ac:dyDescent="0.3">
      <c r="A20" s="22"/>
      <c r="B20" s="33"/>
      <c r="C20" s="30">
        <v>114639.19597989951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3">
      <c r="A21" s="22"/>
      <c r="B21" s="33"/>
      <c r="C21" s="30">
        <v>125674.49856733523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3">
      <c r="A22" s="22"/>
      <c r="B22" s="33"/>
      <c r="C22" s="30">
        <v>53296.593186372746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1:48" x14ac:dyDescent="0.3">
      <c r="A23" s="22"/>
      <c r="B23" s="32" t="s">
        <v>51</v>
      </c>
      <c r="C23" s="32">
        <v>810984.51562729361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</row>
    <row r="24" spans="1:48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</row>
    <row r="25" spans="1:48" ht="16.2" x14ac:dyDescent="0.35">
      <c r="A25" s="22"/>
      <c r="B25" s="25" t="s">
        <v>46</v>
      </c>
      <c r="C25" s="26"/>
      <c r="D25" s="26"/>
      <c r="E25" s="26"/>
      <c r="F25" s="26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</row>
    <row r="26" spans="1:48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</row>
    <row r="27" spans="1:48" x14ac:dyDescent="0.3">
      <c r="A27" s="22"/>
      <c r="B27" s="34" t="s">
        <v>48</v>
      </c>
      <c r="C27" s="34" t="s">
        <v>47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</row>
    <row r="28" spans="1:48" x14ac:dyDescent="0.3">
      <c r="A28" s="22"/>
      <c r="B28" s="29" t="s">
        <v>27</v>
      </c>
      <c r="C28" s="35">
        <v>0.29495014441179518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</row>
    <row r="29" spans="1:48" x14ac:dyDescent="0.3">
      <c r="A29" s="22"/>
      <c r="B29" s="29" t="s">
        <v>18</v>
      </c>
      <c r="C29" s="35">
        <v>0.49715439426785091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</row>
    <row r="30" spans="1:48" x14ac:dyDescent="0.3">
      <c r="A30" s="22"/>
      <c r="B30" s="29" t="s">
        <v>10</v>
      </c>
      <c r="C30" s="35">
        <v>0.20789546132035394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</row>
    <row r="31" spans="1:48" x14ac:dyDescent="0.3">
      <c r="A31" s="22"/>
      <c r="B31" s="29" t="s">
        <v>49</v>
      </c>
      <c r="C31" s="35">
        <v>1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</row>
    <row r="32" spans="1:48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</row>
    <row r="33" spans="1:48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</row>
    <row r="34" spans="1:48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</row>
    <row r="35" spans="1:48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</row>
    <row r="36" spans="1:48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</row>
    <row r="37" spans="1:48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</row>
    <row r="38" spans="1:48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</row>
    <row r="39" spans="1:48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</row>
    <row r="40" spans="1:48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</row>
    <row r="41" spans="1:48" x14ac:dyDescent="0.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</row>
    <row r="42" spans="1:48" x14ac:dyDescent="0.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</row>
    <row r="43" spans="1:48" x14ac:dyDescent="0.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</row>
    <row r="44" spans="1:48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</row>
    <row r="45" spans="1:48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</row>
    <row r="46" spans="1:48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</row>
    <row r="47" spans="1:48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</row>
    <row r="48" spans="1:48" x14ac:dyDescent="0.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</row>
    <row r="49" spans="1:48" x14ac:dyDescent="0.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</row>
    <row r="50" spans="1:48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</row>
    <row r="51" spans="1:48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</row>
    <row r="52" spans="1:48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</row>
    <row r="53" spans="1:48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</row>
    <row r="54" spans="1:48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</row>
    <row r="55" spans="1:48" x14ac:dyDescent="0.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</row>
    <row r="56" spans="1:48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</row>
    <row r="57" spans="1:48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</row>
    <row r="58" spans="1:48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</row>
    <row r="59" spans="1:48" x14ac:dyDescent="0.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</row>
    <row r="60" spans="1:48" x14ac:dyDescent="0.3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</row>
    <row r="61" spans="1:48" x14ac:dyDescent="0.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</row>
    <row r="62" spans="1:48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</row>
    <row r="63" spans="1:48" x14ac:dyDescent="0.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</row>
    <row r="64" spans="1:48" x14ac:dyDescent="0.3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</row>
    <row r="65" spans="1:48" x14ac:dyDescent="0.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</row>
    <row r="66" spans="1:48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</row>
    <row r="67" spans="1:48" x14ac:dyDescent="0.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</row>
    <row r="68" spans="1:48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</row>
    <row r="69" spans="1:48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</row>
    <row r="70" spans="1:48" x14ac:dyDescent="0.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</row>
    <row r="71" spans="1:48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</row>
    <row r="72" spans="1:48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</row>
    <row r="73" spans="1:48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</row>
    <row r="74" spans="1:48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</row>
    <row r="75" spans="1:48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</row>
    <row r="76" spans="1:48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</row>
    <row r="77" spans="1:48" x14ac:dyDescent="0.3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</row>
    <row r="78" spans="1:48" x14ac:dyDescent="0.3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</row>
    <row r="79" spans="1:48" x14ac:dyDescent="0.3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</row>
    <row r="80" spans="1:48" x14ac:dyDescent="0.3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</row>
    <row r="81" spans="1:48" x14ac:dyDescent="0.3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</row>
    <row r="82" spans="1:48" x14ac:dyDescent="0.3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</row>
    <row r="83" spans="1:48" x14ac:dyDescent="0.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</row>
    <row r="84" spans="1:48" x14ac:dyDescent="0.3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</row>
    <row r="85" spans="1:48" x14ac:dyDescent="0.3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</row>
    <row r="86" spans="1:48" x14ac:dyDescent="0.3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</row>
    <row r="87" spans="1:48" x14ac:dyDescent="0.3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</row>
    <row r="88" spans="1:48" x14ac:dyDescent="0.3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</row>
    <row r="89" spans="1:48" x14ac:dyDescent="0.3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</row>
    <row r="90" spans="1:48" x14ac:dyDescent="0.3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</row>
    <row r="91" spans="1:48" x14ac:dyDescent="0.3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</row>
    <row r="92" spans="1:48" x14ac:dyDescent="0.3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</row>
    <row r="93" spans="1:48" x14ac:dyDescent="0.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</row>
    <row r="94" spans="1:48" x14ac:dyDescent="0.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</row>
    <row r="95" spans="1:48" x14ac:dyDescent="0.3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</row>
    <row r="96" spans="1:48" x14ac:dyDescent="0.3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</row>
    <row r="97" spans="1:48" x14ac:dyDescent="0.3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</row>
    <row r="98" spans="1:48" x14ac:dyDescent="0.3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</row>
    <row r="99" spans="1:48" x14ac:dyDescent="0.3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</row>
    <row r="100" spans="1:48" x14ac:dyDescent="0.3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</row>
    <row r="101" spans="1:48" x14ac:dyDescent="0.3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</row>
    <row r="102" spans="1:48" x14ac:dyDescent="0.3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</row>
    <row r="103" spans="1:48" x14ac:dyDescent="0.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</row>
    <row r="104" spans="1:48" x14ac:dyDescent="0.3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</row>
    <row r="105" spans="1:48" x14ac:dyDescent="0.3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</row>
    <row r="106" spans="1:48" x14ac:dyDescent="0.3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</row>
    <row r="107" spans="1:48" x14ac:dyDescent="0.3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</row>
    <row r="108" spans="1:48" x14ac:dyDescent="0.3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</row>
    <row r="109" spans="1:48" x14ac:dyDescent="0.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</row>
    <row r="110" spans="1:48" x14ac:dyDescent="0.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</row>
    <row r="111" spans="1:48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</row>
    <row r="112" spans="1:48" x14ac:dyDescent="0.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</row>
    <row r="113" spans="1:48" x14ac:dyDescent="0.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</row>
    <row r="114" spans="1:48" x14ac:dyDescent="0.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</row>
    <row r="115" spans="1:48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</row>
    <row r="116" spans="1:48" x14ac:dyDescent="0.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</row>
    <row r="117" spans="1:48" x14ac:dyDescent="0.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</row>
    <row r="118" spans="1:48" x14ac:dyDescent="0.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</row>
    <row r="119" spans="1:48" x14ac:dyDescent="0.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</row>
    <row r="120" spans="1:48" x14ac:dyDescent="0.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</row>
    <row r="121" spans="1:48" x14ac:dyDescent="0.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</row>
    <row r="122" spans="1:48" x14ac:dyDescent="0.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</row>
    <row r="123" spans="1:48" x14ac:dyDescent="0.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</row>
    <row r="124" spans="1:48" x14ac:dyDescent="0.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</row>
    <row r="125" spans="1:48" x14ac:dyDescent="0.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</row>
    <row r="126" spans="1:48" x14ac:dyDescent="0.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</row>
    <row r="127" spans="1:48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</row>
    <row r="128" spans="1:48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</row>
    <row r="129" spans="1:48" x14ac:dyDescent="0.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</row>
    <row r="130" spans="1:48" x14ac:dyDescent="0.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</row>
    <row r="131" spans="1:48" x14ac:dyDescent="0.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</row>
    <row r="132" spans="1:48" x14ac:dyDescent="0.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</row>
    <row r="133" spans="1:48" x14ac:dyDescent="0.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</row>
    <row r="134" spans="1:48" x14ac:dyDescent="0.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</row>
    <row r="135" spans="1:48" x14ac:dyDescent="0.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</row>
    <row r="136" spans="1:48" x14ac:dyDescent="0.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</row>
    <row r="137" spans="1:48" x14ac:dyDescent="0.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</row>
    <row r="138" spans="1:48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</row>
    <row r="139" spans="1:48" x14ac:dyDescent="0.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</row>
    <row r="140" spans="1:48" x14ac:dyDescent="0.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</row>
    <row r="141" spans="1:48" x14ac:dyDescent="0.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</row>
    <row r="142" spans="1:48" x14ac:dyDescent="0.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</row>
    <row r="143" spans="1:48" x14ac:dyDescent="0.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</row>
    <row r="144" spans="1:48" x14ac:dyDescent="0.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</row>
    <row r="145" spans="1:48" x14ac:dyDescent="0.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</row>
    <row r="146" spans="1:48" x14ac:dyDescent="0.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</row>
    <row r="147" spans="1:48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</row>
    <row r="148" spans="1:48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</row>
    <row r="149" spans="1:48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</row>
    <row r="150" spans="1:48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</row>
    <row r="151" spans="1:48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</row>
    <row r="152" spans="1:48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</row>
    <row r="153" spans="1:48" x14ac:dyDescent="0.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</row>
    <row r="154" spans="1:48" x14ac:dyDescent="0.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</row>
    <row r="155" spans="1:48" x14ac:dyDescent="0.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</row>
    <row r="156" spans="1:48" x14ac:dyDescent="0.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</row>
    <row r="157" spans="1:48" x14ac:dyDescent="0.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</row>
    <row r="158" spans="1:48" x14ac:dyDescent="0.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</row>
    <row r="159" spans="1:48" x14ac:dyDescent="0.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</row>
    <row r="160" spans="1:48" x14ac:dyDescent="0.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</row>
    <row r="161" spans="1:48" x14ac:dyDescent="0.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</row>
    <row r="162" spans="1:48" x14ac:dyDescent="0.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</row>
    <row r="163" spans="1:48" x14ac:dyDescent="0.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</row>
    <row r="164" spans="1:48" x14ac:dyDescent="0.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</row>
    <row r="165" spans="1:48" x14ac:dyDescent="0.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</row>
    <row r="166" spans="1:48" x14ac:dyDescent="0.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</row>
    <row r="167" spans="1:48" x14ac:dyDescent="0.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</row>
    <row r="168" spans="1:48" x14ac:dyDescent="0.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</row>
    <row r="169" spans="1:48" x14ac:dyDescent="0.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</row>
    <row r="170" spans="1:48" x14ac:dyDescent="0.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</row>
    <row r="171" spans="1:48" x14ac:dyDescent="0.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</row>
    <row r="172" spans="1:48" x14ac:dyDescent="0.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</row>
    <row r="173" spans="1:48" x14ac:dyDescent="0.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</row>
    <row r="174" spans="1:48" x14ac:dyDescent="0.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</row>
    <row r="175" spans="1:48" x14ac:dyDescent="0.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</row>
    <row r="176" spans="1:48" x14ac:dyDescent="0.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</row>
    <row r="177" spans="1:48" x14ac:dyDescent="0.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</row>
    <row r="178" spans="1:48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</row>
    <row r="179" spans="1:48" x14ac:dyDescent="0.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</row>
    <row r="180" spans="1:48" x14ac:dyDescent="0.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</row>
    <row r="181" spans="1:48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</row>
    <row r="182" spans="1:48" x14ac:dyDescent="0.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</row>
    <row r="183" spans="1:48" x14ac:dyDescent="0.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</row>
    <row r="184" spans="1:48" x14ac:dyDescent="0.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</row>
    <row r="185" spans="1:48" x14ac:dyDescent="0.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</row>
    <row r="186" spans="1:48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</row>
    <row r="187" spans="1:48" x14ac:dyDescent="0.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</row>
    <row r="188" spans="1:48" x14ac:dyDescent="0.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</row>
    <row r="189" spans="1:48" x14ac:dyDescent="0.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</row>
    <row r="190" spans="1:48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</row>
    <row r="191" spans="1:48" x14ac:dyDescent="0.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</row>
    <row r="192" spans="1:48" x14ac:dyDescent="0.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</row>
    <row r="193" spans="1:48" x14ac:dyDescent="0.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</row>
    <row r="194" spans="1:48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</row>
    <row r="195" spans="1:48" x14ac:dyDescent="0.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</row>
    <row r="196" spans="1:48" x14ac:dyDescent="0.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</row>
    <row r="197" spans="1:48" x14ac:dyDescent="0.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</row>
    <row r="198" spans="1:48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</row>
    <row r="199" spans="1:48" x14ac:dyDescent="0.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</row>
    <row r="200" spans="1:48" x14ac:dyDescent="0.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</row>
    <row r="201" spans="1:48" x14ac:dyDescent="0.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</row>
    <row r="202" spans="1:48" x14ac:dyDescent="0.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</row>
    <row r="203" spans="1:48" x14ac:dyDescent="0.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</row>
    <row r="204" spans="1:48" x14ac:dyDescent="0.3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</row>
    <row r="205" spans="1:48" x14ac:dyDescent="0.3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</row>
    <row r="206" spans="1:48" x14ac:dyDescent="0.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</row>
    <row r="207" spans="1:48" x14ac:dyDescent="0.3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</row>
    <row r="208" spans="1:48" x14ac:dyDescent="0.3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</row>
    <row r="209" spans="1:48" x14ac:dyDescent="0.3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</row>
    <row r="210" spans="1:48" x14ac:dyDescent="0.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</row>
    <row r="211" spans="1:48" x14ac:dyDescent="0.3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</row>
    <row r="212" spans="1:48" x14ac:dyDescent="0.3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</row>
    <row r="213" spans="1:48" x14ac:dyDescent="0.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</row>
    <row r="214" spans="1:48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</row>
    <row r="215" spans="1:48" x14ac:dyDescent="0.3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</row>
    <row r="216" spans="1:48" x14ac:dyDescent="0.3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</row>
    <row r="217" spans="1:48" x14ac:dyDescent="0.3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</row>
    <row r="218" spans="1:48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</row>
    <row r="219" spans="1:48" x14ac:dyDescent="0.3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</row>
    <row r="220" spans="1:48" x14ac:dyDescent="0.3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</row>
    <row r="221" spans="1:48" x14ac:dyDescent="0.3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</row>
    <row r="222" spans="1:48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</row>
    <row r="223" spans="1:48" x14ac:dyDescent="0.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</row>
    <row r="224" spans="1:48" x14ac:dyDescent="0.3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</row>
    <row r="225" spans="1:48" x14ac:dyDescent="0.3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</row>
    <row r="226" spans="1:48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</row>
    <row r="227" spans="1:48" x14ac:dyDescent="0.3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</row>
    <row r="228" spans="1:48" x14ac:dyDescent="0.3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</row>
    <row r="229" spans="1:48" x14ac:dyDescent="0.3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</row>
    <row r="230" spans="1:48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</row>
    <row r="231" spans="1:48" x14ac:dyDescent="0.3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</row>
    <row r="232" spans="1:48" x14ac:dyDescent="0.3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</row>
    <row r="233" spans="1:48" x14ac:dyDescent="0.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</row>
    <row r="234" spans="1:48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</row>
    <row r="235" spans="1:48" x14ac:dyDescent="0.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</row>
    <row r="236" spans="1:48" x14ac:dyDescent="0.3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</row>
    <row r="237" spans="1:48" x14ac:dyDescent="0.3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</row>
    <row r="238" spans="1:48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</row>
    <row r="239" spans="1:48" x14ac:dyDescent="0.3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</row>
    <row r="240" spans="1:48" x14ac:dyDescent="0.3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</row>
    <row r="241" spans="1:48" x14ac:dyDescent="0.3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</row>
    <row r="242" spans="1:48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</row>
    <row r="243" spans="1:48" x14ac:dyDescent="0.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</row>
    <row r="244" spans="1:48" x14ac:dyDescent="0.3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</row>
    <row r="245" spans="1:48" x14ac:dyDescent="0.3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</row>
    <row r="246" spans="1:48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</row>
    <row r="247" spans="1:48" x14ac:dyDescent="0.3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</row>
    <row r="248" spans="1:48" x14ac:dyDescent="0.3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</row>
    <row r="249" spans="1:48" x14ac:dyDescent="0.3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</row>
    <row r="250" spans="1:48" x14ac:dyDescent="0.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</row>
    <row r="251" spans="1:48" x14ac:dyDescent="0.3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</row>
    <row r="252" spans="1:48" x14ac:dyDescent="0.3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</row>
    <row r="253" spans="1:48" x14ac:dyDescent="0.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</row>
    <row r="254" spans="1:48" x14ac:dyDescent="0.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</row>
    <row r="255" spans="1:48" x14ac:dyDescent="0.3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</row>
    <row r="256" spans="1:48" x14ac:dyDescent="0.3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</row>
    <row r="257" spans="1:48" x14ac:dyDescent="0.3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</row>
    <row r="258" spans="1:48" x14ac:dyDescent="0.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</row>
    <row r="259" spans="1:48" x14ac:dyDescent="0.3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</row>
    <row r="260" spans="1:48" x14ac:dyDescent="0.3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</row>
    <row r="261" spans="1:48" x14ac:dyDescent="0.3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</row>
    <row r="262" spans="1:48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</row>
    <row r="263" spans="1:48" x14ac:dyDescent="0.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</row>
    <row r="264" spans="1:48" x14ac:dyDescent="0.3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</row>
    <row r="265" spans="1:48" x14ac:dyDescent="0.3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</row>
    <row r="266" spans="1:48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</row>
    <row r="267" spans="1:48" x14ac:dyDescent="0.3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</row>
    <row r="268" spans="1:48" x14ac:dyDescent="0.3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</row>
    <row r="269" spans="1:48" x14ac:dyDescent="0.3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</row>
    <row r="270" spans="1:48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</row>
    <row r="271" spans="1:48" x14ac:dyDescent="0.3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</row>
    <row r="272" spans="1:48" x14ac:dyDescent="0.3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</row>
    <row r="273" spans="1:48" x14ac:dyDescent="0.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</row>
    <row r="274" spans="1:48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</row>
    <row r="275" spans="1:48" x14ac:dyDescent="0.3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</row>
    <row r="276" spans="1:48" x14ac:dyDescent="0.3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</row>
    <row r="277" spans="1:48" x14ac:dyDescent="0.3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</row>
    <row r="278" spans="1:48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F43A-4DF4-4ADD-A6B3-EBB619F9E167}">
  <dimension ref="B3:M19"/>
  <sheetViews>
    <sheetView workbookViewId="0">
      <selection activeCell="C22" sqref="C22"/>
    </sheetView>
  </sheetViews>
  <sheetFormatPr defaultRowHeight="14.4" x14ac:dyDescent="0.3"/>
  <cols>
    <col min="1" max="1" width="8.88671875" style="23"/>
    <col min="2" max="2" width="18.44140625" style="23" customWidth="1"/>
    <col min="3" max="3" width="22.33203125" style="23" customWidth="1"/>
    <col min="4" max="16384" width="8.88671875" style="23"/>
  </cols>
  <sheetData>
    <row r="3" spans="2:3" ht="16.2" x14ac:dyDescent="0.35">
      <c r="B3" s="43" t="s">
        <v>52</v>
      </c>
      <c r="C3" s="44" t="s">
        <v>23</v>
      </c>
    </row>
    <row r="4" spans="2:3" x14ac:dyDescent="0.3">
      <c r="B4" s="42" t="s">
        <v>7</v>
      </c>
      <c r="C4" s="42" t="str">
        <f>VLOOKUP(C3,Table2[[Manager]:[City]],2,TRUE)</f>
        <v>Madrid</v>
      </c>
    </row>
    <row r="5" spans="2:3" x14ac:dyDescent="0.3">
      <c r="C5" s="37"/>
    </row>
    <row r="6" spans="2:3" ht="16.2" x14ac:dyDescent="0.35">
      <c r="B6" s="45" t="s">
        <v>42</v>
      </c>
      <c r="C6" s="45"/>
    </row>
    <row r="7" spans="2:3" x14ac:dyDescent="0.3">
      <c r="B7" s="38" t="s">
        <v>8</v>
      </c>
      <c r="C7" s="39">
        <f>SUMIFS(Table2[[#All],[Revenue]],Table2[[#All],[Product]],Findings!B7,Table2[[#All],[Manager]],Findings!$C$3)</f>
        <v>13000</v>
      </c>
    </row>
    <row r="8" spans="2:3" x14ac:dyDescent="0.3">
      <c r="B8" s="38" t="s">
        <v>12</v>
      </c>
      <c r="C8" s="39">
        <f>SUMIFS(Table2[[#All],[Revenue]],Table2[[#All],[Product]],Findings!B8,Table2[[#All],[Manager]],Findings!$C$3)</f>
        <v>10400</v>
      </c>
    </row>
    <row r="9" spans="2:3" x14ac:dyDescent="0.3">
      <c r="B9" s="38" t="s">
        <v>14</v>
      </c>
      <c r="C9" s="39">
        <f>SUMIFS(Table2[[#All],[Revenue]],Table2[[#All],[Product]],Findings!B9,Table2[[#All],[Manager]],Findings!$C$3)</f>
        <v>4999.9999999999991</v>
      </c>
    </row>
    <row r="10" spans="2:3" x14ac:dyDescent="0.3">
      <c r="B10" s="38" t="s">
        <v>17</v>
      </c>
      <c r="C10" s="39">
        <f>SUMIFS(Table2[[#All],[Revenue]],Table2[[#All],[Product]],Findings!B10,Table2[[#All],[Manager]],Findings!$C$3)</f>
        <v>39400</v>
      </c>
    </row>
    <row r="11" spans="2:3" x14ac:dyDescent="0.3">
      <c r="B11" s="38" t="s">
        <v>21</v>
      </c>
      <c r="C11" s="39">
        <f>SUMIFS(Table2[[#All],[Revenue]],Table2[[#All],[Product]],Findings!B11,Table2[[#All],[Manager]],Findings!$C$3)</f>
        <v>12000.000000000002</v>
      </c>
    </row>
    <row r="12" spans="2:3" ht="16.2" x14ac:dyDescent="0.35">
      <c r="B12" s="40" t="s">
        <v>51</v>
      </c>
      <c r="C12" s="41">
        <f>SUM(C7:C11)</f>
        <v>79800</v>
      </c>
    </row>
    <row r="19" spans="9:13" ht="27" x14ac:dyDescent="0.3">
      <c r="I19" s="46" t="s">
        <v>25</v>
      </c>
      <c r="J19" s="46" t="s">
        <v>24</v>
      </c>
      <c r="K19" s="46" t="s">
        <v>23</v>
      </c>
      <c r="L19" s="46" t="s">
        <v>28</v>
      </c>
      <c r="M19" s="46" t="s">
        <v>19</v>
      </c>
    </row>
  </sheetData>
  <mergeCells count="1">
    <mergeCell ref="B6:C6"/>
  </mergeCells>
  <conditionalFormatting sqref="C7:C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{97E1971E-8048-4A20-B0EA-C6D087DE84DB}</x14:id>
        </ext>
      </extLst>
    </cfRule>
  </conditionalFormatting>
  <dataValidations count="2">
    <dataValidation type="list" allowBlank="1" showInputMessage="1" showErrorMessage="1" sqref="E3" xr:uid="{DF527C33-CE7B-4A7E-8572-C9C9C09EC474}">
      <formula1>$C$3</formula1>
    </dataValidation>
    <dataValidation type="list" allowBlank="1" showInputMessage="1" showErrorMessage="1" sqref="C3" xr:uid="{9119A23C-593B-43F4-9EEB-A24F1AB797CF}">
      <formula1>$I$19:$M$19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E1971E-8048-4A20-B0EA-C6D087DE84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C7:C11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sheet</vt:lpstr>
      <vt:lpstr>Data</vt:lpstr>
      <vt:lpstr>Analysis</vt:lpstr>
      <vt:lpstr>Findings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</dc:creator>
  <cp:lastModifiedBy>SHREYAS</cp:lastModifiedBy>
  <dcterms:created xsi:type="dcterms:W3CDTF">2023-08-26T14:06:09Z</dcterms:created>
  <dcterms:modified xsi:type="dcterms:W3CDTF">2023-08-27T17:12:57Z</dcterms:modified>
</cp:coreProperties>
</file>