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esktop\New folder (6)\"/>
    </mc:Choice>
  </mc:AlternateContent>
  <xr:revisionPtr revIDLastSave="0" documentId="13_ncr:1_{7A201FA3-DFC3-4A8F-8B1B-80681131C0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" sheetId="1" r:id="rId1"/>
    <sheet name="forcast" sheetId="2" r:id="rId2"/>
  </sheets>
  <calcPr calcId="191029"/>
</workbook>
</file>

<file path=xl/calcChain.xml><?xml version="1.0" encoding="utf-8"?>
<calcChain xmlns="http://schemas.openxmlformats.org/spreadsheetml/2006/main">
  <c r="F72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66" i="1"/>
  <c r="G66" i="1"/>
  <c r="K67" i="2" l="1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66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J31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5" i="2"/>
  <c r="L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<sst xmlns="http://schemas.openxmlformats.org/spreadsheetml/2006/main" count="675" uniqueCount="538">
  <si>
    <t>Row Labels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</si>
  <si>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</si>
  <si>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</si>
  <si>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</si>
  <si>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</si>
  <si>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</si>
  <si>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</si>
  <si>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</si>
  <si>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</si>
  <si>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</si>
  <si>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</si>
  <si>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Week 52</t>
  </si>
  <si>
    <t>Week 51</t>
  </si>
  <si>
    <t>Week 50</t>
  </si>
  <si>
    <t>Week 49</t>
  </si>
  <si>
    <t>Week 48</t>
  </si>
  <si>
    <t>Week 47</t>
  </si>
  <si>
    <t>Week 46</t>
  </si>
  <si>
    <t>Week 45</t>
  </si>
  <si>
    <t>Week 44</t>
  </si>
  <si>
    <t>Week 43</t>
  </si>
  <si>
    <t>Week 42</t>
  </si>
  <si>
    <t>Week 41</t>
  </si>
  <si>
    <t>Week 40</t>
  </si>
  <si>
    <t>Week 39</t>
  </si>
  <si>
    <t>Week 38</t>
  </si>
  <si>
    <t>Week 36</t>
  </si>
  <si>
    <t>Week 35</t>
  </si>
  <si>
    <t>FOOD</t>
  </si>
  <si>
    <t>$18,659</t>
  </si>
  <si>
    <t>$25,425</t>
  </si>
  <si>
    <t>$20,975</t>
  </si>
  <si>
    <t>$21,461</t>
  </si>
  <si>
    <t>$16,257</t>
  </si>
  <si>
    <t>$20,738</t>
  </si>
  <si>
    <t>$15,015</t>
  </si>
  <si>
    <t>$24,737</t>
  </si>
  <si>
    <t>$18,766</t>
  </si>
  <si>
    <t>$18,976</t>
  </si>
  <si>
    <t>$32,895</t>
  </si>
  <si>
    <t>$17,760</t>
  </si>
  <si>
    <t>$17,784</t>
  </si>
  <si>
    <t>$26,106</t>
  </si>
  <si>
    <t>$21,124</t>
  </si>
  <si>
    <t>$21,773</t>
  </si>
  <si>
    <t>$19,974</t>
  </si>
  <si>
    <t>$35,997</t>
  </si>
  <si>
    <t>$22,657</t>
  </si>
  <si>
    <t>$18,687</t>
  </si>
  <si>
    <t>$16,617</t>
  </si>
  <si>
    <t>$20,005</t>
  </si>
  <si>
    <t>$16,999</t>
  </si>
  <si>
    <t>$28,256</t>
  </si>
  <si>
    <t>$24,527</t>
  </si>
  <si>
    <t>50001 · GROCERY</t>
  </si>
  <si>
    <t>$9,080</t>
  </si>
  <si>
    <t>$6,439</t>
  </si>
  <si>
    <t>$7,405</t>
  </si>
  <si>
    <t>$6,736</t>
  </si>
  <si>
    <t>$7,209</t>
  </si>
  <si>
    <t>$5,681</t>
  </si>
  <si>
    <t>$6,091</t>
  </si>
  <si>
    <t>$5,239</t>
  </si>
  <si>
    <t>$7,302</t>
  </si>
  <si>
    <t>$7,615</t>
  </si>
  <si>
    <t>$6,406</t>
  </si>
  <si>
    <t>$8,175</t>
  </si>
  <si>
    <t>$7,422</t>
  </si>
  <si>
    <t>$6,013</t>
  </si>
  <si>
    <t>$7,368</t>
  </si>
  <si>
    <t>$6,781</t>
  </si>
  <si>
    <t>$6,534</t>
  </si>
  <si>
    <t>$6,384</t>
  </si>
  <si>
    <t>$8,770</t>
  </si>
  <si>
    <t>$6,235</t>
  </si>
  <si>
    <t>$6,009</t>
  </si>
  <si>
    <t>$5,499</t>
  </si>
  <si>
    <t>$7,891</t>
  </si>
  <si>
    <t>$5,614</t>
  </si>
  <si>
    <t>$6,760</t>
  </si>
  <si>
    <t>$7,167</t>
  </si>
  <si>
    <t>50002 · FRY OIL</t>
  </si>
  <si>
    <t>$1,652</t>
  </si>
  <si>
    <t>$840</t>
  </si>
  <si>
    <t>$1,924</t>
  </si>
  <si>
    <t>$1,432</t>
  </si>
  <si>
    <t>$1,192</t>
  </si>
  <si>
    <t>$1,785</t>
  </si>
  <si>
    <t>$1,764</t>
  </si>
  <si>
    <t>$1,545</t>
  </si>
  <si>
    <t>$1,261</t>
  </si>
  <si>
    <t>$1,319</t>
  </si>
  <si>
    <t>$1,696</t>
  </si>
  <si>
    <t>$1,276</t>
  </si>
  <si>
    <t>$1,128</t>
  </si>
  <si>
    <t>$1,246</t>
  </si>
  <si>
    <t>$718</t>
  </si>
  <si>
    <t>$974</t>
  </si>
  <si>
    <t>$694</t>
  </si>
  <si>
    <t>$1,108</t>
  </si>
  <si>
    <t>$1,625</t>
  </si>
  <si>
    <t>$1,424</t>
  </si>
  <si>
    <t>$819</t>
  </si>
  <si>
    <t>$1,472</t>
  </si>
  <si>
    <t>$1,507</t>
  </si>
  <si>
    <t>$1,324</t>
  </si>
  <si>
    <t>$1,083</t>
  </si>
  <si>
    <t>$707</t>
  </si>
  <si>
    <t>50003 · SEAFOOD</t>
  </si>
  <si>
    <t>$6,734</t>
  </si>
  <si>
    <t>$2,272</t>
  </si>
  <si>
    <t>$3,360</t>
  </si>
  <si>
    <t>$3,300</t>
  </si>
  <si>
    <t>$2,963</t>
  </si>
  <si>
    <t>$1,728</t>
  </si>
  <si>
    <t>$3,426</t>
  </si>
  <si>
    <t>$2,078</t>
  </si>
  <si>
    <t>$4,509</t>
  </si>
  <si>
    <t>$3,378</t>
  </si>
  <si>
    <t>$4,714</t>
  </si>
  <si>
    <t>$10,723</t>
  </si>
  <si>
    <t>$3,727</t>
  </si>
  <si>
    <t>$3,474</t>
  </si>
  <si>
    <t>$6,588</t>
  </si>
  <si>
    <t>$3,006</t>
  </si>
  <si>
    <t>$3,507</t>
  </si>
  <si>
    <t>$3,414</t>
  </si>
  <si>
    <t>$5,273</t>
  </si>
  <si>
    <t>$4,294</t>
  </si>
  <si>
    <t>$3,136</t>
  </si>
  <si>
    <t>$3,390</t>
  </si>
  <si>
    <t>$1,930</t>
  </si>
  <si>
    <t>$3,304</t>
  </si>
  <si>
    <t>$6,206</t>
  </si>
  <si>
    <t>$3,490</t>
  </si>
  <si>
    <t>50004 · MEAT</t>
  </si>
  <si>
    <t>$3,596</t>
  </si>
  <si>
    <t>$2,404</t>
  </si>
  <si>
    <t>$3,134</t>
  </si>
  <si>
    <t>$1,428</t>
  </si>
  <si>
    <t>$2,236</t>
  </si>
  <si>
    <t>$1,146</t>
  </si>
  <si>
    <t>$1,601</t>
  </si>
  <si>
    <t>$592</t>
  </si>
  <si>
    <t>$2,005</t>
  </si>
  <si>
    <t>$761</t>
  </si>
  <si>
    <t>$879</t>
  </si>
  <si>
    <t>$2,143</t>
  </si>
  <si>
    <t>$368</t>
  </si>
  <si>
    <t>$765</t>
  </si>
  <si>
    <t>$2,073</t>
  </si>
  <si>
    <t>$1,368</t>
  </si>
  <si>
    <t>$2,074</t>
  </si>
  <si>
    <t>$1,306</t>
  </si>
  <si>
    <t>$4,415</t>
  </si>
  <si>
    <t>$1,738</t>
  </si>
  <si>
    <t>$1,194</t>
  </si>
  <si>
    <t>$519</t>
  </si>
  <si>
    <t>$948</t>
  </si>
  <si>
    <t>$824</t>
  </si>
  <si>
    <t>$2,394</t>
  </si>
  <si>
    <t>$2,331</t>
  </si>
  <si>
    <t>50005 · POULTRY</t>
  </si>
  <si>
    <t>$1,939</t>
  </si>
  <si>
    <t>$970</t>
  </si>
  <si>
    <t>$1,199</t>
  </si>
  <si>
    <t>$803</t>
  </si>
  <si>
    <t>$1,071</t>
  </si>
  <si>
    <t>$828</t>
  </si>
  <si>
    <t>$1,045</t>
  </si>
  <si>
    <t>$713</t>
  </si>
  <si>
    <t>$1,465</t>
  </si>
  <si>
    <t>$1,284</t>
  </si>
  <si>
    <t>$605</t>
  </si>
  <si>
    <t>$2,221</t>
  </si>
  <si>
    <t>$413</t>
  </si>
  <si>
    <t>$1,264</t>
  </si>
  <si>
    <t>$1,860</t>
  </si>
  <si>
    <t>$2,296</t>
  </si>
  <si>
    <t>$1,626</t>
  </si>
  <si>
    <t>$836</t>
  </si>
  <si>
    <t>$3,245</t>
  </si>
  <si>
    <t>$1,761</t>
  </si>
  <si>
    <t>$1,513</t>
  </si>
  <si>
    <t>$526</t>
  </si>
  <si>
    <t>$650</t>
  </si>
  <si>
    <t>$390</t>
  </si>
  <si>
    <t>$1,616</t>
  </si>
  <si>
    <t>$2,429</t>
  </si>
  <si>
    <t>50006 · PRODUCE</t>
  </si>
  <si>
    <t>$2,233</t>
  </si>
  <si>
    <t>$2,194</t>
  </si>
  <si>
    <t>$3,268</t>
  </si>
  <si>
    <t>$2,832</t>
  </si>
  <si>
    <t>$2,218</t>
  </si>
  <si>
    <t>$1,070</t>
  </si>
  <si>
    <t>$1,974</t>
  </si>
  <si>
    <t>$1,244</t>
  </si>
  <si>
    <t>$2,346</t>
  </si>
  <si>
    <t>$1,205</t>
  </si>
  <si>
    <t>$1,259</t>
  </si>
  <si>
    <t>$3,147</t>
  </si>
  <si>
    <t>$856</t>
  </si>
  <si>
    <t>$1,213</t>
  </si>
  <si>
    <t>$2,486</t>
  </si>
  <si>
    <t>$1,740</t>
  </si>
  <si>
    <t>$2,282</t>
  </si>
  <si>
    <t>$1,263</t>
  </si>
  <si>
    <t>$3,908</t>
  </si>
  <si>
    <t>$1,385</t>
  </si>
  <si>
    <t>$951</t>
  </si>
  <si>
    <t>$2,380</t>
  </si>
  <si>
    <t>$958</t>
  </si>
  <si>
    <t>$3,470</t>
  </si>
  <si>
    <t>$2,440</t>
  </si>
  <si>
    <t>50007 · DAIRY</t>
  </si>
  <si>
    <t>$3,246</t>
  </si>
  <si>
    <t>$2,407</t>
  </si>
  <si>
    <t>$3,513</t>
  </si>
  <si>
    <t>$2,727</t>
  </si>
  <si>
    <t>$2,919</t>
  </si>
  <si>
    <t>$1,934</t>
  </si>
  <si>
    <t>$2,528</t>
  </si>
  <si>
    <t>$1,825</t>
  </si>
  <si>
    <t>$3,562</t>
  </si>
  <si>
    <t>$2,518</t>
  </si>
  <si>
    <t>$2,112</t>
  </si>
  <si>
    <t>$3,256</t>
  </si>
  <si>
    <t>$1,995</t>
  </si>
  <si>
    <t>$2,335</t>
  </si>
  <si>
    <t>$3,292</t>
  </si>
  <si>
    <t>$3,238</t>
  </si>
  <si>
    <t>$3,017</t>
  </si>
  <si>
    <t>$3,150</t>
  </si>
  <si>
    <t>$5,385</t>
  </si>
  <si>
    <t>$3,181</t>
  </si>
  <si>
    <t>$2,809</t>
  </si>
  <si>
    <t>$2,156</t>
  </si>
  <si>
    <t>$2,811</t>
  </si>
  <si>
    <t>$1,955</t>
  </si>
  <si>
    <t>$3,993</t>
  </si>
  <si>
    <t>$4,148</t>
  </si>
  <si>
    <t>50008 · BEVERAGE</t>
  </si>
  <si>
    <t>$1,437</t>
  </si>
  <si>
    <t>$1,135</t>
  </si>
  <si>
    <t>$1,623</t>
  </si>
  <si>
    <t>$1,717</t>
  </si>
  <si>
    <t>$1,653</t>
  </si>
  <si>
    <t>$2,085</t>
  </si>
  <si>
    <t>$2,309</t>
  </si>
  <si>
    <t>$1,778</t>
  </si>
  <si>
    <t>$2,287</t>
  </si>
  <si>
    <t>$686</t>
  </si>
  <si>
    <t>$1,851</t>
  </si>
  <si>
    <t>$1,475</t>
  </si>
  <si>
    <t>$1,720</t>
  </si>
  <si>
    <t>$1,721</t>
  </si>
  <si>
    <t>$2,041</t>
  </si>
  <si>
    <t>$2,512</t>
  </si>
  <si>
    <t>$3,376</t>
  </si>
  <si>
    <t>$1,830</t>
  </si>
  <si>
    <t>$1,823</t>
  </si>
  <si>
    <t>$2,103</t>
  </si>
  <si>
    <t>$1,888</t>
  </si>
  <si>
    <t>$2,631</t>
  </si>
  <si>
    <t>$2,734</t>
  </si>
  <si>
    <t>$1,815</t>
  </si>
  <si>
    <t>LBW</t>
  </si>
  <si>
    <t>$6,166</t>
  </si>
  <si>
    <t>$5,190</t>
  </si>
  <si>
    <t>$6,661</t>
  </si>
  <si>
    <t>$6,850</t>
  </si>
  <si>
    <t>$6,092</t>
  </si>
  <si>
    <t>$6,621</t>
  </si>
  <si>
    <t>$7,180</t>
  </si>
  <si>
    <t>$6,492</t>
  </si>
  <si>
    <t>$6,595</t>
  </si>
  <si>
    <t>$6,220</t>
  </si>
  <si>
    <t>$5,264</t>
  </si>
  <si>
    <t>$8,303</t>
  </si>
  <si>
    <t>$7,334</t>
  </si>
  <si>
    <t>$7,283</t>
  </si>
  <si>
    <t>$8,359</t>
  </si>
  <si>
    <t>$8,119</t>
  </si>
  <si>
    <t>$9,280</t>
  </si>
  <si>
    <t>$9,970</t>
  </si>
  <si>
    <t>$13,729</t>
  </si>
  <si>
    <t>$6,503</t>
  </si>
  <si>
    <t>$6,390</t>
  </si>
  <si>
    <t>$5,933</t>
  </si>
  <si>
    <t>$6,884</t>
  </si>
  <si>
    <t>$6,612</t>
  </si>
  <si>
    <t>$7,579</t>
  </si>
  <si>
    <t>$6,423</t>
  </si>
  <si>
    <t>50010 · BOTTLED BEER</t>
  </si>
  <si>
    <t>$2,478</t>
  </si>
  <si>
    <t>$1,931</t>
  </si>
  <si>
    <t>$2,956</t>
  </si>
  <si>
    <t>$2,553</t>
  </si>
  <si>
    <t>$2,724</t>
  </si>
  <si>
    <t>$2,979</t>
  </si>
  <si>
    <t>$3,116</t>
  </si>
  <si>
    <t>$2,851</t>
  </si>
  <si>
    <t>$2,748</t>
  </si>
  <si>
    <t>$2,773</t>
  </si>
  <si>
    <t>$2,465</t>
  </si>
  <si>
    <t>$3,721</t>
  </si>
  <si>
    <t>$3,274</t>
  </si>
  <si>
    <t>$3,533</t>
  </si>
  <si>
    <t>$4,135</t>
  </si>
  <si>
    <t>$4,104</t>
  </si>
  <si>
    <t>$5,481</t>
  </si>
  <si>
    <t>$7,120</t>
  </si>
  <si>
    <t>$8,829</t>
  </si>
  <si>
    <t>$2,426</t>
  </si>
  <si>
    <t>$2,472</t>
  </si>
  <si>
    <t>$2,600</t>
  </si>
  <si>
    <t>$2,703</t>
  </si>
  <si>
    <t>$2,855</t>
  </si>
  <si>
    <t>$2,220</t>
  </si>
  <si>
    <t>50011 · DRAFT BEER</t>
  </si>
  <si>
    <t>$2,084</t>
  </si>
  <si>
    <t>$1,564</t>
  </si>
  <si>
    <t>$1,539</t>
  </si>
  <si>
    <t>$2,014</t>
  </si>
  <si>
    <t>$1,923</t>
  </si>
  <si>
    <t>$2,011</t>
  </si>
  <si>
    <t>$2,209</t>
  </si>
  <si>
    <t>$2,160</t>
  </si>
  <si>
    <t>$2,081</t>
  </si>
  <si>
    <t>$1,175</t>
  </si>
  <si>
    <t>$2,441</t>
  </si>
  <si>
    <t>$2,340</t>
  </si>
  <si>
    <t>$1,862</t>
  </si>
  <si>
    <t>$2,444</t>
  </si>
  <si>
    <t>$2,543</t>
  </si>
  <si>
    <t>$2,338</t>
  </si>
  <si>
    <t>$1,262</t>
  </si>
  <si>
    <t>$2,525</t>
  </si>
  <si>
    <t>$2,357</t>
  </si>
  <si>
    <t>$2,016</t>
  </si>
  <si>
    <t>$1,662</t>
  </si>
  <si>
    <t>$2,613</t>
  </si>
  <si>
    <t>$2,358</t>
  </si>
  <si>
    <t>$2,548</t>
  </si>
  <si>
    <t>$2,206</t>
  </si>
  <si>
    <t>50012 · WINE</t>
  </si>
  <si>
    <t>$1,604</t>
  </si>
  <si>
    <t>$2,166</t>
  </si>
  <si>
    <t>$2,284</t>
  </si>
  <si>
    <t>$1,445</t>
  </si>
  <si>
    <t>$1,632</t>
  </si>
  <si>
    <t>$1,855</t>
  </si>
  <si>
    <t>$1,711</t>
  </si>
  <si>
    <t>$1,686</t>
  </si>
  <si>
    <t>$1,366</t>
  </si>
  <si>
    <t>$1,624</t>
  </si>
  <si>
    <t>$2,141</t>
  </si>
  <si>
    <t>$1,719</t>
  </si>
  <si>
    <t>$1,889</t>
  </si>
  <si>
    <t>$1,781</t>
  </si>
  <si>
    <t>$1,461</t>
  </si>
  <si>
    <t>$1,588</t>
  </si>
  <si>
    <t>$2,375</t>
  </si>
  <si>
    <t>$1,902</t>
  </si>
  <si>
    <t>$1,671</t>
  </si>
  <si>
    <t>$1,568</t>
  </si>
  <si>
    <t>$1,399</t>
  </si>
  <si>
    <t>$1,997</t>
  </si>
  <si>
    <t>$0</t>
  </si>
  <si>
    <t>SUPPLIES</t>
  </si>
  <si>
    <t>$13,828</t>
  </si>
  <si>
    <t>$2,684</t>
  </si>
  <si>
    <t>$14,434</t>
  </si>
  <si>
    <t>$15,249</t>
  </si>
  <si>
    <t>$15,688</t>
  </si>
  <si>
    <t>$14,904</t>
  </si>
  <si>
    <t>$14,188</t>
  </si>
  <si>
    <t>$13,502</t>
  </si>
  <si>
    <t>$8,729</t>
  </si>
  <si>
    <t>$20,699</t>
  </si>
  <si>
    <t>$14,442</t>
  </si>
  <si>
    <t>$14,874</t>
  </si>
  <si>
    <t>$15,142</t>
  </si>
  <si>
    <t>$14,704</t>
  </si>
  <si>
    <t>$25,880</t>
  </si>
  <si>
    <t>$14,870</t>
  </si>
  <si>
    <t>$17,096</t>
  </si>
  <si>
    <t>$15,956</t>
  </si>
  <si>
    <t>$34,642</t>
  </si>
  <si>
    <t>$14,422</t>
  </si>
  <si>
    <t>$14,018</t>
  </si>
  <si>
    <t>$34,991</t>
  </si>
  <si>
    <t>$12,101</t>
  </si>
  <si>
    <t>$12,549</t>
  </si>
  <si>
    <t>$10,164</t>
  </si>
  <si>
    <t>50201 · PAPER/PLASTIC</t>
  </si>
  <si>
    <t>$2,301</t>
  </si>
  <si>
    <t>$1,859</t>
  </si>
  <si>
    <t>$1,821</t>
  </si>
  <si>
    <t>$2,412</t>
  </si>
  <si>
    <t>$2,983</t>
  </si>
  <si>
    <t>$1,457</t>
  </si>
  <si>
    <t>$2,655</t>
  </si>
  <si>
    <t>$2,334</t>
  </si>
  <si>
    <t>$8,334</t>
  </si>
  <si>
    <t>$8,918</t>
  </si>
  <si>
    <t>$1,911</t>
  </si>
  <si>
    <t>$2,627</t>
  </si>
  <si>
    <t>$3,782</t>
  </si>
  <si>
    <t>$2,544</t>
  </si>
  <si>
    <t>$13,549</t>
  </si>
  <si>
    <t>$2,785</t>
  </si>
  <si>
    <t>$2,702</t>
  </si>
  <si>
    <t>$4,582</t>
  </si>
  <si>
    <t>$3,250</t>
  </si>
  <si>
    <t>$22,481</t>
  </si>
  <si>
    <t>$2,216</t>
  </si>
  <si>
    <t>$23,226</t>
  </si>
  <si>
    <t>$1,873</t>
  </si>
  <si>
    <t>$3,496</t>
  </si>
  <si>
    <t>50202 · CLEANING</t>
  </si>
  <si>
    <t>$863</t>
  </si>
  <si>
    <t>$825</t>
  </si>
  <si>
    <t>$673</t>
  </si>
  <si>
    <t>$774</t>
  </si>
  <si>
    <t>$684</t>
  </si>
  <si>
    <t>$950</t>
  </si>
  <si>
    <t>$407</t>
  </si>
  <si>
    <t>$363</t>
  </si>
  <si>
    <t>$395</t>
  </si>
  <si>
    <t>$270</t>
  </si>
  <si>
    <t>$753</t>
  </si>
  <si>
    <t>$470</t>
  </si>
  <si>
    <t>$418</t>
  </si>
  <si>
    <t>$784</t>
  </si>
  <si>
    <t>$778</t>
  </si>
  <si>
    <t>$508</t>
  </si>
  <si>
    <t>$665</t>
  </si>
  <si>
    <t>$652</t>
  </si>
  <si>
    <t>$409</t>
  </si>
  <si>
    <t>$379</t>
  </si>
  <si>
    <t>$531</t>
  </si>
  <si>
    <t>$642</t>
  </si>
  <si>
    <t>$614</t>
  </si>
  <si>
    <t>$1,293</t>
  </si>
  <si>
    <t>50203 · KITCHEN</t>
  </si>
  <si>
    <t>$10,665</t>
  </si>
  <si>
    <t>$11,940</t>
  </si>
  <si>
    <t>$12,063</t>
  </si>
  <si>
    <t>$12,021</t>
  </si>
  <si>
    <t>$12,498</t>
  </si>
  <si>
    <t>$11,126</t>
  </si>
  <si>
    <t>$10,805</t>
  </si>
  <si>
    <t>$11,511</t>
  </si>
  <si>
    <t>$11,778</t>
  </si>
  <si>
    <t>$11,777</t>
  </si>
  <si>
    <t>$10,941</t>
  </si>
  <si>
    <t>$11,376</t>
  </si>
  <si>
    <t>$11,553</t>
  </si>
  <si>
    <t>$10,938</t>
  </si>
  <si>
    <t>$11,661</t>
  </si>
  <si>
    <t>$11,750</t>
  </si>
  <si>
    <t>$12,041</t>
  </si>
  <si>
    <t>$11,509</t>
  </si>
  <si>
    <t>$11,803</t>
  </si>
  <si>
    <t>$11,423</t>
  </si>
  <si>
    <t>$11,234</t>
  </si>
  <si>
    <t>$9,586</t>
  </si>
  <si>
    <t>$9,921</t>
  </si>
  <si>
    <t>$5,375</t>
  </si>
  <si>
    <t>Grand Total</t>
  </si>
  <si>
    <t>row_labels</t>
  </si>
  <si>
    <t>50001 Â· GROCERY</t>
  </si>
  <si>
    <t>50002 Â· FRY OIL</t>
  </si>
  <si>
    <t>50003 Â· SEAFOOD</t>
  </si>
  <si>
    <t>50004 Â· MEAT</t>
  </si>
  <si>
    <t>50005 Â· POULTRY</t>
  </si>
  <si>
    <t>50006 Â· PRODUCE</t>
  </si>
  <si>
    <t>50007 Â· DAIRY</t>
  </si>
  <si>
    <t>50008 Â· BEVERAGE</t>
  </si>
  <si>
    <t>50010 Â· BOTTLED BEER</t>
  </si>
  <si>
    <t>50011 Â· DRAFT BEER</t>
  </si>
  <si>
    <t>50012 Â· WINE</t>
  </si>
  <si>
    <t>50201 Â· PAPER/PLASTIC</t>
  </si>
  <si>
    <t>50202 Â· CLEANING</t>
  </si>
  <si>
    <t>50203 Â· KITCHEN</t>
  </si>
  <si>
    <t>week_10</t>
  </si>
  <si>
    <t>week_9</t>
  </si>
  <si>
    <t>week_8</t>
  </si>
  <si>
    <t>week_7</t>
  </si>
  <si>
    <t>week_6</t>
  </si>
  <si>
    <t>week_5</t>
  </si>
  <si>
    <t>week_4</t>
  </si>
  <si>
    <t>week_3</t>
  </si>
  <si>
    <t>week_2</t>
  </si>
  <si>
    <t>week_1</t>
  </si>
  <si>
    <t>week_52</t>
  </si>
  <si>
    <t>week_51</t>
  </si>
  <si>
    <t>week_50</t>
  </si>
  <si>
    <t>week_49</t>
  </si>
  <si>
    <t>week_48</t>
  </si>
  <si>
    <t>week_47</t>
  </si>
  <si>
    <t>week_46</t>
  </si>
  <si>
    <t>week_45</t>
  </si>
  <si>
    <t>week_44</t>
  </si>
  <si>
    <t>week_43</t>
  </si>
  <si>
    <t>week_42</t>
  </si>
  <si>
    <t>week_41</t>
  </si>
  <si>
    <t>week_40</t>
  </si>
  <si>
    <t>week_39</t>
  </si>
  <si>
    <t>week_38</t>
  </si>
  <si>
    <t>week_36</t>
  </si>
  <si>
    <t>week_35</t>
  </si>
  <si>
    <t>SALES</t>
  </si>
  <si>
    <t>#</t>
  </si>
  <si>
    <t>ITEM CODE</t>
  </si>
  <si>
    <t>ITEM NAME</t>
  </si>
  <si>
    <t>PRICE</t>
  </si>
  <si>
    <t>TOTAL STOCK VALUE</t>
  </si>
  <si>
    <t>WEEK</t>
  </si>
  <si>
    <t>forcast</t>
  </si>
  <si>
    <t>LINEAR FORCASTING</t>
  </si>
  <si>
    <t>DEMAND</t>
  </si>
  <si>
    <t>jan</t>
  </si>
  <si>
    <t>feb</t>
  </si>
  <si>
    <t>mar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</si>
  <si>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</si>
  <si>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</si>
  <si>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</si>
  <si>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</si>
  <si>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</si>
  <si>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</si>
  <si>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</si>
  <si>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</si>
  <si>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</si>
  <si>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SEASONALITY AND TREND FORCASTING</t>
  </si>
  <si>
    <t>$6878.72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</si>
</sst>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3" fontId="0" fillId="0" borderId="10" xfId="0" applyNumberFormat="1" applyBorder="1"/>
    <xf numFmtId="3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</a:t>
            </a:r>
            <a:r>
              <a:rPr lang="en-IN" baseline="0"/>
              <a:t> FORCAST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forcast!$C$4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forcast!$C$5:$C$31</c:f>
              <c:numCache>
                <c:formatCode>General</c:formatCode>
                <c:ptCount val="27"/>
                <c:pt idx="0">
                  <c:v>29916.356696791601</c:v>
                </c:pt>
                <c:pt idx="1">
                  <c:v>18659.321296844901</c:v>
                </c:pt>
                <c:pt idx="2">
                  <c:v>25425.474090185999</c:v>
                </c:pt>
                <c:pt idx="3">
                  <c:v>20974.846670654999</c:v>
                </c:pt>
                <c:pt idx="4">
                  <c:v>21461.1101751602</c:v>
                </c:pt>
                <c:pt idx="5">
                  <c:v>16256.735404855899</c:v>
                </c:pt>
                <c:pt idx="6">
                  <c:v>20738.126529928199</c:v>
                </c:pt>
                <c:pt idx="7">
                  <c:v>15014.833180808</c:v>
                </c:pt>
                <c:pt idx="8">
                  <c:v>24736.819696367798</c:v>
                </c:pt>
                <c:pt idx="9">
                  <c:v>18766.430769854302</c:v>
                </c:pt>
                <c:pt idx="10">
                  <c:v>18976.450253254701</c:v>
                </c:pt>
                <c:pt idx="11">
                  <c:v>32894.800152278098</c:v>
                </c:pt>
                <c:pt idx="12">
                  <c:v>17759.7898378674</c:v>
                </c:pt>
                <c:pt idx="13">
                  <c:v>17784.098143392399</c:v>
                </c:pt>
                <c:pt idx="14">
                  <c:v>26105.5771373313</c:v>
                </c:pt>
                <c:pt idx="15">
                  <c:v>21123.88</c:v>
                </c:pt>
                <c:pt idx="16">
                  <c:v>21773.4326462481</c:v>
                </c:pt>
                <c:pt idx="17">
                  <c:v>19973.509999999998</c:v>
                </c:pt>
                <c:pt idx="18">
                  <c:v>35996.529149410097</c:v>
                </c:pt>
                <c:pt idx="19">
                  <c:v>22656.6650633237</c:v>
                </c:pt>
                <c:pt idx="20">
                  <c:v>18687.0957153372</c:v>
                </c:pt>
                <c:pt idx="21">
                  <c:v>16616.909559460699</c:v>
                </c:pt>
                <c:pt idx="22">
                  <c:v>20005.072944732001</c:v>
                </c:pt>
                <c:pt idx="23">
                  <c:v>16999.4953443171</c:v>
                </c:pt>
                <c:pt idx="24">
                  <c:v>28256.44</c:v>
                </c:pt>
                <c:pt idx="25">
                  <c:v>24527.27</c:v>
                </c:pt>
                <c:pt idx="26">
                  <c:v>21761.63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270-9E3B-D50F5BC23A6F}"/>
            </c:ext>
          </c:extLst>
        </c:ser>
        <c:ser>
          <c:idx val="1"/>
          <c:order val="1"/>
          <c:tx>
            <c:strRef>
              <c:f>forcast!$D$4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forcast!$D$5:$D$31</c:f>
              <c:numCache>
                <c:formatCode>General</c:formatCode>
                <c:ptCount val="27"/>
                <c:pt idx="0">
                  <c:v>21745.319795498304</c:v>
                </c:pt>
                <c:pt idx="1">
                  <c:v>21764.479527634914</c:v>
                </c:pt>
                <c:pt idx="2">
                  <c:v>21783.639259771524</c:v>
                </c:pt>
                <c:pt idx="3">
                  <c:v>21802.798991908137</c:v>
                </c:pt>
                <c:pt idx="4">
                  <c:v>21821.958724044747</c:v>
                </c:pt>
                <c:pt idx="5">
                  <c:v>21841.118456181361</c:v>
                </c:pt>
                <c:pt idx="6">
                  <c:v>21860.27818831797</c:v>
                </c:pt>
                <c:pt idx="7">
                  <c:v>21879.437920454584</c:v>
                </c:pt>
                <c:pt idx="8">
                  <c:v>21898.597652591194</c:v>
                </c:pt>
                <c:pt idx="9">
                  <c:v>21917.757384727804</c:v>
                </c:pt>
                <c:pt idx="10">
                  <c:v>21936.917116864417</c:v>
                </c:pt>
                <c:pt idx="11">
                  <c:v>21956.076849001027</c:v>
                </c:pt>
                <c:pt idx="12">
                  <c:v>21975.23658113764</c:v>
                </c:pt>
                <c:pt idx="13">
                  <c:v>21994.39631327425</c:v>
                </c:pt>
                <c:pt idx="14">
                  <c:v>22013.556045410864</c:v>
                </c:pt>
                <c:pt idx="15">
                  <c:v>22032.715777547473</c:v>
                </c:pt>
                <c:pt idx="16">
                  <c:v>22051.875509684083</c:v>
                </c:pt>
                <c:pt idx="17">
                  <c:v>22071.035241820697</c:v>
                </c:pt>
                <c:pt idx="18">
                  <c:v>22090.194973957307</c:v>
                </c:pt>
                <c:pt idx="19">
                  <c:v>22109.35470609392</c:v>
                </c:pt>
                <c:pt idx="20">
                  <c:v>22128.51443823053</c:v>
                </c:pt>
                <c:pt idx="21">
                  <c:v>22147.67417036714</c:v>
                </c:pt>
                <c:pt idx="22">
                  <c:v>22166.833902503753</c:v>
                </c:pt>
                <c:pt idx="23">
                  <c:v>22185.993634640363</c:v>
                </c:pt>
                <c:pt idx="24">
                  <c:v>22205.153366776976</c:v>
                </c:pt>
                <c:pt idx="25">
                  <c:v>22224.313098913586</c:v>
                </c:pt>
                <c:pt idx="26">
                  <c:v>22243.4728310502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270-9E3B-D50F5BC2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720640"/>
        <c:axId val="1380662928"/>
      </c:lineChart>
      <c:catAx>
        <c:axId val="13827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62928"/>
        <c:crosses val="autoZero"/>
        <c:auto val="1"/>
        <c:lblAlgn val="ctr"/>
        <c:lblOffset val="100"/>
        <c:noMultiLvlLbl val="0"/>
      </c:catAx>
      <c:valAx>
        <c:axId val="13806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FORCAST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5047869525475"/>
          <c:y val="3.4248616432524484E-2"/>
          <c:w val="0.8814423400740895"/>
          <c:h val="0.80258930756260827"/>
        </c:manualLayout>
      </c:layout>
      <c:lineChart>
        <c:grouping val="standard"/>
        <c:varyColors val="0"/>
        <c:ser>
          <c:idx val="0"/>
          <c:order val="0"/>
          <c:tx>
            <c:strRef>
              <c:f>forcast!$C$37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forcast!$C$38:$C$90</c:f>
              <c:numCache>
                <c:formatCode>General</c:formatCode>
                <c:ptCount val="53"/>
                <c:pt idx="0">
                  <c:v>29916.356696791601</c:v>
                </c:pt>
                <c:pt idx="1">
                  <c:v>18659.321296844901</c:v>
                </c:pt>
                <c:pt idx="2">
                  <c:v>25425.474090185999</c:v>
                </c:pt>
                <c:pt idx="3">
                  <c:v>20974.846670654999</c:v>
                </c:pt>
                <c:pt idx="4">
                  <c:v>21461.1101751602</c:v>
                </c:pt>
                <c:pt idx="5">
                  <c:v>16256.735404855899</c:v>
                </c:pt>
                <c:pt idx="6">
                  <c:v>20738.126529928199</c:v>
                </c:pt>
                <c:pt idx="7">
                  <c:v>15014.833180808</c:v>
                </c:pt>
                <c:pt idx="8">
                  <c:v>24736.819696367798</c:v>
                </c:pt>
                <c:pt idx="9">
                  <c:v>18766.430769854302</c:v>
                </c:pt>
                <c:pt idx="10">
                  <c:v>18976.450253254701</c:v>
                </c:pt>
                <c:pt idx="11">
                  <c:v>32894.800152278098</c:v>
                </c:pt>
                <c:pt idx="12">
                  <c:v>17759.7898378674</c:v>
                </c:pt>
                <c:pt idx="13">
                  <c:v>17784.098143392399</c:v>
                </c:pt>
                <c:pt idx="14">
                  <c:v>26105.5771373313</c:v>
                </c:pt>
                <c:pt idx="15">
                  <c:v>21123.88</c:v>
                </c:pt>
                <c:pt idx="16">
                  <c:v>21773.4326462481</c:v>
                </c:pt>
                <c:pt idx="17">
                  <c:v>19973.509999999998</c:v>
                </c:pt>
                <c:pt idx="18">
                  <c:v>35996.529149410097</c:v>
                </c:pt>
                <c:pt idx="19">
                  <c:v>22656.6650633237</c:v>
                </c:pt>
                <c:pt idx="20">
                  <c:v>18687.0957153372</c:v>
                </c:pt>
                <c:pt idx="21">
                  <c:v>16616.909559460699</c:v>
                </c:pt>
                <c:pt idx="22">
                  <c:v>20005.072944732001</c:v>
                </c:pt>
                <c:pt idx="23">
                  <c:v>16999.4953443171</c:v>
                </c:pt>
                <c:pt idx="24">
                  <c:v>28256.44</c:v>
                </c:pt>
                <c:pt idx="25">
                  <c:v>24527.27</c:v>
                </c:pt>
                <c:pt idx="26">
                  <c:v>21761.63</c:v>
                </c:pt>
                <c:pt idx="28">
                  <c:v>24642.900736344865</c:v>
                </c:pt>
                <c:pt idx="29">
                  <c:v>19236.08006598632</c:v>
                </c:pt>
                <c:pt idx="30">
                  <c:v>17445.08542074286</c:v>
                </c:pt>
                <c:pt idx="31">
                  <c:v>21390.424898406152</c:v>
                </c:pt>
                <c:pt idx="32">
                  <c:v>18540.401968756574</c:v>
                </c:pt>
                <c:pt idx="33">
                  <c:v>27897.812900188037</c:v>
                </c:pt>
                <c:pt idx="34">
                  <c:v>17799.514223198275</c:v>
                </c:pt>
                <c:pt idx="35">
                  <c:v>21221.815968284278</c:v>
                </c:pt>
                <c:pt idx="36">
                  <c:v>20645.960420196388</c:v>
                </c:pt>
                <c:pt idx="37">
                  <c:v>23941.402892844017</c:v>
                </c:pt>
                <c:pt idx="38">
                  <c:v>19898.661435884285</c:v>
                </c:pt>
                <c:pt idx="39">
                  <c:v>24759.642980640812</c:v>
                </c:pt>
                <c:pt idx="40">
                  <c:v>24382.117583242525</c:v>
                </c:pt>
                <c:pt idx="41">
                  <c:v>19032.334839580693</c:v>
                </c:pt>
                <c:pt idx="42">
                  <c:v>17260.14686280688</c:v>
                </c:pt>
                <c:pt idx="43">
                  <c:v>21163.460563738143</c:v>
                </c:pt>
                <c:pt idx="44">
                  <c:v>18343.503866550396</c:v>
                </c:pt>
                <c:pt idx="45">
                  <c:v>27601.27714893681</c:v>
                </c:pt>
                <c:pt idx="46">
                  <c:v>17610.149135660464</c:v>
                </c:pt>
                <c:pt idx="47">
                  <c:v>20995.841429758635</c:v>
                </c:pt>
                <c:pt idx="48">
                  <c:v>20425.922466488511</c:v>
                </c:pt>
                <c:pt idx="49">
                  <c:v>23686.016362585717</c:v>
                </c:pt>
                <c:pt idx="50">
                  <c:v>19686.210580453546</c:v>
                </c:pt>
                <c:pt idx="51">
                  <c:v>24495.057765802958</c:v>
                </c:pt>
                <c:pt idx="52">
                  <c:v>24121.334430140181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C-4669-B4BF-7AAC71AEFF4F}"/>
            </c:ext>
          </c:extLst>
        </c:ser>
        <c:ser>
          <c:idx val="1"/>
          <c:order val="1"/>
          <c:tx>
            <c:strRef>
              <c:f>forcast!$D$37</c:f>
              <c:strCache>
                <c:ptCount val="1"/>
                <c:pt idx="0">
                  <c:v>50001 Â· GROCERY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forcast!$D$38:$D$90</c:f>
              <c:numCache>
                <c:formatCode>General</c:formatCode>
                <c:ptCount val="53"/>
                <c:pt idx="0">
                  <c:v>9079.6244489727706</c:v>
                </c:pt>
                <c:pt idx="1">
                  <c:v>6438.6063933959203</c:v>
                </c:pt>
                <c:pt idx="2">
                  <c:v>7404.8932238675197</c:v>
                </c:pt>
                <c:pt idx="3">
                  <c:v>6735.8501623570801</c:v>
                </c:pt>
                <c:pt idx="4">
                  <c:v>7208.7299218896096</c:v>
                </c:pt>
                <c:pt idx="5">
                  <c:v>5681.2689863855803</c:v>
                </c:pt>
                <c:pt idx="6">
                  <c:v>6090.9924058411598</c:v>
                </c:pt>
                <c:pt idx="7">
                  <c:v>5239.06343038048</c:v>
                </c:pt>
                <c:pt idx="8">
                  <c:v>7302.0071522408998</c:v>
                </c:pt>
                <c:pt idx="9">
                  <c:v>7614.5237274437304</c:v>
                </c:pt>
                <c:pt idx="10">
                  <c:v>6406.3637092634199</c:v>
                </c:pt>
                <c:pt idx="11">
                  <c:v>8174.67855847803</c:v>
                </c:pt>
                <c:pt idx="12">
                  <c:v>7421.9078250047396</c:v>
                </c:pt>
                <c:pt idx="13">
                  <c:v>6013.0684804216799</c:v>
                </c:pt>
                <c:pt idx="14">
                  <c:v>7368.2792404583497</c:v>
                </c:pt>
                <c:pt idx="15">
                  <c:v>6780.63</c:v>
                </c:pt>
                <c:pt idx="16">
                  <c:v>6533.6365344380902</c:v>
                </c:pt>
                <c:pt idx="17">
                  <c:v>6384.21</c:v>
                </c:pt>
                <c:pt idx="18">
                  <c:v>8770.2605746900499</c:v>
                </c:pt>
                <c:pt idx="19">
                  <c:v>6235.19356698708</c:v>
                </c:pt>
                <c:pt idx="20">
                  <c:v>6009.1786708427098</c:v>
                </c:pt>
                <c:pt idx="21">
                  <c:v>5498.9032673366501</c:v>
                </c:pt>
                <c:pt idx="22">
                  <c:v>7891.0146280361296</c:v>
                </c:pt>
                <c:pt idx="23">
                  <c:v>5613.7275802008398</c:v>
                </c:pt>
                <c:pt idx="24">
                  <c:v>6760.26</c:v>
                </c:pt>
                <c:pt idx="25">
                  <c:v>7167.16</c:v>
                </c:pt>
                <c:pt idx="26">
                  <c:v>6878.72</c:v>
                </c:pt>
                <c:pt idx="28">
                  <c:v>7136.5530161700253</c:v>
                </c:pt>
                <c:pt idx="29">
                  <c:v>7417.9346941772119</c:v>
                </c:pt>
                <c:pt idx="30">
                  <c:v>6820.1263802748217</c:v>
                </c:pt>
                <c:pt idx="31">
                  <c:v>6939.6898107178422</c:v>
                </c:pt>
                <c:pt idx="32">
                  <c:v>5996.4257445767589</c:v>
                </c:pt>
                <c:pt idx="33">
                  <c:v>7785.1212781093764</c:v>
                </c:pt>
                <c:pt idx="34">
                  <c:v>6335.6925851317628</c:v>
                </c:pt>
                <c:pt idx="35">
                  <c:v>7233.4943335796152</c:v>
                </c:pt>
                <c:pt idx="36">
                  <c:v>7131.565119341737</c:v>
                </c:pt>
                <c:pt idx="37">
                  <c:v>7634.1028185431696</c:v>
                </c:pt>
                <c:pt idx="38">
                  <c:v>6933.7003593818208</c:v>
                </c:pt>
                <c:pt idx="39">
                  <c:v>8240.6659511135513</c:v>
                </c:pt>
                <c:pt idx="40">
                  <c:v>7344.2815420248171</c:v>
                </c:pt>
                <c:pt idx="41">
                  <c:v>7633.3311145991611</c:v>
                </c:pt>
                <c:pt idx="42">
                  <c:v>7017.6860424382949</c:v>
                </c:pt>
                <c:pt idx="43">
                  <c:v>7140.2287983715169</c:v>
                </c:pt>
                <c:pt idx="44">
                  <c:v>6169.29057517208</c:v>
                </c:pt>
                <c:pt idx="45">
                  <c:v>8009.012723063337</c:v>
                </c:pt>
                <c:pt idx="46">
                  <c:v>6517.4644402951462</c:v>
                </c:pt>
                <c:pt idx="47">
                  <c:v>7440.5292509600522</c:v>
                </c:pt>
                <c:pt idx="48">
                  <c:v>7335.196958339845</c:v>
                </c:pt>
                <c:pt idx="49">
                  <c:v>7851.5664692046739</c:v>
                </c:pt>
                <c:pt idx="50">
                  <c:v>7130.7447267697971</c:v>
                </c:pt>
                <c:pt idx="51">
                  <c:v>8474.2988438116536</c:v>
                </c:pt>
                <c:pt idx="52">
                  <c:v>7552.010067879608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C-4669-B4BF-7AAC71AEFF4F}"/>
            </c:ext>
          </c:extLst>
        </c:ser>
        <c:ser>
          <c:idx val="2"/>
          <c:order val="2"/>
          <c:tx>
            <c:strRef>
              <c:f>forcast!$E$37</c:f>
              <c:strCache>
                <c:ptCount val="1"/>
                <c:pt idx="0">
                  <c:v>50002 Â· FRY OIL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forcast!$E$38:$E$90</c:f>
              <c:numCache>
                <c:formatCode>General</c:formatCode>
                <c:ptCount val="53"/>
                <c:pt idx="0">
                  <c:v>1651.855</c:v>
                </c:pt>
                <c:pt idx="1">
                  <c:v>839.79</c:v>
                </c:pt>
                <c:pt idx="2">
                  <c:v>1924.17</c:v>
                </c:pt>
                <c:pt idx="3">
                  <c:v>1432.2</c:v>
                </c:pt>
                <c:pt idx="4">
                  <c:v>1192.26</c:v>
                </c:pt>
                <c:pt idx="5">
                  <c:v>1784.67</c:v>
                </c:pt>
                <c:pt idx="6">
                  <c:v>1764.21</c:v>
                </c:pt>
                <c:pt idx="7">
                  <c:v>1545.1949999999999</c:v>
                </c:pt>
                <c:pt idx="8">
                  <c:v>1260.9359999999999</c:v>
                </c:pt>
                <c:pt idx="9">
                  <c:v>1318.6624999999999</c:v>
                </c:pt>
                <c:pt idx="10">
                  <c:v>1696.3125</c:v>
                </c:pt>
                <c:pt idx="11">
                  <c:v>1275.8699999999999</c:v>
                </c:pt>
                <c:pt idx="12">
                  <c:v>1128.1300000000001</c:v>
                </c:pt>
                <c:pt idx="13">
                  <c:v>1245.83</c:v>
                </c:pt>
                <c:pt idx="14">
                  <c:v>717.77499999999998</c:v>
                </c:pt>
                <c:pt idx="15">
                  <c:v>974.45</c:v>
                </c:pt>
                <c:pt idx="16">
                  <c:v>693.70500000000004</c:v>
                </c:pt>
                <c:pt idx="17">
                  <c:v>1107.67</c:v>
                </c:pt>
                <c:pt idx="18">
                  <c:v>1624.63</c:v>
                </c:pt>
                <c:pt idx="19">
                  <c:v>1424.0725</c:v>
                </c:pt>
                <c:pt idx="20">
                  <c:v>818.79499999999996</c:v>
                </c:pt>
                <c:pt idx="21">
                  <c:v>1472.0050000000001</c:v>
                </c:pt>
                <c:pt idx="22">
                  <c:v>1507.0725</c:v>
                </c:pt>
                <c:pt idx="23">
                  <c:v>1324.425</c:v>
                </c:pt>
                <c:pt idx="24">
                  <c:v>1083.1199999999999</c:v>
                </c:pt>
                <c:pt idx="25">
                  <c:v>706.75</c:v>
                </c:pt>
                <c:pt idx="26">
                  <c:v>730.75</c:v>
                </c:pt>
                <c:pt idx="28">
                  <c:v>1597.6757929294263</c:v>
                </c:pt>
                <c:pt idx="29">
                  <c:v>1994.4079710107333</c:v>
                </c:pt>
                <c:pt idx="30">
                  <c:v>1760.2604931617811</c:v>
                </c:pt>
                <c:pt idx="31">
                  <c:v>1328.8228199826765</c:v>
                </c:pt>
                <c:pt idx="32">
                  <c:v>1921.4506614181512</c:v>
                </c:pt>
                <c:pt idx="33">
                  <c:v>2220.6580895796214</c:v>
                </c:pt>
                <c:pt idx="34">
                  <c:v>1918.9476671336452</c:v>
                </c:pt>
                <c:pt idx="35">
                  <c:v>1266.6734352446431</c:v>
                </c:pt>
                <c:pt idx="36">
                  <c:v>1636.0512389165542</c:v>
                </c:pt>
                <c:pt idx="37">
                  <c:v>1546.8917746671798</c:v>
                </c:pt>
                <c:pt idx="38">
                  <c:v>1295.9393736902236</c:v>
                </c:pt>
                <c:pt idx="39">
                  <c:v>1813.9162454599386</c:v>
                </c:pt>
                <c:pt idx="40">
                  <c:v>1852.7000440117918</c:v>
                </c:pt>
                <c:pt idx="41">
                  <c:v>2308.5803478193197</c:v>
                </c:pt>
                <c:pt idx="42">
                  <c:v>2033.9555505331168</c:v>
                </c:pt>
                <c:pt idx="43">
                  <c:v>1532.7926929116245</c:v>
                </c:pt>
                <c:pt idx="44">
                  <c:v>2212.6619356969186</c:v>
                </c:pt>
                <c:pt idx="45">
                  <c:v>2553.0189882614877</c:v>
                </c:pt>
                <c:pt idx="46">
                  <c:v>2202.6142674138323</c:v>
                </c:pt>
                <c:pt idx="47">
                  <c:v>1451.6396839558674</c:v>
                </c:pt>
                <c:pt idx="48">
                  <c:v>1872.0837328710381</c:v>
                </c:pt>
                <c:pt idx="49">
                  <c:v>1767.4100918848387</c:v>
                </c:pt>
                <c:pt idx="50">
                  <c:v>1478.5140605353356</c:v>
                </c:pt>
                <c:pt idx="51">
                  <c:v>2066.4992432807094</c:v>
                </c:pt>
                <c:pt idx="52">
                  <c:v>2107.7242950941572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C-4669-B4BF-7AAC71AEFF4F}"/>
            </c:ext>
          </c:extLst>
        </c:ser>
        <c:ser>
          <c:idx val="3"/>
          <c:order val="3"/>
          <c:tx>
            <c:strRef>
              <c:f>forcast!$F$37</c:f>
              <c:strCache>
                <c:ptCount val="1"/>
                <c:pt idx="0">
                  <c:v>50003 Â· SEAFOOD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forcast!$F$38:$F$90</c:f>
              <c:numCache>
                <c:formatCode>General</c:formatCode>
                <c:ptCount val="53"/>
                <c:pt idx="0">
                  <c:v>6733.5820000000003</c:v>
                </c:pt>
                <c:pt idx="1">
                  <c:v>2271.991</c:v>
                </c:pt>
                <c:pt idx="2">
                  <c:v>3360.12116666666</c:v>
                </c:pt>
                <c:pt idx="3">
                  <c:v>3299.5053333333299</c:v>
                </c:pt>
                <c:pt idx="4">
                  <c:v>2962.971</c:v>
                </c:pt>
                <c:pt idx="5">
                  <c:v>1727.9177999999999</c:v>
                </c:pt>
                <c:pt idx="6">
                  <c:v>3426.4746</c:v>
                </c:pt>
                <c:pt idx="7">
                  <c:v>2077.6545999999998</c:v>
                </c:pt>
                <c:pt idx="8">
                  <c:v>4508.7921999999999</c:v>
                </c:pt>
                <c:pt idx="9">
                  <c:v>3378.3824</c:v>
                </c:pt>
                <c:pt idx="10">
                  <c:v>4714.2190000000001</c:v>
                </c:pt>
                <c:pt idx="11">
                  <c:v>10722.975399999999</c:v>
                </c:pt>
                <c:pt idx="12">
                  <c:v>3726.91</c:v>
                </c:pt>
                <c:pt idx="13">
                  <c:v>3473.8463999999999</c:v>
                </c:pt>
                <c:pt idx="14">
                  <c:v>6588.0294000000004</c:v>
                </c:pt>
                <c:pt idx="15">
                  <c:v>3006.29</c:v>
                </c:pt>
                <c:pt idx="16">
                  <c:v>3507.1981999999998</c:v>
                </c:pt>
                <c:pt idx="17">
                  <c:v>3414.39</c:v>
                </c:pt>
                <c:pt idx="18">
                  <c:v>5273.1404000000002</c:v>
                </c:pt>
                <c:pt idx="19">
                  <c:v>4294.1534000000001</c:v>
                </c:pt>
                <c:pt idx="20">
                  <c:v>3135.8678</c:v>
                </c:pt>
                <c:pt idx="21">
                  <c:v>3390.0349999999999</c:v>
                </c:pt>
                <c:pt idx="22">
                  <c:v>1929.5108</c:v>
                </c:pt>
                <c:pt idx="23">
                  <c:v>3303.9672</c:v>
                </c:pt>
                <c:pt idx="24">
                  <c:v>6205.72</c:v>
                </c:pt>
                <c:pt idx="25">
                  <c:v>3490.17</c:v>
                </c:pt>
                <c:pt idx="26">
                  <c:v>4951.24</c:v>
                </c:pt>
                <c:pt idx="28">
                  <c:v>6629.5387548419858</c:v>
                </c:pt>
                <c:pt idx="29">
                  <c:v>3127.0298474926399</c:v>
                </c:pt>
                <c:pt idx="30">
                  <c:v>3172.4842621966877</c:v>
                </c:pt>
                <c:pt idx="31">
                  <c:v>3568.2497146306218</c:v>
                </c:pt>
                <c:pt idx="32">
                  <c:v>2961.6712421451903</c:v>
                </c:pt>
                <c:pt idx="33">
                  <c:v>4026.6475689518547</c:v>
                </c:pt>
                <c:pt idx="34">
                  <c:v>2370.0817431678524</c:v>
                </c:pt>
                <c:pt idx="35">
                  <c:v>2969.4413376658053</c:v>
                </c:pt>
                <c:pt idx="36">
                  <c:v>2881.674723723233</c:v>
                </c:pt>
                <c:pt idx="37">
                  <c:v>4519.8118604614756</c:v>
                </c:pt>
                <c:pt idx="38">
                  <c:v>2789.7554392233578</c:v>
                </c:pt>
                <c:pt idx="39">
                  <c:v>5012.3418634073887</c:v>
                </c:pt>
                <c:pt idx="40">
                  <c:v>6300.4537161351145</c:v>
                </c:pt>
                <c:pt idx="41">
                  <c:v>2971.1618054867517</c:v>
                </c:pt>
                <c:pt idx="42">
                  <c:v>3013.6909338442028</c:v>
                </c:pt>
                <c:pt idx="43">
                  <c:v>3388.89892495812</c:v>
                </c:pt>
                <c:pt idx="44">
                  <c:v>2812.1827369086504</c:v>
                </c:pt>
                <c:pt idx="45">
                  <c:v>3822.5465598688156</c:v>
                </c:pt>
                <c:pt idx="46">
                  <c:v>2249.4384490685638</c:v>
                </c:pt>
                <c:pt idx="47">
                  <c:v>2817.6451877605509</c:v>
                </c:pt>
                <c:pt idx="48">
                  <c:v>2733.7349366631788</c:v>
                </c:pt>
                <c:pt idx="49">
                  <c:v>4286.7762108471743</c:v>
                </c:pt>
                <c:pt idx="50">
                  <c:v>2645.2985921683703</c:v>
                </c:pt>
                <c:pt idx="51">
                  <c:v>4751.6720378429345</c:v>
                </c:pt>
                <c:pt idx="52">
                  <c:v>5971.3686774282451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C-4669-B4BF-7AAC71AEFF4F}"/>
            </c:ext>
          </c:extLst>
        </c:ser>
        <c:ser>
          <c:idx val="4"/>
          <c:order val="4"/>
          <c:tx>
            <c:strRef>
              <c:f>forcast!$G$37</c:f>
              <c:strCache>
                <c:ptCount val="1"/>
                <c:pt idx="0">
                  <c:v>50004 Â· MEAT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forcast!$G$38:$G$90</c:f>
              <c:numCache>
                <c:formatCode>General</c:formatCode>
                <c:ptCount val="53"/>
                <c:pt idx="0">
                  <c:v>3595.5654999999902</c:v>
                </c:pt>
                <c:pt idx="1">
                  <c:v>2403.5951666666601</c:v>
                </c:pt>
                <c:pt idx="2">
                  <c:v>3133.8293333333299</c:v>
                </c:pt>
                <c:pt idx="3">
                  <c:v>1427.5920000000001</c:v>
                </c:pt>
                <c:pt idx="4">
                  <c:v>2236.0387000000001</c:v>
                </c:pt>
                <c:pt idx="5">
                  <c:v>1145.9448666666599</c:v>
                </c:pt>
                <c:pt idx="6">
                  <c:v>1601.2664666666601</c:v>
                </c:pt>
                <c:pt idx="7">
                  <c:v>592.34333333333302</c:v>
                </c:pt>
                <c:pt idx="8">
                  <c:v>2004.8142666666599</c:v>
                </c:pt>
                <c:pt idx="9">
                  <c:v>761.18106666666597</c:v>
                </c:pt>
                <c:pt idx="10">
                  <c:v>878.9742</c:v>
                </c:pt>
                <c:pt idx="11">
                  <c:v>2142.5239333333302</c:v>
                </c:pt>
                <c:pt idx="12">
                  <c:v>367.59146666666601</c:v>
                </c:pt>
                <c:pt idx="13">
                  <c:v>764.98549999999898</c:v>
                </c:pt>
                <c:pt idx="14">
                  <c:v>2073.2177333333302</c:v>
                </c:pt>
                <c:pt idx="15">
                  <c:v>1367.88</c:v>
                </c:pt>
                <c:pt idx="16">
                  <c:v>2073.7538</c:v>
                </c:pt>
                <c:pt idx="17">
                  <c:v>1306.07</c:v>
                </c:pt>
                <c:pt idx="18">
                  <c:v>4414.9194666666599</c:v>
                </c:pt>
                <c:pt idx="19">
                  <c:v>1737.8696</c:v>
                </c:pt>
                <c:pt idx="20">
                  <c:v>1193.56013333333</c:v>
                </c:pt>
                <c:pt idx="21">
                  <c:v>519.13199999999995</c:v>
                </c:pt>
                <c:pt idx="22">
                  <c:v>947.98599999999999</c:v>
                </c:pt>
                <c:pt idx="23">
                  <c:v>823.74159999999995</c:v>
                </c:pt>
                <c:pt idx="24">
                  <c:v>2394.04</c:v>
                </c:pt>
                <c:pt idx="25">
                  <c:v>2330.91</c:v>
                </c:pt>
                <c:pt idx="26">
                  <c:v>1166.8399999999999</c:v>
                </c:pt>
                <c:pt idx="28">
                  <c:v>1793.9818519717426</c:v>
                </c:pt>
                <c:pt idx="29">
                  <c:v>1118.6113743764315</c:v>
                </c:pt>
                <c:pt idx="30">
                  <c:v>793.49379141766656</c:v>
                </c:pt>
                <c:pt idx="31">
                  <c:v>2006.1828379740896</c:v>
                </c:pt>
                <c:pt idx="32">
                  <c:v>1479.0703167274023</c:v>
                </c:pt>
                <c:pt idx="33">
                  <c:v>3863.7237155070666</c:v>
                </c:pt>
                <c:pt idx="34">
                  <c:v>1593.0907333339089</c:v>
                </c:pt>
                <c:pt idx="35">
                  <c:v>2832.3617574326095</c:v>
                </c:pt>
                <c:pt idx="36">
                  <c:v>1858.0872853230155</c:v>
                </c:pt>
                <c:pt idx="37">
                  <c:v>2856.193271575049</c:v>
                </c:pt>
                <c:pt idx="38">
                  <c:v>2491.8124763875071</c:v>
                </c:pt>
                <c:pt idx="39">
                  <c:v>2912.1620029042592</c:v>
                </c:pt>
                <c:pt idx="40">
                  <c:v>2060.4239250903806</c:v>
                </c:pt>
                <c:pt idx="41">
                  <c:v>1282.716393877577</c:v>
                </c:pt>
                <c:pt idx="42">
                  <c:v>908.49673498091681</c:v>
                </c:pt>
                <c:pt idx="43">
                  <c:v>2293.4738765440393</c:v>
                </c:pt>
                <c:pt idx="44">
                  <c:v>1688.379550101226</c:v>
                </c:pt>
                <c:pt idx="45">
                  <c:v>4404.1220831957453</c:v>
                </c:pt>
                <c:pt idx="46">
                  <c:v>1813.3407133342562</c:v>
                </c:pt>
                <c:pt idx="47">
                  <c:v>3219.4849045369583</c:v>
                </c:pt>
                <c:pt idx="48">
                  <c:v>2109.1879864082966</c:v>
                </c:pt>
                <c:pt idx="49">
                  <c:v>3237.8789668895688</c:v>
                </c:pt>
                <c:pt idx="50">
                  <c:v>2821.1369368034843</c:v>
                </c:pt>
                <c:pt idx="51">
                  <c:v>3292.8482496316387</c:v>
                </c:pt>
                <c:pt idx="52">
                  <c:v>2326.8659982090185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C-4669-B4BF-7AAC71AEFF4F}"/>
            </c:ext>
          </c:extLst>
        </c:ser>
        <c:ser>
          <c:idx val="5"/>
          <c:order val="5"/>
          <c:tx>
            <c:strRef>
              <c:f>forcast!$H$37</c:f>
              <c:strCache>
                <c:ptCount val="1"/>
                <c:pt idx="0">
                  <c:v>50005 Â· POULTRY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forcast!$H$38:$H$90</c:f>
              <c:numCache>
                <c:formatCode>General</c:formatCode>
                <c:ptCount val="53"/>
                <c:pt idx="0">
                  <c:v>1939.3373999999999</c:v>
                </c:pt>
                <c:pt idx="1">
                  <c:v>969.78569500000003</c:v>
                </c:pt>
                <c:pt idx="2">
                  <c:v>1198.529395</c:v>
                </c:pt>
                <c:pt idx="3">
                  <c:v>802.82247500000005</c:v>
                </c:pt>
                <c:pt idx="4">
                  <c:v>1071.1311599999999</c:v>
                </c:pt>
                <c:pt idx="5">
                  <c:v>828.33824000000004</c:v>
                </c:pt>
                <c:pt idx="6">
                  <c:v>1044.526374</c:v>
                </c:pt>
                <c:pt idx="7">
                  <c:v>713.12789999999995</c:v>
                </c:pt>
                <c:pt idx="8">
                  <c:v>1465.1247599999999</c:v>
                </c:pt>
                <c:pt idx="9">
                  <c:v>1284.490734</c:v>
                </c:pt>
                <c:pt idx="10">
                  <c:v>604.60475799999995</c:v>
                </c:pt>
                <c:pt idx="11">
                  <c:v>2221.2120559999998</c:v>
                </c:pt>
                <c:pt idx="12">
                  <c:v>413.40347999999898</c:v>
                </c:pt>
                <c:pt idx="13">
                  <c:v>1264.2961780000001</c:v>
                </c:pt>
                <c:pt idx="14">
                  <c:v>1860.007126</c:v>
                </c:pt>
                <c:pt idx="15">
                  <c:v>2296.1999999999998</c:v>
                </c:pt>
                <c:pt idx="16">
                  <c:v>1625.5101299999999</c:v>
                </c:pt>
                <c:pt idx="17">
                  <c:v>836.04</c:v>
                </c:pt>
                <c:pt idx="18">
                  <c:v>3244.6510499999999</c:v>
                </c:pt>
                <c:pt idx="19">
                  <c:v>1760.63192</c:v>
                </c:pt>
                <c:pt idx="20">
                  <c:v>1513.4912999999999</c:v>
                </c:pt>
                <c:pt idx="21">
                  <c:v>526.37525000000005</c:v>
                </c:pt>
                <c:pt idx="22">
                  <c:v>650.44949999999994</c:v>
                </c:pt>
                <c:pt idx="23">
                  <c:v>389.80324999999999</c:v>
                </c:pt>
                <c:pt idx="24">
                  <c:v>1616.19</c:v>
                </c:pt>
                <c:pt idx="25">
                  <c:v>2429.38</c:v>
                </c:pt>
                <c:pt idx="26">
                  <c:v>1383.48</c:v>
                </c:pt>
                <c:pt idx="28">
                  <c:v>1088.6259960180341</c:v>
                </c:pt>
                <c:pt idx="29">
                  <c:v>515.83074087802038</c:v>
                </c:pt>
                <c:pt idx="30">
                  <c:v>733.52674354137378</c:v>
                </c:pt>
                <c:pt idx="31">
                  <c:v>1188.8742116999538</c:v>
                </c:pt>
                <c:pt idx="32">
                  <c:v>972.6904996563286</c:v>
                </c:pt>
                <c:pt idx="33">
                  <c:v>1661.0703386598091</c:v>
                </c:pt>
                <c:pt idx="34">
                  <c:v>634.68898623625603</c:v>
                </c:pt>
                <c:pt idx="35">
                  <c:v>1012.3294905721294</c:v>
                </c:pt>
                <c:pt idx="36">
                  <c:v>1144.9979649134248</c:v>
                </c:pt>
                <c:pt idx="37">
                  <c:v>1076.559830533253</c:v>
                </c:pt>
                <c:pt idx="38">
                  <c:v>1111.7829481604203</c:v>
                </c:pt>
                <c:pt idx="39">
                  <c:v>930.50588538664829</c:v>
                </c:pt>
                <c:pt idx="40">
                  <c:v>902.72743289063453</c:v>
                </c:pt>
                <c:pt idx="41">
                  <c:v>426.47363038043659</c:v>
                </c:pt>
                <c:pt idx="42">
                  <c:v>604.59705719740396</c:v>
                </c:pt>
                <c:pt idx="43">
                  <c:v>976.80328113521512</c:v>
                </c:pt>
                <c:pt idx="44">
                  <c:v>796.56422609388085</c:v>
                </c:pt>
                <c:pt idx="45">
                  <c:v>1355.6903133923201</c:v>
                </c:pt>
                <c:pt idx="46">
                  <c:v>516.18890597800953</c:v>
                </c:pt>
                <c:pt idx="47">
                  <c:v>820.33454518477492</c:v>
                </c:pt>
                <c:pt idx="48">
                  <c:v>924.35436168438389</c:v>
                </c:pt>
                <c:pt idx="49">
                  <c:v>865.7186080288634</c:v>
                </c:pt>
                <c:pt idx="50">
                  <c:v>890.43077674063056</c:v>
                </c:pt>
                <c:pt idx="51">
                  <c:v>742.11976957223965</c:v>
                </c:pt>
                <c:pt idx="52">
                  <c:v>716.82886976323528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C-4669-B4BF-7AAC71AEFF4F}"/>
            </c:ext>
          </c:extLst>
        </c:ser>
        <c:ser>
          <c:idx val="6"/>
          <c:order val="6"/>
          <c:tx>
            <c:strRef>
              <c:f>forcast!$I$37</c:f>
              <c:strCache>
                <c:ptCount val="1"/>
                <c:pt idx="0">
                  <c:v>50006 Â· PRODUCE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forcast!$I$38:$I$90</c:f>
              <c:numCache>
                <c:formatCode>General</c:formatCode>
                <c:ptCount val="53"/>
                <c:pt idx="0">
                  <c:v>2233.4416580040402</c:v>
                </c:pt>
                <c:pt idx="1">
                  <c:v>2193.6597130786399</c:v>
                </c:pt>
                <c:pt idx="2">
                  <c:v>3267.9512444666898</c:v>
                </c:pt>
                <c:pt idx="3">
                  <c:v>2832.2344360757802</c:v>
                </c:pt>
                <c:pt idx="4">
                  <c:v>2218.0194293817399</c:v>
                </c:pt>
                <c:pt idx="5">
                  <c:v>1070.0090932851399</c:v>
                </c:pt>
                <c:pt idx="6">
                  <c:v>1973.5945199944599</c:v>
                </c:pt>
                <c:pt idx="7">
                  <c:v>1244.300407835</c:v>
                </c:pt>
                <c:pt idx="8">
                  <c:v>2346.4682896825302</c:v>
                </c:pt>
                <c:pt idx="9">
                  <c:v>1205.2180570217199</c:v>
                </c:pt>
                <c:pt idx="10">
                  <c:v>1258.6257202506199</c:v>
                </c:pt>
                <c:pt idx="11">
                  <c:v>3147.3287915037599</c:v>
                </c:pt>
                <c:pt idx="12">
                  <c:v>856.38220323308201</c:v>
                </c:pt>
                <c:pt idx="13">
                  <c:v>1212.6233183040899</c:v>
                </c:pt>
                <c:pt idx="14">
                  <c:v>2486.4894819841202</c:v>
                </c:pt>
                <c:pt idx="15">
                  <c:v>1739.51</c:v>
                </c:pt>
                <c:pt idx="16">
                  <c:v>2282.0524244026701</c:v>
                </c:pt>
                <c:pt idx="17">
                  <c:v>1262.8499999999999</c:v>
                </c:pt>
                <c:pt idx="18">
                  <c:v>3907.93873027568</c:v>
                </c:pt>
                <c:pt idx="19">
                  <c:v>2194.0284402255602</c:v>
                </c:pt>
                <c:pt idx="20">
                  <c:v>1384.6469444945601</c:v>
                </c:pt>
                <c:pt idx="21">
                  <c:v>951.47502962405997</c:v>
                </c:pt>
                <c:pt idx="22">
                  <c:v>2379.8150250292301</c:v>
                </c:pt>
                <c:pt idx="23">
                  <c:v>958.32953356076302</c:v>
                </c:pt>
                <c:pt idx="24">
                  <c:v>3470.28</c:v>
                </c:pt>
                <c:pt idx="25">
                  <c:v>2439.9699999999998</c:v>
                </c:pt>
                <c:pt idx="26">
                  <c:v>1293.28</c:v>
                </c:pt>
                <c:pt idx="28">
                  <c:v>2174.0869515120958</c:v>
                </c:pt>
                <c:pt idx="29">
                  <c:v>1934.3548438229293</c:v>
                </c:pt>
                <c:pt idx="30">
                  <c:v>1151.1424792140938</c:v>
                </c:pt>
                <c:pt idx="31">
                  <c:v>1999.3669447873426</c:v>
                </c:pt>
                <c:pt idx="32">
                  <c:v>1849.7270033510893</c:v>
                </c:pt>
                <c:pt idx="33">
                  <c:v>3176.5118814233742</c:v>
                </c:pt>
                <c:pt idx="34">
                  <c:v>1264.8572402082061</c:v>
                </c:pt>
                <c:pt idx="35">
                  <c:v>2449.3957079688635</c:v>
                </c:pt>
                <c:pt idx="36">
                  <c:v>2498.0517225268973</c:v>
                </c:pt>
                <c:pt idx="37">
                  <c:v>2577.2135854454536</c:v>
                </c:pt>
                <c:pt idx="38">
                  <c:v>2146.0825007464323</c:v>
                </c:pt>
                <c:pt idx="39">
                  <c:v>2417.3538421601834</c:v>
                </c:pt>
                <c:pt idx="40">
                  <c:v>2278.0221992090969</c:v>
                </c:pt>
                <c:pt idx="41">
                  <c:v>2026.4624207693328</c:v>
                </c:pt>
                <c:pt idx="42">
                  <c:v>1205.7394311324967</c:v>
                </c:pt>
                <c:pt idx="43">
                  <c:v>2093.8205878688468</c:v>
                </c:pt>
                <c:pt idx="44">
                  <c:v>1936.7687228982954</c:v>
                </c:pt>
                <c:pt idx="45">
                  <c:v>3325.4036222370396</c:v>
                </c:pt>
                <c:pt idx="46">
                  <c:v>1323.9138563475879</c:v>
                </c:pt>
                <c:pt idx="47">
                  <c:v>2563.3155828698114</c:v>
                </c:pt>
                <c:pt idx="48">
                  <c:v>2613.7859977027197</c:v>
                </c:pt>
                <c:pt idx="49">
                  <c:v>2696.1561993385922</c:v>
                </c:pt>
                <c:pt idx="50">
                  <c:v>2244.7482458891932</c:v>
                </c:pt>
                <c:pt idx="51">
                  <c:v>2528.0670685991322</c:v>
                </c:pt>
                <c:pt idx="52">
                  <c:v>2381.9574469060981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4C-4669-B4BF-7AAC71AEFF4F}"/>
            </c:ext>
          </c:extLst>
        </c:ser>
        <c:ser>
          <c:idx val="7"/>
          <c:order val="7"/>
          <c:tx>
            <c:strRef>
              <c:f>forcast!$J$37</c:f>
              <c:strCache>
                <c:ptCount val="1"/>
                <c:pt idx="0">
                  <c:v>50007 Â· DAIRY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forcast!$J$38:$J$90</c:f>
              <c:numCache>
                <c:formatCode>General</c:formatCode>
                <c:ptCount val="53"/>
                <c:pt idx="0">
                  <c:v>3246.2821481481401</c:v>
                </c:pt>
                <c:pt idx="1">
                  <c:v>2406.91578703703</c:v>
                </c:pt>
                <c:pt idx="2">
                  <c:v>3512.9142268518499</c:v>
                </c:pt>
                <c:pt idx="3">
                  <c:v>2727.14909722222</c:v>
                </c:pt>
                <c:pt idx="4">
                  <c:v>2918.94617222222</c:v>
                </c:pt>
                <c:pt idx="5">
                  <c:v>1933.8901685185101</c:v>
                </c:pt>
                <c:pt idx="6">
                  <c:v>2527.8416259259202</c:v>
                </c:pt>
                <c:pt idx="7">
                  <c:v>1825.1284259259201</c:v>
                </c:pt>
                <c:pt idx="8">
                  <c:v>3561.83619444444</c:v>
                </c:pt>
                <c:pt idx="9">
                  <c:v>2518.3161388888798</c:v>
                </c:pt>
                <c:pt idx="10">
                  <c:v>2111.6794074074</c:v>
                </c:pt>
                <c:pt idx="11">
                  <c:v>3255.56599629629</c:v>
                </c:pt>
                <c:pt idx="12">
                  <c:v>1994.57711296296</c:v>
                </c:pt>
                <c:pt idx="13">
                  <c:v>2334.8407333333298</c:v>
                </c:pt>
                <c:pt idx="14">
                  <c:v>3291.9268222222199</c:v>
                </c:pt>
                <c:pt idx="15">
                  <c:v>3237.74</c:v>
                </c:pt>
                <c:pt idx="16">
                  <c:v>3016.6418074073999</c:v>
                </c:pt>
                <c:pt idx="17">
                  <c:v>3150.2</c:v>
                </c:pt>
                <c:pt idx="18">
                  <c:v>5384.5620944444399</c:v>
                </c:pt>
                <c:pt idx="19">
                  <c:v>3181.1530111111101</c:v>
                </c:pt>
                <c:pt idx="20">
                  <c:v>2808.71495</c:v>
                </c:pt>
                <c:pt idx="21">
                  <c:v>2156.4619499999999</c:v>
                </c:pt>
                <c:pt idx="22">
                  <c:v>2811.4568666666601</c:v>
                </c:pt>
                <c:pt idx="23">
                  <c:v>1954.5278888888799</c:v>
                </c:pt>
                <c:pt idx="24">
                  <c:v>3992.79</c:v>
                </c:pt>
                <c:pt idx="25">
                  <c:v>4148.12</c:v>
                </c:pt>
                <c:pt idx="26">
                  <c:v>2484.38</c:v>
                </c:pt>
                <c:pt idx="28">
                  <c:v>2336.4162631926456</c:v>
                </c:pt>
                <c:pt idx="29">
                  <c:v>2189.6018063444808</c:v>
                </c:pt>
                <c:pt idx="30">
                  <c:v>2061.9262125457699</c:v>
                </c:pt>
                <c:pt idx="31">
                  <c:v>2786.4270809701156</c:v>
                </c:pt>
                <c:pt idx="32">
                  <c:v>2171.2693461946783</c:v>
                </c:pt>
                <c:pt idx="33">
                  <c:v>3402.5406917376104</c:v>
                </c:pt>
                <c:pt idx="34">
                  <c:v>2167.5679837373655</c:v>
                </c:pt>
                <c:pt idx="35">
                  <c:v>2508.7386253405052</c:v>
                </c:pt>
                <c:pt idx="36">
                  <c:v>2499.1553601770984</c:v>
                </c:pt>
                <c:pt idx="37">
                  <c:v>2571.8437196617479</c:v>
                </c:pt>
                <c:pt idx="38">
                  <c:v>2439.4532842160011</c:v>
                </c:pt>
                <c:pt idx="39">
                  <c:v>2511.1166175337717</c:v>
                </c:pt>
                <c:pt idx="40">
                  <c:v>2106.1613951355553</c:v>
                </c:pt>
                <c:pt idx="41">
                  <c:v>1972.0287417904415</c:v>
                </c:pt>
                <c:pt idx="42">
                  <c:v>1855.3290886217676</c:v>
                </c:pt>
                <c:pt idx="43">
                  <c:v>2504.8869694980417</c:v>
                </c:pt>
                <c:pt idx="44">
                  <c:v>1950.0217646454532</c:v>
                </c:pt>
                <c:pt idx="45">
                  <c:v>3052.8599537707246</c:v>
                </c:pt>
                <c:pt idx="46">
                  <c:v>1942.881723424232</c:v>
                </c:pt>
                <c:pt idx="47">
                  <c:v>2246.4212742123309</c:v>
                </c:pt>
                <c:pt idx="48">
                  <c:v>2235.5430755767279</c:v>
                </c:pt>
                <c:pt idx="49">
                  <c:v>2298.15852138543</c:v>
                </c:pt>
                <c:pt idx="50">
                  <c:v>2177.5338395956082</c:v>
                </c:pt>
                <c:pt idx="51">
                  <c:v>2239.0687121722058</c:v>
                </c:pt>
                <c:pt idx="52">
                  <c:v>1875.9065270784647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4C-4669-B4BF-7AAC71AEFF4F}"/>
            </c:ext>
          </c:extLst>
        </c:ser>
        <c:ser>
          <c:idx val="8"/>
          <c:order val="8"/>
          <c:tx>
            <c:strRef>
              <c:f>forcast!$K$37</c:f>
              <c:strCache>
                <c:ptCount val="1"/>
                <c:pt idx="0">
                  <c:v>50008 Â· BEVERAGE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forcast!$K$38:$K$90</c:f>
              <c:numCache>
                <c:formatCode>General</c:formatCode>
                <c:ptCount val="53"/>
                <c:pt idx="0">
                  <c:v>1436.6685416666601</c:v>
                </c:pt>
                <c:pt idx="1">
                  <c:v>1134.97754166666</c:v>
                </c:pt>
                <c:pt idx="2">
                  <c:v>1623.0654999999899</c:v>
                </c:pt>
                <c:pt idx="3">
                  <c:v>1717.49316666666</c:v>
                </c:pt>
                <c:pt idx="4">
                  <c:v>1653.0137916666599</c:v>
                </c:pt>
                <c:pt idx="5">
                  <c:v>2084.69624999999</c:v>
                </c:pt>
                <c:pt idx="6">
                  <c:v>2309.2205374999999</c:v>
                </c:pt>
                <c:pt idx="7">
                  <c:v>1778.0200833333299</c:v>
                </c:pt>
                <c:pt idx="8">
                  <c:v>2286.84083333333</c:v>
                </c:pt>
                <c:pt idx="9">
                  <c:v>685.65614583333297</c:v>
                </c:pt>
                <c:pt idx="10">
                  <c:v>1305.67095833333</c:v>
                </c:pt>
                <c:pt idx="11">
                  <c:v>1954.6454166666599</c:v>
                </c:pt>
                <c:pt idx="12">
                  <c:v>1850.8877500000001</c:v>
                </c:pt>
                <c:pt idx="13">
                  <c:v>1474.6075333333299</c:v>
                </c:pt>
                <c:pt idx="14">
                  <c:v>1719.8523333333301</c:v>
                </c:pt>
                <c:pt idx="15">
                  <c:v>1721.18</c:v>
                </c:pt>
                <c:pt idx="16">
                  <c:v>2040.9347499999999</c:v>
                </c:pt>
                <c:pt idx="17">
                  <c:v>2512.09</c:v>
                </c:pt>
                <c:pt idx="18">
                  <c:v>3376.4268333333298</c:v>
                </c:pt>
                <c:pt idx="19">
                  <c:v>1829.562625</c:v>
                </c:pt>
                <c:pt idx="20">
                  <c:v>1822.84091666666</c:v>
                </c:pt>
                <c:pt idx="21">
                  <c:v>2102.5220624999902</c:v>
                </c:pt>
                <c:pt idx="22">
                  <c:v>1887.767625</c:v>
                </c:pt>
                <c:pt idx="23">
                  <c:v>2630.9732916666599</c:v>
                </c:pt>
                <c:pt idx="24">
                  <c:v>2734.05</c:v>
                </c:pt>
                <c:pt idx="25">
                  <c:v>1814.81</c:v>
                </c:pt>
                <c:pt idx="26">
                  <c:v>2872.95</c:v>
                </c:pt>
                <c:pt idx="28">
                  <c:v>1669.2653197101451</c:v>
                </c:pt>
                <c:pt idx="29">
                  <c:v>1131.4643661141238</c:v>
                </c:pt>
                <c:pt idx="30">
                  <c:v>960.79611346485865</c:v>
                </c:pt>
                <c:pt idx="31">
                  <c:v>1376.2652340479722</c:v>
                </c:pt>
                <c:pt idx="32">
                  <c:v>1173.0810095932163</c:v>
                </c:pt>
                <c:pt idx="33">
                  <c:v>1793.5840830483139</c:v>
                </c:pt>
                <c:pt idx="34">
                  <c:v>1405.4465873977483</c:v>
                </c:pt>
                <c:pt idx="35">
                  <c:v>1093.5297337112861</c:v>
                </c:pt>
                <c:pt idx="36">
                  <c:v>984.56097179976575</c:v>
                </c:pt>
                <c:pt idx="37">
                  <c:v>1146.2362551051899</c:v>
                </c:pt>
                <c:pt idx="38">
                  <c:v>787.23134114506149</c:v>
                </c:pt>
                <c:pt idx="39">
                  <c:v>1032.4318634624092</c:v>
                </c:pt>
                <c:pt idx="40">
                  <c:v>1134.799004461704</c:v>
                </c:pt>
                <c:pt idx="41">
                  <c:v>759.26042567209072</c:v>
                </c:pt>
                <c:pt idx="42">
                  <c:v>635.82637043850639</c:v>
                </c:pt>
                <c:pt idx="43">
                  <c:v>897.2706639641915</c:v>
                </c:pt>
                <c:pt idx="44">
                  <c:v>752.60744654425048</c:v>
                </c:pt>
                <c:pt idx="45">
                  <c:v>1130.9064394472502</c:v>
                </c:pt>
                <c:pt idx="46">
                  <c:v>869.67866483640034</c:v>
                </c:pt>
                <c:pt idx="47">
                  <c:v>662.98999821297537</c:v>
                </c:pt>
                <c:pt idx="48">
                  <c:v>583.77427459963974</c:v>
                </c:pt>
                <c:pt idx="49">
                  <c:v>663.25206936297229</c:v>
                </c:pt>
                <c:pt idx="50">
                  <c:v>443.44783255092733</c:v>
                </c:pt>
                <c:pt idx="51">
                  <c:v>564.54215125770043</c:v>
                </c:pt>
                <c:pt idx="52">
                  <c:v>600.33268921326271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4C-4669-B4BF-7AAC71AE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080"/>
        <c:axId val="949712800"/>
      </c:lineChart>
      <c:catAx>
        <c:axId val="120801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PERIOD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12800"/>
        <c:crosses val="autoZero"/>
        <c:auto val="1"/>
        <c:lblAlgn val="ctr"/>
        <c:lblOffset val="100"/>
        <c:noMultiLvlLbl val="0"/>
      </c:catAx>
      <c:valAx>
        <c:axId val="9497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95812285175146"/>
          <c:y val="0.91634721426105259"/>
          <c:w val="0.82578339240181531"/>
          <c:h val="6.864673525004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327660</xdr:colOff>
      <xdr:row>8</xdr:row>
      <xdr:rowOff>60960</xdr:rowOff>
    </xdr:from>
    <xdr:to>
      <xdr:col>28</xdr:col>
      <xdr:colOff>22860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F7B35-3CBD-E6B7-67D2-79B642ACA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52</xdr:row>
      <xdr:rowOff>83820</xdr:rowOff>
    </xdr:from>
    <xdr:to>
      <xdr:col>23</xdr:col>
      <xdr:colOff>327660</xdr:colOff>
      <xdr:row>85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9990D-933C-B86D-4389-B79DC913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95"/>
  <sheetViews>
    <sheetView topLeftCell="A56" zoomScale="68" zoomScaleNormal="68" workbookViewId="0">
      <selection activeCell="A26" sqref="A26"/>
    </sheetView>
  </sheetViews>
  <sheetFormatPr defaultRowHeight="14.4" x14ac:dyDescent="0.3"/>
  <cols>
    <col min="3" max="4" width="8.88671875" customWidth="1"/>
    <col min="11" max="13" width="10.21875" customWidth="1"/>
  </cols>
  <sheetData>
    <row r="2" spans="2:52" x14ac:dyDescent="0.3">
      <c r="B2" s="1" t="s">
        <v>0</v>
      </c>
      <c r="C2" s="1" t="s">
        <v>1</v>
      </c>
      <c r="D2" s="1"/>
      <c r="E2" s="1" t="s">
        <v>2</v>
      </c>
      <c r="F2" s="1" t="s">
        <v>3</v>
      </c>
      <c r="G2" s="1"/>
      <c r="H2" s="1" t="s">
        <v>4</v>
      </c>
      <c r="I2" s="1" t="s">
        <v>5</v>
      </c>
      <c r="J2" s="1"/>
      <c r="K2" s="1" t="s">
        <v>6</v>
      </c>
      <c r="L2" s="1" t="s">
        <v>7</v>
      </c>
      <c r="M2" s="1"/>
      <c r="N2" s="1" t="s">
        <v>8</v>
      </c>
      <c r="O2" s="1" t="s">
        <v>9</v>
      </c>
      <c r="P2" s="1"/>
      <c r="Q2" s="1" t="s">
        <v>10</v>
      </c>
      <c r="R2" s="1" t="s">
        <v>11</v>
      </c>
      <c r="S2" s="1"/>
      <c r="T2" s="1" t="s">
        <v>12</v>
      </c>
      <c r="U2" s="1" t="s">
        <v>13</v>
      </c>
      <c r="V2" s="1"/>
      <c r="W2" s="1" t="s">
        <v>14</v>
      </c>
      <c r="X2" s="1" t="s">
        <v>15</v>
      </c>
      <c r="Y2" s="1"/>
      <c r="Z2" s="1" t="s">
        <v>16</v>
      </c>
      <c r="AA2" s="1" t="s">
        <v>17</v>
      </c>
      <c r="AB2" s="1"/>
      <c r="AC2" s="1" t="s">
        <v>18</v>
      </c>
      <c r="AD2" s="1" t="s">
        <v>19</v>
      </c>
      <c r="AE2" s="1"/>
      <c r="AF2" s="1" t="s">
        <v>20</v>
      </c>
      <c r="AG2" s="1" t="s">
        <v>21</v>
      </c>
      <c r="AH2" s="1"/>
      <c r="AI2" s="1" t="s">
        <v>22</v>
      </c>
      <c r="AJ2" s="1" t="s">
        <v>23</v>
      </c>
      <c r="AK2" s="1"/>
      <c r="AL2" s="1" t="s">
        <v>24</v>
      </c>
      <c r="AM2" s="1" t="s">
        <v>25</v>
      </c>
      <c r="AN2" s="1"/>
      <c r="AO2" s="1" t="s">
        <v>26</v>
      </c>
      <c r="AP2" s="1" t="s">
        <v>27</v>
      </c>
      <c r="AQ2" s="6"/>
    </row>
    <row r="3" spans="2:52" x14ac:dyDescent="0.3">
      <c r="B3" s="1" t="s">
        <v>28</v>
      </c>
      <c r="C3" s="3">
        <v>29916</v>
      </c>
      <c r="D3" s="3"/>
      <c r="E3" s="3">
        <v>18659</v>
      </c>
      <c r="F3" s="3">
        <v>25425</v>
      </c>
      <c r="G3" s="3"/>
      <c r="H3" s="3">
        <v>20975</v>
      </c>
      <c r="I3" s="3">
        <v>21461</v>
      </c>
      <c r="J3" s="3"/>
      <c r="K3" s="3">
        <v>16257</v>
      </c>
      <c r="L3" s="3">
        <v>20738</v>
      </c>
      <c r="M3" s="3"/>
      <c r="N3" s="3">
        <v>15015</v>
      </c>
      <c r="O3" s="3">
        <v>24737</v>
      </c>
      <c r="P3" s="3"/>
      <c r="Q3" s="3">
        <v>18766</v>
      </c>
      <c r="R3" s="3">
        <v>18976</v>
      </c>
      <c r="S3" s="3"/>
      <c r="T3" s="3">
        <v>32895</v>
      </c>
      <c r="U3" s="3">
        <v>17760</v>
      </c>
      <c r="V3" s="3"/>
      <c r="W3" s="3">
        <v>17784</v>
      </c>
      <c r="X3" s="3">
        <v>26106</v>
      </c>
      <c r="Y3" s="3"/>
      <c r="Z3" s="3">
        <v>21124</v>
      </c>
      <c r="AA3" s="3">
        <v>21773</v>
      </c>
      <c r="AB3" s="3"/>
      <c r="AC3" s="3">
        <v>19974</v>
      </c>
      <c r="AD3" s="3">
        <v>35997</v>
      </c>
      <c r="AE3" s="3"/>
      <c r="AF3" s="3">
        <v>22657</v>
      </c>
      <c r="AG3" s="3">
        <v>18687</v>
      </c>
      <c r="AH3" s="3"/>
      <c r="AI3" s="3">
        <v>16617</v>
      </c>
      <c r="AJ3" s="3">
        <v>20005</v>
      </c>
      <c r="AK3" s="3"/>
      <c r="AL3" s="3">
        <v>16999</v>
      </c>
      <c r="AM3" s="3">
        <v>28256</v>
      </c>
      <c r="AN3" s="3"/>
      <c r="AO3" s="3">
        <v>24527</v>
      </c>
      <c r="AP3" s="1">
        <v>21761.63</v>
      </c>
      <c r="AQ3" s="6"/>
      <c r="AX3" s="5" t="s">
        <v>54</v>
      </c>
      <c r="AY3" s="5"/>
      <c r="AZ3">
        <v>6841</v>
      </c>
    </row>
    <row r="4" spans="2:52" x14ac:dyDescent="0.3">
      <c r="B4" s="1" t="s">
        <v>54</v>
      </c>
      <c r="C4" s="3">
        <v>9080</v>
      </c>
      <c r="D4" s="3"/>
      <c r="E4" s="3">
        <v>6439</v>
      </c>
      <c r="F4" s="3">
        <v>7405</v>
      </c>
      <c r="G4" s="3"/>
      <c r="H4" s="3">
        <v>6736</v>
      </c>
      <c r="I4" s="3">
        <v>7209</v>
      </c>
      <c r="J4" s="3"/>
      <c r="K4" s="3">
        <v>5681</v>
      </c>
      <c r="L4" s="3">
        <v>6091</v>
      </c>
      <c r="M4" s="3"/>
      <c r="N4" s="3">
        <v>5239</v>
      </c>
      <c r="O4" s="3">
        <v>7302</v>
      </c>
      <c r="P4" s="3"/>
      <c r="Q4" s="3">
        <v>7615</v>
      </c>
      <c r="R4" s="3">
        <v>6406</v>
      </c>
      <c r="S4" s="3"/>
      <c r="T4" s="3">
        <v>8175</v>
      </c>
      <c r="U4" s="3">
        <v>7422</v>
      </c>
      <c r="V4" s="3"/>
      <c r="W4" s="3">
        <v>6013</v>
      </c>
      <c r="X4" s="3">
        <v>7368</v>
      </c>
      <c r="Y4" s="3"/>
      <c r="Z4" s="3">
        <v>6781</v>
      </c>
      <c r="AA4" s="3">
        <v>6534</v>
      </c>
      <c r="AB4" s="3"/>
      <c r="AC4" s="3">
        <v>6384</v>
      </c>
      <c r="AD4" s="3">
        <v>8770</v>
      </c>
      <c r="AE4" s="3"/>
      <c r="AF4" s="3">
        <v>6235</v>
      </c>
      <c r="AG4" s="3">
        <v>6009</v>
      </c>
      <c r="AH4" s="3"/>
      <c r="AI4" s="3">
        <v>5499</v>
      </c>
      <c r="AJ4" s="3">
        <v>7891</v>
      </c>
      <c r="AK4" s="3"/>
      <c r="AL4" s="3">
        <v>5614</v>
      </c>
      <c r="AM4" s="3">
        <v>6760</v>
      </c>
      <c r="AN4" s="3"/>
      <c r="AO4" s="3">
        <v>7167</v>
      </c>
      <c r="AP4" s="1">
        <v>6878.72</v>
      </c>
      <c r="AQ4" s="6"/>
      <c r="AX4" s="5" t="s">
        <v>81</v>
      </c>
      <c r="AY4" s="5"/>
      <c r="AZ4">
        <v>1268</v>
      </c>
    </row>
    <row r="5" spans="2:52" x14ac:dyDescent="0.3">
      <c r="B5" s="1" t="s">
        <v>81</v>
      </c>
      <c r="C5" s="3">
        <v>1652</v>
      </c>
      <c r="D5" s="3"/>
      <c r="E5" s="1">
        <v>840</v>
      </c>
      <c r="F5" s="3">
        <v>1924</v>
      </c>
      <c r="G5" s="3"/>
      <c r="H5" s="3">
        <v>1432</v>
      </c>
      <c r="I5" s="3">
        <v>1192</v>
      </c>
      <c r="J5" s="3"/>
      <c r="K5" s="3">
        <v>1785</v>
      </c>
      <c r="L5" s="3">
        <v>1764</v>
      </c>
      <c r="M5" s="3"/>
      <c r="N5" s="3">
        <v>1545</v>
      </c>
      <c r="O5" s="3">
        <v>1261</v>
      </c>
      <c r="P5" s="3"/>
      <c r="Q5" s="3">
        <v>1319</v>
      </c>
      <c r="R5" s="3">
        <v>1696</v>
      </c>
      <c r="S5" s="3"/>
      <c r="T5" s="3">
        <v>1276</v>
      </c>
      <c r="U5" s="3">
        <v>1128</v>
      </c>
      <c r="V5" s="3"/>
      <c r="W5" s="3">
        <v>1246</v>
      </c>
      <c r="X5" s="1">
        <v>718</v>
      </c>
      <c r="Y5" s="1"/>
      <c r="Z5" s="1">
        <v>974</v>
      </c>
      <c r="AA5" s="1">
        <v>694</v>
      </c>
      <c r="AB5" s="1"/>
      <c r="AC5" s="3">
        <v>1108</v>
      </c>
      <c r="AD5" s="3">
        <v>1625</v>
      </c>
      <c r="AE5" s="3"/>
      <c r="AF5" s="3">
        <v>1424</v>
      </c>
      <c r="AG5" s="1">
        <v>819</v>
      </c>
      <c r="AH5" s="1"/>
      <c r="AI5" s="3">
        <v>1472</v>
      </c>
      <c r="AJ5" s="3">
        <v>1507</v>
      </c>
      <c r="AK5" s="3"/>
      <c r="AL5" s="3">
        <v>1324</v>
      </c>
      <c r="AM5" s="3">
        <v>1083</v>
      </c>
      <c r="AN5" s="3"/>
      <c r="AO5" s="1">
        <v>707</v>
      </c>
      <c r="AP5" s="1">
        <v>730.75</v>
      </c>
      <c r="AQ5" s="6"/>
      <c r="AX5" s="5" t="s">
        <v>108</v>
      </c>
      <c r="AY5" s="5"/>
      <c r="AZ5">
        <v>4032</v>
      </c>
    </row>
    <row r="6" spans="2:52" x14ac:dyDescent="0.3">
      <c r="B6" s="1" t="s">
        <v>108</v>
      </c>
      <c r="C6" s="3">
        <v>6734</v>
      </c>
      <c r="D6" s="3"/>
      <c r="E6" s="3">
        <v>2272</v>
      </c>
      <c r="F6" s="3">
        <v>3360</v>
      </c>
      <c r="G6" s="3"/>
      <c r="H6" s="3">
        <v>3300</v>
      </c>
      <c r="I6" s="3">
        <v>2963</v>
      </c>
      <c r="J6" s="3"/>
      <c r="K6" s="3">
        <v>1728</v>
      </c>
      <c r="L6" s="3">
        <v>3426</v>
      </c>
      <c r="M6" s="3"/>
      <c r="N6" s="3">
        <v>2078</v>
      </c>
      <c r="O6" s="3">
        <v>4509</v>
      </c>
      <c r="P6" s="3"/>
      <c r="Q6" s="3">
        <v>3378</v>
      </c>
      <c r="R6" s="3">
        <v>4714</v>
      </c>
      <c r="S6" s="3"/>
      <c r="T6" s="3">
        <v>10723</v>
      </c>
      <c r="U6" s="3">
        <v>3727</v>
      </c>
      <c r="V6" s="3"/>
      <c r="W6" s="3">
        <v>3474</v>
      </c>
      <c r="X6" s="3">
        <v>6588</v>
      </c>
      <c r="Y6" s="3"/>
      <c r="Z6" s="3">
        <v>3006</v>
      </c>
      <c r="AA6" s="3">
        <v>3507</v>
      </c>
      <c r="AB6" s="3"/>
      <c r="AC6" s="3">
        <v>3414</v>
      </c>
      <c r="AD6" s="3">
        <v>5273</v>
      </c>
      <c r="AE6" s="3"/>
      <c r="AF6" s="3">
        <v>4294</v>
      </c>
      <c r="AG6" s="3">
        <v>3136</v>
      </c>
      <c r="AH6" s="3"/>
      <c r="AI6" s="3">
        <v>3390</v>
      </c>
      <c r="AJ6" s="3">
        <v>1930</v>
      </c>
      <c r="AK6" s="3"/>
      <c r="AL6" s="3">
        <v>3304</v>
      </c>
      <c r="AM6" s="3">
        <v>6206</v>
      </c>
      <c r="AN6" s="3"/>
      <c r="AO6" s="3">
        <v>3490</v>
      </c>
      <c r="AP6" s="1">
        <v>4951.24</v>
      </c>
      <c r="AQ6" s="6"/>
      <c r="AX6" s="5" t="s">
        <v>135</v>
      </c>
      <c r="AY6" s="5"/>
      <c r="AZ6">
        <v>1682</v>
      </c>
    </row>
    <row r="7" spans="2:52" x14ac:dyDescent="0.3">
      <c r="B7" s="1" t="s">
        <v>135</v>
      </c>
      <c r="C7" s="3">
        <v>3596</v>
      </c>
      <c r="D7" s="3"/>
      <c r="E7" s="3">
        <v>2404</v>
      </c>
      <c r="F7" s="3">
        <v>3134</v>
      </c>
      <c r="G7" s="3"/>
      <c r="H7" s="3">
        <v>1428</v>
      </c>
      <c r="I7" s="3">
        <v>2236</v>
      </c>
      <c r="J7" s="3"/>
      <c r="K7" s="3">
        <v>1146</v>
      </c>
      <c r="L7" s="3">
        <v>1601</v>
      </c>
      <c r="M7" s="3"/>
      <c r="N7" s="1">
        <v>592</v>
      </c>
      <c r="O7" s="3">
        <v>2005</v>
      </c>
      <c r="P7" s="3"/>
      <c r="Q7" s="1">
        <v>761</v>
      </c>
      <c r="R7" s="1">
        <v>879</v>
      </c>
      <c r="S7" s="1"/>
      <c r="T7" s="3">
        <v>2143</v>
      </c>
      <c r="U7" s="1">
        <v>368</v>
      </c>
      <c r="V7" s="1"/>
      <c r="W7" s="1">
        <v>765</v>
      </c>
      <c r="X7" s="3">
        <v>2073</v>
      </c>
      <c r="Y7" s="3"/>
      <c r="Z7" s="3">
        <v>1368</v>
      </c>
      <c r="AA7" s="3">
        <v>2074</v>
      </c>
      <c r="AB7" s="3"/>
      <c r="AC7" s="3">
        <v>1306</v>
      </c>
      <c r="AD7" s="3">
        <v>4415</v>
      </c>
      <c r="AE7" s="3"/>
      <c r="AF7" s="3">
        <v>1738</v>
      </c>
      <c r="AG7" s="3">
        <v>1194</v>
      </c>
      <c r="AH7" s="3"/>
      <c r="AI7" s="1">
        <v>519</v>
      </c>
      <c r="AJ7" s="1">
        <v>948</v>
      </c>
      <c r="AK7" s="1"/>
      <c r="AL7" s="1">
        <v>824</v>
      </c>
      <c r="AM7" s="3">
        <v>2394</v>
      </c>
      <c r="AN7" s="3"/>
      <c r="AO7" s="3">
        <v>2331</v>
      </c>
      <c r="AP7" s="1">
        <v>1166.8399999999999</v>
      </c>
      <c r="AQ7" s="6"/>
      <c r="AX7" s="5" t="s">
        <v>162</v>
      </c>
      <c r="AY7" s="5"/>
      <c r="AZ7">
        <v>1332</v>
      </c>
    </row>
    <row r="8" spans="2:52" x14ac:dyDescent="0.3">
      <c r="B8" s="1" t="s">
        <v>162</v>
      </c>
      <c r="C8" s="3">
        <v>1939</v>
      </c>
      <c r="D8" s="3"/>
      <c r="E8" s="1">
        <v>970</v>
      </c>
      <c r="F8" s="3">
        <v>1199</v>
      </c>
      <c r="G8" s="3"/>
      <c r="H8" s="1">
        <v>803</v>
      </c>
      <c r="I8" s="3">
        <v>1071</v>
      </c>
      <c r="J8" s="3"/>
      <c r="K8" s="1">
        <v>828</v>
      </c>
      <c r="L8" s="3">
        <v>1045</v>
      </c>
      <c r="M8" s="3"/>
      <c r="N8" s="1">
        <v>713</v>
      </c>
      <c r="O8" s="3">
        <v>1465</v>
      </c>
      <c r="P8" s="3"/>
      <c r="Q8" s="3">
        <v>1284</v>
      </c>
      <c r="R8" s="1">
        <v>605</v>
      </c>
      <c r="S8" s="1"/>
      <c r="T8" s="3">
        <v>2221</v>
      </c>
      <c r="U8" s="1">
        <v>413</v>
      </c>
      <c r="V8" s="1"/>
      <c r="W8" s="3">
        <v>1264</v>
      </c>
      <c r="X8" s="3">
        <v>1860</v>
      </c>
      <c r="Y8" s="3"/>
      <c r="Z8" s="3">
        <v>2296</v>
      </c>
      <c r="AA8" s="3">
        <v>1626</v>
      </c>
      <c r="AB8" s="3"/>
      <c r="AC8" s="1">
        <v>836</v>
      </c>
      <c r="AD8" s="3">
        <v>3245</v>
      </c>
      <c r="AE8" s="3"/>
      <c r="AF8" s="3">
        <v>1761</v>
      </c>
      <c r="AG8" s="3">
        <v>1513</v>
      </c>
      <c r="AH8" s="3"/>
      <c r="AI8" s="1">
        <v>526</v>
      </c>
      <c r="AJ8" s="1">
        <v>650</v>
      </c>
      <c r="AK8" s="1"/>
      <c r="AL8" s="1">
        <v>390</v>
      </c>
      <c r="AM8" s="3">
        <v>1616</v>
      </c>
      <c r="AN8" s="3"/>
      <c r="AO8" s="3">
        <v>2429</v>
      </c>
      <c r="AP8" s="1">
        <v>1383.48</v>
      </c>
      <c r="AQ8" s="6"/>
      <c r="AX8" s="5" t="s">
        <v>189</v>
      </c>
      <c r="AY8" s="5"/>
      <c r="AZ8">
        <v>1993</v>
      </c>
    </row>
    <row r="9" spans="2:52" x14ac:dyDescent="0.3">
      <c r="B9" s="1" t="s">
        <v>189</v>
      </c>
      <c r="C9" s="3">
        <v>2233</v>
      </c>
      <c r="D9" s="3"/>
      <c r="E9" s="3">
        <v>2194</v>
      </c>
      <c r="F9" s="3">
        <v>3268</v>
      </c>
      <c r="G9" s="3"/>
      <c r="H9" s="3">
        <v>2832</v>
      </c>
      <c r="I9" s="3">
        <v>2218</v>
      </c>
      <c r="J9" s="3"/>
      <c r="K9" s="3">
        <v>1070</v>
      </c>
      <c r="L9" s="3">
        <v>1974</v>
      </c>
      <c r="M9" s="3"/>
      <c r="N9" s="3">
        <v>1244</v>
      </c>
      <c r="O9" s="3">
        <v>2346</v>
      </c>
      <c r="P9" s="3"/>
      <c r="Q9" s="3">
        <v>1205</v>
      </c>
      <c r="R9" s="3">
        <v>1259</v>
      </c>
      <c r="S9" s="3"/>
      <c r="T9" s="3">
        <v>3147</v>
      </c>
      <c r="U9" s="1">
        <v>856</v>
      </c>
      <c r="V9" s="1"/>
      <c r="W9" s="3">
        <v>1213</v>
      </c>
      <c r="X9" s="3">
        <v>2486</v>
      </c>
      <c r="Y9" s="3"/>
      <c r="Z9" s="3">
        <v>1740</v>
      </c>
      <c r="AA9" s="3">
        <v>2282</v>
      </c>
      <c r="AB9" s="3"/>
      <c r="AC9" s="3">
        <v>1263</v>
      </c>
      <c r="AD9" s="3">
        <v>3908</v>
      </c>
      <c r="AE9" s="3"/>
      <c r="AF9" s="3">
        <v>2194</v>
      </c>
      <c r="AG9" s="3">
        <v>1385</v>
      </c>
      <c r="AH9" s="3"/>
      <c r="AI9" s="1">
        <v>951</v>
      </c>
      <c r="AJ9" s="3">
        <v>2380</v>
      </c>
      <c r="AK9" s="3"/>
      <c r="AL9" s="1">
        <v>958</v>
      </c>
      <c r="AM9" s="3">
        <v>3470</v>
      </c>
      <c r="AN9" s="3"/>
      <c r="AO9" s="3">
        <v>2440</v>
      </c>
      <c r="AP9" s="1">
        <v>1293.28</v>
      </c>
      <c r="AQ9" s="6"/>
      <c r="AX9" s="5" t="s">
        <v>215</v>
      </c>
      <c r="AY9" s="5"/>
      <c r="AZ9">
        <v>2907</v>
      </c>
    </row>
    <row r="10" spans="2:52" x14ac:dyDescent="0.3">
      <c r="B10" s="1" t="s">
        <v>215</v>
      </c>
      <c r="C10" s="3">
        <v>3246</v>
      </c>
      <c r="D10" s="3"/>
      <c r="E10" s="3">
        <v>2407</v>
      </c>
      <c r="F10" s="3">
        <v>3513</v>
      </c>
      <c r="G10" s="3"/>
      <c r="H10" s="3">
        <v>2727</v>
      </c>
      <c r="I10" s="3">
        <v>2919</v>
      </c>
      <c r="J10" s="3"/>
      <c r="K10" s="3">
        <v>1934</v>
      </c>
      <c r="L10" s="3">
        <v>2528</v>
      </c>
      <c r="M10" s="3"/>
      <c r="N10" s="3">
        <v>1825</v>
      </c>
      <c r="O10" s="3">
        <v>3562</v>
      </c>
      <c r="P10" s="3"/>
      <c r="Q10" s="3">
        <v>2518</v>
      </c>
      <c r="R10" s="3">
        <v>2112</v>
      </c>
      <c r="S10" s="3"/>
      <c r="T10" s="3">
        <v>3256</v>
      </c>
      <c r="U10" s="3">
        <v>1995</v>
      </c>
      <c r="V10" s="3"/>
      <c r="W10" s="3">
        <v>2335</v>
      </c>
      <c r="X10" s="3">
        <v>3292</v>
      </c>
      <c r="Y10" s="3"/>
      <c r="Z10" s="3">
        <v>3238</v>
      </c>
      <c r="AA10" s="3">
        <v>3017</v>
      </c>
      <c r="AB10" s="3"/>
      <c r="AC10" s="3">
        <v>3150</v>
      </c>
      <c r="AD10" s="3">
        <v>5385</v>
      </c>
      <c r="AE10" s="3"/>
      <c r="AF10" s="3">
        <v>3181</v>
      </c>
      <c r="AG10" s="3">
        <v>2809</v>
      </c>
      <c r="AH10" s="3"/>
      <c r="AI10" s="3">
        <v>2156</v>
      </c>
      <c r="AJ10" s="3">
        <v>2811</v>
      </c>
      <c r="AK10" s="3"/>
      <c r="AL10" s="3">
        <v>1955</v>
      </c>
      <c r="AM10" s="3">
        <v>3993</v>
      </c>
      <c r="AN10" s="3"/>
      <c r="AO10" s="3">
        <v>4148</v>
      </c>
      <c r="AP10" s="1">
        <v>2484.38</v>
      </c>
      <c r="AQ10" s="6"/>
      <c r="AX10" s="5" t="s">
        <v>242</v>
      </c>
      <c r="AY10" s="5"/>
      <c r="AZ10">
        <v>1939</v>
      </c>
    </row>
    <row r="11" spans="2:52" x14ac:dyDescent="0.3">
      <c r="B11" s="1" t="s">
        <v>242</v>
      </c>
      <c r="C11" s="3">
        <v>1437</v>
      </c>
      <c r="D11" s="3"/>
      <c r="E11" s="3">
        <v>1135</v>
      </c>
      <c r="F11" s="3">
        <v>1623</v>
      </c>
      <c r="G11" s="3"/>
      <c r="H11" s="3">
        <v>1717</v>
      </c>
      <c r="I11" s="3">
        <v>1653</v>
      </c>
      <c r="J11" s="3"/>
      <c r="K11" s="3">
        <v>2085</v>
      </c>
      <c r="L11" s="3">
        <v>2309</v>
      </c>
      <c r="M11" s="3"/>
      <c r="N11" s="3">
        <v>1778</v>
      </c>
      <c r="O11" s="3">
        <v>2287</v>
      </c>
      <c r="P11" s="3"/>
      <c r="Q11" s="1">
        <v>686</v>
      </c>
      <c r="R11" s="3">
        <v>1306</v>
      </c>
      <c r="S11" s="3"/>
      <c r="T11" s="3">
        <v>1955</v>
      </c>
      <c r="U11" s="3">
        <v>1851</v>
      </c>
      <c r="V11" s="3"/>
      <c r="W11" s="3">
        <v>1475</v>
      </c>
      <c r="X11" s="3">
        <v>1720</v>
      </c>
      <c r="Y11" s="3"/>
      <c r="Z11" s="3">
        <v>1721</v>
      </c>
      <c r="AA11" s="3">
        <v>2041</v>
      </c>
      <c r="AB11" s="3"/>
      <c r="AC11" s="3">
        <v>2512</v>
      </c>
      <c r="AD11" s="3">
        <v>3376</v>
      </c>
      <c r="AE11" s="3"/>
      <c r="AF11" s="3">
        <v>1830</v>
      </c>
      <c r="AG11" s="3">
        <v>1823</v>
      </c>
      <c r="AH11" s="3"/>
      <c r="AI11" s="3">
        <v>2103</v>
      </c>
      <c r="AJ11" s="3">
        <v>1888</v>
      </c>
      <c r="AK11" s="3"/>
      <c r="AL11" s="3">
        <v>2631</v>
      </c>
      <c r="AM11" s="3">
        <v>2734</v>
      </c>
      <c r="AN11" s="3"/>
      <c r="AO11" s="3">
        <v>1815</v>
      </c>
      <c r="AP11" s="1">
        <v>2872.95</v>
      </c>
      <c r="AQ11" s="6"/>
    </row>
    <row r="12" spans="2:52" x14ac:dyDescent="0.3">
      <c r="B12" s="1" t="s">
        <v>267</v>
      </c>
      <c r="C12" s="3">
        <v>6166</v>
      </c>
      <c r="D12" s="3"/>
      <c r="E12" s="3">
        <v>5190</v>
      </c>
      <c r="F12" s="3">
        <v>6661</v>
      </c>
      <c r="G12" s="3"/>
      <c r="H12" s="3">
        <v>6850</v>
      </c>
      <c r="I12" s="3">
        <v>6092</v>
      </c>
      <c r="J12" s="3"/>
      <c r="K12" s="3">
        <v>6621</v>
      </c>
      <c r="L12" s="3">
        <v>7180</v>
      </c>
      <c r="M12" s="3"/>
      <c r="N12" s="3">
        <v>6492</v>
      </c>
      <c r="O12" s="3">
        <v>6595</v>
      </c>
      <c r="P12" s="3"/>
      <c r="Q12" s="3">
        <v>6220</v>
      </c>
      <c r="R12" s="3">
        <v>5264</v>
      </c>
      <c r="S12" s="3"/>
      <c r="T12" s="3">
        <v>8303</v>
      </c>
      <c r="U12" s="3">
        <v>7334</v>
      </c>
      <c r="V12" s="3"/>
      <c r="W12" s="3">
        <v>7283</v>
      </c>
      <c r="X12" s="3">
        <v>8359</v>
      </c>
      <c r="Y12" s="3"/>
      <c r="Z12" s="3">
        <v>8119</v>
      </c>
      <c r="AA12" s="3">
        <v>9280</v>
      </c>
      <c r="AB12" s="3"/>
      <c r="AC12" s="3">
        <v>9970</v>
      </c>
      <c r="AD12" s="3">
        <v>13729</v>
      </c>
      <c r="AE12" s="3"/>
      <c r="AF12" s="3">
        <v>6503</v>
      </c>
      <c r="AG12" s="3">
        <v>6390</v>
      </c>
      <c r="AH12" s="3"/>
      <c r="AI12" s="3">
        <v>5933</v>
      </c>
      <c r="AJ12" s="3">
        <v>6884</v>
      </c>
      <c r="AK12" s="3"/>
      <c r="AL12" s="3">
        <v>6612</v>
      </c>
      <c r="AM12" s="3">
        <v>7579</v>
      </c>
      <c r="AN12" s="3"/>
      <c r="AO12" s="3">
        <v>6423</v>
      </c>
      <c r="AP12" s="1">
        <v>5416.71</v>
      </c>
      <c r="AQ12" s="6"/>
    </row>
    <row r="13" spans="2:52" x14ac:dyDescent="0.3">
      <c r="B13" s="1" t="s">
        <v>294</v>
      </c>
      <c r="C13" s="3">
        <v>2478</v>
      </c>
      <c r="D13" s="3"/>
      <c r="E13" s="3">
        <v>1931</v>
      </c>
      <c r="F13" s="3">
        <v>2956</v>
      </c>
      <c r="G13" s="3"/>
      <c r="H13" s="3">
        <v>2553</v>
      </c>
      <c r="I13" s="3">
        <v>2724</v>
      </c>
      <c r="J13" s="3"/>
      <c r="K13" s="3">
        <v>2979</v>
      </c>
      <c r="L13" s="3">
        <v>3116</v>
      </c>
      <c r="M13" s="3"/>
      <c r="N13" s="3">
        <v>2851</v>
      </c>
      <c r="O13" s="3">
        <v>2748</v>
      </c>
      <c r="P13" s="3"/>
      <c r="Q13" s="3">
        <v>2773</v>
      </c>
      <c r="R13" s="3">
        <v>2465</v>
      </c>
      <c r="S13" s="3"/>
      <c r="T13" s="3">
        <v>3721</v>
      </c>
      <c r="U13" s="3">
        <v>3274</v>
      </c>
      <c r="V13" s="3"/>
      <c r="W13" s="3">
        <v>3533</v>
      </c>
      <c r="X13" s="3">
        <v>4135</v>
      </c>
      <c r="Y13" s="3"/>
      <c r="Z13" s="3">
        <v>4104</v>
      </c>
      <c r="AA13" s="3">
        <v>5481</v>
      </c>
      <c r="AB13" s="3"/>
      <c r="AC13" s="3">
        <v>7120</v>
      </c>
      <c r="AD13" s="3">
        <v>8829</v>
      </c>
      <c r="AE13" s="3"/>
      <c r="AF13" s="3">
        <v>2426</v>
      </c>
      <c r="AG13" s="3">
        <v>2472</v>
      </c>
      <c r="AH13" s="3"/>
      <c r="AI13" s="3">
        <v>2600</v>
      </c>
      <c r="AJ13" s="3">
        <v>2703</v>
      </c>
      <c r="AK13" s="3"/>
      <c r="AL13" s="3">
        <v>2855</v>
      </c>
      <c r="AM13" s="3">
        <v>3017</v>
      </c>
      <c r="AN13" s="3"/>
      <c r="AO13" s="3">
        <v>2220</v>
      </c>
      <c r="AP13" s="1">
        <v>1728.89</v>
      </c>
      <c r="AQ13" s="6"/>
    </row>
    <row r="14" spans="2:52" x14ac:dyDescent="0.3">
      <c r="B14" s="1" t="s">
        <v>320</v>
      </c>
      <c r="C14" s="3">
        <v>2084</v>
      </c>
      <c r="D14" s="3"/>
      <c r="E14" s="3">
        <v>1564</v>
      </c>
      <c r="F14" s="3">
        <v>1539</v>
      </c>
      <c r="G14" s="3"/>
      <c r="H14" s="3">
        <v>2014</v>
      </c>
      <c r="I14" s="3">
        <v>1923</v>
      </c>
      <c r="J14" s="3"/>
      <c r="K14" s="3">
        <v>2011</v>
      </c>
      <c r="L14" s="3">
        <v>2209</v>
      </c>
      <c r="M14" s="3"/>
      <c r="N14" s="3">
        <v>1930</v>
      </c>
      <c r="O14" s="3">
        <v>2160</v>
      </c>
      <c r="P14" s="3"/>
      <c r="Q14" s="3">
        <v>2081</v>
      </c>
      <c r="R14" s="3">
        <v>1175</v>
      </c>
      <c r="S14" s="3"/>
      <c r="T14" s="3">
        <v>2441</v>
      </c>
      <c r="U14" s="3">
        <v>2340</v>
      </c>
      <c r="V14" s="3"/>
      <c r="W14" s="3">
        <v>1862</v>
      </c>
      <c r="X14" s="3">
        <v>2444</v>
      </c>
      <c r="Y14" s="3"/>
      <c r="Z14" s="3">
        <v>2543</v>
      </c>
      <c r="AA14" s="3">
        <v>2338</v>
      </c>
      <c r="AB14" s="3"/>
      <c r="AC14" s="3">
        <v>1262</v>
      </c>
      <c r="AD14" s="3">
        <v>2525</v>
      </c>
      <c r="AE14" s="3"/>
      <c r="AF14" s="3">
        <v>2357</v>
      </c>
      <c r="AG14" s="3">
        <v>2016</v>
      </c>
      <c r="AH14" s="3"/>
      <c r="AI14" s="3">
        <v>1662</v>
      </c>
      <c r="AJ14" s="3">
        <v>2613</v>
      </c>
      <c r="AK14" s="3"/>
      <c r="AL14" s="3">
        <v>2358</v>
      </c>
      <c r="AM14" s="3">
        <v>2548</v>
      </c>
      <c r="AN14" s="3"/>
      <c r="AO14" s="3">
        <v>2206</v>
      </c>
      <c r="AP14" s="1">
        <v>1646.5</v>
      </c>
      <c r="AQ14" s="6"/>
    </row>
    <row r="15" spans="2:52" x14ac:dyDescent="0.3">
      <c r="B15" s="1" t="s">
        <v>346</v>
      </c>
      <c r="C15" s="3">
        <v>1604</v>
      </c>
      <c r="D15" s="3"/>
      <c r="E15" s="3">
        <v>1696</v>
      </c>
      <c r="F15" s="3">
        <v>2166</v>
      </c>
      <c r="G15" s="3"/>
      <c r="H15" s="3">
        <v>2284</v>
      </c>
      <c r="I15" s="3">
        <v>1445</v>
      </c>
      <c r="J15" s="3"/>
      <c r="K15" s="3">
        <v>1632</v>
      </c>
      <c r="L15" s="3">
        <v>1855</v>
      </c>
      <c r="M15" s="3"/>
      <c r="N15" s="3">
        <v>1711</v>
      </c>
      <c r="O15" s="3">
        <v>1686</v>
      </c>
      <c r="P15" s="3"/>
      <c r="Q15" s="3">
        <v>1366</v>
      </c>
      <c r="R15" s="3">
        <v>1624</v>
      </c>
      <c r="S15" s="3"/>
      <c r="T15" s="3">
        <v>2141</v>
      </c>
      <c r="U15" s="3">
        <v>1719</v>
      </c>
      <c r="V15" s="3"/>
      <c r="W15" s="3">
        <v>1889</v>
      </c>
      <c r="X15" s="3">
        <v>1781</v>
      </c>
      <c r="Y15" s="3"/>
      <c r="Z15" s="3">
        <v>1472</v>
      </c>
      <c r="AA15" s="3">
        <v>1461</v>
      </c>
      <c r="AB15" s="3"/>
      <c r="AC15" s="3">
        <v>1588</v>
      </c>
      <c r="AD15" s="3">
        <v>2375</v>
      </c>
      <c r="AE15" s="3"/>
      <c r="AF15" s="3">
        <v>1720</v>
      </c>
      <c r="AG15" s="3">
        <v>1902</v>
      </c>
      <c r="AH15" s="3"/>
      <c r="AI15" s="3">
        <v>1671</v>
      </c>
      <c r="AJ15" s="3">
        <v>1568</v>
      </c>
      <c r="AK15" s="3"/>
      <c r="AL15" s="3">
        <v>1399</v>
      </c>
      <c r="AM15" s="3">
        <v>2014</v>
      </c>
      <c r="AN15" s="3"/>
      <c r="AO15" s="3">
        <v>1997</v>
      </c>
      <c r="AP15" s="1">
        <v>2041.32</v>
      </c>
      <c r="AQ15" s="6"/>
    </row>
    <row r="16" spans="2:52" x14ac:dyDescent="0.3">
      <c r="B16" s="1" t="s">
        <v>370</v>
      </c>
      <c r="C16" s="3">
        <v>13828</v>
      </c>
      <c r="D16" s="3"/>
      <c r="E16" s="3">
        <v>2684</v>
      </c>
      <c r="F16" s="3">
        <v>14434</v>
      </c>
      <c r="G16" s="3"/>
      <c r="H16" s="3">
        <v>15249</v>
      </c>
      <c r="I16" s="3">
        <v>15688</v>
      </c>
      <c r="J16" s="3"/>
      <c r="K16" s="3">
        <v>14904</v>
      </c>
      <c r="L16" s="3">
        <v>14188</v>
      </c>
      <c r="M16" s="3"/>
      <c r="N16" s="3">
        <v>13502</v>
      </c>
      <c r="O16" s="3">
        <v>8729</v>
      </c>
      <c r="P16" s="3"/>
      <c r="Q16" s="3">
        <v>20699</v>
      </c>
      <c r="R16" s="3">
        <v>14442</v>
      </c>
      <c r="S16" s="3"/>
      <c r="T16" s="3">
        <v>14874</v>
      </c>
      <c r="U16" s="3">
        <v>15142</v>
      </c>
      <c r="V16" s="3"/>
      <c r="W16" s="3">
        <v>14704</v>
      </c>
      <c r="X16" s="3">
        <v>25880</v>
      </c>
      <c r="Y16" s="3"/>
      <c r="Z16" s="3">
        <v>14442</v>
      </c>
      <c r="AA16" s="3">
        <v>14870</v>
      </c>
      <c r="AB16" s="3"/>
      <c r="AC16" s="3">
        <v>17096</v>
      </c>
      <c r="AD16" s="3">
        <v>15956</v>
      </c>
      <c r="AE16" s="3"/>
      <c r="AF16" s="3">
        <v>34642</v>
      </c>
      <c r="AG16" s="3">
        <v>14422</v>
      </c>
      <c r="AH16" s="3"/>
      <c r="AI16" s="3">
        <v>14018</v>
      </c>
      <c r="AJ16" s="3">
        <v>34991</v>
      </c>
      <c r="AK16" s="3"/>
      <c r="AL16" s="3">
        <v>12101</v>
      </c>
      <c r="AM16" s="3">
        <v>12549</v>
      </c>
      <c r="AN16" s="3"/>
      <c r="AO16" s="3">
        <v>10164</v>
      </c>
      <c r="AP16" s="1">
        <v>13940.15</v>
      </c>
      <c r="AQ16" s="6"/>
    </row>
    <row r="17" spans="1:54" x14ac:dyDescent="0.3">
      <c r="B17" s="1" t="s">
        <v>396</v>
      </c>
      <c r="C17" s="3">
        <v>2301</v>
      </c>
      <c r="D17" s="3"/>
      <c r="E17" s="3">
        <v>1859</v>
      </c>
      <c r="F17" s="3">
        <v>1821</v>
      </c>
      <c r="G17" s="3"/>
      <c r="H17" s="3">
        <v>2412</v>
      </c>
      <c r="I17" s="3">
        <v>2983</v>
      </c>
      <c r="J17" s="3"/>
      <c r="K17" s="3">
        <v>1457</v>
      </c>
      <c r="L17" s="3">
        <v>2655</v>
      </c>
      <c r="M17" s="3"/>
      <c r="N17" s="3">
        <v>2334</v>
      </c>
      <c r="O17" s="3">
        <v>8334</v>
      </c>
      <c r="P17" s="3"/>
      <c r="Q17" s="3">
        <v>8918</v>
      </c>
      <c r="R17" s="3">
        <v>1911</v>
      </c>
      <c r="S17" s="3"/>
      <c r="T17" s="3">
        <v>2627</v>
      </c>
      <c r="U17" s="3">
        <v>3782</v>
      </c>
      <c r="V17" s="3"/>
      <c r="W17" s="3">
        <v>2544</v>
      </c>
      <c r="X17" s="3">
        <v>13549</v>
      </c>
      <c r="Y17" s="3"/>
      <c r="Z17" s="3">
        <v>2785</v>
      </c>
      <c r="AA17" s="3">
        <v>2702</v>
      </c>
      <c r="AB17" s="3"/>
      <c r="AC17" s="3">
        <v>4582</v>
      </c>
      <c r="AD17" s="3">
        <v>3250</v>
      </c>
      <c r="AE17" s="3"/>
      <c r="AF17" s="3">
        <v>22481</v>
      </c>
      <c r="AG17" s="3">
        <v>2209</v>
      </c>
      <c r="AH17" s="3"/>
      <c r="AI17" s="3">
        <v>2216</v>
      </c>
      <c r="AJ17" s="3">
        <v>23226</v>
      </c>
      <c r="AK17" s="3"/>
      <c r="AL17" s="3">
        <v>1873</v>
      </c>
      <c r="AM17" s="3">
        <v>2014</v>
      </c>
      <c r="AN17" s="3"/>
      <c r="AO17" s="3">
        <v>3496</v>
      </c>
      <c r="AP17" s="1">
        <v>2908.76</v>
      </c>
      <c r="AQ17" s="6"/>
    </row>
    <row r="18" spans="1:54" x14ac:dyDescent="0.3">
      <c r="B18" s="1" t="s">
        <v>421</v>
      </c>
      <c r="C18" s="1">
        <v>863</v>
      </c>
      <c r="D18" s="1"/>
      <c r="E18" s="1">
        <v>825</v>
      </c>
      <c r="F18" s="1">
        <v>673</v>
      </c>
      <c r="G18" s="1"/>
      <c r="H18" s="1">
        <v>774</v>
      </c>
      <c r="I18" s="1">
        <v>684</v>
      </c>
      <c r="J18" s="1"/>
      <c r="K18" s="1">
        <v>950</v>
      </c>
      <c r="L18" s="1">
        <v>407</v>
      </c>
      <c r="M18" s="1"/>
      <c r="N18" s="1">
        <v>363</v>
      </c>
      <c r="O18" s="1">
        <v>395</v>
      </c>
      <c r="P18" s="1"/>
      <c r="Q18" s="1">
        <v>270</v>
      </c>
      <c r="R18" s="1">
        <v>753</v>
      </c>
      <c r="S18" s="1"/>
      <c r="T18" s="1">
        <v>470</v>
      </c>
      <c r="U18" s="1">
        <v>418</v>
      </c>
      <c r="V18" s="1"/>
      <c r="W18" s="1">
        <v>784</v>
      </c>
      <c r="X18" s="1">
        <v>778</v>
      </c>
      <c r="Y18" s="1"/>
      <c r="Z18" s="1">
        <v>718</v>
      </c>
      <c r="AA18" s="1">
        <v>508</v>
      </c>
      <c r="AB18" s="1"/>
      <c r="AC18" s="1">
        <v>765</v>
      </c>
      <c r="AD18" s="1">
        <v>665</v>
      </c>
      <c r="AE18" s="1"/>
      <c r="AF18" s="1">
        <v>652</v>
      </c>
      <c r="AG18" s="1">
        <v>409</v>
      </c>
      <c r="AH18" s="1"/>
      <c r="AI18" s="1">
        <v>379</v>
      </c>
      <c r="AJ18" s="1">
        <v>531</v>
      </c>
      <c r="AK18" s="1"/>
      <c r="AL18" s="1">
        <v>642</v>
      </c>
      <c r="AM18" s="1">
        <v>614</v>
      </c>
      <c r="AN18" s="1"/>
      <c r="AO18" s="3">
        <v>1293</v>
      </c>
      <c r="AP18" s="1">
        <v>732.88</v>
      </c>
      <c r="AQ18" s="6"/>
    </row>
    <row r="19" spans="1:54" x14ac:dyDescent="0.3">
      <c r="B19" s="1" t="s">
        <v>446</v>
      </c>
      <c r="C19" s="3">
        <v>10665</v>
      </c>
      <c r="D19" s="3"/>
      <c r="E19" s="1">
        <v>0</v>
      </c>
      <c r="F19" s="3">
        <v>11940</v>
      </c>
      <c r="G19" s="3"/>
      <c r="H19" s="3">
        <v>12063</v>
      </c>
      <c r="I19" s="3">
        <v>12021</v>
      </c>
      <c r="J19" s="3"/>
      <c r="K19" s="3">
        <v>12498</v>
      </c>
      <c r="L19" s="3">
        <v>11126</v>
      </c>
      <c r="M19" s="3"/>
      <c r="N19" s="3">
        <v>10805</v>
      </c>
      <c r="O19" s="1">
        <v>0</v>
      </c>
      <c r="P19" s="1"/>
      <c r="Q19" s="3">
        <v>11511</v>
      </c>
      <c r="R19" s="3">
        <v>11778</v>
      </c>
      <c r="S19" s="3"/>
      <c r="T19" s="3">
        <v>11777</v>
      </c>
      <c r="U19" s="3">
        <v>10941</v>
      </c>
      <c r="V19" s="3"/>
      <c r="W19" s="3">
        <v>11376</v>
      </c>
      <c r="X19" s="3">
        <v>11553</v>
      </c>
      <c r="Y19" s="3"/>
      <c r="Z19" s="3">
        <v>10938</v>
      </c>
      <c r="AA19" s="3">
        <v>11661</v>
      </c>
      <c r="AB19" s="3"/>
      <c r="AC19" s="3">
        <v>11750</v>
      </c>
      <c r="AD19" s="3">
        <v>12041</v>
      </c>
      <c r="AE19" s="3"/>
      <c r="AF19" s="3">
        <v>11509</v>
      </c>
      <c r="AG19" s="3">
        <v>11803</v>
      </c>
      <c r="AH19" s="3"/>
      <c r="AI19" s="3">
        <v>11423</v>
      </c>
      <c r="AJ19" s="3">
        <v>11234</v>
      </c>
      <c r="AK19" s="3"/>
      <c r="AL19" s="3">
        <v>9586</v>
      </c>
      <c r="AM19" s="3">
        <v>9921</v>
      </c>
      <c r="AN19" s="3"/>
      <c r="AO19" s="3">
        <v>5375</v>
      </c>
      <c r="AP19" s="1">
        <v>10298.51</v>
      </c>
      <c r="AQ19" s="6"/>
    </row>
    <row r="20" spans="1:54" x14ac:dyDescent="0.3">
      <c r="B20" s="1" t="s">
        <v>471</v>
      </c>
      <c r="C20" s="3">
        <v>49911</v>
      </c>
      <c r="D20" s="3"/>
      <c r="E20" s="3">
        <v>26534</v>
      </c>
      <c r="F20" s="3">
        <v>46521</v>
      </c>
      <c r="G20" s="3"/>
      <c r="H20" s="3">
        <v>43074</v>
      </c>
      <c r="I20" s="3">
        <v>43241</v>
      </c>
      <c r="J20" s="3"/>
      <c r="K20" s="3">
        <v>37782</v>
      </c>
      <c r="L20" s="3">
        <v>42106</v>
      </c>
      <c r="M20" s="3"/>
      <c r="N20" s="3">
        <v>35009</v>
      </c>
      <c r="O20" s="3">
        <v>40060</v>
      </c>
      <c r="P20" s="3"/>
      <c r="Q20" s="3">
        <v>45685</v>
      </c>
      <c r="R20" s="3">
        <v>38682</v>
      </c>
      <c r="S20" s="3"/>
      <c r="T20" s="3">
        <v>56071</v>
      </c>
      <c r="U20" s="3">
        <v>40235</v>
      </c>
      <c r="V20" s="3"/>
      <c r="W20" s="3">
        <v>39771</v>
      </c>
      <c r="X20" s="3">
        <v>60345</v>
      </c>
      <c r="Y20" s="3"/>
      <c r="Z20" s="3">
        <v>43684</v>
      </c>
      <c r="AA20" s="3">
        <v>45924</v>
      </c>
      <c r="AB20" s="3"/>
      <c r="AC20" s="3">
        <v>47040</v>
      </c>
      <c r="AD20" s="3">
        <v>65681</v>
      </c>
      <c r="AE20" s="3"/>
      <c r="AF20" s="3">
        <v>63802</v>
      </c>
      <c r="AG20" s="3">
        <v>39499</v>
      </c>
      <c r="AH20" s="3"/>
      <c r="AI20" s="3">
        <v>36567</v>
      </c>
      <c r="AJ20" s="3">
        <v>61880</v>
      </c>
      <c r="AK20" s="3"/>
      <c r="AL20" s="3">
        <v>35713</v>
      </c>
      <c r="AM20" s="3">
        <v>48384</v>
      </c>
      <c r="AN20" s="3"/>
      <c r="AO20" s="3">
        <v>41114</v>
      </c>
      <c r="AP20" s="1">
        <v>41118.480000000003</v>
      </c>
      <c r="AQ20" s="6"/>
    </row>
    <row r="22" spans="1:54" x14ac:dyDescent="0.3">
      <c r="C22" s="4"/>
      <c r="D22" s="4"/>
    </row>
    <row r="23" spans="1:54" x14ac:dyDescent="0.3">
      <c r="BA23" s="1">
        <v>50001</v>
      </c>
      <c r="BB23" s="2" t="s">
        <v>28</v>
      </c>
    </row>
    <row r="24" spans="1:54" x14ac:dyDescent="0.3">
      <c r="BA24" s="1">
        <v>50002</v>
      </c>
      <c r="BB24" s="2" t="s">
        <v>28</v>
      </c>
    </row>
    <row r="25" spans="1:54" x14ac:dyDescent="0.3">
      <c r="BA25" s="1">
        <v>50003</v>
      </c>
      <c r="BB25" s="2" t="s">
        <v>28</v>
      </c>
    </row>
    <row r="26" spans="1:54" x14ac:dyDescent="0.3">
      <c r="BA26" s="1">
        <v>50004</v>
      </c>
      <c r="BB26" s="2" t="s">
        <v>28</v>
      </c>
    </row>
    <row r="27" spans="1:54" x14ac:dyDescent="0.3">
      <c r="A27" s="1"/>
      <c r="B27" s="1" t="s">
        <v>28</v>
      </c>
      <c r="C27" s="1"/>
      <c r="D27" s="1"/>
      <c r="E27" s="1" t="s">
        <v>473</v>
      </c>
      <c r="F27" s="1"/>
      <c r="G27" s="1"/>
      <c r="H27" s="1" t="s">
        <v>474</v>
      </c>
      <c r="I27" s="1"/>
      <c r="J27" s="1"/>
      <c r="K27" s="1" t="s">
        <v>475</v>
      </c>
      <c r="L27" s="1"/>
      <c r="M27" s="1"/>
      <c r="N27" s="1" t="s">
        <v>476</v>
      </c>
      <c r="O27" s="1"/>
      <c r="P27" s="1"/>
      <c r="Q27" s="1" t="s">
        <v>477</v>
      </c>
      <c r="R27" s="1"/>
      <c r="S27" s="1"/>
      <c r="T27" s="1" t="s">
        <v>478</v>
      </c>
      <c r="U27" s="1"/>
      <c r="V27" s="1"/>
      <c r="W27" s="1" t="s">
        <v>479</v>
      </c>
      <c r="X27" s="1"/>
      <c r="Y27" s="1"/>
      <c r="Z27" s="1" t="s">
        <v>480</v>
      </c>
      <c r="AA27" s="1"/>
      <c r="AB27" s="1"/>
      <c r="AC27" s="1" t="s">
        <v>267</v>
      </c>
      <c r="AD27" s="1"/>
      <c r="AE27" s="1"/>
      <c r="AF27" s="1" t="s">
        <v>481</v>
      </c>
      <c r="AG27" s="1"/>
      <c r="AH27" s="1"/>
      <c r="AI27" s="1" t="s">
        <v>482</v>
      </c>
      <c r="AJ27" s="1"/>
      <c r="AK27" s="1"/>
      <c r="AL27" s="1" t="s">
        <v>483</v>
      </c>
      <c r="AM27" s="1"/>
      <c r="AN27" s="1"/>
      <c r="AO27" s="1" t="s">
        <v>370</v>
      </c>
      <c r="AP27" s="1"/>
      <c r="AQ27" s="1"/>
      <c r="AR27" s="1" t="s">
        <v>484</v>
      </c>
      <c r="AS27" s="1"/>
      <c r="AT27" s="1"/>
      <c r="AU27" s="1" t="s">
        <v>485</v>
      </c>
      <c r="AV27" s="1"/>
      <c r="AW27" s="1"/>
      <c r="AX27" s="1" t="s">
        <v>486</v>
      </c>
      <c r="BA27" s="1">
        <v>50005</v>
      </c>
      <c r="BB27" s="2" t="s">
        <v>28</v>
      </c>
    </row>
    <row r="28" spans="1:54" x14ac:dyDescent="0.3">
      <c r="A28" s="1">
        <v>1</v>
      </c>
      <c r="B28" s="1">
        <v>29916.3567</v>
      </c>
      <c r="C28" s="3">
        <v>29916</v>
      </c>
      <c r="D28" s="1">
        <v>1</v>
      </c>
      <c r="E28" s="1">
        <v>9079.6244490000008</v>
      </c>
      <c r="F28" s="1" t="s">
        <v>55</v>
      </c>
      <c r="G28" s="1">
        <v>1</v>
      </c>
      <c r="H28" s="1">
        <v>1651.855</v>
      </c>
      <c r="I28" s="1" t="s">
        <v>82</v>
      </c>
      <c r="J28" s="1">
        <v>1</v>
      </c>
      <c r="K28" s="1">
        <v>6733.5820000000003</v>
      </c>
      <c r="L28" s="1" t="s">
        <v>109</v>
      </c>
      <c r="M28" s="1">
        <v>1</v>
      </c>
      <c r="N28" s="1">
        <v>3595.5655000000002</v>
      </c>
      <c r="O28" s="1" t="s">
        <v>136</v>
      </c>
      <c r="P28" s="1">
        <v>1</v>
      </c>
      <c r="Q28" s="1">
        <v>1939.3373999999999</v>
      </c>
      <c r="R28" s="1" t="s">
        <v>163</v>
      </c>
      <c r="S28" s="1">
        <v>1</v>
      </c>
      <c r="T28" s="1">
        <v>2233.4416580000002</v>
      </c>
      <c r="U28" s="1" t="s">
        <v>190</v>
      </c>
      <c r="V28" s="1">
        <v>1</v>
      </c>
      <c r="W28" s="1">
        <v>3246.2821479999998</v>
      </c>
      <c r="X28" s="1" t="s">
        <v>216</v>
      </c>
      <c r="Y28" s="1">
        <v>1</v>
      </c>
      <c r="Z28" s="1">
        <v>1436.6685419999999</v>
      </c>
      <c r="AA28" s="1" t="s">
        <v>243</v>
      </c>
      <c r="AB28" s="1">
        <v>1</v>
      </c>
      <c r="AC28" s="1">
        <v>6166.2445829999997</v>
      </c>
      <c r="AD28" s="1" t="s">
        <v>268</v>
      </c>
      <c r="AE28" s="1">
        <v>1</v>
      </c>
      <c r="AF28" s="1">
        <v>2478.1445829999998</v>
      </c>
      <c r="AG28" s="1" t="s">
        <v>295</v>
      </c>
      <c r="AH28" s="1">
        <v>1</v>
      </c>
      <c r="AI28" s="1">
        <v>2083.8000000000002</v>
      </c>
      <c r="AJ28" s="1" t="s">
        <v>321</v>
      </c>
      <c r="AK28" s="1">
        <v>1</v>
      </c>
      <c r="AL28" s="1">
        <v>1604.3</v>
      </c>
      <c r="AM28" s="1" t="s">
        <v>347</v>
      </c>
      <c r="AN28" s="1">
        <v>1</v>
      </c>
      <c r="AO28" s="1">
        <v>13828.00209</v>
      </c>
      <c r="AP28" s="1" t="s">
        <v>371</v>
      </c>
      <c r="AQ28" s="1">
        <v>1</v>
      </c>
      <c r="AR28" s="1">
        <v>2300.571117</v>
      </c>
      <c r="AS28" s="1" t="s">
        <v>397</v>
      </c>
      <c r="AT28" s="1">
        <v>1</v>
      </c>
      <c r="AU28" s="1">
        <v>862.71249999999998</v>
      </c>
      <c r="AV28" s="1" t="s">
        <v>422</v>
      </c>
      <c r="AW28" s="1">
        <v>1</v>
      </c>
      <c r="AX28" s="1">
        <v>10664.71847</v>
      </c>
      <c r="AY28" s="1" t="s">
        <v>447</v>
      </c>
      <c r="BA28" s="1">
        <v>50006</v>
      </c>
      <c r="BB28" s="2" t="s">
        <v>28</v>
      </c>
    </row>
    <row r="29" spans="1:54" x14ac:dyDescent="0.3">
      <c r="A29" s="1">
        <v>2</v>
      </c>
      <c r="B29" s="1">
        <v>18659.3213</v>
      </c>
      <c r="C29" s="1" t="s">
        <v>29</v>
      </c>
      <c r="D29" s="1">
        <v>2</v>
      </c>
      <c r="E29" s="1">
        <v>6438.606393</v>
      </c>
      <c r="F29" s="1" t="s">
        <v>56</v>
      </c>
      <c r="G29" s="1">
        <v>2</v>
      </c>
      <c r="H29" s="1">
        <v>839.79</v>
      </c>
      <c r="I29" s="1" t="s">
        <v>83</v>
      </c>
      <c r="J29" s="1">
        <v>2</v>
      </c>
      <c r="K29" s="1">
        <v>2271.991</v>
      </c>
      <c r="L29" s="1" t="s">
        <v>110</v>
      </c>
      <c r="M29" s="1">
        <v>2</v>
      </c>
      <c r="N29" s="1">
        <v>2403.5951669999999</v>
      </c>
      <c r="O29" s="1" t="s">
        <v>137</v>
      </c>
      <c r="P29" s="1">
        <v>2</v>
      </c>
      <c r="Q29" s="1">
        <v>969.78569500000003</v>
      </c>
      <c r="R29" s="1" t="s">
        <v>164</v>
      </c>
      <c r="S29" s="1">
        <v>2</v>
      </c>
      <c r="T29" s="1">
        <v>2193.659713</v>
      </c>
      <c r="U29" s="1" t="s">
        <v>191</v>
      </c>
      <c r="V29" s="1">
        <v>2</v>
      </c>
      <c r="W29" s="1">
        <v>2406.9157869999999</v>
      </c>
      <c r="X29" s="1" t="s">
        <v>217</v>
      </c>
      <c r="Y29" s="1">
        <v>2</v>
      </c>
      <c r="Z29" s="1">
        <v>1134.9775420000001</v>
      </c>
      <c r="AA29" s="1" t="s">
        <v>244</v>
      </c>
      <c r="AB29" s="1">
        <v>2</v>
      </c>
      <c r="AC29" s="1">
        <v>5190.294167</v>
      </c>
      <c r="AD29" s="1" t="s">
        <v>269</v>
      </c>
      <c r="AE29" s="1">
        <v>2</v>
      </c>
      <c r="AF29" s="1">
        <v>1930.6741669999999</v>
      </c>
      <c r="AG29" s="1" t="s">
        <v>296</v>
      </c>
      <c r="AH29" s="1">
        <v>2</v>
      </c>
      <c r="AI29" s="1">
        <v>1563.6</v>
      </c>
      <c r="AJ29" s="1" t="s">
        <v>322</v>
      </c>
      <c r="AK29" s="1">
        <v>2</v>
      </c>
      <c r="AL29" s="1">
        <v>1696.02</v>
      </c>
      <c r="AM29" s="1" t="s">
        <v>92</v>
      </c>
      <c r="AN29" s="1">
        <v>2</v>
      </c>
      <c r="AO29" s="1">
        <v>2684.163067</v>
      </c>
      <c r="AP29" s="1" t="s">
        <v>372</v>
      </c>
      <c r="AQ29" s="1">
        <v>2</v>
      </c>
      <c r="AR29" s="1">
        <v>1858.749067</v>
      </c>
      <c r="AS29" s="1" t="s">
        <v>398</v>
      </c>
      <c r="AT29" s="1">
        <v>2</v>
      </c>
      <c r="AU29" s="1">
        <v>825.41399999999999</v>
      </c>
      <c r="AV29" s="1" t="s">
        <v>423</v>
      </c>
      <c r="AW29" s="1">
        <v>2</v>
      </c>
      <c r="AX29" s="1">
        <v>0</v>
      </c>
      <c r="AY29" s="1" t="s">
        <v>369</v>
      </c>
      <c r="BA29" s="1">
        <v>50007</v>
      </c>
      <c r="BB29" s="2" t="s">
        <v>28</v>
      </c>
    </row>
    <row r="30" spans="1:54" x14ac:dyDescent="0.3">
      <c r="A30" s="1">
        <v>3</v>
      </c>
      <c r="B30" s="1">
        <v>25425.47409</v>
      </c>
      <c r="C30" s="1" t="s">
        <v>30</v>
      </c>
      <c r="D30" s="1">
        <v>3</v>
      </c>
      <c r="E30" s="1">
        <v>7404.8932240000004</v>
      </c>
      <c r="F30" s="1" t="s">
        <v>57</v>
      </c>
      <c r="G30" s="1">
        <v>3</v>
      </c>
      <c r="H30" s="1">
        <v>1924.17</v>
      </c>
      <c r="I30" s="1" t="s">
        <v>84</v>
      </c>
      <c r="J30" s="1">
        <v>3</v>
      </c>
      <c r="K30" s="1">
        <v>3360.1211669999998</v>
      </c>
      <c r="L30" s="1" t="s">
        <v>111</v>
      </c>
      <c r="M30" s="1">
        <v>3</v>
      </c>
      <c r="N30" s="1">
        <v>3133.8293330000001</v>
      </c>
      <c r="O30" s="1" t="s">
        <v>138</v>
      </c>
      <c r="P30" s="1">
        <v>3</v>
      </c>
      <c r="Q30" s="1">
        <v>1198.529395</v>
      </c>
      <c r="R30" s="1" t="s">
        <v>165</v>
      </c>
      <c r="S30" s="1">
        <v>3</v>
      </c>
      <c r="T30" s="1">
        <v>3267.9512439999999</v>
      </c>
      <c r="U30" s="1" t="s">
        <v>192</v>
      </c>
      <c r="V30" s="1">
        <v>3</v>
      </c>
      <c r="W30" s="1">
        <v>3512.9142270000002</v>
      </c>
      <c r="X30" s="1" t="s">
        <v>218</v>
      </c>
      <c r="Y30" s="1">
        <v>3</v>
      </c>
      <c r="Z30" s="1">
        <v>1623.0654999999999</v>
      </c>
      <c r="AA30" s="1" t="s">
        <v>245</v>
      </c>
      <c r="AB30" s="1">
        <v>3</v>
      </c>
      <c r="AC30" s="1">
        <v>6661.4762499999997</v>
      </c>
      <c r="AD30" s="1" t="s">
        <v>270</v>
      </c>
      <c r="AE30" s="1">
        <v>3</v>
      </c>
      <c r="AF30" s="1">
        <v>2955.9962500000001</v>
      </c>
      <c r="AG30" s="1" t="s">
        <v>297</v>
      </c>
      <c r="AH30" s="1">
        <v>3</v>
      </c>
      <c r="AI30" s="1">
        <v>1539</v>
      </c>
      <c r="AJ30" s="1" t="s">
        <v>323</v>
      </c>
      <c r="AK30" s="1">
        <v>3</v>
      </c>
      <c r="AL30" s="1">
        <v>2166.48</v>
      </c>
      <c r="AM30" s="1" t="s">
        <v>348</v>
      </c>
      <c r="AN30" s="1">
        <v>3</v>
      </c>
      <c r="AO30" s="1">
        <v>14434.030919999999</v>
      </c>
      <c r="AP30" s="1" t="s">
        <v>373</v>
      </c>
      <c r="AQ30" s="1">
        <v>3</v>
      </c>
      <c r="AR30" s="1">
        <v>1821.47325</v>
      </c>
      <c r="AS30" s="1" t="s">
        <v>399</v>
      </c>
      <c r="AT30" s="1">
        <v>3</v>
      </c>
      <c r="AU30" s="1">
        <v>672.52224999999999</v>
      </c>
      <c r="AV30" s="1" t="s">
        <v>424</v>
      </c>
      <c r="AW30" s="1">
        <v>3</v>
      </c>
      <c r="AX30" s="1">
        <v>11940.03542</v>
      </c>
      <c r="AY30" s="1" t="s">
        <v>448</v>
      </c>
      <c r="BA30" s="1">
        <v>50008</v>
      </c>
      <c r="BB30" s="2" t="s">
        <v>28</v>
      </c>
    </row>
    <row r="31" spans="1:54" x14ac:dyDescent="0.3">
      <c r="A31" s="1">
        <v>4</v>
      </c>
      <c r="B31" s="1">
        <v>20974.846669999999</v>
      </c>
      <c r="C31" s="1" t="s">
        <v>31</v>
      </c>
      <c r="D31" s="1">
        <v>4</v>
      </c>
      <c r="E31" s="1">
        <v>6735.8501619999997</v>
      </c>
      <c r="F31" s="1" t="s">
        <v>58</v>
      </c>
      <c r="G31" s="1">
        <v>4</v>
      </c>
      <c r="H31" s="1">
        <v>1432.2</v>
      </c>
      <c r="I31" s="1" t="s">
        <v>85</v>
      </c>
      <c r="J31" s="1">
        <v>4</v>
      </c>
      <c r="K31" s="1">
        <v>3299.5053330000001</v>
      </c>
      <c r="L31" s="1" t="s">
        <v>112</v>
      </c>
      <c r="M31" s="1">
        <v>4</v>
      </c>
      <c r="N31" s="1">
        <v>1427.5920000000001</v>
      </c>
      <c r="O31" s="1" t="s">
        <v>139</v>
      </c>
      <c r="P31" s="1">
        <v>4</v>
      </c>
      <c r="Q31" s="1">
        <v>802.82247500000005</v>
      </c>
      <c r="R31" s="1" t="s">
        <v>166</v>
      </c>
      <c r="S31" s="1">
        <v>4</v>
      </c>
      <c r="T31" s="1">
        <v>2832.2344360000002</v>
      </c>
      <c r="U31" s="1" t="s">
        <v>193</v>
      </c>
      <c r="V31" s="1">
        <v>4</v>
      </c>
      <c r="W31" s="1">
        <v>2727.149097</v>
      </c>
      <c r="X31" s="1" t="s">
        <v>219</v>
      </c>
      <c r="Y31" s="1">
        <v>4</v>
      </c>
      <c r="Z31" s="1">
        <v>1717.4931670000001</v>
      </c>
      <c r="AA31" s="1" t="s">
        <v>246</v>
      </c>
      <c r="AB31" s="1">
        <v>4</v>
      </c>
      <c r="AC31" s="1">
        <v>6850.0266670000001</v>
      </c>
      <c r="AD31" s="1" t="s">
        <v>271</v>
      </c>
      <c r="AE31" s="1">
        <v>4</v>
      </c>
      <c r="AF31" s="1">
        <v>2552.6316670000001</v>
      </c>
      <c r="AG31" s="1" t="s">
        <v>298</v>
      </c>
      <c r="AH31" s="1">
        <v>4</v>
      </c>
      <c r="AI31" s="1">
        <v>2013.6</v>
      </c>
      <c r="AJ31" s="1" t="s">
        <v>324</v>
      </c>
      <c r="AK31" s="1">
        <v>4</v>
      </c>
      <c r="AL31" s="1">
        <v>2283.7950000000001</v>
      </c>
      <c r="AM31" s="1" t="s">
        <v>349</v>
      </c>
      <c r="AN31" s="1">
        <v>4</v>
      </c>
      <c r="AO31" s="1">
        <v>15248.920889999999</v>
      </c>
      <c r="AP31" s="1" t="s">
        <v>374</v>
      </c>
      <c r="AQ31" s="1">
        <v>4</v>
      </c>
      <c r="AR31" s="1">
        <v>2412.4854</v>
      </c>
      <c r="AS31" s="1" t="s">
        <v>400</v>
      </c>
      <c r="AT31" s="1">
        <v>4</v>
      </c>
      <c r="AU31" s="1">
        <v>773.64187500000003</v>
      </c>
      <c r="AV31" s="1" t="s">
        <v>425</v>
      </c>
      <c r="AW31" s="1">
        <v>4</v>
      </c>
      <c r="AX31" s="1">
        <v>12062.793610000001</v>
      </c>
      <c r="AY31" s="1" t="s">
        <v>449</v>
      </c>
      <c r="BA31" s="1">
        <v>50010</v>
      </c>
      <c r="BB31" s="1" t="s">
        <v>267</v>
      </c>
    </row>
    <row r="32" spans="1:54" x14ac:dyDescent="0.3">
      <c r="A32" s="1">
        <v>5</v>
      </c>
      <c r="B32" s="1">
        <v>21461.11018</v>
      </c>
      <c r="C32" s="1" t="s">
        <v>32</v>
      </c>
      <c r="D32" s="1">
        <v>5</v>
      </c>
      <c r="E32" s="1">
        <v>7208.7299220000004</v>
      </c>
      <c r="F32" s="1" t="s">
        <v>59</v>
      </c>
      <c r="G32" s="1">
        <v>5</v>
      </c>
      <c r="H32" s="1">
        <v>1192.26</v>
      </c>
      <c r="I32" s="1" t="s">
        <v>86</v>
      </c>
      <c r="J32" s="1">
        <v>5</v>
      </c>
      <c r="K32" s="1">
        <v>2962.971</v>
      </c>
      <c r="L32" s="1" t="s">
        <v>113</v>
      </c>
      <c r="M32" s="1">
        <v>5</v>
      </c>
      <c r="N32" s="1">
        <v>2236.0387000000001</v>
      </c>
      <c r="O32" s="1" t="s">
        <v>140</v>
      </c>
      <c r="P32" s="1">
        <v>5</v>
      </c>
      <c r="Q32" s="1">
        <v>1071.1311599999999</v>
      </c>
      <c r="R32" s="1" t="s">
        <v>167</v>
      </c>
      <c r="S32" s="1">
        <v>5</v>
      </c>
      <c r="T32" s="1">
        <v>2218.0194289999999</v>
      </c>
      <c r="U32" s="1" t="s">
        <v>194</v>
      </c>
      <c r="V32" s="1">
        <v>5</v>
      </c>
      <c r="W32" s="1">
        <v>2918.9461719999999</v>
      </c>
      <c r="X32" s="1" t="s">
        <v>220</v>
      </c>
      <c r="Y32" s="1">
        <v>5</v>
      </c>
      <c r="Z32" s="1">
        <v>1653.013792</v>
      </c>
      <c r="AA32" s="1" t="s">
        <v>247</v>
      </c>
      <c r="AB32" s="1">
        <v>5</v>
      </c>
      <c r="AC32" s="1">
        <v>6092.1437500000002</v>
      </c>
      <c r="AD32" s="1" t="s">
        <v>272</v>
      </c>
      <c r="AE32" s="1">
        <v>5</v>
      </c>
      <c r="AF32" s="1">
        <v>2724.3187499999999</v>
      </c>
      <c r="AG32" s="1" t="s">
        <v>299</v>
      </c>
      <c r="AH32" s="1">
        <v>5</v>
      </c>
      <c r="AI32" s="1">
        <v>1922.5</v>
      </c>
      <c r="AJ32" s="1" t="s">
        <v>325</v>
      </c>
      <c r="AK32" s="1">
        <v>5</v>
      </c>
      <c r="AL32" s="1">
        <v>1445.325</v>
      </c>
      <c r="AM32" s="1" t="s">
        <v>350</v>
      </c>
      <c r="AN32" s="1">
        <v>5</v>
      </c>
      <c r="AO32" s="1">
        <v>15687.995919999999</v>
      </c>
      <c r="AP32" s="1" t="s">
        <v>375</v>
      </c>
      <c r="AQ32" s="1">
        <v>5</v>
      </c>
      <c r="AR32" s="1">
        <v>2983.2829999999999</v>
      </c>
      <c r="AS32" s="1" t="s">
        <v>401</v>
      </c>
      <c r="AT32" s="1">
        <v>5</v>
      </c>
      <c r="AU32" s="1">
        <v>683.83</v>
      </c>
      <c r="AV32" s="1" t="s">
        <v>426</v>
      </c>
      <c r="AW32" s="1">
        <v>5</v>
      </c>
      <c r="AX32" s="1">
        <v>12020.88292</v>
      </c>
      <c r="AY32" s="1" t="s">
        <v>450</v>
      </c>
      <c r="BA32" s="1">
        <v>50011</v>
      </c>
      <c r="BB32" s="1" t="s">
        <v>267</v>
      </c>
    </row>
    <row r="33" spans="1:54" x14ac:dyDescent="0.3">
      <c r="A33" s="1">
        <v>6</v>
      </c>
      <c r="B33" s="1">
        <v>16256.7354</v>
      </c>
      <c r="C33" s="1" t="s">
        <v>33</v>
      </c>
      <c r="D33" s="1">
        <v>6</v>
      </c>
      <c r="E33" s="1">
        <v>5681.268986</v>
      </c>
      <c r="F33" s="1" t="s">
        <v>60</v>
      </c>
      <c r="G33" s="1">
        <v>6</v>
      </c>
      <c r="H33" s="1">
        <v>1784.67</v>
      </c>
      <c r="I33" s="1" t="s">
        <v>87</v>
      </c>
      <c r="J33" s="1">
        <v>6</v>
      </c>
      <c r="K33" s="1">
        <v>1727.9177999999999</v>
      </c>
      <c r="L33" s="1" t="s">
        <v>114</v>
      </c>
      <c r="M33" s="1">
        <v>6</v>
      </c>
      <c r="N33" s="1">
        <v>1145.9448669999999</v>
      </c>
      <c r="O33" s="1" t="s">
        <v>141</v>
      </c>
      <c r="P33" s="1">
        <v>6</v>
      </c>
      <c r="Q33" s="1">
        <v>828.33824000000004</v>
      </c>
      <c r="R33" s="1" t="s">
        <v>168</v>
      </c>
      <c r="S33" s="1">
        <v>6</v>
      </c>
      <c r="T33" s="1">
        <v>1070.0090929999999</v>
      </c>
      <c r="U33" s="1" t="s">
        <v>195</v>
      </c>
      <c r="V33" s="1">
        <v>6</v>
      </c>
      <c r="W33" s="1">
        <v>1933.890169</v>
      </c>
      <c r="X33" s="1" t="s">
        <v>221</v>
      </c>
      <c r="Y33" s="1">
        <v>6</v>
      </c>
      <c r="Z33" s="1">
        <v>2084.69625</v>
      </c>
      <c r="AA33" s="1" t="s">
        <v>248</v>
      </c>
      <c r="AB33" s="1">
        <v>6</v>
      </c>
      <c r="AC33" s="1">
        <v>6621.3016669999997</v>
      </c>
      <c r="AD33" s="1" t="s">
        <v>273</v>
      </c>
      <c r="AE33" s="1">
        <v>6</v>
      </c>
      <c r="AF33" s="1">
        <v>2978.6566670000002</v>
      </c>
      <c r="AG33" s="1" t="s">
        <v>300</v>
      </c>
      <c r="AH33" s="1">
        <v>6</v>
      </c>
      <c r="AI33" s="1">
        <v>2010.6</v>
      </c>
      <c r="AJ33" s="1" t="s">
        <v>326</v>
      </c>
      <c r="AK33" s="1">
        <v>6</v>
      </c>
      <c r="AL33" s="1">
        <v>1632.0450000000001</v>
      </c>
      <c r="AM33" s="1" t="s">
        <v>351</v>
      </c>
      <c r="AN33" s="1">
        <v>6</v>
      </c>
      <c r="AO33" s="1">
        <v>14904.211230000001</v>
      </c>
      <c r="AP33" s="1" t="s">
        <v>376</v>
      </c>
      <c r="AQ33" s="1">
        <v>6</v>
      </c>
      <c r="AR33" s="1">
        <v>1456.5294670000001</v>
      </c>
      <c r="AS33" s="1" t="s">
        <v>402</v>
      </c>
      <c r="AT33" s="1">
        <v>6</v>
      </c>
      <c r="AU33" s="1">
        <v>949.92662499999994</v>
      </c>
      <c r="AV33" s="1" t="s">
        <v>427</v>
      </c>
      <c r="AW33" s="1">
        <v>6</v>
      </c>
      <c r="AX33" s="1">
        <v>12497.755139999999</v>
      </c>
      <c r="AY33" s="1" t="s">
        <v>451</v>
      </c>
      <c r="BA33" s="1">
        <v>50012</v>
      </c>
      <c r="BB33" s="1" t="s">
        <v>267</v>
      </c>
    </row>
    <row r="34" spans="1:54" x14ac:dyDescent="0.3">
      <c r="A34" s="1">
        <v>7</v>
      </c>
      <c r="B34" s="1">
        <v>20738.126530000001</v>
      </c>
      <c r="C34" s="1" t="s">
        <v>34</v>
      </c>
      <c r="D34" s="1">
        <v>7</v>
      </c>
      <c r="E34" s="1">
        <v>6090.9924060000003</v>
      </c>
      <c r="F34" s="1" t="s">
        <v>61</v>
      </c>
      <c r="G34" s="1">
        <v>7</v>
      </c>
      <c r="H34" s="1">
        <v>1764.21</v>
      </c>
      <c r="I34" s="1" t="s">
        <v>88</v>
      </c>
      <c r="J34" s="1">
        <v>7</v>
      </c>
      <c r="K34" s="1">
        <v>3426.4746</v>
      </c>
      <c r="L34" s="1" t="s">
        <v>115</v>
      </c>
      <c r="M34" s="1">
        <v>7</v>
      </c>
      <c r="N34" s="1">
        <v>1601.2664669999999</v>
      </c>
      <c r="O34" s="1" t="s">
        <v>142</v>
      </c>
      <c r="P34" s="1">
        <v>7</v>
      </c>
      <c r="Q34" s="1">
        <v>1044.526374</v>
      </c>
      <c r="R34" s="1" t="s">
        <v>169</v>
      </c>
      <c r="S34" s="1">
        <v>7</v>
      </c>
      <c r="T34" s="1">
        <v>1973.5945200000001</v>
      </c>
      <c r="U34" s="1" t="s">
        <v>196</v>
      </c>
      <c r="V34" s="1">
        <v>7</v>
      </c>
      <c r="W34" s="1">
        <v>2527.8416259999999</v>
      </c>
      <c r="X34" s="1" t="s">
        <v>222</v>
      </c>
      <c r="Y34" s="1">
        <v>7</v>
      </c>
      <c r="Z34" s="1">
        <v>2309.220538</v>
      </c>
      <c r="AA34" s="1" t="s">
        <v>249</v>
      </c>
      <c r="AB34" s="1">
        <v>7</v>
      </c>
      <c r="AC34" s="1">
        <v>7179.8637500000004</v>
      </c>
      <c r="AD34" s="1" t="s">
        <v>274</v>
      </c>
      <c r="AE34" s="1">
        <v>7</v>
      </c>
      <c r="AF34" s="1">
        <v>3116.13375</v>
      </c>
      <c r="AG34" s="1" t="s">
        <v>301</v>
      </c>
      <c r="AH34" s="1">
        <v>7</v>
      </c>
      <c r="AI34" s="1">
        <v>2209.1999999999998</v>
      </c>
      <c r="AJ34" s="1" t="s">
        <v>327</v>
      </c>
      <c r="AK34" s="1">
        <v>7</v>
      </c>
      <c r="AL34" s="1">
        <v>1854.53</v>
      </c>
      <c r="AM34" s="1" t="s">
        <v>352</v>
      </c>
      <c r="AN34" s="1">
        <v>7</v>
      </c>
      <c r="AO34" s="1">
        <v>14188.06819</v>
      </c>
      <c r="AP34" s="1" t="s">
        <v>377</v>
      </c>
      <c r="AQ34" s="1">
        <v>7</v>
      </c>
      <c r="AR34" s="1">
        <v>2655.0144169999999</v>
      </c>
      <c r="AS34" s="1" t="s">
        <v>403</v>
      </c>
      <c r="AT34" s="1">
        <v>7</v>
      </c>
      <c r="AU34" s="1">
        <v>407.36168750000002</v>
      </c>
      <c r="AV34" s="1" t="s">
        <v>428</v>
      </c>
      <c r="AW34" s="1">
        <v>7</v>
      </c>
      <c r="AX34" s="1">
        <v>11125.692080000001</v>
      </c>
      <c r="AY34" s="1" t="s">
        <v>452</v>
      </c>
      <c r="BA34" s="1">
        <v>50201</v>
      </c>
      <c r="BB34" s="1" t="s">
        <v>370</v>
      </c>
    </row>
    <row r="35" spans="1:54" x14ac:dyDescent="0.3">
      <c r="A35" s="1">
        <v>8</v>
      </c>
      <c r="B35" s="1">
        <v>15014.83318</v>
      </c>
      <c r="C35" s="1" t="s">
        <v>35</v>
      </c>
      <c r="D35" s="1">
        <v>8</v>
      </c>
      <c r="E35" s="1">
        <v>5239.0634300000002</v>
      </c>
      <c r="F35" s="1" t="s">
        <v>62</v>
      </c>
      <c r="G35" s="1">
        <v>8</v>
      </c>
      <c r="H35" s="1">
        <v>1545.1949999999999</v>
      </c>
      <c r="I35" s="1" t="s">
        <v>89</v>
      </c>
      <c r="J35" s="1">
        <v>8</v>
      </c>
      <c r="K35" s="1">
        <v>2077.6545999999998</v>
      </c>
      <c r="L35" s="1" t="s">
        <v>116</v>
      </c>
      <c r="M35" s="1">
        <v>8</v>
      </c>
      <c r="N35" s="1">
        <v>592.34333330000004</v>
      </c>
      <c r="O35" s="1" t="s">
        <v>143</v>
      </c>
      <c r="P35" s="1">
        <v>8</v>
      </c>
      <c r="Q35" s="1">
        <v>713.12789999999995</v>
      </c>
      <c r="R35" s="1" t="s">
        <v>170</v>
      </c>
      <c r="S35" s="1">
        <v>8</v>
      </c>
      <c r="T35" s="1">
        <v>1244.3004080000001</v>
      </c>
      <c r="U35" s="1" t="s">
        <v>197</v>
      </c>
      <c r="V35" s="1">
        <v>8</v>
      </c>
      <c r="W35" s="1">
        <v>1825.128426</v>
      </c>
      <c r="X35" s="1" t="s">
        <v>223</v>
      </c>
      <c r="Y35" s="1">
        <v>8</v>
      </c>
      <c r="Z35" s="1">
        <v>1778.0200830000001</v>
      </c>
      <c r="AA35" s="1" t="s">
        <v>250</v>
      </c>
      <c r="AB35" s="1">
        <v>8</v>
      </c>
      <c r="AC35" s="1">
        <v>6492.4116670000003</v>
      </c>
      <c r="AD35" s="1" t="s">
        <v>275</v>
      </c>
      <c r="AE35" s="1">
        <v>8</v>
      </c>
      <c r="AF35" s="1">
        <v>2851.2241669999999</v>
      </c>
      <c r="AG35" s="1" t="s">
        <v>302</v>
      </c>
      <c r="AH35" s="1">
        <v>8</v>
      </c>
      <c r="AI35" s="1">
        <v>1930.2</v>
      </c>
      <c r="AJ35" s="1" t="s">
        <v>131</v>
      </c>
      <c r="AK35" s="1">
        <v>8</v>
      </c>
      <c r="AL35" s="1">
        <v>1710.9875</v>
      </c>
      <c r="AM35" s="1" t="s">
        <v>353</v>
      </c>
      <c r="AN35" s="1">
        <v>8</v>
      </c>
      <c r="AO35" s="1">
        <v>13501.673570000001</v>
      </c>
      <c r="AP35" s="1" t="s">
        <v>378</v>
      </c>
      <c r="AQ35" s="1">
        <v>8</v>
      </c>
      <c r="AR35" s="1">
        <v>2333.7274830000001</v>
      </c>
      <c r="AS35" s="1" t="s">
        <v>404</v>
      </c>
      <c r="AT35" s="1">
        <v>8</v>
      </c>
      <c r="AU35" s="1">
        <v>363.15525000000002</v>
      </c>
      <c r="AV35" s="1" t="s">
        <v>429</v>
      </c>
      <c r="AW35" s="1">
        <v>8</v>
      </c>
      <c r="AX35" s="1">
        <v>10804.79083</v>
      </c>
      <c r="AY35" s="1" t="s">
        <v>453</v>
      </c>
      <c r="BA35" s="1">
        <v>50202</v>
      </c>
      <c r="BB35" s="1" t="s">
        <v>370</v>
      </c>
    </row>
    <row r="36" spans="1:54" x14ac:dyDescent="0.3">
      <c r="A36" s="1">
        <v>9</v>
      </c>
      <c r="B36" s="1">
        <v>24736.8197</v>
      </c>
      <c r="C36" s="1" t="s">
        <v>36</v>
      </c>
      <c r="D36" s="1">
        <v>9</v>
      </c>
      <c r="E36" s="1">
        <v>7302.0071520000001</v>
      </c>
      <c r="F36" s="1" t="s">
        <v>63</v>
      </c>
      <c r="G36" s="1">
        <v>9</v>
      </c>
      <c r="H36" s="1">
        <v>1260.9359999999999</v>
      </c>
      <c r="I36" s="1" t="s">
        <v>90</v>
      </c>
      <c r="J36" s="1">
        <v>9</v>
      </c>
      <c r="K36" s="1">
        <v>4508.7921999999999</v>
      </c>
      <c r="L36" s="1" t="s">
        <v>117</v>
      </c>
      <c r="M36" s="1">
        <v>9</v>
      </c>
      <c r="N36" s="1">
        <v>2004.814267</v>
      </c>
      <c r="O36" s="1" t="s">
        <v>144</v>
      </c>
      <c r="P36" s="1">
        <v>9</v>
      </c>
      <c r="Q36" s="1">
        <v>1465.1247599999999</v>
      </c>
      <c r="R36" s="1" t="s">
        <v>171</v>
      </c>
      <c r="S36" s="1">
        <v>9</v>
      </c>
      <c r="T36" s="1">
        <v>2346.4682899999998</v>
      </c>
      <c r="U36" s="1" t="s">
        <v>198</v>
      </c>
      <c r="V36" s="1">
        <v>9</v>
      </c>
      <c r="W36" s="1">
        <v>3561.836194</v>
      </c>
      <c r="X36" s="1" t="s">
        <v>224</v>
      </c>
      <c r="Y36" s="1">
        <v>9</v>
      </c>
      <c r="Z36" s="1">
        <v>2286.8408330000002</v>
      </c>
      <c r="AA36" s="1" t="s">
        <v>251</v>
      </c>
      <c r="AB36" s="1">
        <v>9</v>
      </c>
      <c r="AC36" s="1">
        <v>6594.5016670000005</v>
      </c>
      <c r="AD36" s="1" t="s">
        <v>276</v>
      </c>
      <c r="AE36" s="1">
        <v>9</v>
      </c>
      <c r="AF36" s="1">
        <v>2748.3641670000002</v>
      </c>
      <c r="AG36" s="1" t="s">
        <v>303</v>
      </c>
      <c r="AH36" s="1">
        <v>9</v>
      </c>
      <c r="AI36" s="1">
        <v>2160.4</v>
      </c>
      <c r="AJ36" s="1" t="s">
        <v>328</v>
      </c>
      <c r="AK36" s="1">
        <v>9</v>
      </c>
      <c r="AL36" s="1">
        <v>1685.7375</v>
      </c>
      <c r="AM36" s="1" t="s">
        <v>354</v>
      </c>
      <c r="AN36" s="1">
        <v>9</v>
      </c>
      <c r="AO36" s="1">
        <v>8728.5728519999993</v>
      </c>
      <c r="AP36" s="1" t="s">
        <v>379</v>
      </c>
      <c r="AQ36" s="1">
        <v>9</v>
      </c>
      <c r="AR36" s="1">
        <v>8333.9188830000003</v>
      </c>
      <c r="AS36" s="1" t="s">
        <v>405</v>
      </c>
      <c r="AT36" s="1">
        <v>9</v>
      </c>
      <c r="AU36" s="1">
        <v>394.65396879999997</v>
      </c>
      <c r="AV36" s="1" t="s">
        <v>430</v>
      </c>
      <c r="AW36" s="1">
        <v>9</v>
      </c>
      <c r="AX36" s="1">
        <v>0</v>
      </c>
      <c r="AY36" s="1" t="s">
        <v>369</v>
      </c>
      <c r="BA36" s="1">
        <v>50203</v>
      </c>
      <c r="BB36" s="1" t="s">
        <v>370</v>
      </c>
    </row>
    <row r="37" spans="1:54" x14ac:dyDescent="0.3">
      <c r="A37" s="1">
        <v>10</v>
      </c>
      <c r="B37" s="1">
        <v>18766.430769999999</v>
      </c>
      <c r="C37" s="1" t="s">
        <v>37</v>
      </c>
      <c r="D37" s="1">
        <v>10</v>
      </c>
      <c r="E37" s="1">
        <v>7614.5237269999998</v>
      </c>
      <c r="F37" s="1" t="s">
        <v>64</v>
      </c>
      <c r="G37" s="1">
        <v>10</v>
      </c>
      <c r="H37" s="1">
        <v>1318.6624999999999</v>
      </c>
      <c r="I37" s="1" t="s">
        <v>91</v>
      </c>
      <c r="J37" s="1">
        <v>10</v>
      </c>
      <c r="K37" s="1">
        <v>3378.3824</v>
      </c>
      <c r="L37" s="1" t="s">
        <v>118</v>
      </c>
      <c r="M37" s="1">
        <v>10</v>
      </c>
      <c r="N37" s="1">
        <v>761.18106669999997</v>
      </c>
      <c r="O37" s="1" t="s">
        <v>145</v>
      </c>
      <c r="P37" s="1">
        <v>10</v>
      </c>
      <c r="Q37" s="1">
        <v>1284.490734</v>
      </c>
      <c r="R37" s="1" t="s">
        <v>172</v>
      </c>
      <c r="S37" s="1">
        <v>10</v>
      </c>
      <c r="T37" s="1">
        <v>1205.218057</v>
      </c>
      <c r="U37" s="1" t="s">
        <v>199</v>
      </c>
      <c r="V37" s="1">
        <v>10</v>
      </c>
      <c r="W37" s="1">
        <v>2518.316139</v>
      </c>
      <c r="X37" s="1" t="s">
        <v>225</v>
      </c>
      <c r="Y37" s="1">
        <v>10</v>
      </c>
      <c r="Z37" s="1">
        <v>685.65614579999999</v>
      </c>
      <c r="AA37" s="1" t="s">
        <v>252</v>
      </c>
      <c r="AB37" s="1">
        <v>10</v>
      </c>
      <c r="AC37" s="1">
        <v>6219.8154169999998</v>
      </c>
      <c r="AD37" s="1" t="s">
        <v>277</v>
      </c>
      <c r="AE37" s="1">
        <v>10</v>
      </c>
      <c r="AF37" s="1">
        <v>2772.9179170000002</v>
      </c>
      <c r="AG37" s="1" t="s">
        <v>304</v>
      </c>
      <c r="AH37" s="1">
        <v>10</v>
      </c>
      <c r="AI37" s="1">
        <v>2080.9</v>
      </c>
      <c r="AJ37" s="1" t="s">
        <v>329</v>
      </c>
      <c r="AK37" s="1">
        <v>10</v>
      </c>
      <c r="AL37" s="1">
        <v>1365.9974999999999</v>
      </c>
      <c r="AM37" s="1" t="s">
        <v>355</v>
      </c>
      <c r="AN37" s="1">
        <v>10</v>
      </c>
      <c r="AO37" s="1">
        <v>20698.951400000002</v>
      </c>
      <c r="AP37" s="1" t="s">
        <v>380</v>
      </c>
      <c r="AQ37" s="1">
        <v>10</v>
      </c>
      <c r="AR37" s="1">
        <v>8917.9050169999991</v>
      </c>
      <c r="AS37" s="1" t="s">
        <v>406</v>
      </c>
      <c r="AT37" s="1">
        <v>10</v>
      </c>
      <c r="AU37" s="1">
        <v>270.42346880000002</v>
      </c>
      <c r="AV37" s="1" t="s">
        <v>431</v>
      </c>
      <c r="AW37" s="1">
        <v>10</v>
      </c>
      <c r="AX37" s="1">
        <v>11510.62292</v>
      </c>
      <c r="AY37" s="1" t="s">
        <v>454</v>
      </c>
    </row>
    <row r="38" spans="1:54" x14ac:dyDescent="0.3">
      <c r="A38" s="1">
        <v>11</v>
      </c>
      <c r="B38" s="1">
        <v>18976.450250000002</v>
      </c>
      <c r="C38" s="1" t="s">
        <v>38</v>
      </c>
      <c r="D38" s="1">
        <v>11</v>
      </c>
      <c r="E38" s="1">
        <v>6406.3637090000002</v>
      </c>
      <c r="F38" s="1" t="s">
        <v>65</v>
      </c>
      <c r="G38" s="1">
        <v>11</v>
      </c>
      <c r="H38" s="1">
        <v>1696.3125</v>
      </c>
      <c r="I38" s="1" t="s">
        <v>92</v>
      </c>
      <c r="J38" s="1">
        <v>11</v>
      </c>
      <c r="K38" s="1">
        <v>4714.2190000000001</v>
      </c>
      <c r="L38" s="1" t="s">
        <v>119</v>
      </c>
      <c r="M38" s="1">
        <v>11</v>
      </c>
      <c r="N38" s="1">
        <v>878.9742</v>
      </c>
      <c r="O38" s="1" t="s">
        <v>146</v>
      </c>
      <c r="P38" s="1">
        <v>11</v>
      </c>
      <c r="Q38" s="1">
        <v>604.60475799999995</v>
      </c>
      <c r="R38" s="1" t="s">
        <v>173</v>
      </c>
      <c r="S38" s="1">
        <v>11</v>
      </c>
      <c r="T38" s="1">
        <v>1258.62572</v>
      </c>
      <c r="U38" s="1" t="s">
        <v>200</v>
      </c>
      <c r="V38" s="1">
        <v>11</v>
      </c>
      <c r="W38" s="1">
        <v>2111.6794070000001</v>
      </c>
      <c r="X38" s="1" t="s">
        <v>226</v>
      </c>
      <c r="Y38" s="1">
        <v>11</v>
      </c>
      <c r="Z38" s="1">
        <v>1305.6709579999999</v>
      </c>
      <c r="AA38" s="1" t="s">
        <v>153</v>
      </c>
      <c r="AB38" s="1">
        <v>11</v>
      </c>
      <c r="AC38" s="1">
        <v>5264.1129170000004</v>
      </c>
      <c r="AD38" s="1" t="s">
        <v>278</v>
      </c>
      <c r="AE38" s="1">
        <v>11</v>
      </c>
      <c r="AF38" s="1">
        <v>2465.177917</v>
      </c>
      <c r="AG38" s="1" t="s">
        <v>305</v>
      </c>
      <c r="AH38" s="1">
        <v>11</v>
      </c>
      <c r="AI38" s="1">
        <v>1174.5</v>
      </c>
      <c r="AJ38" s="1" t="s">
        <v>330</v>
      </c>
      <c r="AK38" s="1">
        <v>11</v>
      </c>
      <c r="AL38" s="1">
        <v>1624.4349999999999</v>
      </c>
      <c r="AM38" s="1" t="s">
        <v>356</v>
      </c>
      <c r="AN38" s="1">
        <v>11</v>
      </c>
      <c r="AO38" s="1">
        <v>14441.81532</v>
      </c>
      <c r="AP38" s="1" t="s">
        <v>381</v>
      </c>
      <c r="AQ38" s="1">
        <v>11</v>
      </c>
      <c r="AR38" s="1">
        <v>1911.4876830000001</v>
      </c>
      <c r="AS38" s="1" t="s">
        <v>407</v>
      </c>
      <c r="AT38" s="1">
        <v>11</v>
      </c>
      <c r="AU38" s="1">
        <v>752.78499999999997</v>
      </c>
      <c r="AV38" s="1" t="s">
        <v>432</v>
      </c>
      <c r="AW38" s="1">
        <v>11</v>
      </c>
      <c r="AX38" s="1">
        <v>11777.54264</v>
      </c>
      <c r="AY38" s="1" t="s">
        <v>455</v>
      </c>
    </row>
    <row r="39" spans="1:54" x14ac:dyDescent="0.3">
      <c r="A39" s="1">
        <v>12</v>
      </c>
      <c r="B39" s="1">
        <v>32894.800150000003</v>
      </c>
      <c r="C39" s="1" t="s">
        <v>39</v>
      </c>
      <c r="D39" s="1">
        <v>12</v>
      </c>
      <c r="E39" s="1">
        <v>8174.6785579999996</v>
      </c>
      <c r="F39" s="1" t="s">
        <v>66</v>
      </c>
      <c r="G39" s="1">
        <v>12</v>
      </c>
      <c r="H39" s="1">
        <v>1275.8699999999999</v>
      </c>
      <c r="I39" s="1" t="s">
        <v>93</v>
      </c>
      <c r="J39" s="1">
        <v>12</v>
      </c>
      <c r="K39" s="1">
        <v>10722.975399999999</v>
      </c>
      <c r="L39" s="1" t="s">
        <v>120</v>
      </c>
      <c r="M39" s="1">
        <v>12</v>
      </c>
      <c r="N39" s="1">
        <v>2142.5239329999999</v>
      </c>
      <c r="O39" s="1" t="s">
        <v>147</v>
      </c>
      <c r="P39" s="1">
        <v>12</v>
      </c>
      <c r="Q39" s="1">
        <v>2221.2120559999998</v>
      </c>
      <c r="R39" s="1" t="s">
        <v>174</v>
      </c>
      <c r="S39" s="1">
        <v>12</v>
      </c>
      <c r="T39" s="1">
        <v>3147.3287919999998</v>
      </c>
      <c r="U39" s="1" t="s">
        <v>201</v>
      </c>
      <c r="V39" s="1">
        <v>12</v>
      </c>
      <c r="W39" s="1">
        <v>3255.5659959999998</v>
      </c>
      <c r="X39" s="1" t="s">
        <v>227</v>
      </c>
      <c r="Y39" s="1">
        <v>12</v>
      </c>
      <c r="Z39" s="1">
        <v>1954.645417</v>
      </c>
      <c r="AA39" s="1" t="s">
        <v>239</v>
      </c>
      <c r="AB39" s="1">
        <v>12</v>
      </c>
      <c r="AC39" s="1">
        <v>8302.5837499999998</v>
      </c>
      <c r="AD39" s="1" t="s">
        <v>279</v>
      </c>
      <c r="AE39" s="1">
        <v>12</v>
      </c>
      <c r="AF39" s="1">
        <v>3720.74125</v>
      </c>
      <c r="AG39" s="1" t="s">
        <v>306</v>
      </c>
      <c r="AH39" s="1">
        <v>12</v>
      </c>
      <c r="AI39" s="1">
        <v>2441.15</v>
      </c>
      <c r="AJ39" s="1" t="s">
        <v>331</v>
      </c>
      <c r="AK39" s="1">
        <v>12</v>
      </c>
      <c r="AL39" s="1">
        <v>2140.6925000000001</v>
      </c>
      <c r="AM39" s="1" t="s">
        <v>357</v>
      </c>
      <c r="AN39" s="1">
        <v>12</v>
      </c>
      <c r="AO39" s="1">
        <v>14873.87874</v>
      </c>
      <c r="AP39" s="1" t="s">
        <v>382</v>
      </c>
      <c r="AQ39" s="1">
        <v>12</v>
      </c>
      <c r="AR39" s="1">
        <v>2626.949717</v>
      </c>
      <c r="AS39" s="1" t="s">
        <v>408</v>
      </c>
      <c r="AT39" s="1">
        <v>12</v>
      </c>
      <c r="AU39" s="1">
        <v>469.78</v>
      </c>
      <c r="AV39" s="1" t="s">
        <v>433</v>
      </c>
      <c r="AW39" s="1">
        <v>12</v>
      </c>
      <c r="AX39" s="1">
        <v>11777.14903</v>
      </c>
      <c r="AY39" s="1" t="s">
        <v>456</v>
      </c>
    </row>
    <row r="40" spans="1:54" x14ac:dyDescent="0.3">
      <c r="A40" s="1">
        <v>13</v>
      </c>
      <c r="B40" s="1">
        <v>17759.789840000001</v>
      </c>
      <c r="C40" s="1" t="s">
        <v>40</v>
      </c>
      <c r="D40" s="1">
        <v>13</v>
      </c>
      <c r="E40" s="1">
        <v>7421.9078250000002</v>
      </c>
      <c r="F40" s="1" t="s">
        <v>67</v>
      </c>
      <c r="G40" s="1">
        <v>13</v>
      </c>
      <c r="H40" s="1">
        <v>1128.1300000000001</v>
      </c>
      <c r="I40" s="1" t="s">
        <v>94</v>
      </c>
      <c r="J40" s="1">
        <v>13</v>
      </c>
      <c r="K40" s="1">
        <v>3726.91</v>
      </c>
      <c r="L40" s="1" t="s">
        <v>121</v>
      </c>
      <c r="M40" s="1">
        <v>13</v>
      </c>
      <c r="N40" s="1">
        <v>367.59146670000001</v>
      </c>
      <c r="O40" s="1" t="s">
        <v>148</v>
      </c>
      <c r="P40" s="1">
        <v>13</v>
      </c>
      <c r="Q40" s="1">
        <v>413.40348</v>
      </c>
      <c r="R40" s="1" t="s">
        <v>175</v>
      </c>
      <c r="S40" s="1">
        <v>13</v>
      </c>
      <c r="T40" s="1">
        <v>856.38220320000005</v>
      </c>
      <c r="U40" s="1" t="s">
        <v>202</v>
      </c>
      <c r="V40" s="1">
        <v>13</v>
      </c>
      <c r="W40" s="1">
        <v>1994.5771130000001</v>
      </c>
      <c r="X40" s="1" t="s">
        <v>228</v>
      </c>
      <c r="Y40" s="1">
        <v>13</v>
      </c>
      <c r="Z40" s="1">
        <v>1850.8877500000001</v>
      </c>
      <c r="AA40" s="1" t="s">
        <v>253</v>
      </c>
      <c r="AB40" s="1">
        <v>13</v>
      </c>
      <c r="AC40" s="1">
        <v>7333.56</v>
      </c>
      <c r="AD40" s="1" t="s">
        <v>280</v>
      </c>
      <c r="AE40" s="1">
        <v>13</v>
      </c>
      <c r="AF40" s="1">
        <v>3274.4625000000001</v>
      </c>
      <c r="AG40" s="1" t="s">
        <v>307</v>
      </c>
      <c r="AH40" s="1">
        <v>13</v>
      </c>
      <c r="AI40" s="1">
        <v>2340.4</v>
      </c>
      <c r="AJ40" s="1" t="s">
        <v>332</v>
      </c>
      <c r="AK40" s="1">
        <v>13</v>
      </c>
      <c r="AL40" s="1">
        <v>1718.6975</v>
      </c>
      <c r="AM40" s="1" t="s">
        <v>358</v>
      </c>
      <c r="AN40" s="1">
        <v>13</v>
      </c>
      <c r="AO40" s="1">
        <v>15141.798059999999</v>
      </c>
      <c r="AP40" s="1" t="s">
        <v>383</v>
      </c>
      <c r="AQ40" s="1">
        <v>13</v>
      </c>
      <c r="AR40" s="1">
        <v>3782.0705330000001</v>
      </c>
      <c r="AS40" s="1" t="s">
        <v>409</v>
      </c>
      <c r="AT40" s="1">
        <v>13</v>
      </c>
      <c r="AU40" s="1">
        <v>418.33850000000001</v>
      </c>
      <c r="AV40" s="1" t="s">
        <v>434</v>
      </c>
      <c r="AW40" s="1">
        <v>13</v>
      </c>
      <c r="AX40" s="1">
        <v>10941.38903</v>
      </c>
      <c r="AY40" s="1" t="s">
        <v>457</v>
      </c>
    </row>
    <row r="41" spans="1:54" x14ac:dyDescent="0.3">
      <c r="A41" s="1">
        <v>14</v>
      </c>
      <c r="B41" s="1">
        <v>17784.098139999998</v>
      </c>
      <c r="C41" s="1" t="s">
        <v>41</v>
      </c>
      <c r="D41" s="1">
        <v>14</v>
      </c>
      <c r="E41" s="1">
        <v>6013.0684799999999</v>
      </c>
      <c r="F41" s="1" t="s">
        <v>68</v>
      </c>
      <c r="G41" s="1">
        <v>14</v>
      </c>
      <c r="H41" s="1">
        <v>1245.83</v>
      </c>
      <c r="I41" s="1" t="s">
        <v>95</v>
      </c>
      <c r="J41" s="1">
        <v>14</v>
      </c>
      <c r="K41" s="1">
        <v>3473.8463999999999</v>
      </c>
      <c r="L41" s="1" t="s">
        <v>122</v>
      </c>
      <c r="M41" s="1">
        <v>14</v>
      </c>
      <c r="N41" s="1">
        <v>764.9855</v>
      </c>
      <c r="O41" s="1" t="s">
        <v>149</v>
      </c>
      <c r="P41" s="1">
        <v>14</v>
      </c>
      <c r="Q41" s="1">
        <v>1264.2961780000001</v>
      </c>
      <c r="R41" s="1" t="s">
        <v>176</v>
      </c>
      <c r="S41" s="1">
        <v>14</v>
      </c>
      <c r="T41" s="1">
        <v>1212.6233179999999</v>
      </c>
      <c r="U41" s="1" t="s">
        <v>203</v>
      </c>
      <c r="V41" s="1">
        <v>14</v>
      </c>
      <c r="W41" s="1">
        <v>2334.840733</v>
      </c>
      <c r="X41" s="1" t="s">
        <v>229</v>
      </c>
      <c r="Y41" s="1">
        <v>14</v>
      </c>
      <c r="Z41" s="1">
        <v>1474.6075330000001</v>
      </c>
      <c r="AA41" s="1" t="s">
        <v>254</v>
      </c>
      <c r="AB41" s="1">
        <v>14</v>
      </c>
      <c r="AC41" s="1">
        <v>7283.4895829999996</v>
      </c>
      <c r="AD41" s="1" t="s">
        <v>281</v>
      </c>
      <c r="AE41" s="1">
        <v>14</v>
      </c>
      <c r="AF41" s="1">
        <v>3532.7895830000002</v>
      </c>
      <c r="AG41" s="1" t="s">
        <v>308</v>
      </c>
      <c r="AH41" s="1">
        <v>14</v>
      </c>
      <c r="AI41" s="1">
        <v>1862.1</v>
      </c>
      <c r="AJ41" s="1" t="s">
        <v>333</v>
      </c>
      <c r="AK41" s="1">
        <v>14</v>
      </c>
      <c r="AL41" s="1">
        <v>1888.6</v>
      </c>
      <c r="AM41" s="1" t="s">
        <v>359</v>
      </c>
      <c r="AN41" s="1">
        <v>14</v>
      </c>
      <c r="AO41" s="1">
        <v>14703.5491</v>
      </c>
      <c r="AP41" s="1" t="s">
        <v>384</v>
      </c>
      <c r="AQ41" s="1">
        <v>14</v>
      </c>
      <c r="AR41" s="1">
        <v>2544.0624330000001</v>
      </c>
      <c r="AS41" s="1" t="s">
        <v>410</v>
      </c>
      <c r="AT41" s="1">
        <v>14</v>
      </c>
      <c r="AU41" s="1">
        <v>783.94749999999999</v>
      </c>
      <c r="AV41" s="1" t="s">
        <v>435</v>
      </c>
      <c r="AW41" s="1">
        <v>14</v>
      </c>
      <c r="AX41" s="1">
        <v>11375.53917</v>
      </c>
      <c r="AY41" s="1" t="s">
        <v>458</v>
      </c>
    </row>
    <row r="42" spans="1:54" x14ac:dyDescent="0.3">
      <c r="A42" s="1">
        <v>15</v>
      </c>
      <c r="B42" s="1">
        <v>26105.577140000001</v>
      </c>
      <c r="C42" s="1" t="s">
        <v>42</v>
      </c>
      <c r="D42" s="1">
        <v>15</v>
      </c>
      <c r="E42" s="1">
        <v>7368.2792399999998</v>
      </c>
      <c r="F42" s="1" t="s">
        <v>69</v>
      </c>
      <c r="G42" s="1">
        <v>15</v>
      </c>
      <c r="H42" s="1">
        <v>717.77499999999998</v>
      </c>
      <c r="I42" s="1" t="s">
        <v>96</v>
      </c>
      <c r="J42" s="1">
        <v>15</v>
      </c>
      <c r="K42" s="1">
        <v>6588.0294000000004</v>
      </c>
      <c r="L42" s="1" t="s">
        <v>123</v>
      </c>
      <c r="M42" s="1">
        <v>15</v>
      </c>
      <c r="N42" s="1">
        <v>2073.217733</v>
      </c>
      <c r="O42" s="1" t="s">
        <v>150</v>
      </c>
      <c r="P42" s="1">
        <v>15</v>
      </c>
      <c r="Q42" s="1">
        <v>1860.007126</v>
      </c>
      <c r="R42" s="1" t="s">
        <v>177</v>
      </c>
      <c r="S42" s="1">
        <v>15</v>
      </c>
      <c r="T42" s="1">
        <v>2486.489482</v>
      </c>
      <c r="U42" s="1" t="s">
        <v>204</v>
      </c>
      <c r="V42" s="1">
        <v>15</v>
      </c>
      <c r="W42" s="1">
        <v>3291.9268219999999</v>
      </c>
      <c r="X42" s="1" t="s">
        <v>230</v>
      </c>
      <c r="Y42" s="1">
        <v>15</v>
      </c>
      <c r="Z42" s="1">
        <v>1719.852333</v>
      </c>
      <c r="AA42" s="1" t="s">
        <v>255</v>
      </c>
      <c r="AB42" s="1">
        <v>15</v>
      </c>
      <c r="AC42" s="1">
        <v>8359.4954170000001</v>
      </c>
      <c r="AD42" s="1" t="s">
        <v>282</v>
      </c>
      <c r="AE42" s="1">
        <v>15</v>
      </c>
      <c r="AF42" s="1">
        <v>4134.6454169999997</v>
      </c>
      <c r="AG42" s="1" t="s">
        <v>309</v>
      </c>
      <c r="AH42" s="1">
        <v>15</v>
      </c>
      <c r="AI42" s="1">
        <v>2443.8000000000002</v>
      </c>
      <c r="AJ42" s="1" t="s">
        <v>334</v>
      </c>
      <c r="AK42" s="1">
        <v>15</v>
      </c>
      <c r="AL42" s="1">
        <v>1781.05</v>
      </c>
      <c r="AM42" s="1" t="s">
        <v>360</v>
      </c>
      <c r="AN42" s="1">
        <v>15</v>
      </c>
      <c r="AO42" s="1">
        <v>25880.045170000001</v>
      </c>
      <c r="AP42" s="1" t="s">
        <v>385</v>
      </c>
      <c r="AQ42" s="1">
        <v>15</v>
      </c>
      <c r="AR42" s="1">
        <v>13548.91732</v>
      </c>
      <c r="AS42" s="1" t="s">
        <v>411</v>
      </c>
      <c r="AT42" s="1">
        <v>15</v>
      </c>
      <c r="AU42" s="1">
        <v>778.05743749999999</v>
      </c>
      <c r="AV42" s="1" t="s">
        <v>436</v>
      </c>
      <c r="AW42" s="1">
        <v>15</v>
      </c>
      <c r="AX42" s="1">
        <v>11553.07042</v>
      </c>
      <c r="AY42" s="1" t="s">
        <v>459</v>
      </c>
    </row>
    <row r="43" spans="1:54" x14ac:dyDescent="0.3">
      <c r="A43" s="1">
        <v>16</v>
      </c>
      <c r="B43" s="1">
        <v>21123.88</v>
      </c>
      <c r="C43" s="1" t="s">
        <v>43</v>
      </c>
      <c r="D43" s="1">
        <v>16</v>
      </c>
      <c r="E43" s="1">
        <v>6780.63</v>
      </c>
      <c r="F43" s="1" t="s">
        <v>70</v>
      </c>
      <c r="G43" s="1">
        <v>16</v>
      </c>
      <c r="H43" s="1">
        <v>974.45</v>
      </c>
      <c r="I43" s="1" t="s">
        <v>97</v>
      </c>
      <c r="J43" s="1">
        <v>16</v>
      </c>
      <c r="K43" s="1">
        <v>3006.29</v>
      </c>
      <c r="L43" s="1" t="s">
        <v>124</v>
      </c>
      <c r="M43" s="1">
        <v>16</v>
      </c>
      <c r="N43" s="1">
        <v>1367.88</v>
      </c>
      <c r="O43" s="1" t="s">
        <v>151</v>
      </c>
      <c r="P43" s="1">
        <v>16</v>
      </c>
      <c r="Q43" s="1">
        <v>2296.1999999999998</v>
      </c>
      <c r="R43" s="1" t="s">
        <v>178</v>
      </c>
      <c r="S43" s="1">
        <v>16</v>
      </c>
      <c r="T43" s="1">
        <v>1739.51</v>
      </c>
      <c r="U43" s="1" t="s">
        <v>205</v>
      </c>
      <c r="V43" s="1">
        <v>16</v>
      </c>
      <c r="W43" s="1">
        <v>3237.74</v>
      </c>
      <c r="X43" s="1" t="s">
        <v>231</v>
      </c>
      <c r="Y43" s="1">
        <v>16</v>
      </c>
      <c r="Z43" s="1">
        <v>1721.18</v>
      </c>
      <c r="AA43" s="1" t="s">
        <v>256</v>
      </c>
      <c r="AB43" s="1">
        <v>16</v>
      </c>
      <c r="AC43" s="1">
        <v>8118.72</v>
      </c>
      <c r="AD43" s="1" t="s">
        <v>283</v>
      </c>
      <c r="AE43" s="1">
        <v>16</v>
      </c>
      <c r="AF43" s="1">
        <v>4104.12</v>
      </c>
      <c r="AG43" s="1" t="s">
        <v>310</v>
      </c>
      <c r="AH43" s="1">
        <v>16</v>
      </c>
      <c r="AI43" s="1">
        <v>2542.6</v>
      </c>
      <c r="AJ43" s="1" t="s">
        <v>335</v>
      </c>
      <c r="AK43" s="1">
        <v>16</v>
      </c>
      <c r="AL43" s="1">
        <v>1472</v>
      </c>
      <c r="AM43" s="1" t="s">
        <v>103</v>
      </c>
      <c r="AN43" s="1">
        <v>16</v>
      </c>
      <c r="AO43" s="1">
        <v>14441.75</v>
      </c>
      <c r="AP43" s="1" t="s">
        <v>381</v>
      </c>
      <c r="AQ43" s="1">
        <v>16</v>
      </c>
      <c r="AR43" s="1">
        <v>2785.44</v>
      </c>
      <c r="AS43" s="1" t="s">
        <v>412</v>
      </c>
      <c r="AT43" s="1">
        <v>16</v>
      </c>
      <c r="AU43" s="1">
        <v>718.38</v>
      </c>
      <c r="AV43" s="1" t="s">
        <v>96</v>
      </c>
      <c r="AW43" s="1">
        <v>16</v>
      </c>
      <c r="AX43" s="1">
        <v>10937.93</v>
      </c>
      <c r="AY43" s="1" t="s">
        <v>460</v>
      </c>
    </row>
    <row r="44" spans="1:54" x14ac:dyDescent="0.3">
      <c r="A44" s="1">
        <v>17</v>
      </c>
      <c r="B44" s="1">
        <v>21773.432649999999</v>
      </c>
      <c r="C44" s="1" t="s">
        <v>44</v>
      </c>
      <c r="D44" s="1">
        <v>17</v>
      </c>
      <c r="E44" s="1">
        <v>6533.6365340000002</v>
      </c>
      <c r="F44" s="1" t="s">
        <v>71</v>
      </c>
      <c r="G44" s="1">
        <v>17</v>
      </c>
      <c r="H44" s="1">
        <v>693.70500000000004</v>
      </c>
      <c r="I44" s="1" t="s">
        <v>98</v>
      </c>
      <c r="J44" s="1">
        <v>17</v>
      </c>
      <c r="K44" s="1">
        <v>3507.1981999999998</v>
      </c>
      <c r="L44" s="1" t="s">
        <v>125</v>
      </c>
      <c r="M44" s="1">
        <v>17</v>
      </c>
      <c r="N44" s="1">
        <v>2073.7538</v>
      </c>
      <c r="O44" s="1" t="s">
        <v>152</v>
      </c>
      <c r="P44" s="1">
        <v>17</v>
      </c>
      <c r="Q44" s="1">
        <v>1625.5101299999999</v>
      </c>
      <c r="R44" s="1" t="s">
        <v>179</v>
      </c>
      <c r="S44" s="1">
        <v>17</v>
      </c>
      <c r="T44" s="1">
        <v>2282.052424</v>
      </c>
      <c r="U44" s="1" t="s">
        <v>206</v>
      </c>
      <c r="V44" s="1">
        <v>17</v>
      </c>
      <c r="W44" s="1">
        <v>3016.641807</v>
      </c>
      <c r="X44" s="1" t="s">
        <v>232</v>
      </c>
      <c r="Y44" s="1">
        <v>17</v>
      </c>
      <c r="Z44" s="1">
        <v>2040.9347499999999</v>
      </c>
      <c r="AA44" s="1" t="s">
        <v>257</v>
      </c>
      <c r="AB44" s="1">
        <v>17</v>
      </c>
      <c r="AC44" s="1">
        <v>9280.3700000000008</v>
      </c>
      <c r="AD44" s="1" t="s">
        <v>284</v>
      </c>
      <c r="AE44" s="1">
        <v>17</v>
      </c>
      <c r="AF44" s="1">
        <v>5481.02</v>
      </c>
      <c r="AG44" s="1" t="s">
        <v>311</v>
      </c>
      <c r="AH44" s="1">
        <v>17</v>
      </c>
      <c r="AI44" s="1">
        <v>2338.4</v>
      </c>
      <c r="AJ44" s="1" t="s">
        <v>336</v>
      </c>
      <c r="AK44" s="1">
        <v>17</v>
      </c>
      <c r="AL44" s="1">
        <v>1460.95</v>
      </c>
      <c r="AM44" s="1" t="s">
        <v>361</v>
      </c>
      <c r="AN44" s="1">
        <v>17</v>
      </c>
      <c r="AO44" s="1">
        <v>14870.373670000001</v>
      </c>
      <c r="AP44" s="1" t="s">
        <v>386</v>
      </c>
      <c r="AQ44" s="1">
        <v>17</v>
      </c>
      <c r="AR44" s="1">
        <v>2702.2990829999999</v>
      </c>
      <c r="AS44" s="1" t="s">
        <v>413</v>
      </c>
      <c r="AT44" s="1">
        <v>17</v>
      </c>
      <c r="AU44" s="1">
        <v>507.51249999999999</v>
      </c>
      <c r="AV44" s="1" t="s">
        <v>437</v>
      </c>
      <c r="AW44" s="1">
        <v>17</v>
      </c>
      <c r="AX44" s="1">
        <v>11660.56208</v>
      </c>
      <c r="AY44" s="1" t="s">
        <v>461</v>
      </c>
    </row>
    <row r="45" spans="1:54" x14ac:dyDescent="0.3">
      <c r="A45" s="1">
        <v>18</v>
      </c>
      <c r="B45" s="1">
        <v>19973.509999999998</v>
      </c>
      <c r="C45" s="1" t="s">
        <v>45</v>
      </c>
      <c r="D45" s="1">
        <v>18</v>
      </c>
      <c r="E45" s="1">
        <v>6384.21</v>
      </c>
      <c r="F45" s="1" t="s">
        <v>72</v>
      </c>
      <c r="G45" s="1">
        <v>18</v>
      </c>
      <c r="H45" s="1">
        <v>1107.67</v>
      </c>
      <c r="I45" s="1" t="s">
        <v>99</v>
      </c>
      <c r="J45" s="1">
        <v>18</v>
      </c>
      <c r="K45" s="1">
        <v>3414.39</v>
      </c>
      <c r="L45" s="1" t="s">
        <v>126</v>
      </c>
      <c r="M45" s="1">
        <v>18</v>
      </c>
      <c r="N45" s="1">
        <v>1306.07</v>
      </c>
      <c r="O45" s="1" t="s">
        <v>153</v>
      </c>
      <c r="P45" s="1">
        <v>18</v>
      </c>
      <c r="Q45" s="1">
        <v>836.04</v>
      </c>
      <c r="R45" s="1" t="s">
        <v>180</v>
      </c>
      <c r="S45" s="1">
        <v>18</v>
      </c>
      <c r="T45" s="1">
        <v>1262.8499999999999</v>
      </c>
      <c r="U45" s="1" t="s">
        <v>207</v>
      </c>
      <c r="V45" s="1">
        <v>18</v>
      </c>
      <c r="W45" s="1">
        <v>3150.2</v>
      </c>
      <c r="X45" s="1" t="s">
        <v>233</v>
      </c>
      <c r="Y45" s="1">
        <v>18</v>
      </c>
      <c r="Z45" s="1">
        <v>2512.09</v>
      </c>
      <c r="AA45" s="1" t="s">
        <v>258</v>
      </c>
      <c r="AB45" s="1">
        <v>18</v>
      </c>
      <c r="AC45" s="1">
        <v>9969.82</v>
      </c>
      <c r="AD45" s="1" t="s">
        <v>285</v>
      </c>
      <c r="AE45" s="1">
        <v>18</v>
      </c>
      <c r="AF45" s="1">
        <v>7119.95</v>
      </c>
      <c r="AG45" s="1" t="s">
        <v>312</v>
      </c>
      <c r="AH45" s="1">
        <v>18</v>
      </c>
      <c r="AI45" s="1">
        <v>1261.7</v>
      </c>
      <c r="AJ45" s="1" t="s">
        <v>337</v>
      </c>
      <c r="AK45" s="1">
        <v>18</v>
      </c>
      <c r="AL45" s="1">
        <v>1588.18</v>
      </c>
      <c r="AM45" s="1" t="s">
        <v>362</v>
      </c>
      <c r="AN45" s="1">
        <v>18</v>
      </c>
      <c r="AO45" s="1">
        <v>17096.419999999998</v>
      </c>
      <c r="AP45" s="1" t="s">
        <v>387</v>
      </c>
      <c r="AQ45" s="1">
        <v>18</v>
      </c>
      <c r="AR45" s="1">
        <v>4581.68</v>
      </c>
      <c r="AS45" s="1" t="s">
        <v>414</v>
      </c>
      <c r="AT45" s="1">
        <v>18</v>
      </c>
      <c r="AU45" s="1">
        <v>764.61</v>
      </c>
      <c r="AV45" s="1" t="s">
        <v>149</v>
      </c>
      <c r="AW45" s="1">
        <v>18</v>
      </c>
      <c r="AX45" s="1">
        <v>11750.13</v>
      </c>
      <c r="AY45" s="1" t="s">
        <v>462</v>
      </c>
    </row>
    <row r="46" spans="1:54" x14ac:dyDescent="0.3">
      <c r="A46" s="1">
        <v>19</v>
      </c>
      <c r="B46" s="1">
        <v>35996.529150000002</v>
      </c>
      <c r="C46" s="1" t="s">
        <v>46</v>
      </c>
      <c r="D46" s="1">
        <v>19</v>
      </c>
      <c r="E46" s="1">
        <v>8770.2605750000002</v>
      </c>
      <c r="F46" s="1" t="s">
        <v>73</v>
      </c>
      <c r="G46" s="1">
        <v>19</v>
      </c>
      <c r="H46" s="1">
        <v>1624.63</v>
      </c>
      <c r="I46" s="1" t="s">
        <v>100</v>
      </c>
      <c r="J46" s="1">
        <v>19</v>
      </c>
      <c r="K46" s="1">
        <v>5273.1404000000002</v>
      </c>
      <c r="L46" s="1" t="s">
        <v>127</v>
      </c>
      <c r="M46" s="1">
        <v>19</v>
      </c>
      <c r="N46" s="1">
        <v>4414.9194669999997</v>
      </c>
      <c r="O46" s="1" t="s">
        <v>154</v>
      </c>
      <c r="P46" s="1">
        <v>19</v>
      </c>
      <c r="Q46" s="1">
        <v>3244.6510499999999</v>
      </c>
      <c r="R46" s="1" t="s">
        <v>181</v>
      </c>
      <c r="S46" s="1">
        <v>19</v>
      </c>
      <c r="T46" s="1">
        <v>3907.9387299999999</v>
      </c>
      <c r="U46" s="1" t="s">
        <v>208</v>
      </c>
      <c r="V46" s="1">
        <v>19</v>
      </c>
      <c r="W46" s="1">
        <v>5384.5620939999999</v>
      </c>
      <c r="X46" s="1" t="s">
        <v>234</v>
      </c>
      <c r="Y46" s="1">
        <v>19</v>
      </c>
      <c r="Z46" s="1">
        <v>3376.426833</v>
      </c>
      <c r="AA46" s="1" t="s">
        <v>259</v>
      </c>
      <c r="AB46" s="1">
        <v>19</v>
      </c>
      <c r="AC46" s="1">
        <v>13729.247499999999</v>
      </c>
      <c r="AD46" s="1" t="s">
        <v>286</v>
      </c>
      <c r="AE46" s="1">
        <v>19</v>
      </c>
      <c r="AF46" s="1">
        <v>8828.8974999999991</v>
      </c>
      <c r="AG46" s="1" t="s">
        <v>313</v>
      </c>
      <c r="AH46" s="1">
        <v>19</v>
      </c>
      <c r="AI46" s="1">
        <v>2525</v>
      </c>
      <c r="AJ46" s="1" t="s">
        <v>338</v>
      </c>
      <c r="AK46" s="1">
        <v>19</v>
      </c>
      <c r="AL46" s="1">
        <v>2375.35</v>
      </c>
      <c r="AM46" s="1" t="s">
        <v>363</v>
      </c>
      <c r="AN46" s="1">
        <v>19</v>
      </c>
      <c r="AO46" s="1">
        <v>15955.60353</v>
      </c>
      <c r="AP46" s="1" t="s">
        <v>388</v>
      </c>
      <c r="AQ46" s="1">
        <v>19</v>
      </c>
      <c r="AR46" s="1">
        <v>3249.6408329999999</v>
      </c>
      <c r="AS46" s="1" t="s">
        <v>415</v>
      </c>
      <c r="AT46" s="1">
        <v>19</v>
      </c>
      <c r="AU46" s="1">
        <v>664.89700000000005</v>
      </c>
      <c r="AV46" s="1" t="s">
        <v>438</v>
      </c>
      <c r="AW46" s="1">
        <v>19</v>
      </c>
      <c r="AX46" s="1">
        <v>12041.065689999999</v>
      </c>
      <c r="AY46" s="1" t="s">
        <v>463</v>
      </c>
    </row>
    <row r="47" spans="1:54" x14ac:dyDescent="0.3">
      <c r="A47" s="1">
        <v>20</v>
      </c>
      <c r="B47" s="1">
        <v>22656.665059999999</v>
      </c>
      <c r="C47" s="1" t="s">
        <v>47</v>
      </c>
      <c r="D47" s="1">
        <v>20</v>
      </c>
      <c r="E47" s="1">
        <v>6235.1935670000003</v>
      </c>
      <c r="F47" s="1" t="s">
        <v>74</v>
      </c>
      <c r="G47" s="1">
        <v>20</v>
      </c>
      <c r="H47" s="1">
        <v>1424.0725</v>
      </c>
      <c r="I47" s="1" t="s">
        <v>101</v>
      </c>
      <c r="J47" s="1">
        <v>20</v>
      </c>
      <c r="K47" s="1">
        <v>4294.1534000000001</v>
      </c>
      <c r="L47" s="1" t="s">
        <v>128</v>
      </c>
      <c r="M47" s="1">
        <v>20</v>
      </c>
      <c r="N47" s="1">
        <v>1737.8696</v>
      </c>
      <c r="O47" s="1" t="s">
        <v>155</v>
      </c>
      <c r="P47" s="1">
        <v>20</v>
      </c>
      <c r="Q47" s="1">
        <v>1760.63192</v>
      </c>
      <c r="R47" s="1" t="s">
        <v>182</v>
      </c>
      <c r="S47" s="1">
        <v>20</v>
      </c>
      <c r="T47" s="1">
        <v>2194.02844</v>
      </c>
      <c r="U47" s="1" t="s">
        <v>191</v>
      </c>
      <c r="V47" s="1">
        <v>20</v>
      </c>
      <c r="W47" s="1">
        <v>3181.1530109999999</v>
      </c>
      <c r="X47" s="1" t="s">
        <v>235</v>
      </c>
      <c r="Y47" s="1">
        <v>20</v>
      </c>
      <c r="Z47" s="1">
        <v>1829.562625</v>
      </c>
      <c r="AA47" s="1" t="s">
        <v>260</v>
      </c>
      <c r="AB47" s="1">
        <v>20</v>
      </c>
      <c r="AC47" s="1">
        <v>6502.9112500000001</v>
      </c>
      <c r="AD47" s="1" t="s">
        <v>287</v>
      </c>
      <c r="AE47" s="1">
        <v>20</v>
      </c>
      <c r="AF47" s="1">
        <v>2426.0612500000002</v>
      </c>
      <c r="AG47" s="1" t="s">
        <v>314</v>
      </c>
      <c r="AH47" s="1">
        <v>20</v>
      </c>
      <c r="AI47" s="1">
        <v>2356.6</v>
      </c>
      <c r="AJ47" s="1" t="s">
        <v>339</v>
      </c>
      <c r="AK47" s="1">
        <v>20</v>
      </c>
      <c r="AL47" s="1">
        <v>1720.25</v>
      </c>
      <c r="AM47" s="1" t="s">
        <v>255</v>
      </c>
      <c r="AN47" s="1">
        <v>20</v>
      </c>
      <c r="AO47" s="1">
        <v>34642.076950000002</v>
      </c>
      <c r="AP47" s="1" t="s">
        <v>389</v>
      </c>
      <c r="AQ47" s="1">
        <v>20</v>
      </c>
      <c r="AR47" s="1">
        <v>22480.970929999999</v>
      </c>
      <c r="AS47" s="1" t="s">
        <v>416</v>
      </c>
      <c r="AT47" s="1">
        <v>20</v>
      </c>
      <c r="AU47" s="1">
        <v>652.01490630000001</v>
      </c>
      <c r="AV47" s="1" t="s">
        <v>439</v>
      </c>
      <c r="AW47" s="1">
        <v>20</v>
      </c>
      <c r="AX47" s="1">
        <v>11509.091109999999</v>
      </c>
      <c r="AY47" s="1" t="s">
        <v>464</v>
      </c>
    </row>
    <row r="48" spans="1:54" x14ac:dyDescent="0.3">
      <c r="A48" s="1">
        <v>21</v>
      </c>
      <c r="B48" s="1">
        <v>18687.095720000001</v>
      </c>
      <c r="C48" s="1" t="s">
        <v>48</v>
      </c>
      <c r="D48" s="1">
        <v>21</v>
      </c>
      <c r="E48" s="1">
        <v>6009.1786709999997</v>
      </c>
      <c r="F48" s="1" t="s">
        <v>75</v>
      </c>
      <c r="G48" s="1">
        <v>21</v>
      </c>
      <c r="H48" s="1">
        <v>818.79499999999996</v>
      </c>
      <c r="I48" s="1" t="s">
        <v>102</v>
      </c>
      <c r="J48" s="1">
        <v>21</v>
      </c>
      <c r="K48" s="1">
        <v>3135.8678</v>
      </c>
      <c r="L48" s="1" t="s">
        <v>129</v>
      </c>
      <c r="M48" s="1">
        <v>21</v>
      </c>
      <c r="N48" s="1">
        <v>1193.560133</v>
      </c>
      <c r="O48" s="1" t="s">
        <v>156</v>
      </c>
      <c r="P48" s="1">
        <v>21</v>
      </c>
      <c r="Q48" s="1">
        <v>1513.4912999999999</v>
      </c>
      <c r="R48" s="1" t="s">
        <v>183</v>
      </c>
      <c r="S48" s="1">
        <v>21</v>
      </c>
      <c r="T48" s="1">
        <v>1384.6469440000001</v>
      </c>
      <c r="U48" s="1" t="s">
        <v>209</v>
      </c>
      <c r="V48" s="1">
        <v>21</v>
      </c>
      <c r="W48" s="1">
        <v>2808.71495</v>
      </c>
      <c r="X48" s="1" t="s">
        <v>236</v>
      </c>
      <c r="Y48" s="1">
        <v>21</v>
      </c>
      <c r="Z48" s="1">
        <v>1822.840917</v>
      </c>
      <c r="AA48" s="1" t="s">
        <v>261</v>
      </c>
      <c r="AB48" s="1">
        <v>21</v>
      </c>
      <c r="AC48" s="1">
        <v>6389.9445830000004</v>
      </c>
      <c r="AD48" s="1" t="s">
        <v>288</v>
      </c>
      <c r="AE48" s="1">
        <v>21</v>
      </c>
      <c r="AF48" s="1">
        <v>2471.6470829999998</v>
      </c>
      <c r="AG48" s="1" t="s">
        <v>315</v>
      </c>
      <c r="AH48" s="1">
        <v>21</v>
      </c>
      <c r="AI48" s="1">
        <v>2015.8</v>
      </c>
      <c r="AJ48" s="1" t="s">
        <v>340</v>
      </c>
      <c r="AK48" s="1">
        <v>21</v>
      </c>
      <c r="AL48" s="1">
        <v>1902.4974999999999</v>
      </c>
      <c r="AM48" s="1" t="s">
        <v>364</v>
      </c>
      <c r="AN48" s="1">
        <v>21</v>
      </c>
      <c r="AO48" s="1">
        <v>14421.510410000001</v>
      </c>
      <c r="AP48" s="1" t="s">
        <v>390</v>
      </c>
      <c r="AQ48" s="1">
        <v>21</v>
      </c>
      <c r="AR48" s="1">
        <v>2209.2877330000001</v>
      </c>
      <c r="AS48" s="1" t="s">
        <v>327</v>
      </c>
      <c r="AT48" s="1">
        <v>21</v>
      </c>
      <c r="AU48" s="1">
        <v>408.86379169999998</v>
      </c>
      <c r="AV48" s="1" t="s">
        <v>440</v>
      </c>
      <c r="AW48" s="1">
        <v>21</v>
      </c>
      <c r="AX48" s="1">
        <v>11803.35889</v>
      </c>
      <c r="AY48" s="1" t="s">
        <v>465</v>
      </c>
    </row>
    <row r="49" spans="1:51" x14ac:dyDescent="0.3">
      <c r="A49" s="1">
        <v>22</v>
      </c>
      <c r="B49" s="1">
        <v>16616.90956</v>
      </c>
      <c r="C49" s="1" t="s">
        <v>49</v>
      </c>
      <c r="D49" s="1">
        <v>22</v>
      </c>
      <c r="E49" s="1">
        <v>5498.9032669999997</v>
      </c>
      <c r="F49" s="1" t="s">
        <v>76</v>
      </c>
      <c r="G49" s="1">
        <v>22</v>
      </c>
      <c r="H49" s="1">
        <v>1472.0050000000001</v>
      </c>
      <c r="I49" s="1" t="s">
        <v>103</v>
      </c>
      <c r="J49" s="1">
        <v>22</v>
      </c>
      <c r="K49" s="1">
        <v>3390.0349999999999</v>
      </c>
      <c r="L49" s="1" t="s">
        <v>130</v>
      </c>
      <c r="M49" s="1">
        <v>22</v>
      </c>
      <c r="N49" s="1">
        <v>519.13199999999995</v>
      </c>
      <c r="O49" s="1" t="s">
        <v>157</v>
      </c>
      <c r="P49" s="1">
        <v>22</v>
      </c>
      <c r="Q49" s="1">
        <v>526.37525000000005</v>
      </c>
      <c r="R49" s="1" t="s">
        <v>184</v>
      </c>
      <c r="S49" s="1">
        <v>22</v>
      </c>
      <c r="T49" s="1">
        <v>951.47502959999997</v>
      </c>
      <c r="U49" s="1" t="s">
        <v>210</v>
      </c>
      <c r="V49" s="1">
        <v>22</v>
      </c>
      <c r="W49" s="1">
        <v>2156.4619499999999</v>
      </c>
      <c r="X49" s="1" t="s">
        <v>237</v>
      </c>
      <c r="Y49" s="1">
        <v>22</v>
      </c>
      <c r="Z49" s="1">
        <v>2102.522062</v>
      </c>
      <c r="AA49" s="1" t="s">
        <v>262</v>
      </c>
      <c r="AB49" s="1">
        <v>22</v>
      </c>
      <c r="AC49" s="1">
        <v>5932.5166669999999</v>
      </c>
      <c r="AD49" s="1" t="s">
        <v>289</v>
      </c>
      <c r="AE49" s="1">
        <v>22</v>
      </c>
      <c r="AF49" s="1">
        <v>2599.6416669999999</v>
      </c>
      <c r="AG49" s="1" t="s">
        <v>316</v>
      </c>
      <c r="AH49" s="1">
        <v>22</v>
      </c>
      <c r="AI49" s="1">
        <v>1661.7</v>
      </c>
      <c r="AJ49" s="1" t="s">
        <v>341</v>
      </c>
      <c r="AK49" s="1">
        <v>22</v>
      </c>
      <c r="AL49" s="1">
        <v>1671.175</v>
      </c>
      <c r="AM49" s="1" t="s">
        <v>365</v>
      </c>
      <c r="AN49" s="1">
        <v>22</v>
      </c>
      <c r="AO49" s="1">
        <v>14017.94584</v>
      </c>
      <c r="AP49" s="1" t="s">
        <v>391</v>
      </c>
      <c r="AQ49" s="1">
        <v>22</v>
      </c>
      <c r="AR49" s="1">
        <v>2215.5953330000002</v>
      </c>
      <c r="AS49" s="1" t="s">
        <v>417</v>
      </c>
      <c r="AT49" s="1">
        <v>22</v>
      </c>
      <c r="AU49" s="1">
        <v>379.0935667</v>
      </c>
      <c r="AV49" s="1" t="s">
        <v>441</v>
      </c>
      <c r="AW49" s="1">
        <v>22</v>
      </c>
      <c r="AX49" s="1">
        <v>11423.256939999999</v>
      </c>
      <c r="AY49" s="1" t="s">
        <v>466</v>
      </c>
    </row>
    <row r="50" spans="1:51" x14ac:dyDescent="0.3">
      <c r="A50" s="1">
        <v>23</v>
      </c>
      <c r="B50" s="1">
        <v>20005.072939999998</v>
      </c>
      <c r="C50" s="1" t="s">
        <v>50</v>
      </c>
      <c r="D50" s="1">
        <v>23</v>
      </c>
      <c r="E50" s="1">
        <v>7891.0146279999999</v>
      </c>
      <c r="F50" s="1" t="s">
        <v>77</v>
      </c>
      <c r="G50" s="1">
        <v>23</v>
      </c>
      <c r="H50" s="1">
        <v>1507.0725</v>
      </c>
      <c r="I50" s="1" t="s">
        <v>104</v>
      </c>
      <c r="J50" s="1">
        <v>23</v>
      </c>
      <c r="K50" s="1">
        <v>1929.5108</v>
      </c>
      <c r="L50" s="1" t="s">
        <v>131</v>
      </c>
      <c r="M50" s="1">
        <v>23</v>
      </c>
      <c r="N50" s="1">
        <v>947.98599999999999</v>
      </c>
      <c r="O50" s="1" t="s">
        <v>158</v>
      </c>
      <c r="P50" s="1">
        <v>23</v>
      </c>
      <c r="Q50" s="1">
        <v>650.44949999999994</v>
      </c>
      <c r="R50" s="1" t="s">
        <v>185</v>
      </c>
      <c r="S50" s="1">
        <v>23</v>
      </c>
      <c r="T50" s="1">
        <v>2379.8150249999999</v>
      </c>
      <c r="U50" s="1" t="s">
        <v>211</v>
      </c>
      <c r="V50" s="1">
        <v>23</v>
      </c>
      <c r="W50" s="1">
        <v>2811.4568669999999</v>
      </c>
      <c r="X50" s="1" t="s">
        <v>238</v>
      </c>
      <c r="Y50" s="1">
        <v>23</v>
      </c>
      <c r="Z50" s="1">
        <v>1887.767625</v>
      </c>
      <c r="AA50" s="1" t="s">
        <v>263</v>
      </c>
      <c r="AB50" s="1">
        <v>23</v>
      </c>
      <c r="AC50" s="1">
        <v>6884.35</v>
      </c>
      <c r="AD50" s="1" t="s">
        <v>290</v>
      </c>
      <c r="AE50" s="1">
        <v>23</v>
      </c>
      <c r="AF50" s="1">
        <v>2702.5625</v>
      </c>
      <c r="AG50" s="1" t="s">
        <v>317</v>
      </c>
      <c r="AH50" s="1">
        <v>23</v>
      </c>
      <c r="AI50" s="1">
        <v>2613.4</v>
      </c>
      <c r="AJ50" s="1" t="s">
        <v>342</v>
      </c>
      <c r="AK50" s="1">
        <v>23</v>
      </c>
      <c r="AL50" s="1">
        <v>1568.3875</v>
      </c>
      <c r="AM50" s="1" t="s">
        <v>366</v>
      </c>
      <c r="AN50" s="1">
        <v>23</v>
      </c>
      <c r="AO50" s="1">
        <v>34990.8223</v>
      </c>
      <c r="AP50" s="1" t="s">
        <v>392</v>
      </c>
      <c r="AQ50" s="1">
        <v>23</v>
      </c>
      <c r="AR50" s="1">
        <v>23226.05313</v>
      </c>
      <c r="AS50" s="1" t="s">
        <v>418</v>
      </c>
      <c r="AT50" s="1">
        <v>23</v>
      </c>
      <c r="AU50" s="1">
        <v>530.99208329999999</v>
      </c>
      <c r="AV50" s="1" t="s">
        <v>442</v>
      </c>
      <c r="AW50" s="1">
        <v>23</v>
      </c>
      <c r="AX50" s="1">
        <v>11233.77708</v>
      </c>
      <c r="AY50" s="1" t="s">
        <v>467</v>
      </c>
    </row>
    <row r="51" spans="1:51" x14ac:dyDescent="0.3">
      <c r="A51" s="1">
        <v>24</v>
      </c>
      <c r="B51" s="1">
        <v>16999.495340000001</v>
      </c>
      <c r="C51" s="1" t="s">
        <v>51</v>
      </c>
      <c r="D51" s="1">
        <v>24</v>
      </c>
      <c r="E51" s="1">
        <v>5613.7275799999998</v>
      </c>
      <c r="F51" s="1" t="s">
        <v>78</v>
      </c>
      <c r="G51" s="1">
        <v>24</v>
      </c>
      <c r="H51" s="1">
        <v>1324.425</v>
      </c>
      <c r="I51" s="1" t="s">
        <v>105</v>
      </c>
      <c r="J51" s="1">
        <v>24</v>
      </c>
      <c r="K51" s="1">
        <v>3303.9672</v>
      </c>
      <c r="L51" s="1" t="s">
        <v>132</v>
      </c>
      <c r="M51" s="1">
        <v>24</v>
      </c>
      <c r="N51" s="1">
        <v>823.74159999999995</v>
      </c>
      <c r="O51" s="1" t="s">
        <v>159</v>
      </c>
      <c r="P51" s="1">
        <v>24</v>
      </c>
      <c r="Q51" s="1">
        <v>389.80324999999999</v>
      </c>
      <c r="R51" s="1" t="s">
        <v>186</v>
      </c>
      <c r="S51" s="1">
        <v>24</v>
      </c>
      <c r="T51" s="1">
        <v>958.32953359999999</v>
      </c>
      <c r="U51" s="1" t="s">
        <v>212</v>
      </c>
      <c r="V51" s="1">
        <v>24</v>
      </c>
      <c r="W51" s="1">
        <v>1954.527889</v>
      </c>
      <c r="X51" s="1" t="s">
        <v>239</v>
      </c>
      <c r="Y51" s="1">
        <v>24</v>
      </c>
      <c r="Z51" s="1">
        <v>2630.9732920000001</v>
      </c>
      <c r="AA51" s="1" t="s">
        <v>264</v>
      </c>
      <c r="AB51" s="1">
        <v>24</v>
      </c>
      <c r="AC51" s="1">
        <v>6612.4020829999999</v>
      </c>
      <c r="AD51" s="1" t="s">
        <v>291</v>
      </c>
      <c r="AE51" s="1">
        <v>24</v>
      </c>
      <c r="AF51" s="1">
        <v>2855.3270830000001</v>
      </c>
      <c r="AG51" s="1" t="s">
        <v>318</v>
      </c>
      <c r="AH51" s="1">
        <v>24</v>
      </c>
      <c r="AI51" s="1">
        <v>2357.6</v>
      </c>
      <c r="AJ51" s="1" t="s">
        <v>343</v>
      </c>
      <c r="AK51" s="1">
        <v>24</v>
      </c>
      <c r="AL51" s="1">
        <v>1399.4749999999999</v>
      </c>
      <c r="AM51" s="1" t="s">
        <v>367</v>
      </c>
      <c r="AN51" s="1">
        <v>24</v>
      </c>
      <c r="AO51" s="1">
        <v>12100.95966</v>
      </c>
      <c r="AP51" s="1" t="s">
        <v>393</v>
      </c>
      <c r="AQ51" s="1">
        <v>24</v>
      </c>
      <c r="AR51" s="1">
        <v>1872.9724329999999</v>
      </c>
      <c r="AS51" s="1" t="s">
        <v>419</v>
      </c>
      <c r="AT51" s="1">
        <v>24</v>
      </c>
      <c r="AU51" s="1">
        <v>641.59166670000002</v>
      </c>
      <c r="AV51" s="1" t="s">
        <v>443</v>
      </c>
      <c r="AW51" s="1">
        <v>24</v>
      </c>
      <c r="AX51" s="1">
        <v>9586.3955559999995</v>
      </c>
      <c r="AY51" s="1" t="s">
        <v>468</v>
      </c>
    </row>
    <row r="52" spans="1:51" x14ac:dyDescent="0.3">
      <c r="A52" s="1">
        <v>25</v>
      </c>
      <c r="B52" s="1">
        <v>28256.44</v>
      </c>
      <c r="C52" s="1" t="s">
        <v>52</v>
      </c>
      <c r="D52" s="1">
        <v>25</v>
      </c>
      <c r="E52" s="1">
        <v>6760.26</v>
      </c>
      <c r="F52" s="1" t="s">
        <v>79</v>
      </c>
      <c r="G52" s="1">
        <v>25</v>
      </c>
      <c r="H52" s="1">
        <v>1083.1199999999999</v>
      </c>
      <c r="I52" s="1" t="s">
        <v>106</v>
      </c>
      <c r="J52" s="1">
        <v>25</v>
      </c>
      <c r="K52" s="1">
        <v>6205.72</v>
      </c>
      <c r="L52" s="1" t="s">
        <v>133</v>
      </c>
      <c r="M52" s="1">
        <v>25</v>
      </c>
      <c r="N52" s="1">
        <v>2394.04</v>
      </c>
      <c r="O52" s="1" t="s">
        <v>160</v>
      </c>
      <c r="P52" s="1">
        <v>25</v>
      </c>
      <c r="Q52" s="1">
        <v>1616.19</v>
      </c>
      <c r="R52" s="1" t="s">
        <v>187</v>
      </c>
      <c r="S52" s="1">
        <v>25</v>
      </c>
      <c r="T52" s="1">
        <v>3470.28</v>
      </c>
      <c r="U52" s="1" t="s">
        <v>213</v>
      </c>
      <c r="V52" s="1">
        <v>25</v>
      </c>
      <c r="W52" s="1">
        <v>3992.79</v>
      </c>
      <c r="X52" s="1" t="s">
        <v>240</v>
      </c>
      <c r="Y52" s="1">
        <v>25</v>
      </c>
      <c r="Z52" s="1">
        <v>2734.05</v>
      </c>
      <c r="AA52" s="1" t="s">
        <v>265</v>
      </c>
      <c r="AB52" s="1">
        <v>25</v>
      </c>
      <c r="AC52" s="1">
        <v>7578.99</v>
      </c>
      <c r="AD52" s="1" t="s">
        <v>292</v>
      </c>
      <c r="AE52" s="1">
        <v>25</v>
      </c>
      <c r="AF52" s="1">
        <v>3016.57</v>
      </c>
      <c r="AG52" s="1" t="s">
        <v>232</v>
      </c>
      <c r="AH52" s="1">
        <v>25</v>
      </c>
      <c r="AI52" s="1">
        <v>2548</v>
      </c>
      <c r="AJ52" s="1" t="s">
        <v>344</v>
      </c>
      <c r="AK52" s="1">
        <v>25</v>
      </c>
      <c r="AL52" s="1">
        <v>2014.43</v>
      </c>
      <c r="AM52" s="1" t="s">
        <v>324</v>
      </c>
      <c r="AN52" s="1">
        <v>25</v>
      </c>
      <c r="AO52" s="1">
        <v>12548.8</v>
      </c>
      <c r="AP52" s="1" t="s">
        <v>394</v>
      </c>
      <c r="AQ52" s="1">
        <v>25</v>
      </c>
      <c r="AR52" s="1">
        <v>2013.9</v>
      </c>
      <c r="AS52" s="1" t="s">
        <v>324</v>
      </c>
      <c r="AT52" s="1">
        <v>25</v>
      </c>
      <c r="AU52" s="1">
        <v>613.57000000000005</v>
      </c>
      <c r="AV52" s="1" t="s">
        <v>444</v>
      </c>
      <c r="AW52" s="1">
        <v>25</v>
      </c>
      <c r="AX52" s="1">
        <v>9921.32</v>
      </c>
      <c r="AY52" s="1" t="s">
        <v>469</v>
      </c>
    </row>
    <row r="53" spans="1:51" x14ac:dyDescent="0.3">
      <c r="A53" s="1">
        <v>26</v>
      </c>
      <c r="B53" s="1">
        <v>24527.27</v>
      </c>
      <c r="C53" s="1" t="s">
        <v>53</v>
      </c>
      <c r="D53" s="1">
        <v>26</v>
      </c>
      <c r="E53" s="1">
        <v>7167.16</v>
      </c>
      <c r="F53" s="1" t="s">
        <v>80</v>
      </c>
      <c r="G53" s="1">
        <v>26</v>
      </c>
      <c r="H53" s="1">
        <v>706.75</v>
      </c>
      <c r="I53" s="1" t="s">
        <v>107</v>
      </c>
      <c r="J53" s="1">
        <v>26</v>
      </c>
      <c r="K53" s="1">
        <v>3490.17</v>
      </c>
      <c r="L53" s="1" t="s">
        <v>134</v>
      </c>
      <c r="M53" s="1">
        <v>26</v>
      </c>
      <c r="N53" s="1">
        <v>2330.91</v>
      </c>
      <c r="O53" s="1" t="s">
        <v>161</v>
      </c>
      <c r="P53" s="1">
        <v>26</v>
      </c>
      <c r="Q53" s="1">
        <v>2429.38</v>
      </c>
      <c r="R53" s="1" t="s">
        <v>188</v>
      </c>
      <c r="S53" s="1">
        <v>26</v>
      </c>
      <c r="T53" s="1">
        <v>2439.9699999999998</v>
      </c>
      <c r="U53" s="1" t="s">
        <v>214</v>
      </c>
      <c r="V53" s="1">
        <v>26</v>
      </c>
      <c r="W53" s="1">
        <v>4148.12</v>
      </c>
      <c r="X53" s="1" t="s">
        <v>241</v>
      </c>
      <c r="Y53" s="1">
        <v>26</v>
      </c>
      <c r="Z53" s="1">
        <v>1814.81</v>
      </c>
      <c r="AA53" s="1" t="s">
        <v>266</v>
      </c>
      <c r="AB53" s="1">
        <v>26</v>
      </c>
      <c r="AC53" s="1">
        <v>6422.86</v>
      </c>
      <c r="AD53" s="1" t="s">
        <v>293</v>
      </c>
      <c r="AE53" s="1">
        <v>26</v>
      </c>
      <c r="AF53" s="1">
        <v>2219.56</v>
      </c>
      <c r="AG53" s="1" t="s">
        <v>319</v>
      </c>
      <c r="AH53" s="1">
        <v>26</v>
      </c>
      <c r="AI53" s="1">
        <v>2206.4</v>
      </c>
      <c r="AJ53" s="1" t="s">
        <v>345</v>
      </c>
      <c r="AK53" s="1">
        <v>26</v>
      </c>
      <c r="AL53" s="1">
        <v>1996.9</v>
      </c>
      <c r="AM53" s="1" t="s">
        <v>368</v>
      </c>
      <c r="AN53" s="1">
        <v>26</v>
      </c>
      <c r="AO53" s="1">
        <v>10163.65</v>
      </c>
      <c r="AP53" s="1" t="s">
        <v>395</v>
      </c>
      <c r="AQ53" s="1">
        <v>26</v>
      </c>
      <c r="AR53" s="1">
        <v>3495.85</v>
      </c>
      <c r="AS53" s="1" t="s">
        <v>420</v>
      </c>
      <c r="AT53" s="1">
        <v>26</v>
      </c>
      <c r="AU53" s="1">
        <v>1292.6300000000001</v>
      </c>
      <c r="AV53" s="1" t="s">
        <v>445</v>
      </c>
      <c r="AW53" s="1">
        <v>26</v>
      </c>
      <c r="AX53" s="1">
        <v>5375.18</v>
      </c>
      <c r="AY53" s="1" t="s">
        <v>470</v>
      </c>
    </row>
    <row r="54" spans="1:51" x14ac:dyDescent="0.3">
      <c r="A54" s="1">
        <v>27</v>
      </c>
      <c r="B54" s="1">
        <v>21761.63</v>
      </c>
      <c r="C54" s="1">
        <v>21761.63</v>
      </c>
      <c r="D54" s="1">
        <v>27</v>
      </c>
      <c r="E54" s="1">
        <v>6878.72</v>
      </c>
      <c r="F54" s="1" t="s">
        <v>537</v>
      </c>
      <c r="G54" s="1">
        <v>27</v>
      </c>
      <c r="H54" s="1">
        <v>730.75</v>
      </c>
      <c r="I54" s="1">
        <v>730.75</v>
      </c>
      <c r="J54" s="1">
        <v>27</v>
      </c>
      <c r="K54" s="1">
        <v>4951.24</v>
      </c>
      <c r="L54" s="1">
        <v>4951.24</v>
      </c>
      <c r="M54" s="1">
        <v>27</v>
      </c>
      <c r="N54" s="1">
        <v>1166.8399999999999</v>
      </c>
      <c r="O54" s="1">
        <v>1166.8399999999999</v>
      </c>
      <c r="P54" s="1">
        <v>27</v>
      </c>
      <c r="Q54" s="1">
        <v>1383.48</v>
      </c>
      <c r="R54" s="1">
        <v>1383.48</v>
      </c>
      <c r="S54" s="1">
        <v>27</v>
      </c>
      <c r="T54" s="1">
        <v>1293.28</v>
      </c>
      <c r="U54" s="1">
        <v>1293.28</v>
      </c>
      <c r="V54" s="1">
        <v>27</v>
      </c>
      <c r="W54" s="1">
        <v>2484.38</v>
      </c>
      <c r="X54" s="1">
        <v>2484.38</v>
      </c>
      <c r="Y54" s="1">
        <v>27</v>
      </c>
      <c r="Z54" s="1">
        <v>2872.95</v>
      </c>
      <c r="AA54" s="1">
        <v>2872.95</v>
      </c>
      <c r="AB54" s="1">
        <v>27</v>
      </c>
      <c r="AC54" s="1">
        <v>5416.71</v>
      </c>
      <c r="AD54" s="1">
        <v>5416.71</v>
      </c>
      <c r="AE54" s="1">
        <v>27</v>
      </c>
      <c r="AF54" s="1">
        <v>1728.89</v>
      </c>
      <c r="AG54" s="1">
        <v>1728.89</v>
      </c>
      <c r="AH54" s="1">
        <v>27</v>
      </c>
      <c r="AI54" s="1">
        <v>1646.5</v>
      </c>
      <c r="AJ54" s="1">
        <v>1646.5</v>
      </c>
      <c r="AK54" s="1">
        <v>27</v>
      </c>
      <c r="AL54" s="1">
        <v>2041.32</v>
      </c>
      <c r="AM54" s="1">
        <v>2041.32</v>
      </c>
      <c r="AN54" s="1">
        <v>27</v>
      </c>
      <c r="AO54" s="1">
        <v>13940.15</v>
      </c>
      <c r="AP54" s="1">
        <v>13940.15</v>
      </c>
      <c r="AQ54" s="1">
        <v>27</v>
      </c>
      <c r="AR54" s="1">
        <v>2908.76</v>
      </c>
      <c r="AS54" s="1">
        <v>2908.76</v>
      </c>
      <c r="AT54" s="1">
        <v>27</v>
      </c>
      <c r="AU54" s="1">
        <v>732.88</v>
      </c>
      <c r="AV54" s="1">
        <v>732.88</v>
      </c>
      <c r="AW54" s="1">
        <v>27</v>
      </c>
      <c r="AX54" s="1">
        <v>10298.51</v>
      </c>
      <c r="AY54" s="1">
        <v>10298.51</v>
      </c>
    </row>
    <row r="55" spans="1:51" x14ac:dyDescent="0.3">
      <c r="AY55" s="1"/>
    </row>
    <row r="64" spans="1:51" x14ac:dyDescent="0.3">
      <c r="A64" t="s">
        <v>514</v>
      </c>
    </row>
    <row r="65" spans="1:8" x14ac:dyDescent="0.3">
      <c r="A65" s="1" t="s">
        <v>515</v>
      </c>
      <c r="B65" s="1" t="s">
        <v>516</v>
      </c>
      <c r="C65" s="1"/>
      <c r="D65" s="1" t="s">
        <v>517</v>
      </c>
      <c r="E65" s="1" t="s">
        <v>520</v>
      </c>
      <c r="F65" s="1" t="s">
        <v>518</v>
      </c>
      <c r="G65" s="1" t="s">
        <v>519</v>
      </c>
      <c r="H65" s="1"/>
    </row>
    <row r="66" spans="1:8" x14ac:dyDescent="0.3">
      <c r="A66" s="1">
        <v>1</v>
      </c>
      <c r="B66" s="7" t="s">
        <v>28</v>
      </c>
      <c r="C66" s="8"/>
      <c r="D66" s="5">
        <v>10</v>
      </c>
      <c r="E66" s="5"/>
      <c r="F66" s="1" t="str">
        <f>(IF(B66="FOOD",VLOOKUP(D66,$A$28:$C$54,3,TRUE),IF(B66="50001 Â· GROCERY",VLOOKUP(D66,$D$28:$F$54,3,TRUE),IF(B66="50002 Â· FRY OIL",VLOOKUP(D66,$G$28:$I$54,3,TRUE),IF(B66="50003 Â· SEAFOOD",VLOOKUP(D66,$J$28:$L$54,3,TRUE),IF(B66="50004 Â· MEAT",VLOOKUP(D66,$M$28:$O$54,3,TRUE),IF(B66="50005 Â· POULTRY",VLOOKUP(D66,$P$28:$R$54,3,TRUE))))))))</f>
        <v>$18,766</v>
      </c>
      <c r="G66" s="7">
        <f>IF(B66="FOOD",VLOOKUP(D66,$A$28:$C$54,2,TRUE),IF(B66="50001 Â· GROCERY",VLOOKUP(D66,$D$28:$F$54,2,TRUE),IF(B66="50002 Â· FRY OIL",VLOOKUP(D66,$G$28:$I$54,2,TRUE),IF(B66="50003 Â· SEAFOOD",VLOOKUP(D66,$J$28:$L$54,2,TRUE),IF(B66="50004 Â· MEAT",VLOOKUP(D66,$M$28:$O$54,2,TRUE),IF(B66="50005 Â· POULTRY",VLOOKUP(D66,$P$28:$R$54,2,TRUE)))))))</f>
        <v>18766.430769999999</v>
      </c>
      <c r="H66" s="8"/>
    </row>
    <row r="67" spans="1:8" x14ac:dyDescent="0.3">
      <c r="A67" s="1">
        <v>2</v>
      </c>
      <c r="B67" s="7" t="s">
        <v>473</v>
      </c>
      <c r="C67" s="8"/>
      <c r="D67" s="5">
        <v>7</v>
      </c>
      <c r="E67" s="5"/>
      <c r="F67" s="1" t="str">
        <f t="shared" ref="F67:F95" si="0">(IF(B67="FOOD",VLOOKUP(D67,$A$28:$C$54,3,TRUE),IF(B67="50001 Â· GROCERY",VLOOKUP(D67,$D$28:$F$54,3,TRUE),IF(B67="50002 Â· FRY OIL",VLOOKUP(D67,$G$28:$I$54,3,TRUE),IF(B67="50003 Â· SEAFOOD",VLOOKUP(D67,$J$28:$L$54,3,TRUE),IF(B67="50004 Â· MEAT",VLOOKUP(D67,$M$28:$O$54,3,TRUE),IF(B67="50005 Â· POULTRY",VLOOKUP(D67,$P$28:$R$54,3,TRUE))))))))</f>
        <v>$6,091</v>
      </c>
      <c r="G67" s="7">
        <f t="shared" ref="G67:G95" si="1">IF(B67="FOOD",VLOOKUP(D67,$A$28:$C$54,2,TRUE),IF(B67="50001 Â· GROCERY",VLOOKUP(D67,$D$28:$F$54,2,TRUE),IF(B67="50002 Â· FRY OIL",VLOOKUP(D67,$G$28:$I$54,2,TRUE),IF(B67="50003 Â· SEAFOOD",VLOOKUP(D67,$J$28:$L$54,2,TRUE),IF(B67="50004 Â· MEAT",VLOOKUP(D67,$M$28:$O$54,2,TRUE),IF(B67="50005 Â· POULTRY",VLOOKUP(D67,$P$28:$R$54,2,TRUE)))))))</f>
        <v>6090.9924060000003</v>
      </c>
      <c r="H67" s="8"/>
    </row>
    <row r="68" spans="1:8" x14ac:dyDescent="0.3">
      <c r="A68" s="1">
        <v>3</v>
      </c>
      <c r="B68" s="7" t="s">
        <v>476</v>
      </c>
      <c r="C68" s="8"/>
      <c r="D68" s="5">
        <v>4</v>
      </c>
      <c r="E68" s="5"/>
      <c r="F68" s="1" t="str">
        <f t="shared" si="0"/>
        <v>$1,428</v>
      </c>
      <c r="G68" s="7">
        <f t="shared" si="1"/>
        <v>1427.5920000000001</v>
      </c>
      <c r="H68" s="8"/>
    </row>
    <row r="69" spans="1:8" x14ac:dyDescent="0.3">
      <c r="A69" s="1">
        <v>4</v>
      </c>
      <c r="B69" s="7" t="s">
        <v>475</v>
      </c>
      <c r="C69" s="8"/>
      <c r="D69" s="5">
        <v>1</v>
      </c>
      <c r="E69" s="5"/>
      <c r="F69" s="1" t="str">
        <f t="shared" si="0"/>
        <v>$6,734</v>
      </c>
      <c r="G69" s="7">
        <f t="shared" si="1"/>
        <v>6733.5820000000003</v>
      </c>
      <c r="H69" s="8"/>
    </row>
    <row r="70" spans="1:8" x14ac:dyDescent="0.3">
      <c r="A70" s="1">
        <v>5</v>
      </c>
      <c r="B70" s="7" t="s">
        <v>477</v>
      </c>
      <c r="C70" s="8"/>
      <c r="D70" s="5">
        <v>5</v>
      </c>
      <c r="E70" s="5"/>
      <c r="F70" s="1" t="str">
        <f t="shared" si="0"/>
        <v>$1,071</v>
      </c>
      <c r="G70" s="7">
        <f t="shared" si="1"/>
        <v>1071.1311599999999</v>
      </c>
      <c r="H70" s="8"/>
    </row>
    <row r="71" spans="1:8" x14ac:dyDescent="0.3">
      <c r="A71" s="1">
        <v>6</v>
      </c>
      <c r="B71" s="7" t="s">
        <v>477</v>
      </c>
      <c r="C71" s="8"/>
      <c r="D71" s="5">
        <v>13</v>
      </c>
      <c r="E71" s="5"/>
      <c r="F71" s="1" t="str">
        <f t="shared" si="0"/>
        <v>$413</v>
      </c>
      <c r="G71" s="7">
        <f t="shared" si="1"/>
        <v>413.40348</v>
      </c>
      <c r="H71" s="8"/>
    </row>
    <row r="72" spans="1:8" x14ac:dyDescent="0.3">
      <c r="A72" s="1">
        <v>7</v>
      </c>
      <c r="B72" s="7" t="s">
        <v>473</v>
      </c>
      <c r="C72" s="8"/>
      <c r="D72" s="5">
        <v>9</v>
      </c>
      <c r="E72" s="5"/>
      <c r="F72" s="1" t="str">
        <f>(IF(B72="FOOD",VLOOKUP(D72,$A$28:$C$54,3,TRUE),IF(B72="50001 Â· GROCERY",VLOOKUP(D72,$D$28:$F$54,3,TRUE),IF(B72="50002 Â· FRY OIL",VLOOKUP(D72,$G$28:$I$54,3,TRUE),IF(B72="50003 Â· SEAFOOD",VLOOKUP(D72,$J$28:$L$54,3,TRUE),IF(B72="50004 Â· MEAT",VLOOKUP(D72,$M$28:$O$54,3,TRUE),IF(B72="50005 Â· POULTRY",VLOOKUP(D72,$P$28:$R$54,3,TRUE))))))))</f>
        <v>$7,302</v>
      </c>
      <c r="G72" s="7">
        <f t="shared" si="1"/>
        <v>7302.0071520000001</v>
      </c>
      <c r="H72" s="8"/>
    </row>
    <row r="73" spans="1:8" x14ac:dyDescent="0.3">
      <c r="A73" s="1">
        <v>8</v>
      </c>
      <c r="B73" s="7" t="s">
        <v>476</v>
      </c>
      <c r="C73" s="8"/>
      <c r="D73" s="5">
        <v>23</v>
      </c>
      <c r="E73" s="5"/>
      <c r="F73" s="1" t="str">
        <f t="shared" si="0"/>
        <v>$948</v>
      </c>
      <c r="G73" s="7">
        <f t="shared" si="1"/>
        <v>947.98599999999999</v>
      </c>
      <c r="H73" s="8"/>
    </row>
    <row r="74" spans="1:8" x14ac:dyDescent="0.3">
      <c r="A74" s="1">
        <v>9</v>
      </c>
      <c r="B74" s="7" t="s">
        <v>475</v>
      </c>
      <c r="C74" s="8"/>
      <c r="D74" s="5">
        <v>6</v>
      </c>
      <c r="E74" s="5"/>
      <c r="F74" s="1" t="str">
        <f t="shared" si="0"/>
        <v>$1,728</v>
      </c>
      <c r="G74" s="7">
        <f t="shared" si="1"/>
        <v>1727.9177999999999</v>
      </c>
      <c r="H74" s="8"/>
    </row>
    <row r="75" spans="1:8" x14ac:dyDescent="0.3">
      <c r="A75" s="1">
        <v>10</v>
      </c>
      <c r="B75" s="7" t="s">
        <v>477</v>
      </c>
      <c r="C75" s="8"/>
      <c r="D75" s="5">
        <v>14</v>
      </c>
      <c r="E75" s="5"/>
      <c r="F75" s="1" t="str">
        <f t="shared" si="0"/>
        <v>$1,264</v>
      </c>
      <c r="G75" s="7">
        <f t="shared" si="1"/>
        <v>1264.2961780000001</v>
      </c>
      <c r="H75" s="8"/>
    </row>
    <row r="76" spans="1:8" x14ac:dyDescent="0.3">
      <c r="A76" s="1">
        <v>11</v>
      </c>
      <c r="B76" s="1" t="s">
        <v>477</v>
      </c>
      <c r="C76" s="1"/>
      <c r="D76" s="5">
        <v>22</v>
      </c>
      <c r="E76" s="5"/>
      <c r="F76" s="1" t="str">
        <f t="shared" si="0"/>
        <v>$526</v>
      </c>
      <c r="G76" s="7">
        <f t="shared" si="1"/>
        <v>526.37525000000005</v>
      </c>
      <c r="H76" s="8"/>
    </row>
    <row r="77" spans="1:8" x14ac:dyDescent="0.3">
      <c r="A77" s="1">
        <v>12</v>
      </c>
      <c r="B77" s="7" t="s">
        <v>473</v>
      </c>
      <c r="C77" s="8"/>
      <c r="D77" s="5">
        <v>17</v>
      </c>
      <c r="E77" s="5"/>
      <c r="F77" s="1" t="str">
        <f t="shared" si="0"/>
        <v>$6,534</v>
      </c>
      <c r="G77" s="7">
        <f t="shared" si="1"/>
        <v>6533.6365340000002</v>
      </c>
      <c r="H77" s="8"/>
    </row>
    <row r="78" spans="1:8" x14ac:dyDescent="0.3">
      <c r="A78" s="1">
        <v>13</v>
      </c>
      <c r="B78" s="7" t="s">
        <v>476</v>
      </c>
      <c r="C78" s="8"/>
      <c r="D78" s="5">
        <v>16</v>
      </c>
      <c r="E78" s="5"/>
      <c r="F78" s="1" t="str">
        <f t="shared" si="0"/>
        <v>$1,368</v>
      </c>
      <c r="G78" s="7">
        <f t="shared" si="1"/>
        <v>1367.88</v>
      </c>
      <c r="H78" s="8"/>
    </row>
    <row r="79" spans="1:8" x14ac:dyDescent="0.3">
      <c r="A79" s="1">
        <v>14</v>
      </c>
      <c r="B79" s="7" t="s">
        <v>475</v>
      </c>
      <c r="C79" s="8"/>
      <c r="D79" s="5">
        <v>8</v>
      </c>
      <c r="E79" s="5"/>
      <c r="F79" s="1" t="str">
        <f t="shared" si="0"/>
        <v>$2,078</v>
      </c>
      <c r="G79" s="7">
        <f t="shared" si="1"/>
        <v>2077.6545999999998</v>
      </c>
      <c r="H79" s="8"/>
    </row>
    <row r="80" spans="1:8" x14ac:dyDescent="0.3">
      <c r="A80" s="1">
        <v>15</v>
      </c>
      <c r="B80" s="7" t="s">
        <v>477</v>
      </c>
      <c r="C80" s="8"/>
      <c r="D80" s="5">
        <v>3</v>
      </c>
      <c r="E80" s="5"/>
      <c r="F80" s="1" t="str">
        <f t="shared" si="0"/>
        <v>$1,199</v>
      </c>
      <c r="G80" s="7">
        <f t="shared" si="1"/>
        <v>1198.529395</v>
      </c>
      <c r="H80" s="8"/>
    </row>
    <row r="81" spans="1:8" x14ac:dyDescent="0.3">
      <c r="A81" s="1">
        <v>16</v>
      </c>
      <c r="B81" s="7" t="s">
        <v>477</v>
      </c>
      <c r="C81" s="8"/>
      <c r="D81" s="5">
        <v>6</v>
      </c>
      <c r="E81" s="5"/>
      <c r="F81" s="1" t="str">
        <f t="shared" si="0"/>
        <v>$828</v>
      </c>
      <c r="G81" s="7">
        <f t="shared" si="1"/>
        <v>828.33824000000004</v>
      </c>
      <c r="H81" s="8"/>
    </row>
    <row r="82" spans="1:8" x14ac:dyDescent="0.3">
      <c r="A82" s="1">
        <v>17</v>
      </c>
      <c r="B82" s="7" t="s">
        <v>473</v>
      </c>
      <c r="C82" s="8"/>
      <c r="D82" s="5">
        <v>4</v>
      </c>
      <c r="E82" s="5"/>
      <c r="F82" s="1" t="str">
        <f t="shared" si="0"/>
        <v>$6,736</v>
      </c>
      <c r="G82" s="7">
        <f t="shared" si="1"/>
        <v>6735.8501619999997</v>
      </c>
      <c r="H82" s="8"/>
    </row>
    <row r="83" spans="1:8" x14ac:dyDescent="0.3">
      <c r="A83" s="1">
        <v>18</v>
      </c>
      <c r="B83" s="7" t="s">
        <v>476</v>
      </c>
      <c r="C83" s="8"/>
      <c r="D83" s="5">
        <v>5</v>
      </c>
      <c r="E83" s="5"/>
      <c r="F83" s="1" t="str">
        <f t="shared" si="0"/>
        <v>$2,236</v>
      </c>
      <c r="G83" s="7">
        <f t="shared" si="1"/>
        <v>2236.0387000000001</v>
      </c>
      <c r="H83" s="8"/>
    </row>
    <row r="84" spans="1:8" x14ac:dyDescent="0.3">
      <c r="A84" s="1">
        <v>19</v>
      </c>
      <c r="B84" s="7" t="s">
        <v>475</v>
      </c>
      <c r="C84" s="8"/>
      <c r="D84" s="5">
        <v>11</v>
      </c>
      <c r="E84" s="5"/>
      <c r="F84" s="1" t="str">
        <f t="shared" si="0"/>
        <v>$4,714</v>
      </c>
      <c r="G84" s="7">
        <f t="shared" si="1"/>
        <v>4714.2190000000001</v>
      </c>
      <c r="H84" s="8"/>
    </row>
    <row r="85" spans="1:8" x14ac:dyDescent="0.3">
      <c r="A85" s="1">
        <v>20</v>
      </c>
      <c r="B85" s="7" t="s">
        <v>477</v>
      </c>
      <c r="C85" s="8"/>
      <c r="D85" s="5">
        <v>15</v>
      </c>
      <c r="E85" s="5"/>
      <c r="F85" s="1" t="str">
        <f t="shared" si="0"/>
        <v>$1,860</v>
      </c>
      <c r="G85" s="7">
        <f t="shared" si="1"/>
        <v>1860.007126</v>
      </c>
      <c r="H85" s="8"/>
    </row>
    <row r="86" spans="1:8" x14ac:dyDescent="0.3">
      <c r="A86" s="1">
        <v>21</v>
      </c>
      <c r="B86" s="7" t="s">
        <v>477</v>
      </c>
      <c r="C86" s="8"/>
      <c r="D86" s="5">
        <v>12</v>
      </c>
      <c r="E86" s="5"/>
      <c r="F86" s="1" t="str">
        <f t="shared" si="0"/>
        <v>$2,221</v>
      </c>
      <c r="G86" s="7">
        <f t="shared" si="1"/>
        <v>2221.2120559999998</v>
      </c>
      <c r="H86" s="8"/>
    </row>
    <row r="87" spans="1:8" x14ac:dyDescent="0.3">
      <c r="A87" s="1">
        <v>22</v>
      </c>
      <c r="B87" s="7" t="s">
        <v>473</v>
      </c>
      <c r="C87" s="8"/>
      <c r="D87" s="5">
        <v>5</v>
      </c>
      <c r="E87" s="5"/>
      <c r="F87" s="1" t="str">
        <f t="shared" si="0"/>
        <v>$7,209</v>
      </c>
      <c r="G87" s="7">
        <f t="shared" si="1"/>
        <v>7208.7299220000004</v>
      </c>
      <c r="H87" s="8"/>
    </row>
    <row r="88" spans="1:8" x14ac:dyDescent="0.3">
      <c r="A88" s="1">
        <v>23</v>
      </c>
      <c r="B88" s="7" t="s">
        <v>476</v>
      </c>
      <c r="C88" s="8"/>
      <c r="D88" s="5">
        <v>5</v>
      </c>
      <c r="E88" s="5"/>
      <c r="F88" s="1" t="str">
        <f t="shared" si="0"/>
        <v>$2,236</v>
      </c>
      <c r="G88" s="7">
        <f t="shared" si="1"/>
        <v>2236.0387000000001</v>
      </c>
      <c r="H88" s="8"/>
    </row>
    <row r="89" spans="1:8" x14ac:dyDescent="0.3">
      <c r="A89" s="1">
        <v>24</v>
      </c>
      <c r="B89" s="7" t="s">
        <v>475</v>
      </c>
      <c r="C89" s="8"/>
      <c r="D89" s="5">
        <v>6</v>
      </c>
      <c r="E89" s="5"/>
      <c r="F89" s="1" t="str">
        <f t="shared" si="0"/>
        <v>$1,728</v>
      </c>
      <c r="G89" s="7">
        <f t="shared" si="1"/>
        <v>1727.9177999999999</v>
      </c>
      <c r="H89" s="8"/>
    </row>
    <row r="90" spans="1:8" x14ac:dyDescent="0.3">
      <c r="A90" s="1">
        <v>25</v>
      </c>
      <c r="B90" s="7" t="s">
        <v>477</v>
      </c>
      <c r="C90" s="8"/>
      <c r="D90" s="5">
        <v>7</v>
      </c>
      <c r="E90" s="5"/>
      <c r="F90" s="1" t="str">
        <f t="shared" si="0"/>
        <v>$1,045</v>
      </c>
      <c r="G90" s="7">
        <f t="shared" si="1"/>
        <v>1044.526374</v>
      </c>
      <c r="H90" s="8"/>
    </row>
    <row r="91" spans="1:8" x14ac:dyDescent="0.3">
      <c r="A91" s="1">
        <v>26</v>
      </c>
      <c r="B91" s="7" t="s">
        <v>477</v>
      </c>
      <c r="C91" s="8"/>
      <c r="D91" s="5">
        <v>19</v>
      </c>
      <c r="E91" s="5"/>
      <c r="F91" s="1" t="str">
        <f t="shared" si="0"/>
        <v>$3,245</v>
      </c>
      <c r="G91" s="7">
        <f t="shared" si="1"/>
        <v>3244.6510499999999</v>
      </c>
      <c r="H91" s="8"/>
    </row>
    <row r="92" spans="1:8" x14ac:dyDescent="0.3">
      <c r="A92" s="1">
        <v>27</v>
      </c>
      <c r="B92" s="7" t="s">
        <v>473</v>
      </c>
      <c r="C92" s="8"/>
      <c r="D92" s="5">
        <v>20</v>
      </c>
      <c r="E92" s="5"/>
      <c r="F92" s="1" t="str">
        <f t="shared" si="0"/>
        <v>$6,235</v>
      </c>
      <c r="G92" s="7">
        <f t="shared" si="1"/>
        <v>6235.1935670000003</v>
      </c>
      <c r="H92" s="8"/>
    </row>
    <row r="93" spans="1:8" x14ac:dyDescent="0.3">
      <c r="A93" s="1">
        <v>28</v>
      </c>
      <c r="B93" s="7" t="s">
        <v>476</v>
      </c>
      <c r="C93" s="8"/>
      <c r="D93" s="5">
        <v>26</v>
      </c>
      <c r="E93" s="5"/>
      <c r="F93" s="1" t="str">
        <f t="shared" si="0"/>
        <v>$2,331</v>
      </c>
      <c r="G93" s="7">
        <f t="shared" si="1"/>
        <v>2330.91</v>
      </c>
      <c r="H93" s="8"/>
    </row>
    <row r="94" spans="1:8" x14ac:dyDescent="0.3">
      <c r="A94" s="1">
        <v>29</v>
      </c>
      <c r="B94" s="7" t="s">
        <v>475</v>
      </c>
      <c r="C94" s="8"/>
      <c r="D94" s="5">
        <v>27</v>
      </c>
      <c r="E94" s="5"/>
      <c r="F94" s="1">
        <f t="shared" si="0"/>
        <v>4951.24</v>
      </c>
      <c r="G94" s="7">
        <f t="shared" si="1"/>
        <v>4951.24</v>
      </c>
      <c r="H94" s="8"/>
    </row>
    <row r="95" spans="1:8" x14ac:dyDescent="0.3">
      <c r="A95" s="1">
        <v>30</v>
      </c>
      <c r="B95" s="7" t="s">
        <v>477</v>
      </c>
      <c r="C95" s="8"/>
      <c r="D95" s="5">
        <v>1</v>
      </c>
      <c r="E95" s="5"/>
      <c r="F95" s="1" t="str">
        <f t="shared" si="0"/>
        <v>$1,939</v>
      </c>
      <c r="G95" s="7">
        <f t="shared" si="1"/>
        <v>1939.3373999999999</v>
      </c>
      <c r="H95" s="8"/>
    </row>
  </sheetData>
  <mergeCells count="97">
    <mergeCell ref="B90:C90"/>
    <mergeCell ref="B89:C89"/>
    <mergeCell ref="B66:C66"/>
    <mergeCell ref="B67:C67"/>
    <mergeCell ref="B95:C95"/>
    <mergeCell ref="B94:C94"/>
    <mergeCell ref="B93:C93"/>
    <mergeCell ref="B92:C92"/>
    <mergeCell ref="B91:C91"/>
    <mergeCell ref="B78:C78"/>
    <mergeCell ref="B88:C88"/>
    <mergeCell ref="B87:C87"/>
    <mergeCell ref="B86:C86"/>
    <mergeCell ref="B85:C85"/>
    <mergeCell ref="B84:C84"/>
    <mergeCell ref="B83:C83"/>
    <mergeCell ref="B82:C82"/>
    <mergeCell ref="B81:C81"/>
    <mergeCell ref="B80:C80"/>
    <mergeCell ref="B79:C79"/>
    <mergeCell ref="B77:C77"/>
    <mergeCell ref="B68:C68"/>
    <mergeCell ref="B75:C75"/>
    <mergeCell ref="B74:C74"/>
    <mergeCell ref="B73:C73"/>
    <mergeCell ref="B72:C72"/>
    <mergeCell ref="B71:C71"/>
    <mergeCell ref="B70:C70"/>
    <mergeCell ref="B69:C69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G93:H93"/>
    <mergeCell ref="G94:H94"/>
    <mergeCell ref="G95:H95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G88:H88"/>
    <mergeCell ref="G89:H89"/>
    <mergeCell ref="G90:H90"/>
    <mergeCell ref="G91:H91"/>
    <mergeCell ref="G92:H92"/>
    <mergeCell ref="G83:H83"/>
    <mergeCell ref="G84:H84"/>
    <mergeCell ref="G85:H85"/>
    <mergeCell ref="G86:H86"/>
    <mergeCell ref="G87:H87"/>
    <mergeCell ref="G78:H78"/>
    <mergeCell ref="G79:H79"/>
    <mergeCell ref="G80:H80"/>
    <mergeCell ref="G81:H81"/>
    <mergeCell ref="G82:H82"/>
    <mergeCell ref="G73:H73"/>
    <mergeCell ref="G74:H74"/>
    <mergeCell ref="G75:H75"/>
    <mergeCell ref="G76:H76"/>
    <mergeCell ref="G77:H77"/>
    <mergeCell ref="G68:H68"/>
    <mergeCell ref="G69:H69"/>
    <mergeCell ref="G70:H70"/>
    <mergeCell ref="G71:H71"/>
    <mergeCell ref="G72:H72"/>
    <mergeCell ref="AX10:AY10"/>
    <mergeCell ref="AX3:AY3"/>
    <mergeCell ref="AX4:AY4"/>
    <mergeCell ref="AX5:AY5"/>
    <mergeCell ref="AX6:AY6"/>
    <mergeCell ref="AX7:AY7"/>
    <mergeCell ref="AX8:AY8"/>
    <mergeCell ref="AX9:AY9"/>
    <mergeCell ref="D66:E66"/>
    <mergeCell ref="D67:E67"/>
    <mergeCell ref="G66:H66"/>
    <mergeCell ref="G67:H6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90"/>
  <sheetViews>
    <sheetView tabSelected="1" topLeftCell="A48" zoomScale="62" zoomScaleNormal="62" workbookViewId="0">
      <selection activeCell="S97" sqref="S97"/>
    </sheetView>
  </sheetViews>
  <sheetFormatPr defaultRowHeight="14.4" x14ac:dyDescent="0.3"/>
  <sheetData>
    <row r="2" spans="1:20" x14ac:dyDescent="0.3">
      <c r="B2" t="s">
        <v>522</v>
      </c>
    </row>
    <row r="4" spans="1:20" x14ac:dyDescent="0.3">
      <c r="A4" s="1"/>
      <c r="B4" s="1" t="s">
        <v>472</v>
      </c>
      <c r="C4" s="1" t="s">
        <v>28</v>
      </c>
      <c r="D4" s="1" t="s">
        <v>521</v>
      </c>
      <c r="E4" s="1" t="s">
        <v>473</v>
      </c>
      <c r="F4" s="1" t="s">
        <v>521</v>
      </c>
      <c r="G4" s="1" t="s">
        <v>474</v>
      </c>
      <c r="H4" s="1" t="s">
        <v>521</v>
      </c>
      <c r="I4" s="1" t="s">
        <v>475</v>
      </c>
      <c r="J4" s="1" t="s">
        <v>521</v>
      </c>
      <c r="K4" s="1" t="s">
        <v>476</v>
      </c>
      <c r="L4" s="1" t="s">
        <v>521</v>
      </c>
      <c r="M4" s="1" t="s">
        <v>477</v>
      </c>
      <c r="N4" s="1" t="s">
        <v>521</v>
      </c>
      <c r="O4" s="1" t="s">
        <v>478</v>
      </c>
      <c r="P4" s="1" t="s">
        <v>521</v>
      </c>
      <c r="Q4" s="1" t="s">
        <v>479</v>
      </c>
      <c r="R4" s="1" t="s">
        <v>521</v>
      </c>
      <c r="S4" s="1" t="s">
        <v>480</v>
      </c>
      <c r="T4" s="1" t="s">
        <v>521</v>
      </c>
    </row>
    <row r="5" spans="1:20" x14ac:dyDescent="0.3">
      <c r="A5" s="1">
        <v>27</v>
      </c>
      <c r="B5" s="1" t="s">
        <v>487</v>
      </c>
      <c r="C5" s="1">
        <v>29916.356696791601</v>
      </c>
      <c r="D5" s="1">
        <f>_xlfn.FORECAST.LINEAR(A5,$C$5:$C$31,$A$5:$A$31)</f>
        <v>21745.319795498304</v>
      </c>
      <c r="E5" s="1">
        <v>9079.6244489727706</v>
      </c>
      <c r="F5" s="1">
        <f>_xlfn.FORECAST.LINEAR(A5,$E$5:$E$31,$A$5:$A$31)</f>
        <v>7064.1401418183905</v>
      </c>
      <c r="G5" s="1">
        <v>1651.855</v>
      </c>
      <c r="H5" s="1">
        <f>_xlfn.FORECAST.LINEAR(A5,$G$5:$G$31,$A$5:$A$31)</f>
        <v>1537.8631851851851</v>
      </c>
      <c r="I5" s="1">
        <v>6733.5820000000003</v>
      </c>
      <c r="J5" s="1">
        <f>_xlfn.FORECAST.LINEAR(A5,$I$5:$I$31,$A$5:$A$31)</f>
        <v>3827.4340002645495</v>
      </c>
      <c r="K5" s="1">
        <v>3595.5654999999902</v>
      </c>
      <c r="L5" s="1">
        <f>_xlfn.FORECAST.LINEAR(A5,$K$5:$K$31,$A$5:$A$31)</f>
        <v>2009.002279012341</v>
      </c>
      <c r="M5" s="1">
        <v>1939.3373999999999</v>
      </c>
      <c r="N5" s="1">
        <f>_xlfn.FORECAST.LINEAR(A5,$M$5:$M$31,$A$5:$A$31)</f>
        <v>1126.1766944999999</v>
      </c>
      <c r="O5" s="1">
        <v>2233.4416580040402</v>
      </c>
      <c r="P5" s="1">
        <f>_xlfn.FORECAST.LINEAR(A5,$O$5:$O$31,$A$5:$A$31)</f>
        <v>2102.2962670858487</v>
      </c>
      <c r="Q5" s="1">
        <v>3246.2821481481401</v>
      </c>
      <c r="R5" s="1">
        <f>_xlfn.FORECAST.LINEAR(A5,$Q$5:$Q$31,$A$5:$A$31)</f>
        <v>2628.8302782603309</v>
      </c>
      <c r="S5" s="1">
        <v>1436.6685416666601</v>
      </c>
      <c r="T5" s="1">
        <f>_xlfn.FORECAST.LINEAR(A5,$S$5:$S$31,$A$5:$A$31)</f>
        <v>1449.5758382605754</v>
      </c>
    </row>
    <row r="6" spans="1:20" x14ac:dyDescent="0.3">
      <c r="A6" s="1">
        <v>26</v>
      </c>
      <c r="B6" s="1" t="s">
        <v>488</v>
      </c>
      <c r="C6" s="1">
        <v>18659.321296844901</v>
      </c>
      <c r="D6" s="1">
        <f t="shared" ref="D6:D31" si="0">_xlfn.FORECAST.LINEAR(A6,$C$5:$C$31,$A$5:$A$31)</f>
        <v>21764.479527634914</v>
      </c>
      <c r="E6" s="1">
        <v>6438.6063933959203</v>
      </c>
      <c r="F6" s="1">
        <f t="shared" ref="F6:F31" si="1">_xlfn.FORECAST.LINEAR(A6,$E$5:$E$31,$A$5:$A$31)</f>
        <v>7046.9634143535359</v>
      </c>
      <c r="G6" s="1">
        <v>839.79</v>
      </c>
      <c r="H6" s="1">
        <f t="shared" ref="H6:H31" si="2">_xlfn.FORECAST.LINEAR(A6,$G$5:$G$31,$A$5:$A$31)</f>
        <v>1517.1310056980058</v>
      </c>
      <c r="I6" s="1">
        <v>2271.991</v>
      </c>
      <c r="J6" s="1">
        <f t="shared" ref="J6:J30" si="3">_xlfn.FORECAST.LINEAR(A6,$I$5:$I$31,$A$5:$A$31)</f>
        <v>3843.2013424094416</v>
      </c>
      <c r="K6" s="1">
        <v>2403.5951666666601</v>
      </c>
      <c r="L6" s="1">
        <f t="shared" ref="L6:L31" si="4">_xlfn.FORECAST.LINEAR(A6,$K$5:$K$31,$A$5:$A$31)</f>
        <v>1983.825938841401</v>
      </c>
      <c r="M6" s="1">
        <v>969.78569500000003</v>
      </c>
      <c r="N6" s="1">
        <f t="shared" ref="N6:N31" si="5">_xlfn.FORECAST.LINEAR(A6,$M$5:$M$31,$A$5:$A$31)</f>
        <v>1141.9777468632478</v>
      </c>
      <c r="O6" s="1">
        <v>2193.6597130786399</v>
      </c>
      <c r="P6" s="1">
        <f t="shared" ref="P6:P31" si="6">_xlfn.FORECAST.LINEAR(A6,$O$5:$O$31,$A$5:$A$31)</f>
        <v>2093.8875015029312</v>
      </c>
      <c r="Q6" s="1">
        <v>2406.91578703703</v>
      </c>
      <c r="R6" s="1">
        <f t="shared" ref="R6:R31" si="7">_xlfn.FORECAST.LINEAR(A6,$Q$5:$Q$31,$A$5:$A$31)</f>
        <v>2650.2437857044815</v>
      </c>
      <c r="S6" s="1">
        <v>1134.97754166666</v>
      </c>
      <c r="T6" s="1">
        <f t="shared" ref="T6:T31" si="8">_xlfn.FORECAST.LINEAR(A6,$S$5:$S$31,$A$5:$A$31)</f>
        <v>1487.2478520909583</v>
      </c>
    </row>
    <row r="7" spans="1:20" x14ac:dyDescent="0.3">
      <c r="A7" s="1">
        <v>25</v>
      </c>
      <c r="B7" s="1" t="s">
        <v>489</v>
      </c>
      <c r="C7" s="1">
        <v>25425.474090185999</v>
      </c>
      <c r="D7" s="1">
        <f t="shared" si="0"/>
        <v>21783.639259771524</v>
      </c>
      <c r="E7" s="1">
        <v>7404.8932238675197</v>
      </c>
      <c r="F7" s="1">
        <f t="shared" si="1"/>
        <v>7029.7866868886813</v>
      </c>
      <c r="G7" s="1">
        <v>1924.17</v>
      </c>
      <c r="H7" s="1">
        <f t="shared" si="2"/>
        <v>1496.3988262108264</v>
      </c>
      <c r="I7" s="1">
        <v>3360.12116666666</v>
      </c>
      <c r="J7" s="1">
        <f t="shared" si="3"/>
        <v>3858.9686845543338</v>
      </c>
      <c r="K7" s="1">
        <v>3133.8293333333299</v>
      </c>
      <c r="L7" s="1">
        <f t="shared" si="4"/>
        <v>1958.649598670461</v>
      </c>
      <c r="M7" s="1">
        <v>1198.529395</v>
      </c>
      <c r="N7" s="1">
        <f t="shared" si="5"/>
        <v>1157.7787992264957</v>
      </c>
      <c r="O7" s="1">
        <v>3267.9512444666898</v>
      </c>
      <c r="P7" s="1">
        <f t="shared" si="6"/>
        <v>2085.4787359200141</v>
      </c>
      <c r="Q7" s="1">
        <v>3512.9142268518499</v>
      </c>
      <c r="R7" s="1">
        <f t="shared" si="7"/>
        <v>2671.6572931486326</v>
      </c>
      <c r="S7" s="1">
        <v>1623.0654999999899</v>
      </c>
      <c r="T7" s="1">
        <f t="shared" si="8"/>
        <v>1524.9198659213412</v>
      </c>
    </row>
    <row r="8" spans="1:20" x14ac:dyDescent="0.3">
      <c r="A8" s="1">
        <v>24</v>
      </c>
      <c r="B8" s="1" t="s">
        <v>490</v>
      </c>
      <c r="C8" s="1">
        <v>20974.846670654999</v>
      </c>
      <c r="D8" s="1">
        <f t="shared" si="0"/>
        <v>21802.798991908137</v>
      </c>
      <c r="E8" s="1">
        <v>6735.8501623570801</v>
      </c>
      <c r="F8" s="1">
        <f t="shared" si="1"/>
        <v>7012.6099594238258</v>
      </c>
      <c r="G8" s="1">
        <v>1432.2</v>
      </c>
      <c r="H8" s="1">
        <f t="shared" si="2"/>
        <v>1475.6666467236469</v>
      </c>
      <c r="I8" s="1">
        <v>3299.5053333333299</v>
      </c>
      <c r="J8" s="1">
        <f t="shared" si="3"/>
        <v>3874.7360266992259</v>
      </c>
      <c r="K8" s="1">
        <v>1427.5920000000001</v>
      </c>
      <c r="L8" s="1">
        <f t="shared" si="4"/>
        <v>1933.4732584995211</v>
      </c>
      <c r="M8" s="1">
        <v>802.82247500000005</v>
      </c>
      <c r="N8" s="1">
        <f t="shared" si="5"/>
        <v>1173.5798515897436</v>
      </c>
      <c r="O8" s="1">
        <v>2832.2344360757802</v>
      </c>
      <c r="P8" s="1">
        <f t="shared" si="6"/>
        <v>2077.0699703370965</v>
      </c>
      <c r="Q8" s="1">
        <v>2727.14909722222</v>
      </c>
      <c r="R8" s="1">
        <f t="shared" si="7"/>
        <v>2693.0708005927831</v>
      </c>
      <c r="S8" s="1">
        <v>1717.49316666666</v>
      </c>
      <c r="T8" s="1">
        <f t="shared" si="8"/>
        <v>1562.5918797517238</v>
      </c>
    </row>
    <row r="9" spans="1:20" x14ac:dyDescent="0.3">
      <c r="A9" s="1">
        <v>23</v>
      </c>
      <c r="B9" s="1" t="s">
        <v>491</v>
      </c>
      <c r="C9" s="1">
        <v>21461.1101751602</v>
      </c>
      <c r="D9" s="1">
        <f t="shared" si="0"/>
        <v>21821.958724044747</v>
      </c>
      <c r="E9" s="1">
        <v>7208.7299218896096</v>
      </c>
      <c r="F9" s="1">
        <f t="shared" si="1"/>
        <v>6995.4332319589712</v>
      </c>
      <c r="G9" s="1">
        <v>1192.26</v>
      </c>
      <c r="H9" s="1">
        <f t="shared" si="2"/>
        <v>1454.9344672364673</v>
      </c>
      <c r="I9" s="1">
        <v>2962.971</v>
      </c>
      <c r="J9" s="1">
        <f t="shared" si="3"/>
        <v>3890.5033688441181</v>
      </c>
      <c r="K9" s="1">
        <v>2236.0387000000001</v>
      </c>
      <c r="L9" s="1">
        <f t="shared" si="4"/>
        <v>1908.2969183285809</v>
      </c>
      <c r="M9" s="1">
        <v>1071.1311599999999</v>
      </c>
      <c r="N9" s="1">
        <f t="shared" si="5"/>
        <v>1189.3809039529915</v>
      </c>
      <c r="O9" s="1">
        <v>2218.0194293817399</v>
      </c>
      <c r="P9" s="1">
        <f t="shared" si="6"/>
        <v>2068.6612047541794</v>
      </c>
      <c r="Q9" s="1">
        <v>2918.94617222222</v>
      </c>
      <c r="R9" s="1">
        <f t="shared" si="7"/>
        <v>2714.4843080369337</v>
      </c>
      <c r="S9" s="1">
        <v>1653.0137916666599</v>
      </c>
      <c r="T9" s="1">
        <f t="shared" si="8"/>
        <v>1600.2638935821067</v>
      </c>
    </row>
    <row r="10" spans="1:20" x14ac:dyDescent="0.3">
      <c r="A10" s="1">
        <v>22</v>
      </c>
      <c r="B10" s="1" t="s">
        <v>492</v>
      </c>
      <c r="C10" s="1">
        <v>16256.735404855899</v>
      </c>
      <c r="D10" s="1">
        <f t="shared" si="0"/>
        <v>21841.118456181361</v>
      </c>
      <c r="E10" s="1">
        <v>5681.2689863855803</v>
      </c>
      <c r="F10" s="1">
        <f t="shared" si="1"/>
        <v>6978.2565044941166</v>
      </c>
      <c r="G10" s="1">
        <v>1784.67</v>
      </c>
      <c r="H10" s="1">
        <f t="shared" si="2"/>
        <v>1434.2022877492877</v>
      </c>
      <c r="I10" s="1">
        <v>1727.9177999999999</v>
      </c>
      <c r="J10" s="1">
        <f t="shared" si="3"/>
        <v>3906.2707109890102</v>
      </c>
      <c r="K10" s="1">
        <v>1145.9448666666599</v>
      </c>
      <c r="L10" s="1">
        <f t="shared" si="4"/>
        <v>1883.1205781576409</v>
      </c>
      <c r="M10" s="1">
        <v>828.33824000000004</v>
      </c>
      <c r="N10" s="1">
        <f t="shared" si="5"/>
        <v>1205.1819563162394</v>
      </c>
      <c r="O10" s="1">
        <v>1070.0090932851399</v>
      </c>
      <c r="P10" s="1">
        <f t="shared" si="6"/>
        <v>2060.2524391712618</v>
      </c>
      <c r="Q10" s="1">
        <v>1933.8901685185101</v>
      </c>
      <c r="R10" s="1">
        <f t="shared" si="7"/>
        <v>2735.8978154810843</v>
      </c>
      <c r="S10" s="1">
        <v>2084.69624999999</v>
      </c>
      <c r="T10" s="1">
        <f t="shared" si="8"/>
        <v>1637.9359074124895</v>
      </c>
    </row>
    <row r="11" spans="1:20" x14ac:dyDescent="0.3">
      <c r="A11" s="1">
        <v>21</v>
      </c>
      <c r="B11" s="1" t="s">
        <v>493</v>
      </c>
      <c r="C11" s="1">
        <v>20738.126529928199</v>
      </c>
      <c r="D11" s="1">
        <f t="shared" si="0"/>
        <v>21860.27818831797</v>
      </c>
      <c r="E11" s="1">
        <v>6090.9924058411598</v>
      </c>
      <c r="F11" s="1">
        <f t="shared" si="1"/>
        <v>6961.079777029262</v>
      </c>
      <c r="G11" s="1">
        <v>1764.21</v>
      </c>
      <c r="H11" s="1">
        <f t="shared" si="2"/>
        <v>1413.4701082621084</v>
      </c>
      <c r="I11" s="1">
        <v>3426.4746</v>
      </c>
      <c r="J11" s="1">
        <f t="shared" si="3"/>
        <v>3922.0380531339024</v>
      </c>
      <c r="K11" s="1">
        <v>1601.2664666666601</v>
      </c>
      <c r="L11" s="1">
        <f t="shared" si="4"/>
        <v>1857.944237986701</v>
      </c>
      <c r="M11" s="1">
        <v>1044.526374</v>
      </c>
      <c r="N11" s="1">
        <f t="shared" si="5"/>
        <v>1220.9830086794873</v>
      </c>
      <c r="O11" s="1">
        <v>1973.5945199944599</v>
      </c>
      <c r="P11" s="1">
        <f t="shared" si="6"/>
        <v>2051.8436735883447</v>
      </c>
      <c r="Q11" s="1">
        <v>2527.8416259259202</v>
      </c>
      <c r="R11" s="1">
        <f t="shared" si="7"/>
        <v>2757.3113229252353</v>
      </c>
      <c r="S11" s="1">
        <v>2309.2205374999999</v>
      </c>
      <c r="T11" s="1">
        <f t="shared" si="8"/>
        <v>1675.6079212428722</v>
      </c>
    </row>
    <row r="12" spans="1:20" x14ac:dyDescent="0.3">
      <c r="A12" s="1">
        <v>20</v>
      </c>
      <c r="B12" s="1" t="s">
        <v>494</v>
      </c>
      <c r="C12" s="1">
        <v>15014.833180808</v>
      </c>
      <c r="D12" s="1">
        <f t="shared" si="0"/>
        <v>21879.437920454584</v>
      </c>
      <c r="E12" s="1">
        <v>5239.06343038048</v>
      </c>
      <c r="F12" s="1">
        <f t="shared" si="1"/>
        <v>6943.9030495644074</v>
      </c>
      <c r="G12" s="1">
        <v>1545.1949999999999</v>
      </c>
      <c r="H12" s="1">
        <f t="shared" si="2"/>
        <v>1392.7379287749288</v>
      </c>
      <c r="I12" s="1">
        <v>2077.6545999999998</v>
      </c>
      <c r="J12" s="1">
        <f t="shared" si="3"/>
        <v>3937.805395278795</v>
      </c>
      <c r="K12" s="1">
        <v>592.34333333333302</v>
      </c>
      <c r="L12" s="1">
        <f t="shared" si="4"/>
        <v>1832.767897815761</v>
      </c>
      <c r="M12" s="1">
        <v>713.12789999999995</v>
      </c>
      <c r="N12" s="1">
        <f t="shared" si="5"/>
        <v>1236.7840610427352</v>
      </c>
      <c r="O12" s="1">
        <v>1244.300407835</v>
      </c>
      <c r="P12" s="1">
        <f t="shared" si="6"/>
        <v>2043.4349080054271</v>
      </c>
      <c r="Q12" s="1">
        <v>1825.1284259259201</v>
      </c>
      <c r="R12" s="1">
        <f t="shared" si="7"/>
        <v>2778.7248303693859</v>
      </c>
      <c r="S12" s="1">
        <v>1778.0200833333299</v>
      </c>
      <c r="T12" s="1">
        <f t="shared" si="8"/>
        <v>1713.279935073255</v>
      </c>
    </row>
    <row r="13" spans="1:20" x14ac:dyDescent="0.3">
      <c r="A13" s="1">
        <v>19</v>
      </c>
      <c r="B13" s="1" t="s">
        <v>495</v>
      </c>
      <c r="C13" s="1">
        <v>24736.819696367798</v>
      </c>
      <c r="D13" s="1">
        <f t="shared" si="0"/>
        <v>21898.597652591194</v>
      </c>
      <c r="E13" s="1">
        <v>7302.0071522408998</v>
      </c>
      <c r="F13" s="1">
        <f t="shared" si="1"/>
        <v>6926.7263220995519</v>
      </c>
      <c r="G13" s="1">
        <v>1260.9359999999999</v>
      </c>
      <c r="H13" s="1">
        <f t="shared" si="2"/>
        <v>1372.0057492877495</v>
      </c>
      <c r="I13" s="1">
        <v>4508.7921999999999</v>
      </c>
      <c r="J13" s="1">
        <f t="shared" si="3"/>
        <v>3953.5727374236872</v>
      </c>
      <c r="K13" s="1">
        <v>2004.8142666666599</v>
      </c>
      <c r="L13" s="1">
        <f t="shared" si="4"/>
        <v>1807.591557644821</v>
      </c>
      <c r="M13" s="1">
        <v>1465.1247599999999</v>
      </c>
      <c r="N13" s="1">
        <f t="shared" si="5"/>
        <v>1252.5851134059831</v>
      </c>
      <c r="O13" s="1">
        <v>2346.4682896825302</v>
      </c>
      <c r="P13" s="1">
        <f t="shared" si="6"/>
        <v>2035.0261424225098</v>
      </c>
      <c r="Q13" s="1">
        <v>3561.83619444444</v>
      </c>
      <c r="R13" s="1">
        <f t="shared" si="7"/>
        <v>2800.1383378135365</v>
      </c>
      <c r="S13" s="1">
        <v>2286.84083333333</v>
      </c>
      <c r="T13" s="1">
        <f t="shared" si="8"/>
        <v>1750.9519489036379</v>
      </c>
    </row>
    <row r="14" spans="1:20" x14ac:dyDescent="0.3">
      <c r="A14" s="1">
        <v>18</v>
      </c>
      <c r="B14" s="1" t="s">
        <v>496</v>
      </c>
      <c r="C14" s="1">
        <v>18766.430769854302</v>
      </c>
      <c r="D14" s="1">
        <f t="shared" si="0"/>
        <v>21917.757384727804</v>
      </c>
      <c r="E14" s="1">
        <v>7614.5237274437304</v>
      </c>
      <c r="F14" s="1">
        <f t="shared" si="1"/>
        <v>6909.5495946346973</v>
      </c>
      <c r="G14" s="1">
        <v>1318.6624999999999</v>
      </c>
      <c r="H14" s="1">
        <f t="shared" si="2"/>
        <v>1351.2735698005699</v>
      </c>
      <c r="I14" s="1">
        <v>3378.3824</v>
      </c>
      <c r="J14" s="1">
        <f t="shared" si="3"/>
        <v>3969.3400795685793</v>
      </c>
      <c r="K14" s="1">
        <v>761.18106666666597</v>
      </c>
      <c r="L14" s="1">
        <f t="shared" si="4"/>
        <v>1782.4152174738811</v>
      </c>
      <c r="M14" s="1">
        <v>1284.490734</v>
      </c>
      <c r="N14" s="1">
        <f t="shared" si="5"/>
        <v>1268.3861657692307</v>
      </c>
      <c r="O14" s="1">
        <v>1205.2180570217199</v>
      </c>
      <c r="P14" s="1">
        <f t="shared" si="6"/>
        <v>2026.6173768395925</v>
      </c>
      <c r="Q14" s="1">
        <v>2518.3161388888798</v>
      </c>
      <c r="R14" s="1">
        <f t="shared" si="7"/>
        <v>2821.5518452576871</v>
      </c>
      <c r="S14" s="1">
        <v>685.65614583333297</v>
      </c>
      <c r="T14" s="1">
        <f t="shared" si="8"/>
        <v>1788.6239627340206</v>
      </c>
    </row>
    <row r="15" spans="1:20" x14ac:dyDescent="0.3">
      <c r="A15" s="1">
        <v>17</v>
      </c>
      <c r="B15" s="1" t="s">
        <v>497</v>
      </c>
      <c r="C15" s="1">
        <v>18976.450253254701</v>
      </c>
      <c r="D15" s="1">
        <f t="shared" si="0"/>
        <v>21936.917116864417</v>
      </c>
      <c r="E15" s="1">
        <v>6406.3637092634199</v>
      </c>
      <c r="F15" s="1">
        <f t="shared" si="1"/>
        <v>6892.3728671698427</v>
      </c>
      <c r="G15" s="1">
        <v>1696.3125</v>
      </c>
      <c r="H15" s="1">
        <f t="shared" si="2"/>
        <v>1330.5413903133904</v>
      </c>
      <c r="I15" s="1">
        <v>4714.2190000000001</v>
      </c>
      <c r="J15" s="1">
        <f t="shared" si="3"/>
        <v>3985.1074217134715</v>
      </c>
      <c r="K15" s="1">
        <v>878.9742</v>
      </c>
      <c r="L15" s="1">
        <f t="shared" si="4"/>
        <v>1757.2388773029411</v>
      </c>
      <c r="M15" s="1">
        <v>604.60475799999995</v>
      </c>
      <c r="N15" s="1">
        <f t="shared" si="5"/>
        <v>1284.1872181324786</v>
      </c>
      <c r="O15" s="1">
        <v>1258.6257202506199</v>
      </c>
      <c r="P15" s="1">
        <f t="shared" si="6"/>
        <v>2018.2086112566753</v>
      </c>
      <c r="Q15" s="1">
        <v>2111.6794074074</v>
      </c>
      <c r="R15" s="1">
        <f t="shared" si="7"/>
        <v>2842.9653527018377</v>
      </c>
      <c r="S15" s="1">
        <v>1305.67095833333</v>
      </c>
      <c r="T15" s="1">
        <f t="shared" si="8"/>
        <v>1826.2959765644034</v>
      </c>
    </row>
    <row r="16" spans="1:20" x14ac:dyDescent="0.3">
      <c r="A16" s="1">
        <v>16</v>
      </c>
      <c r="B16" s="1" t="s">
        <v>498</v>
      </c>
      <c r="C16" s="1">
        <v>32894.800152278098</v>
      </c>
      <c r="D16" s="1">
        <f t="shared" si="0"/>
        <v>21956.076849001027</v>
      </c>
      <c r="E16" s="1">
        <v>8174.67855847803</v>
      </c>
      <c r="F16" s="1">
        <f t="shared" si="1"/>
        <v>6875.1961397049881</v>
      </c>
      <c r="G16" s="1">
        <v>1275.8699999999999</v>
      </c>
      <c r="H16" s="1">
        <f t="shared" si="2"/>
        <v>1309.8092108262108</v>
      </c>
      <c r="I16" s="1">
        <v>10722.975399999999</v>
      </c>
      <c r="J16" s="1">
        <f t="shared" si="3"/>
        <v>4000.8747638583636</v>
      </c>
      <c r="K16" s="1">
        <v>2142.5239333333302</v>
      </c>
      <c r="L16" s="1">
        <f t="shared" si="4"/>
        <v>1732.0625371320011</v>
      </c>
      <c r="M16" s="1">
        <v>2221.2120559999998</v>
      </c>
      <c r="N16" s="1">
        <f t="shared" si="5"/>
        <v>1299.9882704957265</v>
      </c>
      <c r="O16" s="1">
        <v>3147.3287915037599</v>
      </c>
      <c r="P16" s="1">
        <f t="shared" si="6"/>
        <v>2009.7998456737578</v>
      </c>
      <c r="Q16" s="1">
        <v>3255.56599629629</v>
      </c>
      <c r="R16" s="1">
        <f t="shared" si="7"/>
        <v>2864.3788601459887</v>
      </c>
      <c r="S16" s="1">
        <v>1954.6454166666599</v>
      </c>
      <c r="T16" s="1">
        <f t="shared" si="8"/>
        <v>1863.9679903947863</v>
      </c>
    </row>
    <row r="17" spans="1:20" x14ac:dyDescent="0.3">
      <c r="A17" s="1">
        <v>15</v>
      </c>
      <c r="B17" s="1" t="s">
        <v>499</v>
      </c>
      <c r="C17" s="1">
        <v>17759.7898378674</v>
      </c>
      <c r="D17" s="1">
        <f t="shared" si="0"/>
        <v>21975.23658113764</v>
      </c>
      <c r="E17" s="1">
        <v>7421.9078250047396</v>
      </c>
      <c r="F17" s="1">
        <f t="shared" si="1"/>
        <v>6858.0194122401335</v>
      </c>
      <c r="G17" s="1">
        <v>1128.1300000000001</v>
      </c>
      <c r="H17" s="1">
        <f t="shared" si="2"/>
        <v>1289.0770313390315</v>
      </c>
      <c r="I17" s="1">
        <v>3726.91</v>
      </c>
      <c r="J17" s="1">
        <f t="shared" si="3"/>
        <v>4016.6421060032558</v>
      </c>
      <c r="K17" s="1">
        <v>367.59146666666601</v>
      </c>
      <c r="L17" s="1">
        <f t="shared" si="4"/>
        <v>1706.8861969610612</v>
      </c>
      <c r="M17" s="1">
        <v>413.40347999999898</v>
      </c>
      <c r="N17" s="1">
        <f t="shared" si="5"/>
        <v>1315.7893228589744</v>
      </c>
      <c r="O17" s="1">
        <v>856.38220323308201</v>
      </c>
      <c r="P17" s="1">
        <f t="shared" si="6"/>
        <v>2001.3910800908407</v>
      </c>
      <c r="Q17" s="1">
        <v>1994.57711296296</v>
      </c>
      <c r="R17" s="1">
        <f t="shared" si="7"/>
        <v>2885.7923675901393</v>
      </c>
      <c r="S17" s="1">
        <v>1850.8877500000001</v>
      </c>
      <c r="T17" s="1">
        <f t="shared" si="8"/>
        <v>1901.6400042251689</v>
      </c>
    </row>
    <row r="18" spans="1:20" x14ac:dyDescent="0.3">
      <c r="A18" s="1">
        <v>14</v>
      </c>
      <c r="B18" s="1" t="s">
        <v>500</v>
      </c>
      <c r="C18" s="1">
        <v>17784.098143392399</v>
      </c>
      <c r="D18" s="1">
        <f t="shared" si="0"/>
        <v>21994.39631327425</v>
      </c>
      <c r="E18" s="1">
        <v>6013.0684804216799</v>
      </c>
      <c r="F18" s="1">
        <f t="shared" si="1"/>
        <v>6840.842684775278</v>
      </c>
      <c r="G18" s="1">
        <v>1245.83</v>
      </c>
      <c r="H18" s="1">
        <f t="shared" si="2"/>
        <v>1268.3448518518519</v>
      </c>
      <c r="I18" s="1">
        <v>3473.8463999999999</v>
      </c>
      <c r="J18" s="1">
        <f t="shared" si="3"/>
        <v>4032.4094481481479</v>
      </c>
      <c r="K18" s="1">
        <v>764.98549999999898</v>
      </c>
      <c r="L18" s="1">
        <f t="shared" si="4"/>
        <v>1681.7098567901212</v>
      </c>
      <c r="M18" s="1">
        <v>1264.2961780000001</v>
      </c>
      <c r="N18" s="1">
        <f t="shared" si="5"/>
        <v>1331.5903752222223</v>
      </c>
      <c r="O18" s="1">
        <v>1212.6233183040899</v>
      </c>
      <c r="P18" s="1">
        <f t="shared" si="6"/>
        <v>1992.9823145079233</v>
      </c>
      <c r="Q18" s="1">
        <v>2334.8407333333298</v>
      </c>
      <c r="R18" s="1">
        <f t="shared" si="7"/>
        <v>2907.2058750342899</v>
      </c>
      <c r="S18" s="1">
        <v>1474.6075333333299</v>
      </c>
      <c r="T18" s="1">
        <f t="shared" si="8"/>
        <v>1939.3120180555518</v>
      </c>
    </row>
    <row r="19" spans="1:20" x14ac:dyDescent="0.3">
      <c r="A19" s="1">
        <v>13</v>
      </c>
      <c r="B19" s="1" t="s">
        <v>501</v>
      </c>
      <c r="C19" s="1">
        <v>26105.5771373313</v>
      </c>
      <c r="D19" s="1">
        <f t="shared" si="0"/>
        <v>22013.556045410864</v>
      </c>
      <c r="E19" s="1">
        <v>7368.2792404583497</v>
      </c>
      <c r="F19" s="1">
        <f t="shared" si="1"/>
        <v>6823.6659573104234</v>
      </c>
      <c r="G19" s="1">
        <v>717.77499999999998</v>
      </c>
      <c r="H19" s="1">
        <f t="shared" si="2"/>
        <v>1247.6126723646726</v>
      </c>
      <c r="I19" s="1">
        <v>6588.0294000000004</v>
      </c>
      <c r="J19" s="1">
        <f t="shared" si="3"/>
        <v>4048.1767902930401</v>
      </c>
      <c r="K19" s="1">
        <v>2073.2177333333302</v>
      </c>
      <c r="L19" s="1">
        <f t="shared" si="4"/>
        <v>1656.5335166191812</v>
      </c>
      <c r="M19" s="1">
        <v>1860.007126</v>
      </c>
      <c r="N19" s="1">
        <f t="shared" si="5"/>
        <v>1347.3914275854702</v>
      </c>
      <c r="O19" s="1">
        <v>2486.4894819841202</v>
      </c>
      <c r="P19" s="1">
        <f t="shared" si="6"/>
        <v>1984.573548925006</v>
      </c>
      <c r="Q19" s="1">
        <v>3291.9268222222199</v>
      </c>
      <c r="R19" s="1">
        <f t="shared" si="7"/>
        <v>2928.6193824784405</v>
      </c>
      <c r="S19" s="1">
        <v>1719.8523333333301</v>
      </c>
      <c r="T19" s="1">
        <f t="shared" si="8"/>
        <v>1976.9840318859347</v>
      </c>
    </row>
    <row r="20" spans="1:20" x14ac:dyDescent="0.3">
      <c r="A20" s="1">
        <v>12</v>
      </c>
      <c r="B20" s="1" t="s">
        <v>502</v>
      </c>
      <c r="C20" s="1">
        <v>21123.88</v>
      </c>
      <c r="D20" s="1">
        <f t="shared" si="0"/>
        <v>22032.715777547473</v>
      </c>
      <c r="E20" s="1">
        <v>6780.63</v>
      </c>
      <c r="F20" s="1">
        <f t="shared" si="1"/>
        <v>6806.4892298455688</v>
      </c>
      <c r="G20" s="1">
        <v>974.45</v>
      </c>
      <c r="H20" s="1">
        <f t="shared" si="2"/>
        <v>1226.880492877493</v>
      </c>
      <c r="I20" s="1">
        <v>3006.29</v>
      </c>
      <c r="J20" s="1">
        <f t="shared" si="3"/>
        <v>4063.9441324379327</v>
      </c>
      <c r="K20" s="1">
        <v>1367.88</v>
      </c>
      <c r="L20" s="1">
        <f t="shared" si="4"/>
        <v>1631.3571764482413</v>
      </c>
      <c r="M20" s="1">
        <v>2296.1999999999998</v>
      </c>
      <c r="N20" s="1">
        <f t="shared" si="5"/>
        <v>1363.1924799487178</v>
      </c>
      <c r="O20" s="1">
        <v>1739.51</v>
      </c>
      <c r="P20" s="1">
        <f t="shared" si="6"/>
        <v>1976.1647833420886</v>
      </c>
      <c r="Q20" s="1">
        <v>3237.74</v>
      </c>
      <c r="R20" s="1">
        <f t="shared" si="7"/>
        <v>2950.0328899225915</v>
      </c>
      <c r="S20" s="1">
        <v>1721.18</v>
      </c>
      <c r="T20" s="1">
        <f t="shared" si="8"/>
        <v>2014.6560457163173</v>
      </c>
    </row>
    <row r="21" spans="1:20" x14ac:dyDescent="0.3">
      <c r="A21" s="1">
        <v>11</v>
      </c>
      <c r="B21" s="1" t="s">
        <v>503</v>
      </c>
      <c r="C21" s="1">
        <v>21773.4326462481</v>
      </c>
      <c r="D21" s="1">
        <f t="shared" si="0"/>
        <v>22051.875509684083</v>
      </c>
      <c r="E21" s="1">
        <v>6533.6365344380902</v>
      </c>
      <c r="F21" s="1">
        <f t="shared" si="1"/>
        <v>6789.3125023807142</v>
      </c>
      <c r="G21" s="1">
        <v>693.70500000000004</v>
      </c>
      <c r="H21" s="1">
        <f t="shared" si="2"/>
        <v>1206.1483133903134</v>
      </c>
      <c r="I21" s="1">
        <v>3507.1981999999998</v>
      </c>
      <c r="J21" s="1">
        <f t="shared" si="3"/>
        <v>4079.7114745828248</v>
      </c>
      <c r="K21" s="1">
        <v>2073.7538</v>
      </c>
      <c r="L21" s="1">
        <f t="shared" si="4"/>
        <v>1606.1808362773013</v>
      </c>
      <c r="M21" s="1">
        <v>1625.5101299999999</v>
      </c>
      <c r="N21" s="1">
        <f t="shared" si="5"/>
        <v>1378.9935323119657</v>
      </c>
      <c r="O21" s="1">
        <v>2282.0524244026701</v>
      </c>
      <c r="P21" s="1">
        <f t="shared" si="6"/>
        <v>1967.7560177591713</v>
      </c>
      <c r="Q21" s="1">
        <v>3016.6418074073999</v>
      </c>
      <c r="R21" s="1">
        <f t="shared" si="7"/>
        <v>2971.4463973667421</v>
      </c>
      <c r="S21" s="1">
        <v>2040.9347499999999</v>
      </c>
      <c r="T21" s="1">
        <f t="shared" si="8"/>
        <v>2052.3280595466999</v>
      </c>
    </row>
    <row r="22" spans="1:20" x14ac:dyDescent="0.3">
      <c r="A22" s="1">
        <v>10</v>
      </c>
      <c r="B22" s="1" t="s">
        <v>504</v>
      </c>
      <c r="C22" s="1">
        <v>19973.509999999998</v>
      </c>
      <c r="D22" s="1">
        <f t="shared" si="0"/>
        <v>22071.035241820697</v>
      </c>
      <c r="E22" s="1">
        <v>6384.21</v>
      </c>
      <c r="F22" s="1">
        <f t="shared" si="1"/>
        <v>6772.1357749158597</v>
      </c>
      <c r="G22" s="1">
        <v>1107.67</v>
      </c>
      <c r="H22" s="1">
        <f t="shared" si="2"/>
        <v>1185.4161339031339</v>
      </c>
      <c r="I22" s="1">
        <v>3414.39</v>
      </c>
      <c r="J22" s="1">
        <f t="shared" si="3"/>
        <v>4095.478816727717</v>
      </c>
      <c r="K22" s="1">
        <v>1306.07</v>
      </c>
      <c r="L22" s="1">
        <f t="shared" si="4"/>
        <v>1581.0044961063613</v>
      </c>
      <c r="M22" s="1">
        <v>836.04</v>
      </c>
      <c r="N22" s="1">
        <f t="shared" si="5"/>
        <v>1394.7945846752136</v>
      </c>
      <c r="O22" s="1">
        <v>1262.8499999999999</v>
      </c>
      <c r="P22" s="1">
        <f t="shared" si="6"/>
        <v>1959.347252176254</v>
      </c>
      <c r="Q22" s="1">
        <v>3150.2</v>
      </c>
      <c r="R22" s="1">
        <f t="shared" si="7"/>
        <v>2992.8599048108927</v>
      </c>
      <c r="S22" s="1">
        <v>2512.09</v>
      </c>
      <c r="T22" s="1">
        <f t="shared" si="8"/>
        <v>2090.000073377083</v>
      </c>
    </row>
    <row r="23" spans="1:20" x14ac:dyDescent="0.3">
      <c r="A23" s="1">
        <v>9</v>
      </c>
      <c r="B23" s="1" t="s">
        <v>505</v>
      </c>
      <c r="C23" s="1">
        <v>35996.529149410097</v>
      </c>
      <c r="D23" s="1">
        <f t="shared" si="0"/>
        <v>22090.194973957307</v>
      </c>
      <c r="E23" s="1">
        <v>8770.2605746900499</v>
      </c>
      <c r="F23" s="1">
        <f t="shared" si="1"/>
        <v>6754.9590474510051</v>
      </c>
      <c r="G23" s="1">
        <v>1624.63</v>
      </c>
      <c r="H23" s="1">
        <f t="shared" si="2"/>
        <v>1164.6839544159545</v>
      </c>
      <c r="I23" s="1">
        <v>5273.1404000000002</v>
      </c>
      <c r="J23" s="1">
        <f t="shared" si="3"/>
        <v>4111.2461588726092</v>
      </c>
      <c r="K23" s="1">
        <v>4414.9194666666599</v>
      </c>
      <c r="L23" s="1">
        <f t="shared" si="4"/>
        <v>1555.8281559354214</v>
      </c>
      <c r="M23" s="1">
        <v>3244.6510499999999</v>
      </c>
      <c r="N23" s="1">
        <f t="shared" si="5"/>
        <v>1410.5956370384615</v>
      </c>
      <c r="O23" s="1">
        <v>3907.93873027568</v>
      </c>
      <c r="P23" s="1">
        <f t="shared" si="6"/>
        <v>1950.9384865933366</v>
      </c>
      <c r="Q23" s="1">
        <v>5384.5620944444399</v>
      </c>
      <c r="R23" s="1">
        <f t="shared" si="7"/>
        <v>3014.2734122550432</v>
      </c>
      <c r="S23" s="1">
        <v>3376.4268333333298</v>
      </c>
      <c r="T23" s="1">
        <f t="shared" si="8"/>
        <v>2127.6720872074657</v>
      </c>
    </row>
    <row r="24" spans="1:20" x14ac:dyDescent="0.3">
      <c r="A24" s="1">
        <v>8</v>
      </c>
      <c r="B24" s="1" t="s">
        <v>506</v>
      </c>
      <c r="C24" s="1">
        <v>22656.6650633237</v>
      </c>
      <c r="D24" s="1">
        <f t="shared" si="0"/>
        <v>22109.35470609392</v>
      </c>
      <c r="E24" s="1">
        <v>6235.19356698708</v>
      </c>
      <c r="F24" s="1">
        <f t="shared" si="1"/>
        <v>6737.7823199861496</v>
      </c>
      <c r="G24" s="1">
        <v>1424.0725</v>
      </c>
      <c r="H24" s="1">
        <f t="shared" si="2"/>
        <v>1143.951774928775</v>
      </c>
      <c r="I24" s="1">
        <v>4294.1534000000001</v>
      </c>
      <c r="J24" s="1">
        <f t="shared" si="3"/>
        <v>4127.0135010175018</v>
      </c>
      <c r="K24" s="1">
        <v>1737.8696</v>
      </c>
      <c r="L24" s="1">
        <f t="shared" si="4"/>
        <v>1530.6518157644814</v>
      </c>
      <c r="M24" s="1">
        <v>1760.63192</v>
      </c>
      <c r="N24" s="1">
        <f t="shared" si="5"/>
        <v>1426.3966894017094</v>
      </c>
      <c r="O24" s="1">
        <v>2194.0284402255602</v>
      </c>
      <c r="P24" s="1">
        <f t="shared" si="6"/>
        <v>1942.5297210104193</v>
      </c>
      <c r="Q24" s="1">
        <v>3181.1530111111101</v>
      </c>
      <c r="R24" s="1">
        <f t="shared" si="7"/>
        <v>3035.6869196991938</v>
      </c>
      <c r="S24" s="1">
        <v>1829.562625</v>
      </c>
      <c r="T24" s="1">
        <f t="shared" si="8"/>
        <v>2165.3441010378483</v>
      </c>
    </row>
    <row r="25" spans="1:20" x14ac:dyDescent="0.3">
      <c r="A25" s="1">
        <v>7</v>
      </c>
      <c r="B25" s="1" t="s">
        <v>507</v>
      </c>
      <c r="C25" s="1">
        <v>18687.0957153372</v>
      </c>
      <c r="D25" s="1">
        <f t="shared" si="0"/>
        <v>22128.51443823053</v>
      </c>
      <c r="E25" s="1">
        <v>6009.1786708427098</v>
      </c>
      <c r="F25" s="1">
        <f t="shared" si="1"/>
        <v>6720.605592521295</v>
      </c>
      <c r="G25" s="1">
        <v>818.79499999999996</v>
      </c>
      <c r="H25" s="1">
        <f t="shared" si="2"/>
        <v>1123.2195954415956</v>
      </c>
      <c r="I25" s="1">
        <v>3135.8678</v>
      </c>
      <c r="J25" s="1">
        <f t="shared" si="3"/>
        <v>4142.7808431623935</v>
      </c>
      <c r="K25" s="1">
        <v>1193.56013333333</v>
      </c>
      <c r="L25" s="1">
        <f t="shared" si="4"/>
        <v>1505.4754755935414</v>
      </c>
      <c r="M25" s="1">
        <v>1513.4912999999999</v>
      </c>
      <c r="N25" s="1">
        <f t="shared" si="5"/>
        <v>1442.1977417649573</v>
      </c>
      <c r="O25" s="1">
        <v>1384.6469444945601</v>
      </c>
      <c r="P25" s="1">
        <f t="shared" si="6"/>
        <v>1934.1209554275019</v>
      </c>
      <c r="Q25" s="1">
        <v>2808.71495</v>
      </c>
      <c r="R25" s="1">
        <f t="shared" si="7"/>
        <v>3057.1004271433449</v>
      </c>
      <c r="S25" s="1">
        <v>1822.84091666666</v>
      </c>
      <c r="T25" s="1">
        <f t="shared" si="8"/>
        <v>2203.0161148682314</v>
      </c>
    </row>
    <row r="26" spans="1:20" x14ac:dyDescent="0.3">
      <c r="A26" s="1">
        <v>6</v>
      </c>
      <c r="B26" s="1" t="s">
        <v>508</v>
      </c>
      <c r="C26" s="1">
        <v>16616.909559460699</v>
      </c>
      <c r="D26" s="1">
        <f t="shared" si="0"/>
        <v>22147.67417036714</v>
      </c>
      <c r="E26" s="1">
        <v>5498.9032673366501</v>
      </c>
      <c r="F26" s="1">
        <f t="shared" si="1"/>
        <v>6703.4288650564404</v>
      </c>
      <c r="G26" s="1">
        <v>1472.0050000000001</v>
      </c>
      <c r="H26" s="1">
        <f t="shared" si="2"/>
        <v>1102.4874159544161</v>
      </c>
      <c r="I26" s="1">
        <v>3390.0349999999999</v>
      </c>
      <c r="J26" s="1">
        <f t="shared" si="3"/>
        <v>4158.5481853072861</v>
      </c>
      <c r="K26" s="1">
        <v>519.13199999999995</v>
      </c>
      <c r="L26" s="1">
        <f t="shared" si="4"/>
        <v>1480.2991354226015</v>
      </c>
      <c r="M26" s="1">
        <v>526.37525000000005</v>
      </c>
      <c r="N26" s="1">
        <f t="shared" si="5"/>
        <v>1457.9987941282052</v>
      </c>
      <c r="O26" s="1">
        <v>951.47502962405997</v>
      </c>
      <c r="P26" s="1">
        <f t="shared" si="6"/>
        <v>1925.7121898445846</v>
      </c>
      <c r="Q26" s="1">
        <v>2156.4619499999999</v>
      </c>
      <c r="R26" s="1">
        <f t="shared" si="7"/>
        <v>3078.5139345874954</v>
      </c>
      <c r="S26" s="1">
        <v>2102.5220624999902</v>
      </c>
      <c r="T26" s="1">
        <f t="shared" si="8"/>
        <v>2240.688128698614</v>
      </c>
    </row>
    <row r="27" spans="1:20" x14ac:dyDescent="0.3">
      <c r="A27" s="1">
        <v>5</v>
      </c>
      <c r="B27" s="1" t="s">
        <v>509</v>
      </c>
      <c r="C27" s="1">
        <v>20005.072944732001</v>
      </c>
      <c r="D27" s="1">
        <f t="shared" si="0"/>
        <v>22166.833902503753</v>
      </c>
      <c r="E27" s="1">
        <v>7891.0146280361296</v>
      </c>
      <c r="F27" s="1">
        <f t="shared" si="1"/>
        <v>6686.2521375915858</v>
      </c>
      <c r="G27" s="1">
        <v>1507.0725</v>
      </c>
      <c r="H27" s="1">
        <f t="shared" si="2"/>
        <v>1081.7552364672365</v>
      </c>
      <c r="I27" s="1">
        <v>1929.5108</v>
      </c>
      <c r="J27" s="1">
        <f t="shared" si="3"/>
        <v>4174.3155274521778</v>
      </c>
      <c r="K27" s="1">
        <v>947.98599999999999</v>
      </c>
      <c r="L27" s="1">
        <f t="shared" si="4"/>
        <v>1455.1227952516615</v>
      </c>
      <c r="M27" s="1">
        <v>650.44949999999994</v>
      </c>
      <c r="N27" s="1">
        <f t="shared" si="5"/>
        <v>1473.7998464914531</v>
      </c>
      <c r="O27" s="1">
        <v>2379.8150250292301</v>
      </c>
      <c r="P27" s="1">
        <f t="shared" si="6"/>
        <v>1917.3034242616673</v>
      </c>
      <c r="Q27" s="1">
        <v>2811.4568666666601</v>
      </c>
      <c r="R27" s="1">
        <f t="shared" si="7"/>
        <v>3099.927442031646</v>
      </c>
      <c r="S27" s="1">
        <v>1887.767625</v>
      </c>
      <c r="T27" s="1">
        <f t="shared" si="8"/>
        <v>2278.3601425289967</v>
      </c>
    </row>
    <row r="28" spans="1:20" x14ac:dyDescent="0.3">
      <c r="A28" s="1">
        <v>4</v>
      </c>
      <c r="B28" s="1" t="s">
        <v>510</v>
      </c>
      <c r="C28" s="1">
        <v>16999.4953443171</v>
      </c>
      <c r="D28" s="1">
        <f t="shared" si="0"/>
        <v>22185.993634640363</v>
      </c>
      <c r="E28" s="1">
        <v>5613.7275802008398</v>
      </c>
      <c r="F28" s="1">
        <f t="shared" si="1"/>
        <v>6669.0754101267312</v>
      </c>
      <c r="G28" s="1">
        <v>1324.425</v>
      </c>
      <c r="H28" s="1">
        <f t="shared" si="2"/>
        <v>1061.0230569800572</v>
      </c>
      <c r="I28" s="1">
        <v>3303.9672</v>
      </c>
      <c r="J28" s="1">
        <f t="shared" si="3"/>
        <v>4190.0828695970704</v>
      </c>
      <c r="K28" s="1">
        <v>823.74159999999995</v>
      </c>
      <c r="L28" s="1">
        <f t="shared" si="4"/>
        <v>1429.9464550807215</v>
      </c>
      <c r="M28" s="1">
        <v>389.80324999999999</v>
      </c>
      <c r="N28" s="1">
        <f t="shared" si="5"/>
        <v>1489.600898854701</v>
      </c>
      <c r="O28" s="1">
        <v>958.32953356076302</v>
      </c>
      <c r="P28" s="1">
        <f t="shared" si="6"/>
        <v>1908.8946586787499</v>
      </c>
      <c r="Q28" s="1">
        <v>1954.5278888888799</v>
      </c>
      <c r="R28" s="1">
        <f t="shared" si="7"/>
        <v>3121.3409494757966</v>
      </c>
      <c r="S28" s="1">
        <v>2630.9732916666599</v>
      </c>
      <c r="T28" s="1">
        <f t="shared" si="8"/>
        <v>2316.0321563593798</v>
      </c>
    </row>
    <row r="29" spans="1:20" x14ac:dyDescent="0.3">
      <c r="A29" s="1">
        <v>3</v>
      </c>
      <c r="B29" s="1" t="s">
        <v>511</v>
      </c>
      <c r="C29" s="1">
        <v>28256.44</v>
      </c>
      <c r="D29" s="1">
        <f t="shared" si="0"/>
        <v>22205.153366776976</v>
      </c>
      <c r="E29" s="1">
        <v>6760.26</v>
      </c>
      <c r="F29" s="1">
        <f t="shared" si="1"/>
        <v>6651.8986826618766</v>
      </c>
      <c r="G29" s="1">
        <v>1083.1199999999999</v>
      </c>
      <c r="H29" s="1">
        <f t="shared" si="2"/>
        <v>1040.2908774928776</v>
      </c>
      <c r="I29" s="1">
        <v>6205.72</v>
      </c>
      <c r="J29" s="1">
        <f t="shared" si="3"/>
        <v>4205.8502117419621</v>
      </c>
      <c r="K29" s="1">
        <v>2394.04</v>
      </c>
      <c r="L29" s="1">
        <f t="shared" si="4"/>
        <v>1404.7701149097816</v>
      </c>
      <c r="M29" s="1">
        <v>1616.19</v>
      </c>
      <c r="N29" s="1">
        <f t="shared" si="5"/>
        <v>1505.4019512179486</v>
      </c>
      <c r="O29" s="1">
        <v>3470.28</v>
      </c>
      <c r="P29" s="1">
        <f t="shared" si="6"/>
        <v>1900.4858930958326</v>
      </c>
      <c r="Q29" s="1">
        <v>3992.79</v>
      </c>
      <c r="R29" s="1">
        <f t="shared" si="7"/>
        <v>3142.7544569199472</v>
      </c>
      <c r="S29" s="1">
        <v>2734.05</v>
      </c>
      <c r="T29" s="1">
        <f t="shared" si="8"/>
        <v>2353.7041701897624</v>
      </c>
    </row>
    <row r="30" spans="1:20" x14ac:dyDescent="0.3">
      <c r="A30" s="1">
        <v>2</v>
      </c>
      <c r="B30" s="1" t="s">
        <v>512</v>
      </c>
      <c r="C30" s="1">
        <v>24527.27</v>
      </c>
      <c r="D30" s="1">
        <f t="shared" si="0"/>
        <v>22224.313098913586</v>
      </c>
      <c r="E30" s="1">
        <v>7167.16</v>
      </c>
      <c r="F30" s="1">
        <f t="shared" si="1"/>
        <v>6634.7219551970211</v>
      </c>
      <c r="G30" s="1">
        <v>706.75</v>
      </c>
      <c r="H30" s="1">
        <f t="shared" si="2"/>
        <v>1019.5586980056981</v>
      </c>
      <c r="I30" s="1">
        <v>3490.17</v>
      </c>
      <c r="J30" s="1">
        <f t="shared" si="3"/>
        <v>4221.6175538868547</v>
      </c>
      <c r="K30" s="1">
        <v>2330.91</v>
      </c>
      <c r="L30" s="1">
        <f t="shared" si="4"/>
        <v>1379.5937747388416</v>
      </c>
      <c r="M30" s="1">
        <v>2429.38</v>
      </c>
      <c r="N30" s="1">
        <f t="shared" si="5"/>
        <v>1521.2030035811965</v>
      </c>
      <c r="O30" s="1">
        <v>2439.9699999999998</v>
      </c>
      <c r="P30" s="1">
        <f t="shared" si="6"/>
        <v>1892.0771275129152</v>
      </c>
      <c r="Q30" s="1">
        <v>4148.12</v>
      </c>
      <c r="R30" s="1">
        <f t="shared" si="7"/>
        <v>3164.1679643640982</v>
      </c>
      <c r="S30" s="1">
        <v>1814.81</v>
      </c>
      <c r="T30" s="1">
        <f t="shared" si="8"/>
        <v>2391.376184020145</v>
      </c>
    </row>
    <row r="31" spans="1:20" x14ac:dyDescent="0.3">
      <c r="A31" s="1">
        <v>1</v>
      </c>
      <c r="B31" s="1" t="s">
        <v>513</v>
      </c>
      <c r="C31" s="1">
        <v>21761.63</v>
      </c>
      <c r="D31" s="1">
        <f t="shared" si="0"/>
        <v>22243.4728310502</v>
      </c>
      <c r="E31" s="1">
        <v>6878.72</v>
      </c>
      <c r="F31" s="1">
        <f t="shared" si="1"/>
        <v>6617.5452277321665</v>
      </c>
      <c r="G31" s="1">
        <v>730.75</v>
      </c>
      <c r="H31" s="1">
        <f t="shared" si="2"/>
        <v>998.82651851851858</v>
      </c>
      <c r="I31" s="1">
        <v>4951.24</v>
      </c>
      <c r="J31" s="1">
        <f>_xlfn.FORECAST.LINEAR(A31,$I$5:$I$31,$A$5:$A$31)</f>
        <v>4237.3848960317464</v>
      </c>
      <c r="K31" s="1">
        <v>1166.8399999999999</v>
      </c>
      <c r="L31" s="1">
        <f t="shared" si="4"/>
        <v>1354.4174345679016</v>
      </c>
      <c r="M31" s="1">
        <v>1383.48</v>
      </c>
      <c r="N31" s="1">
        <f t="shared" si="5"/>
        <v>1537.0040559444444</v>
      </c>
      <c r="O31" s="1">
        <v>1293.28</v>
      </c>
      <c r="P31" s="1">
        <f t="shared" si="6"/>
        <v>1883.6683619299979</v>
      </c>
      <c r="Q31" s="1">
        <v>2484.38</v>
      </c>
      <c r="R31" s="1">
        <f t="shared" si="7"/>
        <v>3185.5814718082488</v>
      </c>
      <c r="S31" s="1">
        <v>2872.95</v>
      </c>
      <c r="T31" s="1">
        <f t="shared" si="8"/>
        <v>2429.0481978505281</v>
      </c>
    </row>
    <row r="35" spans="1:11" x14ac:dyDescent="0.3">
      <c r="A35" t="s">
        <v>523</v>
      </c>
    </row>
    <row r="37" spans="1:11" x14ac:dyDescent="0.3">
      <c r="A37" s="1"/>
      <c r="B37" s="1" t="s">
        <v>472</v>
      </c>
      <c r="C37" s="1" t="s">
        <v>28</v>
      </c>
      <c r="D37" s="1" t="s">
        <v>473</v>
      </c>
      <c r="E37" s="1" t="s">
        <v>474</v>
      </c>
      <c r="F37" s="1" t="s">
        <v>475</v>
      </c>
      <c r="G37" s="1" t="s">
        <v>476</v>
      </c>
      <c r="H37" s="1" t="s">
        <v>477</v>
      </c>
      <c r="I37" s="1" t="s">
        <v>478</v>
      </c>
      <c r="J37" s="1" t="s">
        <v>479</v>
      </c>
      <c r="K37" s="1" t="s">
        <v>480</v>
      </c>
    </row>
    <row r="38" spans="1:11" x14ac:dyDescent="0.3">
      <c r="A38" s="1">
        <v>27</v>
      </c>
      <c r="B38" s="1" t="s">
        <v>526</v>
      </c>
      <c r="C38" s="1">
        <v>29916.356696791601</v>
      </c>
      <c r="D38" s="1">
        <v>9079.6244489727706</v>
      </c>
      <c r="E38" s="1">
        <v>1651.855</v>
      </c>
      <c r="F38" s="1">
        <v>6733.5820000000003</v>
      </c>
      <c r="G38" s="1">
        <v>3595.5654999999902</v>
      </c>
      <c r="H38" s="1">
        <v>1939.3373999999999</v>
      </c>
      <c r="I38" s="1">
        <v>2233.4416580040402</v>
      </c>
      <c r="J38" s="1">
        <v>3246.2821481481401</v>
      </c>
      <c r="K38" s="1">
        <v>1436.6685416666601</v>
      </c>
    </row>
    <row r="39" spans="1:11" x14ac:dyDescent="0.3">
      <c r="A39" s="1">
        <v>26</v>
      </c>
      <c r="B39" s="1" t="s">
        <v>525</v>
      </c>
      <c r="C39" s="1">
        <v>18659.321296844901</v>
      </c>
      <c r="D39" s="1">
        <v>6438.6063933959203</v>
      </c>
      <c r="E39" s="1">
        <v>839.79</v>
      </c>
      <c r="F39" s="1">
        <v>2271.991</v>
      </c>
      <c r="G39" s="1">
        <v>2403.5951666666601</v>
      </c>
      <c r="H39" s="1">
        <v>969.78569500000003</v>
      </c>
      <c r="I39" s="1">
        <v>2193.6597130786399</v>
      </c>
      <c r="J39" s="1">
        <v>2406.91578703703</v>
      </c>
      <c r="K39" s="1">
        <v>1134.97754166666</v>
      </c>
    </row>
    <row r="40" spans="1:11" x14ac:dyDescent="0.3">
      <c r="A40" s="1">
        <v>25</v>
      </c>
      <c r="B40" s="1" t="s">
        <v>524</v>
      </c>
      <c r="C40" s="1">
        <v>25425.474090185999</v>
      </c>
      <c r="D40" s="1">
        <v>7404.8932238675197</v>
      </c>
      <c r="E40" s="1">
        <v>1924.17</v>
      </c>
      <c r="F40" s="1">
        <v>3360.12116666666</v>
      </c>
      <c r="G40" s="1">
        <v>3133.8293333333299</v>
      </c>
      <c r="H40" s="1">
        <v>1198.529395</v>
      </c>
      <c r="I40" s="1">
        <v>3267.9512444666898</v>
      </c>
      <c r="J40" s="1">
        <v>3512.9142268518499</v>
      </c>
      <c r="K40" s="1">
        <v>1623.0654999999899</v>
      </c>
    </row>
    <row r="41" spans="1:11" x14ac:dyDescent="0.3">
      <c r="A41" s="1">
        <v>24</v>
      </c>
      <c r="B41" s="1" t="s">
        <v>527</v>
      </c>
      <c r="C41" s="1">
        <v>20974.846670654999</v>
      </c>
      <c r="D41" s="1">
        <v>6735.8501623570801</v>
      </c>
      <c r="E41" s="1">
        <v>1432.2</v>
      </c>
      <c r="F41" s="1">
        <v>3299.5053333333299</v>
      </c>
      <c r="G41" s="1">
        <v>1427.5920000000001</v>
      </c>
      <c r="H41" s="1">
        <v>802.82247500000005</v>
      </c>
      <c r="I41" s="1">
        <v>2832.2344360757802</v>
      </c>
      <c r="J41" s="1">
        <v>2727.14909722222</v>
      </c>
      <c r="K41" s="1">
        <v>1717.49316666666</v>
      </c>
    </row>
    <row r="42" spans="1:11" x14ac:dyDescent="0.3">
      <c r="A42" s="1">
        <v>23</v>
      </c>
      <c r="B42" s="1" t="s">
        <v>528</v>
      </c>
      <c r="C42" s="1">
        <v>21461.1101751602</v>
      </c>
      <c r="D42" s="1">
        <v>7208.7299218896096</v>
      </c>
      <c r="E42" s="1">
        <v>1192.26</v>
      </c>
      <c r="F42" s="1">
        <v>2962.971</v>
      </c>
      <c r="G42" s="1">
        <v>2236.0387000000001</v>
      </c>
      <c r="H42" s="1">
        <v>1071.1311599999999</v>
      </c>
      <c r="I42" s="1">
        <v>2218.0194293817399</v>
      </c>
      <c r="J42" s="1">
        <v>2918.94617222222</v>
      </c>
      <c r="K42" s="1">
        <v>1653.0137916666599</v>
      </c>
    </row>
    <row r="43" spans="1:11" x14ac:dyDescent="0.3">
      <c r="A43" s="1">
        <v>22</v>
      </c>
      <c r="B43" s="1" t="s">
        <v>529</v>
      </c>
      <c r="C43" s="1">
        <v>16256.735404855899</v>
      </c>
      <c r="D43" s="1">
        <v>5681.2689863855803</v>
      </c>
      <c r="E43" s="1">
        <v>1784.67</v>
      </c>
      <c r="F43" s="1">
        <v>1727.9177999999999</v>
      </c>
      <c r="G43" s="1">
        <v>1145.9448666666599</v>
      </c>
      <c r="H43" s="1">
        <v>828.33824000000004</v>
      </c>
      <c r="I43" s="1">
        <v>1070.0090932851399</v>
      </c>
      <c r="J43" s="1">
        <v>1933.8901685185101</v>
      </c>
      <c r="K43" s="1">
        <v>2084.69624999999</v>
      </c>
    </row>
    <row r="44" spans="1:11" x14ac:dyDescent="0.3">
      <c r="A44" s="1">
        <v>21</v>
      </c>
      <c r="B44" s="1" t="s">
        <v>530</v>
      </c>
      <c r="C44" s="1">
        <v>20738.126529928199</v>
      </c>
      <c r="D44" s="1">
        <v>6090.9924058411598</v>
      </c>
      <c r="E44" s="1">
        <v>1764.21</v>
      </c>
      <c r="F44" s="1">
        <v>3426.4746</v>
      </c>
      <c r="G44" s="1">
        <v>1601.2664666666601</v>
      </c>
      <c r="H44" s="1">
        <v>1044.526374</v>
      </c>
      <c r="I44" s="1">
        <v>1973.5945199944599</v>
      </c>
      <c r="J44" s="1">
        <v>2527.8416259259202</v>
      </c>
      <c r="K44" s="1">
        <v>2309.2205374999999</v>
      </c>
    </row>
    <row r="45" spans="1:11" x14ac:dyDescent="0.3">
      <c r="A45" s="1">
        <v>20</v>
      </c>
      <c r="B45" s="1" t="s">
        <v>531</v>
      </c>
      <c r="C45" s="1">
        <v>15014.833180808</v>
      </c>
      <c r="D45" s="1">
        <v>5239.06343038048</v>
      </c>
      <c r="E45" s="1">
        <v>1545.1949999999999</v>
      </c>
      <c r="F45" s="1">
        <v>2077.6545999999998</v>
      </c>
      <c r="G45" s="1">
        <v>592.34333333333302</v>
      </c>
      <c r="H45" s="1">
        <v>713.12789999999995</v>
      </c>
      <c r="I45" s="1">
        <v>1244.300407835</v>
      </c>
      <c r="J45" s="1">
        <v>1825.1284259259201</v>
      </c>
      <c r="K45" s="1">
        <v>1778.0200833333299</v>
      </c>
    </row>
    <row r="46" spans="1:11" x14ac:dyDescent="0.3">
      <c r="A46" s="1">
        <v>19</v>
      </c>
      <c r="B46" s="1" t="s">
        <v>532</v>
      </c>
      <c r="C46" s="1">
        <v>24736.819696367798</v>
      </c>
      <c r="D46" s="1">
        <v>7302.0071522408998</v>
      </c>
      <c r="E46" s="1">
        <v>1260.9359999999999</v>
      </c>
      <c r="F46" s="1">
        <v>4508.7921999999999</v>
      </c>
      <c r="G46" s="1">
        <v>2004.8142666666599</v>
      </c>
      <c r="H46" s="1">
        <v>1465.1247599999999</v>
      </c>
      <c r="I46" s="1">
        <v>2346.4682896825302</v>
      </c>
      <c r="J46" s="1">
        <v>3561.83619444444</v>
      </c>
      <c r="K46" s="1">
        <v>2286.84083333333</v>
      </c>
    </row>
    <row r="47" spans="1:11" x14ac:dyDescent="0.3">
      <c r="A47" s="1">
        <v>18</v>
      </c>
      <c r="B47" s="1" t="s">
        <v>533</v>
      </c>
      <c r="C47" s="1">
        <v>18766.430769854302</v>
      </c>
      <c r="D47" s="1">
        <v>7614.5237274437304</v>
      </c>
      <c r="E47" s="1">
        <v>1318.6624999999999</v>
      </c>
      <c r="F47" s="1">
        <v>3378.3824</v>
      </c>
      <c r="G47" s="1">
        <v>761.18106666666597</v>
      </c>
      <c r="H47" s="1">
        <v>1284.490734</v>
      </c>
      <c r="I47" s="1">
        <v>1205.2180570217199</v>
      </c>
      <c r="J47" s="1">
        <v>2518.3161388888798</v>
      </c>
      <c r="K47" s="1">
        <v>685.65614583333297</v>
      </c>
    </row>
    <row r="48" spans="1:11" x14ac:dyDescent="0.3">
      <c r="A48" s="1">
        <v>17</v>
      </c>
      <c r="B48" s="1" t="s">
        <v>534</v>
      </c>
      <c r="C48" s="1">
        <v>18976.450253254701</v>
      </c>
      <c r="D48" s="1">
        <v>6406.3637092634199</v>
      </c>
      <c r="E48" s="1">
        <v>1696.3125</v>
      </c>
      <c r="F48" s="1">
        <v>4714.2190000000001</v>
      </c>
      <c r="G48" s="1">
        <v>878.9742</v>
      </c>
      <c r="H48" s="1">
        <v>604.60475799999995</v>
      </c>
      <c r="I48" s="1">
        <v>1258.6257202506199</v>
      </c>
      <c r="J48" s="1">
        <v>2111.6794074074</v>
      </c>
      <c r="K48" s="1">
        <v>1305.67095833333</v>
      </c>
    </row>
    <row r="49" spans="1:11" x14ac:dyDescent="0.3">
      <c r="A49" s="1">
        <v>16</v>
      </c>
      <c r="B49" s="1" t="s">
        <v>535</v>
      </c>
      <c r="C49" s="1">
        <v>32894.800152278098</v>
      </c>
      <c r="D49" s="1">
        <v>8174.67855847803</v>
      </c>
      <c r="E49" s="1">
        <v>1275.8699999999999</v>
      </c>
      <c r="F49" s="1">
        <v>10722.975399999999</v>
      </c>
      <c r="G49" s="1">
        <v>2142.5239333333302</v>
      </c>
      <c r="H49" s="1">
        <v>2221.2120559999998</v>
      </c>
      <c r="I49" s="1">
        <v>3147.3287915037599</v>
      </c>
      <c r="J49" s="1">
        <v>3255.56599629629</v>
      </c>
      <c r="K49" s="1">
        <v>1954.6454166666599</v>
      </c>
    </row>
    <row r="50" spans="1:11" x14ac:dyDescent="0.3">
      <c r="A50" s="1">
        <v>15</v>
      </c>
      <c r="B50" s="1" t="s">
        <v>526</v>
      </c>
      <c r="C50" s="1">
        <v>17759.7898378674</v>
      </c>
      <c r="D50" s="1">
        <v>7421.9078250047396</v>
      </c>
      <c r="E50" s="1">
        <v>1128.1300000000001</v>
      </c>
      <c r="F50" s="1">
        <v>3726.91</v>
      </c>
      <c r="G50" s="1">
        <v>367.59146666666601</v>
      </c>
      <c r="H50" s="1">
        <v>413.40347999999898</v>
      </c>
      <c r="I50" s="1">
        <v>856.38220323308201</v>
      </c>
      <c r="J50" s="1">
        <v>1994.57711296296</v>
      </c>
      <c r="K50" s="1">
        <v>1850.8877500000001</v>
      </c>
    </row>
    <row r="51" spans="1:11" x14ac:dyDescent="0.3">
      <c r="A51" s="1">
        <v>14</v>
      </c>
      <c r="B51" s="1" t="s">
        <v>525</v>
      </c>
      <c r="C51" s="1">
        <v>17784.098143392399</v>
      </c>
      <c r="D51" s="1">
        <v>6013.0684804216799</v>
      </c>
      <c r="E51" s="1">
        <v>1245.83</v>
      </c>
      <c r="F51" s="1">
        <v>3473.8463999999999</v>
      </c>
      <c r="G51" s="1">
        <v>764.98549999999898</v>
      </c>
      <c r="H51" s="1">
        <v>1264.2961780000001</v>
      </c>
      <c r="I51" s="1">
        <v>1212.6233183040899</v>
      </c>
      <c r="J51" s="1">
        <v>2334.8407333333298</v>
      </c>
      <c r="K51" s="1">
        <v>1474.6075333333299</v>
      </c>
    </row>
    <row r="52" spans="1:11" x14ac:dyDescent="0.3">
      <c r="A52" s="1">
        <v>13</v>
      </c>
      <c r="B52" s="1" t="s">
        <v>524</v>
      </c>
      <c r="C52" s="1">
        <v>26105.5771373313</v>
      </c>
      <c r="D52" s="1">
        <v>7368.2792404583497</v>
      </c>
      <c r="E52" s="1">
        <v>717.77499999999998</v>
      </c>
      <c r="F52" s="1">
        <v>6588.0294000000004</v>
      </c>
      <c r="G52" s="1">
        <v>2073.2177333333302</v>
      </c>
      <c r="H52" s="1">
        <v>1860.007126</v>
      </c>
      <c r="I52" s="1">
        <v>2486.4894819841202</v>
      </c>
      <c r="J52" s="1">
        <v>3291.9268222222199</v>
      </c>
      <c r="K52" s="1">
        <v>1719.8523333333301</v>
      </c>
    </row>
    <row r="53" spans="1:11" x14ac:dyDescent="0.3">
      <c r="A53" s="1">
        <v>12</v>
      </c>
      <c r="B53" s="1" t="s">
        <v>527</v>
      </c>
      <c r="C53" s="1">
        <v>21123.88</v>
      </c>
      <c r="D53" s="1">
        <v>6780.63</v>
      </c>
      <c r="E53" s="1">
        <v>974.45</v>
      </c>
      <c r="F53" s="1">
        <v>3006.29</v>
      </c>
      <c r="G53" s="1">
        <v>1367.88</v>
      </c>
      <c r="H53" s="1">
        <v>2296.1999999999998</v>
      </c>
      <c r="I53" s="1">
        <v>1739.51</v>
      </c>
      <c r="J53" s="1">
        <v>3237.74</v>
      </c>
      <c r="K53" s="1">
        <v>1721.18</v>
      </c>
    </row>
    <row r="54" spans="1:11" x14ac:dyDescent="0.3">
      <c r="A54" s="1">
        <v>11</v>
      </c>
      <c r="B54" s="1" t="s">
        <v>528</v>
      </c>
      <c r="C54" s="1">
        <v>21773.4326462481</v>
      </c>
      <c r="D54" s="1">
        <v>6533.6365344380902</v>
      </c>
      <c r="E54" s="1">
        <v>693.70500000000004</v>
      </c>
      <c r="F54" s="1">
        <v>3507.1981999999998</v>
      </c>
      <c r="G54" s="1">
        <v>2073.7538</v>
      </c>
      <c r="H54" s="1">
        <v>1625.5101299999999</v>
      </c>
      <c r="I54" s="1">
        <v>2282.0524244026701</v>
      </c>
      <c r="J54" s="1">
        <v>3016.6418074073999</v>
      </c>
      <c r="K54" s="1">
        <v>2040.9347499999999</v>
      </c>
    </row>
    <row r="55" spans="1:11" x14ac:dyDescent="0.3">
      <c r="A55" s="1">
        <v>10</v>
      </c>
      <c r="B55" s="1" t="s">
        <v>529</v>
      </c>
      <c r="C55" s="1">
        <v>19973.509999999998</v>
      </c>
      <c r="D55" s="1">
        <v>6384.21</v>
      </c>
      <c r="E55" s="1">
        <v>1107.67</v>
      </c>
      <c r="F55" s="1">
        <v>3414.39</v>
      </c>
      <c r="G55" s="1">
        <v>1306.07</v>
      </c>
      <c r="H55" s="1">
        <v>836.04</v>
      </c>
      <c r="I55" s="1">
        <v>1262.8499999999999</v>
      </c>
      <c r="J55" s="1">
        <v>3150.2</v>
      </c>
      <c r="K55" s="1">
        <v>2512.09</v>
      </c>
    </row>
    <row r="56" spans="1:11" x14ac:dyDescent="0.3">
      <c r="A56" s="1">
        <v>9</v>
      </c>
      <c r="B56" s="1" t="s">
        <v>530</v>
      </c>
      <c r="C56" s="1">
        <v>35996.529149410097</v>
      </c>
      <c r="D56" s="1">
        <v>8770.2605746900499</v>
      </c>
      <c r="E56" s="1">
        <v>1624.63</v>
      </c>
      <c r="F56" s="1">
        <v>5273.1404000000002</v>
      </c>
      <c r="G56" s="1">
        <v>4414.9194666666599</v>
      </c>
      <c r="H56" s="1">
        <v>3244.6510499999999</v>
      </c>
      <c r="I56" s="1">
        <v>3907.93873027568</v>
      </c>
      <c r="J56" s="1">
        <v>5384.5620944444399</v>
      </c>
      <c r="K56" s="1">
        <v>3376.4268333333298</v>
      </c>
    </row>
    <row r="57" spans="1:11" x14ac:dyDescent="0.3">
      <c r="A57" s="1">
        <v>8</v>
      </c>
      <c r="B57" s="1" t="s">
        <v>531</v>
      </c>
      <c r="C57" s="1">
        <v>22656.6650633237</v>
      </c>
      <c r="D57" s="1">
        <v>6235.19356698708</v>
      </c>
      <c r="E57" s="1">
        <v>1424.0725</v>
      </c>
      <c r="F57" s="1">
        <v>4294.1534000000001</v>
      </c>
      <c r="G57" s="1">
        <v>1737.8696</v>
      </c>
      <c r="H57" s="1">
        <v>1760.63192</v>
      </c>
      <c r="I57" s="1">
        <v>2194.0284402255602</v>
      </c>
      <c r="J57" s="1">
        <v>3181.1530111111101</v>
      </c>
      <c r="K57" s="1">
        <v>1829.562625</v>
      </c>
    </row>
    <row r="58" spans="1:11" x14ac:dyDescent="0.3">
      <c r="A58" s="1">
        <v>7</v>
      </c>
      <c r="B58" s="1" t="s">
        <v>532</v>
      </c>
      <c r="C58" s="1">
        <v>18687.0957153372</v>
      </c>
      <c r="D58" s="1">
        <v>6009.1786708427098</v>
      </c>
      <c r="E58" s="1">
        <v>818.79499999999996</v>
      </c>
      <c r="F58" s="1">
        <v>3135.8678</v>
      </c>
      <c r="G58" s="1">
        <v>1193.56013333333</v>
      </c>
      <c r="H58" s="1">
        <v>1513.4912999999999</v>
      </c>
      <c r="I58" s="1">
        <v>1384.6469444945601</v>
      </c>
      <c r="J58" s="1">
        <v>2808.71495</v>
      </c>
      <c r="K58" s="1">
        <v>1822.84091666666</v>
      </c>
    </row>
    <row r="59" spans="1:11" x14ac:dyDescent="0.3">
      <c r="A59" s="1">
        <v>6</v>
      </c>
      <c r="B59" s="1" t="s">
        <v>533</v>
      </c>
      <c r="C59" s="1">
        <v>16616.909559460699</v>
      </c>
      <c r="D59" s="1">
        <v>5498.9032673366501</v>
      </c>
      <c r="E59" s="1">
        <v>1472.0050000000001</v>
      </c>
      <c r="F59" s="1">
        <v>3390.0349999999999</v>
      </c>
      <c r="G59" s="1">
        <v>519.13199999999995</v>
      </c>
      <c r="H59" s="1">
        <v>526.37525000000005</v>
      </c>
      <c r="I59" s="1">
        <v>951.47502962405997</v>
      </c>
      <c r="J59" s="1">
        <v>2156.4619499999999</v>
      </c>
      <c r="K59" s="1">
        <v>2102.5220624999902</v>
      </c>
    </row>
    <row r="60" spans="1:11" x14ac:dyDescent="0.3">
      <c r="A60" s="1">
        <v>5</v>
      </c>
      <c r="B60" s="1" t="s">
        <v>534</v>
      </c>
      <c r="C60" s="1">
        <v>20005.072944732001</v>
      </c>
      <c r="D60" s="1">
        <v>7891.0146280361296</v>
      </c>
      <c r="E60" s="1">
        <v>1507.0725</v>
      </c>
      <c r="F60" s="1">
        <v>1929.5108</v>
      </c>
      <c r="G60" s="1">
        <v>947.98599999999999</v>
      </c>
      <c r="H60" s="1">
        <v>650.44949999999994</v>
      </c>
      <c r="I60" s="1">
        <v>2379.8150250292301</v>
      </c>
      <c r="J60" s="1">
        <v>2811.4568666666601</v>
      </c>
      <c r="K60" s="1">
        <v>1887.767625</v>
      </c>
    </row>
    <row r="61" spans="1:11" x14ac:dyDescent="0.3">
      <c r="A61" s="1">
        <v>4</v>
      </c>
      <c r="B61" s="1" t="s">
        <v>535</v>
      </c>
      <c r="C61" s="1">
        <v>16999.4953443171</v>
      </c>
      <c r="D61" s="1">
        <v>5613.7275802008398</v>
      </c>
      <c r="E61" s="1">
        <v>1324.425</v>
      </c>
      <c r="F61" s="1">
        <v>3303.9672</v>
      </c>
      <c r="G61" s="1">
        <v>823.74159999999995</v>
      </c>
      <c r="H61" s="1">
        <v>389.80324999999999</v>
      </c>
      <c r="I61" s="1">
        <v>958.32953356076302</v>
      </c>
      <c r="J61" s="1">
        <v>1954.5278888888799</v>
      </c>
      <c r="K61" s="1">
        <v>2630.9732916666599</v>
      </c>
    </row>
    <row r="62" spans="1:11" x14ac:dyDescent="0.3">
      <c r="A62" s="1">
        <v>3</v>
      </c>
      <c r="B62" s="1" t="s">
        <v>526</v>
      </c>
      <c r="C62" s="1">
        <v>28256.44</v>
      </c>
      <c r="D62" s="1">
        <v>6760.26</v>
      </c>
      <c r="E62" s="1">
        <v>1083.1199999999999</v>
      </c>
      <c r="F62" s="1">
        <v>6205.72</v>
      </c>
      <c r="G62" s="1">
        <v>2394.04</v>
      </c>
      <c r="H62" s="1">
        <v>1616.19</v>
      </c>
      <c r="I62" s="1">
        <v>3470.28</v>
      </c>
      <c r="J62" s="1">
        <v>3992.79</v>
      </c>
      <c r="K62" s="1">
        <v>2734.05</v>
      </c>
    </row>
    <row r="63" spans="1:11" x14ac:dyDescent="0.3">
      <c r="A63" s="1">
        <v>2</v>
      </c>
      <c r="B63" s="1" t="s">
        <v>525</v>
      </c>
      <c r="C63" s="1">
        <v>24527.27</v>
      </c>
      <c r="D63" s="1">
        <v>7167.16</v>
      </c>
      <c r="E63" s="1">
        <v>706.75</v>
      </c>
      <c r="F63" s="1">
        <v>3490.17</v>
      </c>
      <c r="G63" s="1">
        <v>2330.91</v>
      </c>
      <c r="H63" s="1">
        <v>2429.38</v>
      </c>
      <c r="I63" s="1">
        <v>2439.9699999999998</v>
      </c>
      <c r="J63" s="1">
        <v>4148.12</v>
      </c>
      <c r="K63" s="1">
        <v>1814.81</v>
      </c>
    </row>
    <row r="64" spans="1:11" x14ac:dyDescent="0.3">
      <c r="A64" s="1">
        <v>1</v>
      </c>
      <c r="B64" s="1" t="s">
        <v>524</v>
      </c>
      <c r="C64" s="1">
        <v>21761.63</v>
      </c>
      <c r="D64" s="1">
        <v>6878.72</v>
      </c>
      <c r="E64" s="1">
        <v>730.75</v>
      </c>
      <c r="F64" s="1">
        <v>4951.24</v>
      </c>
      <c r="G64" s="1">
        <v>1166.8399999999999</v>
      </c>
      <c r="H64" s="1">
        <v>1383.48</v>
      </c>
      <c r="I64" s="1">
        <v>1293.28</v>
      </c>
      <c r="J64" s="1">
        <v>2484.38</v>
      </c>
      <c r="K64" s="1">
        <v>2872.95</v>
      </c>
    </row>
    <row r="65" spans="1:11" x14ac:dyDescent="0.3">
      <c r="A65" t="s">
        <v>536</v>
      </c>
    </row>
    <row r="66" spans="1:11" x14ac:dyDescent="0.3">
      <c r="A66" s="1">
        <v>28</v>
      </c>
      <c r="B66" s="1" t="s">
        <v>535</v>
      </c>
      <c r="C66" s="1">
        <f>AVERAGEIF($B$38:$B$64,$B$66,C38:C64)/AVERAGE(C38:C64)*TREND(C38:C64,$A$38:$A$64,$A$66)</f>
        <v>24642.900736344865</v>
      </c>
      <c r="D66" s="1">
        <f>AVERAGEIF($B$38:$B$64,B66,$D$38:$D$64)/AVERAGE($D$38:$D$64)*TREND($D$38:$D$64,$A$38:$A$64,A66)</f>
        <v>7136.5530161700253</v>
      </c>
      <c r="E66" s="1">
        <f>AVERAGEIF($B$38:$B$64,B66,$E$38:$E$64)/AVERAGE($E$38:$E$64)*TREND($E$38:$E$64,$A$38:$A$64,A66)</f>
        <v>1597.6757929294263</v>
      </c>
      <c r="F66" s="1">
        <f>AVERAGEIF($B$38:$B$64,B66,$F$38:$F$64)/AVERAGE($F$38:$F$64)*TREND($F$38:$F$64,$A$38:$A$64,A66)</f>
        <v>6629.5387548419858</v>
      </c>
      <c r="G66" s="1">
        <f>AVERAGEIF($B$38:$B$64,B66,$G$38:$G$64)/AVERAGE($G$38:$G$64)*TREND($G$38:$G$64,$A$38:$A$64,A66)</f>
        <v>1793.9818519717426</v>
      </c>
      <c r="H66" s="1">
        <f>AVERAGEIF($B$38:$B$64,B66,$H$38:$H$64)/AVERAGE($H$38:$H$64)*TREND($H$38:$H$64,$A$38:$A$64,A66)</f>
        <v>1088.6259960180341</v>
      </c>
      <c r="I66" s="1">
        <f>AVERAGEIF($B$38:$B$64,B66,$I$38:$I$64)/AVERAGE($I$38:$I$64)*TREND($I$38:$I$64,$A$38:$A$64,A66)</f>
        <v>2174.0869515120958</v>
      </c>
      <c r="J66" s="1">
        <f>AVERAGEIF($B$38:$B$64,B66,$J$38:$J$64)/AVERAGE($J$38:$J$64)*TREND($J$38:$J$64,$A$38:$A$64,A66)</f>
        <v>2336.4162631926456</v>
      </c>
      <c r="K66" s="1">
        <f>AVERAGEIF($B$38:$B$64,B66,$K$38:$K$64)/AVERAGE($K$38:$K$64)*TREND($K$38:$K$64,$A$38:$A$64,A66)</f>
        <v>1669.2653197101451</v>
      </c>
    </row>
    <row r="67" spans="1:11" x14ac:dyDescent="0.3">
      <c r="A67" s="1">
        <v>29</v>
      </c>
      <c r="B67" s="1" t="s">
        <v>534</v>
      </c>
      <c r="C67" s="1">
        <f t="shared" ref="C67:C90" si="9">AVERAGEIF($B$38:$B$64,B67,$C$38:$C$64)/AVERAGE($C$38:$C$64)*TREND($C$38:$C$64,$A$38:$A$64,A67)</f>
        <v>19236.08006598632</v>
      </c>
      <c r="D67" s="1">
        <f t="shared" ref="D67:D90" si="10">AVERAGEIF($B$38:$B$64,B67,$D$38:$D$64)/AVERAGE($D$38:$D$64)*TREND($D$38:$D$64,$A$38:$A$64,A67)</f>
        <v>7417.9346941772119</v>
      </c>
      <c r="E67" s="1">
        <f t="shared" ref="E67:E90" si="11">AVERAGEIF($B$38:$B$64,B67,$E$38:$E$64)/AVERAGE($E$38:$E$64)*TREND($E$38:$E$64,$A$38:$A$64,A67)</f>
        <v>1994.4079710107333</v>
      </c>
      <c r="F67" s="1">
        <f t="shared" ref="F67:F90" si="12">AVERAGEIF($B$38:$B$64,B67,$F$38:$F$64)/AVERAGE($F$38:$F$64)*TREND($F$38:$F$64,$A$38:$A$64,A67)</f>
        <v>3127.0298474926399</v>
      </c>
      <c r="G67" s="1">
        <f t="shared" ref="G67:G90" si="13">AVERAGEIF($B$38:$B$64,B67,$G$38:$G$64)/AVERAGE($G$38:$G$64)*TREND($G$38:$G$64,$A$38:$A$64,A67)</f>
        <v>1118.6113743764315</v>
      </c>
      <c r="H67" s="1">
        <f t="shared" ref="H67:H90" si="14">AVERAGEIF($B$38:$B$64,B67,$H$38:$H$64)/AVERAGE($H$38:$H$64)*TREND($H$38:$H$64,$A$38:$A$64,A67)</f>
        <v>515.83074087802038</v>
      </c>
      <c r="I67" s="1">
        <f t="shared" ref="I67:I90" si="15">AVERAGEIF($B$38:$B$64,B67,$I$38:$I$64)/AVERAGE($I$38:$I$64)*TREND($I$38:$I$64,$A$38:$A$64,A67)</f>
        <v>1934.3548438229293</v>
      </c>
      <c r="J67" s="1">
        <f t="shared" ref="J67:J90" si="16">AVERAGEIF($B$38:$B$64,B67,$J$38:$J$64)/AVERAGE($J$38:$J$64)*TREND($J$38:$J$64,$A$38:$A$64,A67)</f>
        <v>2189.6018063444808</v>
      </c>
      <c r="K67" s="1">
        <f t="shared" ref="K67:K90" si="17">AVERAGEIF($B$38:$B$64,B67,$K$38:$K$64)/AVERAGE($K$38:$K$64)*TREND($K$38:$K$64,$A$38:$A$64,A67)</f>
        <v>1131.4643661141238</v>
      </c>
    </row>
    <row r="68" spans="1:11" x14ac:dyDescent="0.3">
      <c r="A68" s="1">
        <v>30</v>
      </c>
      <c r="B68" s="1" t="s">
        <v>533</v>
      </c>
      <c r="C68" s="1">
        <f t="shared" si="9"/>
        <v>17445.08542074286</v>
      </c>
      <c r="D68" s="1">
        <f t="shared" si="10"/>
        <v>6820.1263802748217</v>
      </c>
      <c r="E68" s="1">
        <f t="shared" si="11"/>
        <v>1760.2604931617811</v>
      </c>
      <c r="F68" s="1">
        <f t="shared" si="12"/>
        <v>3172.4842621966877</v>
      </c>
      <c r="G68" s="1">
        <f t="shared" si="13"/>
        <v>793.49379141766656</v>
      </c>
      <c r="H68" s="1">
        <f t="shared" si="14"/>
        <v>733.52674354137378</v>
      </c>
      <c r="I68" s="1">
        <f t="shared" si="15"/>
        <v>1151.1424792140938</v>
      </c>
      <c r="J68" s="1">
        <f t="shared" si="16"/>
        <v>2061.9262125457699</v>
      </c>
      <c r="K68" s="1">
        <f t="shared" si="17"/>
        <v>960.79611346485865</v>
      </c>
    </row>
    <row r="69" spans="1:11" x14ac:dyDescent="0.3">
      <c r="A69" s="1">
        <v>31</v>
      </c>
      <c r="B69" s="1" t="s">
        <v>532</v>
      </c>
      <c r="C69" s="1">
        <f t="shared" si="9"/>
        <v>21390.424898406152</v>
      </c>
      <c r="D69" s="1">
        <f t="shared" si="10"/>
        <v>6939.6898107178422</v>
      </c>
      <c r="E69" s="1">
        <f t="shared" si="11"/>
        <v>1328.8228199826765</v>
      </c>
      <c r="F69" s="1">
        <f t="shared" si="12"/>
        <v>3568.2497146306218</v>
      </c>
      <c r="G69" s="1">
        <f t="shared" si="13"/>
        <v>2006.1828379740896</v>
      </c>
      <c r="H69" s="1">
        <f t="shared" si="14"/>
        <v>1188.8742116999538</v>
      </c>
      <c r="I69" s="1">
        <f t="shared" si="15"/>
        <v>1999.3669447873426</v>
      </c>
      <c r="J69" s="1">
        <f t="shared" si="16"/>
        <v>2786.4270809701156</v>
      </c>
      <c r="K69" s="1">
        <f t="shared" si="17"/>
        <v>1376.2652340479722</v>
      </c>
    </row>
    <row r="70" spans="1:11" x14ac:dyDescent="0.3">
      <c r="A70" s="1">
        <v>32</v>
      </c>
      <c r="B70" s="1" t="s">
        <v>531</v>
      </c>
      <c r="C70" s="1">
        <f t="shared" si="9"/>
        <v>18540.401968756574</v>
      </c>
      <c r="D70" s="1">
        <f t="shared" si="10"/>
        <v>5996.4257445767589</v>
      </c>
      <c r="E70" s="1">
        <f t="shared" si="11"/>
        <v>1921.4506614181512</v>
      </c>
      <c r="F70" s="1">
        <f t="shared" si="12"/>
        <v>2961.6712421451903</v>
      </c>
      <c r="G70" s="1">
        <f t="shared" si="13"/>
        <v>1479.0703167274023</v>
      </c>
      <c r="H70" s="1">
        <f t="shared" si="14"/>
        <v>972.6904996563286</v>
      </c>
      <c r="I70" s="1">
        <f t="shared" si="15"/>
        <v>1849.7270033510893</v>
      </c>
      <c r="J70" s="1">
        <f t="shared" si="16"/>
        <v>2171.2693461946783</v>
      </c>
      <c r="K70" s="1">
        <f t="shared" si="17"/>
        <v>1173.0810095932163</v>
      </c>
    </row>
    <row r="71" spans="1:11" x14ac:dyDescent="0.3">
      <c r="A71" s="1">
        <v>33</v>
      </c>
      <c r="B71" s="1" t="s">
        <v>530</v>
      </c>
      <c r="C71" s="1">
        <f t="shared" si="9"/>
        <v>27897.812900188037</v>
      </c>
      <c r="D71" s="1">
        <f t="shared" si="10"/>
        <v>7785.1212781093764</v>
      </c>
      <c r="E71" s="1">
        <f t="shared" si="11"/>
        <v>2220.6580895796214</v>
      </c>
      <c r="F71" s="1">
        <f t="shared" si="12"/>
        <v>4026.6475689518547</v>
      </c>
      <c r="G71" s="1">
        <f t="shared" si="13"/>
        <v>3863.7237155070666</v>
      </c>
      <c r="H71" s="1">
        <f t="shared" si="14"/>
        <v>1661.0703386598091</v>
      </c>
      <c r="I71" s="1">
        <f t="shared" si="15"/>
        <v>3176.5118814233742</v>
      </c>
      <c r="J71" s="1">
        <f t="shared" si="16"/>
        <v>3402.5406917376104</v>
      </c>
      <c r="K71" s="1">
        <f t="shared" si="17"/>
        <v>1793.5840830483139</v>
      </c>
    </row>
    <row r="72" spans="1:11" x14ac:dyDescent="0.3">
      <c r="A72" s="1">
        <v>34</v>
      </c>
      <c r="B72" s="1" t="s">
        <v>529</v>
      </c>
      <c r="C72" s="1">
        <f t="shared" si="9"/>
        <v>17799.514223198275</v>
      </c>
      <c r="D72" s="1">
        <f t="shared" si="10"/>
        <v>6335.6925851317628</v>
      </c>
      <c r="E72" s="1">
        <f t="shared" si="11"/>
        <v>1918.9476671336452</v>
      </c>
      <c r="F72" s="1">
        <f t="shared" si="12"/>
        <v>2370.0817431678524</v>
      </c>
      <c r="G72" s="1">
        <f t="shared" si="13"/>
        <v>1593.0907333339089</v>
      </c>
      <c r="H72" s="1">
        <f t="shared" si="14"/>
        <v>634.68898623625603</v>
      </c>
      <c r="I72" s="1">
        <f t="shared" si="15"/>
        <v>1264.8572402082061</v>
      </c>
      <c r="J72" s="1">
        <f t="shared" si="16"/>
        <v>2167.5679837373655</v>
      </c>
      <c r="K72" s="1">
        <f t="shared" si="17"/>
        <v>1405.4465873977483</v>
      </c>
    </row>
    <row r="73" spans="1:11" x14ac:dyDescent="0.3">
      <c r="A73" s="1">
        <v>35</v>
      </c>
      <c r="B73" s="1" t="s">
        <v>528</v>
      </c>
      <c r="C73" s="1">
        <f t="shared" si="9"/>
        <v>21221.815968284278</v>
      </c>
      <c r="D73" s="1">
        <f t="shared" si="10"/>
        <v>7233.4943335796152</v>
      </c>
      <c r="E73" s="1">
        <f t="shared" si="11"/>
        <v>1266.6734352446431</v>
      </c>
      <c r="F73" s="1">
        <f t="shared" si="12"/>
        <v>2969.4413376658053</v>
      </c>
      <c r="G73" s="1">
        <f t="shared" si="13"/>
        <v>2832.3617574326095</v>
      </c>
      <c r="H73" s="1">
        <f t="shared" si="14"/>
        <v>1012.3294905721294</v>
      </c>
      <c r="I73" s="1">
        <f t="shared" si="15"/>
        <v>2449.3957079688635</v>
      </c>
      <c r="J73" s="1">
        <f t="shared" si="16"/>
        <v>2508.7386253405052</v>
      </c>
      <c r="K73" s="1">
        <f t="shared" si="17"/>
        <v>1093.5297337112861</v>
      </c>
    </row>
    <row r="74" spans="1:11" x14ac:dyDescent="0.3">
      <c r="A74" s="1">
        <v>36</v>
      </c>
      <c r="B74" s="1" t="s">
        <v>527</v>
      </c>
      <c r="C74" s="1">
        <f t="shared" si="9"/>
        <v>20645.960420196388</v>
      </c>
      <c r="D74" s="1">
        <f t="shared" si="10"/>
        <v>7131.565119341737</v>
      </c>
      <c r="E74" s="1">
        <f t="shared" si="11"/>
        <v>1636.0512389165542</v>
      </c>
      <c r="F74" s="1">
        <f t="shared" si="12"/>
        <v>2881.674723723233</v>
      </c>
      <c r="G74" s="1">
        <f t="shared" si="13"/>
        <v>1858.0872853230155</v>
      </c>
      <c r="H74" s="1">
        <f t="shared" si="14"/>
        <v>1144.9979649134248</v>
      </c>
      <c r="I74" s="1">
        <f t="shared" si="15"/>
        <v>2498.0517225268973</v>
      </c>
      <c r="J74" s="1">
        <f t="shared" si="16"/>
        <v>2499.1553601770984</v>
      </c>
      <c r="K74" s="1">
        <f t="shared" si="17"/>
        <v>984.56097179976575</v>
      </c>
    </row>
    <row r="75" spans="1:11" x14ac:dyDescent="0.3">
      <c r="A75" s="1">
        <v>37</v>
      </c>
      <c r="B75" s="1" t="s">
        <v>524</v>
      </c>
      <c r="C75" s="1">
        <f t="shared" si="9"/>
        <v>23941.402892844017</v>
      </c>
      <c r="D75" s="1">
        <f t="shared" si="10"/>
        <v>7634.1028185431696</v>
      </c>
      <c r="E75" s="1">
        <f t="shared" si="11"/>
        <v>1546.8917746671798</v>
      </c>
      <c r="F75" s="1">
        <f t="shared" si="12"/>
        <v>4519.8118604614756</v>
      </c>
      <c r="G75" s="1">
        <f t="shared" si="13"/>
        <v>2856.193271575049</v>
      </c>
      <c r="H75" s="1">
        <f t="shared" si="14"/>
        <v>1076.559830533253</v>
      </c>
      <c r="I75" s="1">
        <f t="shared" si="15"/>
        <v>2577.2135854454536</v>
      </c>
      <c r="J75" s="1">
        <f t="shared" si="16"/>
        <v>2571.8437196617479</v>
      </c>
      <c r="K75" s="1">
        <f t="shared" si="17"/>
        <v>1146.2362551051899</v>
      </c>
    </row>
    <row r="76" spans="1:11" x14ac:dyDescent="0.3">
      <c r="A76" s="1">
        <v>38</v>
      </c>
      <c r="B76" s="1" t="s">
        <v>525</v>
      </c>
      <c r="C76" s="1">
        <f t="shared" si="9"/>
        <v>19898.661435884285</v>
      </c>
      <c r="D76" s="1">
        <f t="shared" si="10"/>
        <v>6933.7003593818208</v>
      </c>
      <c r="E76" s="1">
        <f t="shared" si="11"/>
        <v>1295.9393736902236</v>
      </c>
      <c r="F76" s="1">
        <f t="shared" si="12"/>
        <v>2789.7554392233578</v>
      </c>
      <c r="G76" s="1">
        <f t="shared" si="13"/>
        <v>2491.8124763875071</v>
      </c>
      <c r="H76" s="1">
        <f t="shared" si="14"/>
        <v>1111.7829481604203</v>
      </c>
      <c r="I76" s="1">
        <f t="shared" si="15"/>
        <v>2146.0825007464323</v>
      </c>
      <c r="J76" s="1">
        <f t="shared" si="16"/>
        <v>2439.4532842160011</v>
      </c>
      <c r="K76" s="1">
        <f t="shared" si="17"/>
        <v>787.23134114506149</v>
      </c>
    </row>
    <row r="77" spans="1:11" x14ac:dyDescent="0.3">
      <c r="A77" s="1">
        <v>39</v>
      </c>
      <c r="B77" s="1" t="s">
        <v>526</v>
      </c>
      <c r="C77" s="1">
        <f t="shared" si="9"/>
        <v>24759.642980640812</v>
      </c>
      <c r="D77" s="1">
        <f t="shared" si="10"/>
        <v>8240.6659511135513</v>
      </c>
      <c r="E77" s="1">
        <f t="shared" si="11"/>
        <v>1813.9162454599386</v>
      </c>
      <c r="F77" s="1">
        <f t="shared" si="12"/>
        <v>5012.3418634073887</v>
      </c>
      <c r="G77" s="1">
        <f t="shared" si="13"/>
        <v>2912.1620029042592</v>
      </c>
      <c r="H77" s="1">
        <f t="shared" si="14"/>
        <v>930.50588538664829</v>
      </c>
      <c r="I77" s="1">
        <f t="shared" si="15"/>
        <v>2417.3538421601834</v>
      </c>
      <c r="J77" s="1">
        <f t="shared" si="16"/>
        <v>2511.1166175337717</v>
      </c>
      <c r="K77" s="1">
        <f t="shared" si="17"/>
        <v>1032.4318634624092</v>
      </c>
    </row>
    <row r="78" spans="1:11" x14ac:dyDescent="0.3">
      <c r="A78" s="1">
        <v>40</v>
      </c>
      <c r="B78" s="1" t="s">
        <v>535</v>
      </c>
      <c r="C78" s="1">
        <f t="shared" si="9"/>
        <v>24382.117583242525</v>
      </c>
      <c r="D78" s="1">
        <f t="shared" si="10"/>
        <v>7344.2815420248171</v>
      </c>
      <c r="E78" s="1">
        <f t="shared" si="11"/>
        <v>1852.7000440117918</v>
      </c>
      <c r="F78" s="1">
        <f t="shared" si="12"/>
        <v>6300.4537161351145</v>
      </c>
      <c r="G78" s="1">
        <f t="shared" si="13"/>
        <v>2060.4239250903806</v>
      </c>
      <c r="H78" s="1">
        <f t="shared" si="14"/>
        <v>902.72743289063453</v>
      </c>
      <c r="I78" s="1">
        <f t="shared" si="15"/>
        <v>2278.0221992090969</v>
      </c>
      <c r="J78" s="1">
        <f t="shared" si="16"/>
        <v>2106.1613951355553</v>
      </c>
      <c r="K78" s="1">
        <f t="shared" si="17"/>
        <v>1134.799004461704</v>
      </c>
    </row>
    <row r="79" spans="1:11" x14ac:dyDescent="0.3">
      <c r="A79" s="1">
        <v>41</v>
      </c>
      <c r="B79" s="1" t="s">
        <v>534</v>
      </c>
      <c r="C79" s="1">
        <f t="shared" si="9"/>
        <v>19032.334839580693</v>
      </c>
      <c r="D79" s="1">
        <f t="shared" si="10"/>
        <v>7633.3311145991611</v>
      </c>
      <c r="E79" s="1">
        <f t="shared" si="11"/>
        <v>2308.5803478193197</v>
      </c>
      <c r="F79" s="1">
        <f t="shared" si="12"/>
        <v>2971.1618054867517</v>
      </c>
      <c r="G79" s="1">
        <f t="shared" si="13"/>
        <v>1282.716393877577</v>
      </c>
      <c r="H79" s="1">
        <f t="shared" si="14"/>
        <v>426.47363038043659</v>
      </c>
      <c r="I79" s="1">
        <f t="shared" si="15"/>
        <v>2026.4624207693328</v>
      </c>
      <c r="J79" s="1">
        <f t="shared" si="16"/>
        <v>1972.0287417904415</v>
      </c>
      <c r="K79" s="1">
        <f t="shared" si="17"/>
        <v>759.26042567209072</v>
      </c>
    </row>
    <row r="80" spans="1:11" x14ac:dyDescent="0.3">
      <c r="A80" s="1">
        <v>42</v>
      </c>
      <c r="B80" s="1" t="s">
        <v>533</v>
      </c>
      <c r="C80" s="1">
        <f t="shared" si="9"/>
        <v>17260.14686280688</v>
      </c>
      <c r="D80" s="1">
        <f t="shared" si="10"/>
        <v>7017.6860424382949</v>
      </c>
      <c r="E80" s="1">
        <f t="shared" si="11"/>
        <v>2033.9555505331168</v>
      </c>
      <c r="F80" s="1">
        <f t="shared" si="12"/>
        <v>3013.6909338442028</v>
      </c>
      <c r="G80" s="1">
        <f t="shared" si="13"/>
        <v>908.49673498091681</v>
      </c>
      <c r="H80" s="1">
        <f t="shared" si="14"/>
        <v>604.59705719740396</v>
      </c>
      <c r="I80" s="1">
        <f t="shared" si="15"/>
        <v>1205.7394311324967</v>
      </c>
      <c r="J80" s="1">
        <f t="shared" si="16"/>
        <v>1855.3290886217676</v>
      </c>
      <c r="K80" s="1">
        <f t="shared" si="17"/>
        <v>635.82637043850639</v>
      </c>
    </row>
    <row r="81" spans="1:11" x14ac:dyDescent="0.3">
      <c r="A81" s="1">
        <v>43</v>
      </c>
      <c r="B81" s="1" t="s">
        <v>532</v>
      </c>
      <c r="C81" s="1">
        <f t="shared" si="9"/>
        <v>21163.460563738143</v>
      </c>
      <c r="D81" s="1">
        <f t="shared" si="10"/>
        <v>7140.2287983715169</v>
      </c>
      <c r="E81" s="1">
        <f t="shared" si="11"/>
        <v>1532.7926929116245</v>
      </c>
      <c r="F81" s="1">
        <f t="shared" si="12"/>
        <v>3388.89892495812</v>
      </c>
      <c r="G81" s="1">
        <f t="shared" si="13"/>
        <v>2293.4738765440393</v>
      </c>
      <c r="H81" s="1">
        <f t="shared" si="14"/>
        <v>976.80328113521512</v>
      </c>
      <c r="I81" s="1">
        <f t="shared" si="15"/>
        <v>2093.8205878688468</v>
      </c>
      <c r="J81" s="1">
        <f t="shared" si="16"/>
        <v>2504.8869694980417</v>
      </c>
      <c r="K81" s="1">
        <f t="shared" si="17"/>
        <v>897.2706639641915</v>
      </c>
    </row>
    <row r="82" spans="1:11" x14ac:dyDescent="0.3">
      <c r="A82" s="1">
        <v>44</v>
      </c>
      <c r="B82" s="1" t="s">
        <v>531</v>
      </c>
      <c r="C82" s="1">
        <f t="shared" si="9"/>
        <v>18343.503866550396</v>
      </c>
      <c r="D82" s="1">
        <f t="shared" si="10"/>
        <v>6169.29057517208</v>
      </c>
      <c r="E82" s="1">
        <f t="shared" si="11"/>
        <v>2212.6619356969186</v>
      </c>
      <c r="F82" s="1">
        <f t="shared" si="12"/>
        <v>2812.1827369086504</v>
      </c>
      <c r="G82" s="1">
        <f t="shared" si="13"/>
        <v>1688.379550101226</v>
      </c>
      <c r="H82" s="1">
        <f t="shared" si="14"/>
        <v>796.56422609388085</v>
      </c>
      <c r="I82" s="1">
        <f t="shared" si="15"/>
        <v>1936.7687228982954</v>
      </c>
      <c r="J82" s="1">
        <f t="shared" si="16"/>
        <v>1950.0217646454532</v>
      </c>
      <c r="K82" s="1">
        <f t="shared" si="17"/>
        <v>752.60744654425048</v>
      </c>
    </row>
    <row r="83" spans="1:11" x14ac:dyDescent="0.3">
      <c r="A83" s="1">
        <v>45</v>
      </c>
      <c r="B83" s="1" t="s">
        <v>530</v>
      </c>
      <c r="C83" s="1">
        <f t="shared" si="9"/>
        <v>27601.27714893681</v>
      </c>
      <c r="D83" s="1">
        <f t="shared" si="10"/>
        <v>8009.012723063337</v>
      </c>
      <c r="E83" s="1">
        <f t="shared" si="11"/>
        <v>2553.0189882614877</v>
      </c>
      <c r="F83" s="1">
        <f t="shared" si="12"/>
        <v>3822.5465598688156</v>
      </c>
      <c r="G83" s="1">
        <f t="shared" si="13"/>
        <v>4404.1220831957453</v>
      </c>
      <c r="H83" s="1">
        <f t="shared" si="14"/>
        <v>1355.6903133923201</v>
      </c>
      <c r="I83" s="1">
        <f t="shared" si="15"/>
        <v>3325.4036222370396</v>
      </c>
      <c r="J83" s="1">
        <f t="shared" si="16"/>
        <v>3052.8599537707246</v>
      </c>
      <c r="K83" s="1">
        <f t="shared" si="17"/>
        <v>1130.9064394472502</v>
      </c>
    </row>
    <row r="84" spans="1:11" x14ac:dyDescent="0.3">
      <c r="A84" s="1">
        <v>46</v>
      </c>
      <c r="B84" s="1" t="s">
        <v>529</v>
      </c>
      <c r="C84" s="1">
        <f t="shared" si="9"/>
        <v>17610.149135660464</v>
      </c>
      <c r="D84" s="1">
        <f t="shared" si="10"/>
        <v>6517.4644402951462</v>
      </c>
      <c r="E84" s="1">
        <f t="shared" si="11"/>
        <v>2202.6142674138323</v>
      </c>
      <c r="F84" s="1">
        <f t="shared" si="12"/>
        <v>2249.4384490685638</v>
      </c>
      <c r="G84" s="1">
        <f t="shared" si="13"/>
        <v>1813.3407133342562</v>
      </c>
      <c r="H84" s="1">
        <f t="shared" si="14"/>
        <v>516.18890597800953</v>
      </c>
      <c r="I84" s="1">
        <f t="shared" si="15"/>
        <v>1323.9138563475879</v>
      </c>
      <c r="J84" s="1">
        <f t="shared" si="16"/>
        <v>1942.881723424232</v>
      </c>
      <c r="K84" s="1">
        <f t="shared" si="17"/>
        <v>869.67866483640034</v>
      </c>
    </row>
    <row r="85" spans="1:11" x14ac:dyDescent="0.3">
      <c r="A85" s="1">
        <v>47</v>
      </c>
      <c r="B85" s="1" t="s">
        <v>528</v>
      </c>
      <c r="C85" s="1">
        <f t="shared" si="9"/>
        <v>20995.841429758635</v>
      </c>
      <c r="D85" s="1">
        <f t="shared" si="10"/>
        <v>7440.5292509600522</v>
      </c>
      <c r="E85" s="1">
        <f t="shared" si="11"/>
        <v>1451.6396839558674</v>
      </c>
      <c r="F85" s="1">
        <f t="shared" si="12"/>
        <v>2817.6451877605509</v>
      </c>
      <c r="G85" s="1">
        <f t="shared" si="13"/>
        <v>3219.4849045369583</v>
      </c>
      <c r="H85" s="1">
        <f t="shared" si="14"/>
        <v>820.33454518477492</v>
      </c>
      <c r="I85" s="1">
        <f t="shared" si="15"/>
        <v>2563.3155828698114</v>
      </c>
      <c r="J85" s="1">
        <f t="shared" si="16"/>
        <v>2246.4212742123309</v>
      </c>
      <c r="K85" s="1">
        <f t="shared" si="17"/>
        <v>662.98999821297537</v>
      </c>
    </row>
    <row r="86" spans="1:11" x14ac:dyDescent="0.3">
      <c r="A86" s="1">
        <v>48</v>
      </c>
      <c r="B86" s="1" t="s">
        <v>527</v>
      </c>
      <c r="C86" s="1">
        <f t="shared" si="9"/>
        <v>20425.922466488511</v>
      </c>
      <c r="D86" s="1">
        <f t="shared" si="10"/>
        <v>7335.196958339845</v>
      </c>
      <c r="E86" s="1">
        <f t="shared" si="11"/>
        <v>1872.0837328710381</v>
      </c>
      <c r="F86" s="1">
        <f t="shared" si="12"/>
        <v>2733.7349366631788</v>
      </c>
      <c r="G86" s="1">
        <f t="shared" si="13"/>
        <v>2109.1879864082966</v>
      </c>
      <c r="H86" s="1">
        <f t="shared" si="14"/>
        <v>924.35436168438389</v>
      </c>
      <c r="I86" s="1">
        <f t="shared" si="15"/>
        <v>2613.7859977027197</v>
      </c>
      <c r="J86" s="1">
        <f t="shared" si="16"/>
        <v>2235.5430755767279</v>
      </c>
      <c r="K86" s="1">
        <f t="shared" si="17"/>
        <v>583.77427459963974</v>
      </c>
    </row>
    <row r="87" spans="1:11" x14ac:dyDescent="0.3">
      <c r="A87" s="1">
        <v>49</v>
      </c>
      <c r="B87" s="1" t="s">
        <v>524</v>
      </c>
      <c r="C87" s="1">
        <f t="shared" si="9"/>
        <v>23686.016362585717</v>
      </c>
      <c r="D87" s="1">
        <f t="shared" si="10"/>
        <v>7851.5664692046739</v>
      </c>
      <c r="E87" s="1">
        <f t="shared" si="11"/>
        <v>1767.4100918848387</v>
      </c>
      <c r="F87" s="1">
        <f t="shared" si="12"/>
        <v>4286.7762108471743</v>
      </c>
      <c r="G87" s="1">
        <f t="shared" si="13"/>
        <v>3237.8789668895688</v>
      </c>
      <c r="H87" s="1">
        <f t="shared" si="14"/>
        <v>865.7186080288634</v>
      </c>
      <c r="I87" s="1">
        <f t="shared" si="15"/>
        <v>2696.1561993385922</v>
      </c>
      <c r="J87" s="1">
        <f t="shared" si="16"/>
        <v>2298.15852138543</v>
      </c>
      <c r="K87" s="1">
        <f t="shared" si="17"/>
        <v>663.25206936297229</v>
      </c>
    </row>
    <row r="88" spans="1:11" x14ac:dyDescent="0.3">
      <c r="A88" s="1">
        <v>50</v>
      </c>
      <c r="B88" s="1" t="s">
        <v>525</v>
      </c>
      <c r="C88" s="1">
        <f t="shared" si="9"/>
        <v>19686.210580453546</v>
      </c>
      <c r="D88" s="1">
        <f t="shared" si="10"/>
        <v>7130.7447267697971</v>
      </c>
      <c r="E88" s="1">
        <f t="shared" si="11"/>
        <v>1478.5140605353356</v>
      </c>
      <c r="F88" s="1">
        <f t="shared" si="12"/>
        <v>2645.2985921683703</v>
      </c>
      <c r="G88" s="1">
        <f t="shared" si="13"/>
        <v>2821.1369368034843</v>
      </c>
      <c r="H88" s="1">
        <f t="shared" si="14"/>
        <v>890.43077674063056</v>
      </c>
      <c r="I88" s="1">
        <f t="shared" si="15"/>
        <v>2244.7482458891932</v>
      </c>
      <c r="J88" s="1">
        <f t="shared" si="16"/>
        <v>2177.5338395956082</v>
      </c>
      <c r="K88" s="1">
        <f t="shared" si="17"/>
        <v>443.44783255092733</v>
      </c>
    </row>
    <row r="89" spans="1:11" x14ac:dyDescent="0.3">
      <c r="A89" s="1">
        <v>51</v>
      </c>
      <c r="B89" s="1" t="s">
        <v>526</v>
      </c>
      <c r="C89" s="1">
        <f t="shared" si="9"/>
        <v>24495.057765802958</v>
      </c>
      <c r="D89" s="1">
        <f t="shared" si="10"/>
        <v>8474.2988438116536</v>
      </c>
      <c r="E89" s="1">
        <f t="shared" si="11"/>
        <v>2066.4992432807094</v>
      </c>
      <c r="F89" s="1">
        <f t="shared" si="12"/>
        <v>4751.6720378429345</v>
      </c>
      <c r="G89" s="1">
        <f t="shared" si="13"/>
        <v>3292.8482496316387</v>
      </c>
      <c r="H89" s="1">
        <f t="shared" si="14"/>
        <v>742.11976957223965</v>
      </c>
      <c r="I89" s="1">
        <f t="shared" si="15"/>
        <v>2528.0670685991322</v>
      </c>
      <c r="J89" s="1">
        <f t="shared" si="16"/>
        <v>2239.0687121722058</v>
      </c>
      <c r="K89" s="1">
        <f t="shared" si="17"/>
        <v>564.54215125770043</v>
      </c>
    </row>
    <row r="90" spans="1:11" x14ac:dyDescent="0.3">
      <c r="A90" s="1">
        <v>52</v>
      </c>
      <c r="B90" s="1" t="s">
        <v>535</v>
      </c>
      <c r="C90" s="1">
        <f t="shared" si="9"/>
        <v>24121.334430140181</v>
      </c>
      <c r="D90" s="1">
        <f t="shared" si="10"/>
        <v>7552.010067879608</v>
      </c>
      <c r="E90" s="1">
        <f t="shared" si="11"/>
        <v>2107.7242950941572</v>
      </c>
      <c r="F90" s="1">
        <f t="shared" si="12"/>
        <v>5971.3686774282451</v>
      </c>
      <c r="G90" s="1">
        <f t="shared" si="13"/>
        <v>2326.8659982090185</v>
      </c>
      <c r="H90" s="1">
        <f t="shared" si="14"/>
        <v>716.82886976323528</v>
      </c>
      <c r="I90" s="1">
        <f t="shared" si="15"/>
        <v>2381.9574469060981</v>
      </c>
      <c r="J90" s="1">
        <f t="shared" si="16"/>
        <v>1875.9065270784647</v>
      </c>
      <c r="K90" s="1">
        <f t="shared" si="17"/>
        <v>600.33268921326271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forcast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2023-07-30T16:42:27Z</dcterms:created>
  <dcterms:modified xsi:type="dcterms:W3CDTF">2023-08-09T07:32:53Z</dcterms:modified>
</cp:coreProperties>
</file>