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reyas\Downloads\"/>
    </mc:Choice>
  </mc:AlternateContent>
  <bookViews>
    <workbookView xWindow="-108" yWindow="-108" windowWidth="23256" windowHeight="12720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62913"/>
</workbook>
</file>

<file path=xl/calcChain.xml><?xml version="1.0" encoding="utf-8"?>
<calcChain xmlns="http://schemas.openxmlformats.org/spreadsheetml/2006/main">
  <c r="F52" i="1" l="1"/>
  <c r="F49" i="1"/>
  <c r="F45" i="1"/>
  <c r="F48" i="1"/>
  <c r="F47" i="1"/>
  <c r="F39" i="1"/>
  <c r="F38" i="1"/>
  <c r="F37" i="1"/>
  <c r="F36" i="1"/>
  <c r="F44" i="1"/>
  <c r="F43" i="1"/>
  <c r="F42" i="1"/>
  <c r="F30" i="1"/>
  <c r="F29" i="1"/>
  <c r="F33" i="1"/>
  <c r="F32" i="1"/>
  <c r="F31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<sst xmlns="http://schemas.openxmlformats.org/spreadsheetml/2006/main" count="1531" uniqueCount="76">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</sst>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31" workbookViewId="0">
      <selection activeCell="F53" sqref="F53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COUNTIF(D2:D25,"microwave")</f>
        <v>5</v>
      </c>
    </row>
    <row r="31" spans="1:7" x14ac:dyDescent="0.3">
      <c r="E31" s="4" t="s">
        <v>37</v>
      </c>
      <c r="F31">
        <f>COUNTIF(F2:F25,"truck 3")</f>
        <v>8</v>
      </c>
    </row>
    <row r="32" spans="1:7" x14ac:dyDescent="0.3">
      <c r="E32" s="4" t="s">
        <v>38</v>
      </c>
      <c r="F32">
        <f>COUNTIF(C2:C25,"Peter White")</f>
        <v>6</v>
      </c>
    </row>
    <row r="33" spans="5:6" x14ac:dyDescent="0.3">
      <c r="E33" s="4" t="s">
        <v>30</v>
      </c>
      <c r="F33">
        <f>COUNTIF(E2:E25,"&lt;20")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SUMIF(D2:D25,"refrigerator",E2:E25)</f>
        <v>105</v>
      </c>
    </row>
    <row r="37" spans="5:6" x14ac:dyDescent="0.3">
      <c r="E37" s="4" t="s">
        <v>28</v>
      </c>
      <c r="F37">
        <f>SUMIF(D2:D25,"washing machine",E2:E25)</f>
        <v>164</v>
      </c>
    </row>
    <row r="38" spans="5:6" x14ac:dyDescent="0.3">
      <c r="E38" s="4" t="s">
        <v>34</v>
      </c>
      <c r="F38">
        <f>SUMIF(F2:F25,"truck 4",E2:E25)</f>
        <v>156</v>
      </c>
    </row>
    <row r="39" spans="5:6" x14ac:dyDescent="0.3">
      <c r="E39" s="4" t="s">
        <v>44</v>
      </c>
      <c r="F39">
        <f>SUMIF(F2:F25,"truck ?",E2:E25)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COUNTIFS(D2:D25,"microwave",G2:G25,"Boston")</f>
        <v>2</v>
      </c>
    </row>
    <row r="43" spans="5:6" x14ac:dyDescent="0.3">
      <c r="E43" s="4" t="s">
        <v>40</v>
      </c>
      <c r="F43">
        <f>COUNTIFS(C2:C25,"Peter White",F2:F25,"truck 1")</f>
        <v>2</v>
      </c>
    </row>
    <row r="44" spans="5:6" x14ac:dyDescent="0.3">
      <c r="E44" s="4" t="s">
        <v>41</v>
      </c>
      <c r="F44">
        <f>COUNTIFS(G2:G25,"Boston",B2:B25,"&gt;3-2-2013")</f>
        <v>2</v>
      </c>
    </row>
    <row r="45" spans="5:6" x14ac:dyDescent="0.3">
      <c r="E45" s="4" t="s">
        <v>42</v>
      </c>
      <c r="F45">
        <f>COUNTIFS(B2:B25,"&gt;=3-2-2013",B2:B25,"&lt;=6-2-2013")</f>
        <v>14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SUMIFS(E2:E25,D2:D25,"microwave",G2:G25,"NY")</f>
        <v>25</v>
      </c>
    </row>
    <row r="48" spans="5:6" x14ac:dyDescent="0.3">
      <c r="E48" s="4" t="s">
        <v>33</v>
      </c>
      <c r="F48">
        <f>SUMIFS(E2:E25,G2:G25,"Pittsburgh",F2:F25,"truck 1")</f>
        <v>75</v>
      </c>
    </row>
    <row r="49" spans="5:6" x14ac:dyDescent="0.3">
      <c r="E49" s="4" t="s">
        <v>43</v>
      </c>
      <c r="F49">
        <f>SUMIFS(E2:E25,B2:B25,"&gt;=3-2-2013",B2:B25,"&lt;=6-2-2013")</f>
        <v>309</v>
      </c>
    </row>
    <row r="52" spans="5:6" x14ac:dyDescent="0.3">
      <c r="E52" s="4" t="s">
        <v>32</v>
      </c>
      <c r="F52">
        <f>SUMIFS(E2:E25,G2:G25,"NY")+SUMIFS(E2:E25,G2:G25,"Baltimore")+SUMIFS(E2:E25,G2:G25,"Philadelphia")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I20" sqref="I2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/>
      <c r="C2" s="2"/>
      <c r="D2" s="2"/>
      <c r="E2" s="2"/>
      <c r="F2" s="2"/>
    </row>
    <row r="3" spans="1:6" x14ac:dyDescent="0.3">
      <c r="A3" s="9" t="s">
        <v>47</v>
      </c>
      <c r="B3" s="2"/>
      <c r="C3" s="2"/>
      <c r="D3" s="2"/>
      <c r="E3" s="2"/>
      <c r="F3" s="2"/>
    </row>
    <row r="4" spans="1:6" x14ac:dyDescent="0.3">
      <c r="A4" s="10" t="s">
        <v>48</v>
      </c>
      <c r="B4" s="2"/>
      <c r="C4" s="2"/>
      <c r="D4" s="2"/>
      <c r="E4" s="2"/>
      <c r="F4" s="2"/>
    </row>
    <row r="5" spans="1:6" x14ac:dyDescent="0.3">
      <c r="A5" s="2" t="s">
        <v>52</v>
      </c>
      <c r="B5" s="2"/>
      <c r="C5" s="2"/>
      <c r="D5" s="2"/>
      <c r="E5" s="2"/>
      <c r="F5" s="2"/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/>
      <c r="C9" s="2"/>
      <c r="D9" s="2"/>
      <c r="E9" s="2"/>
      <c r="F9" s="2"/>
    </row>
    <row r="10" spans="1:6" x14ac:dyDescent="0.3">
      <c r="A10" s="9" t="s">
        <v>54</v>
      </c>
      <c r="B10" s="2"/>
      <c r="C10" s="2"/>
      <c r="D10" s="2"/>
      <c r="E10" s="2"/>
      <c r="F10" s="2"/>
    </row>
    <row r="11" spans="1:6" x14ac:dyDescent="0.3">
      <c r="A11" s="9" t="s">
        <v>56</v>
      </c>
      <c r="B11" s="2"/>
      <c r="C11" s="2"/>
      <c r="D11" s="2"/>
      <c r="E11" s="2"/>
      <c r="F11" s="2"/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/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Shreyas</cp:lastModifiedBy>
  <dcterms:created xsi:type="dcterms:W3CDTF">2013-06-05T17:23:06Z</dcterms:created>
  <dcterms:modified xsi:type="dcterms:W3CDTF">2022-01-14T07:26:13Z</dcterms:modified>
</cp:coreProperties>
</file>