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Shreyasi\OneDrive\Documents\4th sem\INT217\sales-data\"/>
    </mc:Choice>
  </mc:AlternateContent>
  <xr:revisionPtr revIDLastSave="0" documentId="13_ncr:1_{67BC2588-5C8A-46F3-B949-19593892E730}" xr6:coauthVersionLast="47" xr6:coauthVersionMax="47" xr10:uidLastSave="{00000000-0000-0000-0000-000000000000}"/>
  <bookViews>
    <workbookView xWindow="-108" yWindow="-108" windowWidth="23256" windowHeight="13176" activeTab="1" xr2:uid="{74CB8EC3-5ACC-4C34-84C4-E919B7107766}"/>
  </bookViews>
  <sheets>
    <sheet name="Pivot Tables" sheetId="3" r:id="rId1"/>
    <sheet name="Dashboard" sheetId="4" r:id="rId2"/>
    <sheet name="Dataset" sheetId="1" r:id="rId3"/>
  </sheets>
  <definedNames>
    <definedName name="_xlchart.v5.0" hidden="1">'Pivot Tables'!$M$3</definedName>
    <definedName name="_xlchart.v5.1" hidden="1">'Pivot Tables'!$M$4:$M$9</definedName>
    <definedName name="_xlchart.v5.10" hidden="1">'Pivot Tables'!$N$3</definedName>
    <definedName name="_xlchart.v5.11" hidden="1">'Pivot Tables'!$N$4:$N$9</definedName>
    <definedName name="_xlchart.v5.2" hidden="1">'Pivot Tables'!$N$3</definedName>
    <definedName name="_xlchart.v5.3" hidden="1">'Pivot Tables'!$N$4:$N$9</definedName>
    <definedName name="_xlchart.v5.4" hidden="1">'Pivot Tables'!$M$3</definedName>
    <definedName name="_xlchart.v5.5" hidden="1">'Pivot Tables'!$M$4:$M$9</definedName>
    <definedName name="_xlchart.v5.6" hidden="1">'Pivot Tables'!$N$3</definedName>
    <definedName name="_xlchart.v5.7" hidden="1">'Pivot Tables'!$N$4:$N$9</definedName>
    <definedName name="_xlchart.v5.8" hidden="1">'Pivot Tables'!$M$3</definedName>
    <definedName name="_xlchart.v5.9" hidden="1">'Pivot Tables'!$M$4:$M$9</definedName>
    <definedName name="Slicer_Category">#N/A</definedName>
    <definedName name="Slicer_Seller">#N/A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3" l="1"/>
  <c r="A5" i="3"/>
  <c r="C5" i="3" l="1"/>
  <c r="D5" i="3" s="1"/>
</calcChain>
</file>

<file path=xl/sharedStrings.xml><?xml version="1.0" encoding="utf-8"?>
<sst xmlns="http://schemas.openxmlformats.org/spreadsheetml/2006/main" count="1065" uniqueCount="66">
  <si>
    <t>May</t>
  </si>
  <si>
    <t>Dave</t>
  </si>
  <si>
    <t>Electronics</t>
  </si>
  <si>
    <t>Smartphone</t>
  </si>
  <si>
    <t>California</t>
  </si>
  <si>
    <t>Nov</t>
  </si>
  <si>
    <t>Frank</t>
  </si>
  <si>
    <t>Clothing</t>
  </si>
  <si>
    <t>Jeans</t>
  </si>
  <si>
    <t>Texas</t>
  </si>
  <si>
    <t>Jun</t>
  </si>
  <si>
    <t>Eve</t>
  </si>
  <si>
    <t>Sports &amp; Fitness</t>
  </si>
  <si>
    <t>Yoga Mat</t>
  </si>
  <si>
    <t>New York</t>
  </si>
  <si>
    <t>Dec</t>
  </si>
  <si>
    <t>Food &amp; Beverages</t>
  </si>
  <si>
    <t>Snacks</t>
  </si>
  <si>
    <t>Feb</t>
  </si>
  <si>
    <t>Jacket</t>
  </si>
  <si>
    <t>Florida</t>
  </si>
  <si>
    <t>Mar</t>
  </si>
  <si>
    <t>Bob</t>
  </si>
  <si>
    <t>Juice</t>
  </si>
  <si>
    <t>Carol</t>
  </si>
  <si>
    <t>Bicycle</t>
  </si>
  <si>
    <t>Illinois</t>
  </si>
  <si>
    <t>Home Appliances</t>
  </si>
  <si>
    <t>Microwave</t>
  </si>
  <si>
    <t>Jan</t>
  </si>
  <si>
    <t>Jul</t>
  </si>
  <si>
    <t>Alice</t>
  </si>
  <si>
    <t>Apr</t>
  </si>
  <si>
    <t>Aug</t>
  </si>
  <si>
    <t>Dumbbells</t>
  </si>
  <si>
    <t>T-Shirt</t>
  </si>
  <si>
    <t>Dishwasher</t>
  </si>
  <si>
    <t>Tea</t>
  </si>
  <si>
    <t>Sweater</t>
  </si>
  <si>
    <t>Headphones</t>
  </si>
  <si>
    <t>Pennsylvania</t>
  </si>
  <si>
    <t>Grace</t>
  </si>
  <si>
    <t>Refrigerator</t>
  </si>
  <si>
    <t>Camera</t>
  </si>
  <si>
    <t>Oct</t>
  </si>
  <si>
    <t>Treadmill</t>
  </si>
  <si>
    <t>Laptop</t>
  </si>
  <si>
    <t>Sep</t>
  </si>
  <si>
    <t>Coffee</t>
  </si>
  <si>
    <t>Toaster</t>
  </si>
  <si>
    <t>Month</t>
  </si>
  <si>
    <t>Seller</t>
  </si>
  <si>
    <t>Category</t>
  </si>
  <si>
    <t>Product</t>
  </si>
  <si>
    <t>State</t>
  </si>
  <si>
    <t>Sales</t>
  </si>
  <si>
    <t>Profit</t>
  </si>
  <si>
    <t>Sum of Sales</t>
  </si>
  <si>
    <t>Grand Total</t>
  </si>
  <si>
    <t>Sum of Profit</t>
  </si>
  <si>
    <t>Margin</t>
  </si>
  <si>
    <t xml:space="preserve"> Sales</t>
  </si>
  <si>
    <t xml:space="preserve"> Profit</t>
  </si>
  <si>
    <t>Sales by State</t>
  </si>
  <si>
    <t>Sales Performance Dashboard</t>
  </si>
  <si>
    <t>January - December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</si>
</sst>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409]#,##0"/>
    <numFmt numFmtId="165" formatCode="_-[$$-409]* #,##0_ ;_-[$$-409]* \-#,##0\ ;_-[$$-409]* &quot;-&quot;??_ ;_-@_ "/>
    <numFmt numFmtId="166" formatCode="_ * #,##0_ ;_ * \-#,##0_ ;_ * &quot;-&quot;??_ ;_ @_ "/>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theme="0" tint="-0.499984740745262"/>
      <name val="Calibri"/>
      <family val="2"/>
      <scheme val="minor"/>
    </font>
    <font>
      <sz val="22"/>
      <color theme="2"/>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499984740745262"/>
        <bgColor indexed="64"/>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2" fillId="0" borderId="1" xfId="0" applyFont="1" applyBorder="1" applyAlignment="1">
      <alignment horizontal="left" vertical="top"/>
    </xf>
    <xf numFmtId="0" fontId="2" fillId="2" borderId="2" xfId="0" applyFont="1" applyFill="1" applyBorder="1"/>
    <xf numFmtId="0" fontId="0" fillId="0" borderId="0" xfId="0" pivotButton="1"/>
    <xf numFmtId="0" fontId="0" fillId="0" borderId="0" xfId="0" applyAlignment="1">
      <alignment horizontal="left"/>
    </xf>
    <xf numFmtId="2" fontId="0" fillId="0" borderId="0" xfId="0" applyNumberFormat="1"/>
    <xf numFmtId="3" fontId="0" fillId="0" borderId="0" xfId="0" applyNumberFormat="1"/>
    <xf numFmtId="164" fontId="0" fillId="0" borderId="0" xfId="0" applyNumberFormat="1"/>
    <xf numFmtId="165" fontId="0" fillId="0" borderId="0" xfId="0" applyNumberFormat="1"/>
    <xf numFmtId="9" fontId="0" fillId="0" borderId="0" xfId="2" applyFont="1"/>
    <xf numFmtId="9" fontId="0" fillId="0" borderId="0" xfId="0" applyNumberFormat="1"/>
    <xf numFmtId="166" fontId="0" fillId="0" borderId="0" xfId="0" applyNumberFormat="1"/>
    <xf numFmtId="0" fontId="0" fillId="3" borderId="0" xfId="0" applyFill="1" applyAlignment="1">
      <alignment vertical="center"/>
    </xf>
    <xf numFmtId="0" fontId="0" fillId="3" borderId="0" xfId="0" applyFill="1"/>
    <xf numFmtId="0" fontId="3" fillId="3" borderId="0" xfId="0" applyFont="1" applyFill="1" applyAlignment="1">
      <alignment vertical="top"/>
    </xf>
    <xf numFmtId="0" fontId="4" fillId="3" borderId="0" xfId="0" applyFont="1" applyFill="1"/>
    <xf numFmtId="43" fontId="0" fillId="0" borderId="0" xfId="1" applyFont="1"/>
  </cellXfs>
  <cellStyles count="3">
    <cellStyle name="Comma" xfId="1" builtinId="3"/>
    <cellStyle name="Normal" xfId="0" builtinId="0"/>
    <cellStyle name="Percent" xfId="2" builtinId="5"/>
  </cellStyles>
  <dxfs count="14">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3" formatCode="#,##0"/>
    </dxf>
    <dxf>
      <numFmt numFmtId="3" formatCode="#,##0"/>
    </dxf>
    <dxf>
      <numFmt numFmtId="3" formatCode="#,##0"/>
    </dxf>
    <dxf>
      <numFmt numFmtId="2" formatCode="0.00"/>
    </dxf>
    <dxf>
      <numFmt numFmtId="4" formatCode="#,##0.00"/>
    </dxf>
    <dxf>
      <fill>
        <patternFill>
          <bgColor theme="3" tint="-0.499984740745262"/>
        </patternFill>
      </fill>
    </dxf>
    <dxf>
      <font>
        <color theme="0" tint="-4.9989318521683403E-2"/>
      </font>
      <fill>
        <patternFill>
          <bgColor theme="3" tint="-0.499984740745262"/>
        </patternFill>
      </fill>
    </dxf>
  </dxfs>
  <tableStyles count="2" defaultTableStyle="TableStyleMedium2" defaultPivotStyle="PivotStyleLight16">
    <tableStyle name="Slicer Style 1" pivot="0" table="0" count="9" xr9:uid="{A59639E2-9D71-4243-B660-D0FEE18345F6}">
      <tableStyleElement type="wholeTable" dxfId="13"/>
    </tableStyle>
    <tableStyle name="Slicer Style 2" pivot="0" table="0" count="1" xr9:uid="{349A5C12-4915-4E0C-8867-AEE8579EFCF4}">
      <tableStyleElement type="headerRow" dxfId="12"/>
    </tableStyle>
  </tableStyles>
  <extLst>
    <ext xmlns:x14="http://schemas.microsoft.com/office/spreadsheetml/2009/9/main" uri="{46F421CA-312F-682f-3DD2-61675219B42D}">
      <x14:dxfs count="7">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patternFill>
          </fill>
        </dxf>
        <dxf>
          <fill>
            <patternFill>
              <bgColor theme="5"/>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 &amp; Loss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chemeClr val="accent6"/>
            </a:solidFill>
            <a:ln>
              <a:noFill/>
            </a:ln>
          </c:spPr>
          <c:explosion val="5"/>
          <c:dPt>
            <c:idx val="0"/>
            <c:bubble3D val="0"/>
            <c:spPr>
              <a:solidFill>
                <a:schemeClr val="accent6"/>
              </a:solidFill>
              <a:ln w="19050">
                <a:noFill/>
              </a:ln>
              <a:effectLst/>
            </c:spPr>
            <c:extLst>
              <c:ext xmlns:c16="http://schemas.microsoft.com/office/drawing/2014/chart" uri="{C3380CC4-5D6E-409C-BE32-E72D297353CC}">
                <c16:uniqueId val="{00000001-C1C1-48EB-9AAA-807A81705EFD}"/>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3-C1C1-48EB-9AAA-807A81705E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'Pivot Tables'!$C$5:$D$5</c:f>
              <c:numCache>
                <c:formatCode>0%</c:formatCode>
                <c:ptCount val="2"/>
                <c:pt idx="0">
                  <c:v>0.45663263561484241</c:v>
                </c:pt>
                <c:pt idx="1">
                  <c:v>0.54336736438515754</c:v>
                </c:pt>
              </c:numCache>
            </c:numRef>
          </c:val>
          <c:extLst>
            <c:ext xmlns:c16="http://schemas.microsoft.com/office/drawing/2014/chart" uri="{C3380CC4-5D6E-409C-BE32-E72D297353CC}">
              <c16:uniqueId val="{00000004-C1C1-48EB-9AAA-807A81705EF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Dashboard.xlsx]Pivot Tables!PivotTable3</c:name>
    <c:fmtId val="1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dash"/>
          <c:size val="16"/>
          <c:spPr>
            <a:solidFill>
              <a:schemeClr val="accent6"/>
            </a:solidFill>
            <a:ln w="9525">
              <a:solidFill>
                <a:schemeClr val="accent6"/>
              </a:solidFill>
            </a:ln>
            <a:effectLst/>
          </c:spPr>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B567-4727-A326-AD59F1F9555D}"/>
            </c:ext>
          </c:extLst>
        </c:ser>
        <c:dLbls>
          <c:showLegendKey val="0"/>
          <c:showVal val="0"/>
          <c:showCatName val="0"/>
          <c:showSerName val="0"/>
          <c:showPercent val="0"/>
          <c:showBubbleSize val="0"/>
        </c:dLbls>
        <c:gapWidth val="100"/>
        <c:axId val="362698448"/>
        <c:axId val="362706128"/>
      </c:barChart>
      <c:lineChart>
        <c:grouping val="standard"/>
        <c:varyColors val="0"/>
        <c:ser>
          <c:idx val="1"/>
          <c:order val="1"/>
          <c:tx>
            <c:strRef>
              <c:f>'Pivot Tables'!$C$8</c:f>
              <c:strCache>
                <c:ptCount val="1"/>
                <c:pt idx="0">
                  <c:v> Profit</c:v>
                </c:pt>
              </c:strCache>
            </c:strRef>
          </c:tx>
          <c:spPr>
            <a:ln w="28575" cap="rnd">
              <a:noFill/>
              <a:round/>
            </a:ln>
            <a:effectLst/>
          </c:spPr>
          <c:marker>
            <c:symbol val="dash"/>
            <c:size val="16"/>
            <c:spPr>
              <a:solidFill>
                <a:schemeClr val="accent6"/>
              </a:solidFill>
              <a:ln w="9525">
                <a:solidFill>
                  <a:schemeClr val="accent6"/>
                </a:solidFill>
              </a:ln>
              <a:effectLst/>
            </c:spPr>
          </c:marker>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Tables'!$C$9:$C$21</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1-B567-4727-A326-AD59F1F9555D}"/>
            </c:ext>
          </c:extLst>
        </c:ser>
        <c:dLbls>
          <c:showLegendKey val="0"/>
          <c:showVal val="0"/>
          <c:showCatName val="0"/>
          <c:showSerName val="0"/>
          <c:showPercent val="0"/>
          <c:showBubbleSize val="0"/>
        </c:dLbls>
        <c:marker val="1"/>
        <c:smooth val="0"/>
        <c:axId val="362698448"/>
        <c:axId val="362706128"/>
      </c:lineChart>
      <c:catAx>
        <c:axId val="3626984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62706128"/>
        <c:crosses val="autoZero"/>
        <c:auto val="1"/>
        <c:lblAlgn val="ctr"/>
        <c:lblOffset val="100"/>
        <c:noMultiLvlLbl val="0"/>
      </c:catAx>
      <c:valAx>
        <c:axId val="362706128"/>
        <c:scaling>
          <c:orientation val="minMax"/>
        </c:scaling>
        <c:delete val="1"/>
        <c:axPos val="l"/>
        <c:numFmt formatCode="#,##0" sourceLinked="1"/>
        <c:majorTickMark val="out"/>
        <c:minorTickMark val="none"/>
        <c:tickLblPos val="nextTo"/>
        <c:crossAx val="362698448"/>
        <c:crosses val="autoZero"/>
        <c:crossBetween val="between"/>
      </c:valAx>
      <c:spPr>
        <a:noFill/>
        <a:ln>
          <a:noFill/>
        </a:ln>
        <a:effectLst/>
      </c:spPr>
    </c:plotArea>
    <c:legend>
      <c:legendPos val="t"/>
      <c:layout>
        <c:manualLayout>
          <c:xMode val="edge"/>
          <c:yMode val="edge"/>
          <c:x val="0.84618816948986153"/>
          <c:y val="3.1038573719929418E-2"/>
          <c:w val="0.14130542132656942"/>
          <c:h val="7.48256567852975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Dashboard.xlsx]Pivot Tables!PivotTable4</c:name>
    <c:fmtId val="11"/>
  </c:pivotSource>
  <c:chart>
    <c:title>
      <c:tx>
        <c:rich>
          <a:bodyPr rot="0" vert="horz"/>
          <a:lstStyle/>
          <a:p>
            <a:pPr>
              <a:defRPr/>
            </a:pPr>
            <a:r>
              <a:rPr lang="en-US"/>
              <a:t>Sales  by Salesperson</a:t>
            </a:r>
          </a:p>
        </c:rich>
      </c:tx>
      <c:layout>
        <c:manualLayout>
          <c:xMode val="edge"/>
          <c:yMode val="edge"/>
          <c:x val="2.1882962285964484E-2"/>
          <c:y val="2.7301602389536994E-2"/>
        </c:manualLayout>
      </c:layout>
      <c:overlay val="0"/>
      <c:spPr>
        <a:noFill/>
        <a:ln>
          <a:noFill/>
        </a:ln>
        <a:effectLst/>
      </c:sp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vert="horz"/>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354383672892905"/>
          <c:y val="0.15682925051035287"/>
          <c:w val="0.79780786930781633"/>
          <c:h val="0.79224482356372117"/>
        </c:manualLayout>
      </c:layout>
      <c:barChart>
        <c:barDir val="bar"/>
        <c:grouping val="clustered"/>
        <c:varyColors val="0"/>
        <c:ser>
          <c:idx val="0"/>
          <c:order val="0"/>
          <c:tx>
            <c:strRef>
              <c:f>'Pivot Tables'!$G$3</c:f>
              <c:strCache>
                <c:ptCount val="1"/>
                <c:pt idx="0">
                  <c:v> Sales</c:v>
                </c:pt>
              </c:strCache>
            </c:strRef>
          </c:tx>
          <c:spPr>
            <a:solidFill>
              <a:schemeClr val="accent2"/>
            </a:solidFill>
            <a:ln>
              <a:noFill/>
            </a:ln>
            <a:effectLst/>
          </c:spPr>
          <c:invertIfNegative val="0"/>
          <c:dLbls>
            <c:spPr>
              <a:noFill/>
              <a:ln>
                <a:noFill/>
              </a:ln>
              <a:effectLst/>
            </c:spPr>
            <c:txPr>
              <a:bodyPr rot="0" vert="horz"/>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Tables'!$F$4:$F$11</c:f>
              <c:strCache>
                <c:ptCount val="7"/>
                <c:pt idx="0">
                  <c:v>Frank</c:v>
                </c:pt>
                <c:pt idx="1">
                  <c:v>Eve</c:v>
                </c:pt>
                <c:pt idx="2">
                  <c:v>Grace</c:v>
                </c:pt>
                <c:pt idx="3">
                  <c:v>Dave</c:v>
                </c:pt>
                <c:pt idx="4">
                  <c:v>Carol</c:v>
                </c:pt>
                <c:pt idx="5">
                  <c:v>Alice</c:v>
                </c:pt>
                <c:pt idx="6">
                  <c:v>Bob</c:v>
                </c:pt>
              </c:strCache>
            </c:strRef>
          </c:cat>
          <c:val>
            <c:numRef>
              <c:f>'Pivot Tables'!$G$4:$G$11</c:f>
              <c:numCache>
                <c:formatCode>_ * #,##0_ ;_ * \-#,##0_ ;_ * "-"??_ ;_ @_ </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7-DC10-4F24-8865-C776D4601407}"/>
            </c:ext>
          </c:extLst>
        </c:ser>
        <c:ser>
          <c:idx val="1"/>
          <c:order val="1"/>
          <c:tx>
            <c:strRef>
              <c:f>'Pivot Tables'!$H$3</c:f>
              <c:strCache>
                <c:ptCount val="1"/>
                <c:pt idx="0">
                  <c:v> Profit</c:v>
                </c:pt>
              </c:strCache>
            </c:strRef>
          </c:tx>
          <c:spPr>
            <a:solidFill>
              <a:schemeClr val="accent6"/>
            </a:solidFill>
            <a:ln>
              <a:noFill/>
            </a:ln>
            <a:effectLst/>
          </c:spPr>
          <c:invertIfNegative val="0"/>
          <c:cat>
            <c:strRef>
              <c:f>'Pivot Tables'!$F$4:$F$11</c:f>
              <c:strCache>
                <c:ptCount val="7"/>
                <c:pt idx="0">
                  <c:v>Frank</c:v>
                </c:pt>
                <c:pt idx="1">
                  <c:v>Eve</c:v>
                </c:pt>
                <c:pt idx="2">
                  <c:v>Grace</c:v>
                </c:pt>
                <c:pt idx="3">
                  <c:v>Dave</c:v>
                </c:pt>
                <c:pt idx="4">
                  <c:v>Carol</c:v>
                </c:pt>
                <c:pt idx="5">
                  <c:v>Alice</c:v>
                </c:pt>
                <c:pt idx="6">
                  <c:v>Bob</c:v>
                </c:pt>
              </c:strCache>
            </c:strRef>
          </c:cat>
          <c:val>
            <c:numRef>
              <c:f>'Pivot Tables'!$H$4:$H$11</c:f>
              <c:numCache>
                <c:formatCode>_ * #,##0_ ;_ * \-#,##0_ ;_ * "-"??_ ;_ @_ </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9-DC10-4F24-8865-C776D4601407}"/>
            </c:ext>
          </c:extLst>
        </c:ser>
        <c:dLbls>
          <c:showLegendKey val="0"/>
          <c:showVal val="0"/>
          <c:showCatName val="0"/>
          <c:showSerName val="0"/>
          <c:showPercent val="0"/>
          <c:showBubbleSize val="0"/>
        </c:dLbls>
        <c:gapWidth val="100"/>
        <c:overlap val="100"/>
        <c:axId val="441983088"/>
        <c:axId val="441985488"/>
      </c:barChart>
      <c:catAx>
        <c:axId val="441983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vert="horz"/>
          <a:lstStyle/>
          <a:p>
            <a:pPr>
              <a:defRPr/>
            </a:pPr>
            <a:endParaRPr lang="en-US"/>
          </a:p>
        </c:txPr>
        <c:crossAx val="441985488"/>
        <c:crosses val="autoZero"/>
        <c:auto val="1"/>
        <c:lblAlgn val="ctr"/>
        <c:lblOffset val="100"/>
        <c:noMultiLvlLbl val="0"/>
      </c:catAx>
      <c:valAx>
        <c:axId val="441985488"/>
        <c:scaling>
          <c:orientation val="minMax"/>
        </c:scaling>
        <c:delete val="1"/>
        <c:axPos val="b"/>
        <c:numFmt formatCode="_ * #,##0_ ;_ * \-#,##0_ ;_ * &quot;-&quot;??_ ;_ @_ " sourceLinked="1"/>
        <c:majorTickMark val="none"/>
        <c:minorTickMark val="none"/>
        <c:tickLblPos val="nextTo"/>
        <c:crossAx val="441983088"/>
        <c:crosses val="autoZero"/>
        <c:crossBetween val="between"/>
      </c:valAx>
    </c:plotArea>
    <c:legend>
      <c:legendPos val="t"/>
      <c:layout>
        <c:manualLayout>
          <c:xMode val="edge"/>
          <c:yMode val="edge"/>
          <c:x val="0.6134959450548384"/>
          <c:y val="5.6686345672605373E-2"/>
          <c:w val="0.28123231726999687"/>
          <c:h val="8.2142825658929858E-2"/>
        </c:manualLayout>
      </c:layout>
      <c:overlay val="0"/>
      <c:spPr>
        <a:noFill/>
        <a:ln>
          <a:noFill/>
        </a:ln>
        <a:effectLst/>
      </c:spPr>
      <c:txPr>
        <a:bodyPr rot="0" vert="horz"/>
        <a:lstStyle/>
        <a:p>
          <a:pPr>
            <a:defRPr/>
          </a:pPr>
          <a:endParaRPr lang="en-US"/>
        </a:p>
      </c:txPr>
    </c:legend>
    <c:plotVisOnly val="1"/>
    <c:dispBlanksAs val="gap"/>
    <c:showDLblsOverMax val="0"/>
    <c:extLst/>
  </c:chart>
  <c:spPr>
    <a:noFill/>
    <a:ln w="9525" cap="flat" cmpd="sng" algn="ctr">
      <a:noFill/>
      <a:round/>
    </a:ln>
    <a:effectLst/>
  </c:spPr>
  <c:txPr>
    <a:bodyPr/>
    <a:lstStyle/>
    <a:p>
      <a:pPr>
        <a:defRPr>
          <a:solidFill>
            <a:schemeClr val="accent2">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Dashboard.xlsx]Pivot Tables!PivotTable5</c:name>
    <c:fmtId val="17"/>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IN">
                <a:solidFill>
                  <a:schemeClr val="accent2">
                    <a:lumMod val="75000"/>
                  </a:schemeClr>
                </a:solidFill>
              </a:rPr>
              <a:t>Sales by Category</a:t>
            </a:r>
          </a:p>
        </c:rich>
      </c:tx>
      <c:layout>
        <c:manualLayout>
          <c:xMode val="edge"/>
          <c:yMode val="edge"/>
          <c:x val="6.2036387772108272E-2"/>
          <c:y val="6.1518597610225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05402449693787"/>
          <c:y val="0.15839972896563001"/>
          <c:w val="0.68061264216972883"/>
          <c:h val="0.79354774644267401"/>
        </c:manualLayout>
      </c:layout>
      <c:barChart>
        <c:barDir val="bar"/>
        <c:grouping val="clustered"/>
        <c:varyColors val="0"/>
        <c:ser>
          <c:idx val="0"/>
          <c:order val="0"/>
          <c:tx>
            <c:strRef>
              <c:f>'Pivot Tables'!$G$14</c:f>
              <c:strCache>
                <c:ptCount val="1"/>
                <c:pt idx="0">
                  <c:v> Sales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Tables'!$F$15:$F$20</c:f>
              <c:strCache>
                <c:ptCount val="5"/>
                <c:pt idx="0">
                  <c:v>Food &amp; Beverages</c:v>
                </c:pt>
                <c:pt idx="1">
                  <c:v>Clothing</c:v>
                </c:pt>
                <c:pt idx="2">
                  <c:v>Home Appliances</c:v>
                </c:pt>
                <c:pt idx="3">
                  <c:v>Electronics</c:v>
                </c:pt>
                <c:pt idx="4">
                  <c:v>Sports &amp; Fitness</c:v>
                </c:pt>
              </c:strCache>
            </c:strRef>
          </c:cat>
          <c:val>
            <c:numRef>
              <c:f>'Pivot Tables'!$G$15:$G$20</c:f>
              <c:numCache>
                <c:formatCode>_ * #,##0_ ;_ * \-#,##0_ ;_ * "-"??_ ;_ @_ </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ECAA-46E0-8011-A1F47199FC0B}"/>
            </c:ext>
          </c:extLst>
        </c:ser>
        <c:ser>
          <c:idx val="1"/>
          <c:order val="1"/>
          <c:tx>
            <c:strRef>
              <c:f>'Pivot Tables'!$H$14</c:f>
              <c:strCache>
                <c:ptCount val="1"/>
                <c:pt idx="0">
                  <c:v> Profit</c:v>
                </c:pt>
              </c:strCache>
            </c:strRef>
          </c:tx>
          <c:spPr>
            <a:solidFill>
              <a:schemeClr val="accent6"/>
            </a:solidFill>
            <a:ln>
              <a:noFill/>
            </a:ln>
            <a:effectLst/>
          </c:spPr>
          <c:invertIfNegative val="0"/>
          <c:cat>
            <c:strRef>
              <c:f>'Pivot Tables'!$F$15:$F$20</c:f>
              <c:strCache>
                <c:ptCount val="5"/>
                <c:pt idx="0">
                  <c:v>Food &amp; Beverages</c:v>
                </c:pt>
                <c:pt idx="1">
                  <c:v>Clothing</c:v>
                </c:pt>
                <c:pt idx="2">
                  <c:v>Home Appliances</c:v>
                </c:pt>
                <c:pt idx="3">
                  <c:v>Electronics</c:v>
                </c:pt>
                <c:pt idx="4">
                  <c:v>Sports &amp; Fitness</c:v>
                </c:pt>
              </c:strCache>
            </c:strRef>
          </c:cat>
          <c:val>
            <c:numRef>
              <c:f>'Pivot Tables'!$H$15:$H$20</c:f>
              <c:numCache>
                <c:formatCode>_ * #,##0_ ;_ * \-#,##0_ ;_ * "-"??_ ;_ @_ </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1-ECAA-46E0-8011-A1F47199FC0B}"/>
            </c:ext>
          </c:extLst>
        </c:ser>
        <c:dLbls>
          <c:showLegendKey val="0"/>
          <c:showVal val="0"/>
          <c:showCatName val="0"/>
          <c:showSerName val="0"/>
          <c:showPercent val="0"/>
          <c:showBubbleSize val="0"/>
        </c:dLbls>
        <c:gapWidth val="100"/>
        <c:overlap val="100"/>
        <c:axId val="443734752"/>
        <c:axId val="443735712"/>
      </c:barChart>
      <c:catAx>
        <c:axId val="4437347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crossAx val="443735712"/>
        <c:crosses val="autoZero"/>
        <c:auto val="1"/>
        <c:lblAlgn val="ctr"/>
        <c:lblOffset val="100"/>
        <c:noMultiLvlLbl val="0"/>
      </c:catAx>
      <c:valAx>
        <c:axId val="443735712"/>
        <c:scaling>
          <c:orientation val="minMax"/>
        </c:scaling>
        <c:delete val="1"/>
        <c:axPos val="b"/>
        <c:numFmt formatCode="_ * #,##0_ ;_ * \-#,##0_ ;_ * &quot;-&quot;??_ ;_ @_ " sourceLinked="1"/>
        <c:majorTickMark val="none"/>
        <c:minorTickMark val="none"/>
        <c:tickLblPos val="nextTo"/>
        <c:crossAx val="443734752"/>
        <c:crosses val="autoZero"/>
        <c:crossBetween val="between"/>
      </c:valAx>
      <c:spPr>
        <a:noFill/>
        <a:ln>
          <a:noFill/>
        </a:ln>
        <a:effectLst/>
      </c:spPr>
    </c:plotArea>
    <c:legend>
      <c:legendPos val="t"/>
      <c:layout>
        <c:manualLayout>
          <c:xMode val="edge"/>
          <c:yMode val="edge"/>
          <c:x val="0.70957827075183266"/>
          <c:y val="6.78683522752902E-2"/>
          <c:w val="0.25766211246634496"/>
          <c:h val="8.26254597018044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Dashboard.xlsx]Pivot Tables!PivotTable3</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noFill/>
            <a:round/>
          </a:ln>
          <a:effectLst/>
        </c:spPr>
        <c:marker>
          <c:symbol val="dash"/>
          <c:size val="16"/>
          <c:spPr>
            <a:solidFill>
              <a:schemeClr val="accent6"/>
            </a:solidFill>
            <a:ln w="9525">
              <a:solidFill>
                <a:schemeClr val="accent6"/>
              </a:solidFill>
            </a:ln>
            <a:effectLst/>
          </c:spPr>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noFill/>
            <a:round/>
          </a:ln>
          <a:effectLst/>
        </c:spPr>
        <c:marker>
          <c:symbol val="dash"/>
          <c:size val="1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Tables'!$B$9:$B$21</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227A-428F-ACD9-D6C56C2AADE2}"/>
            </c:ext>
          </c:extLst>
        </c:ser>
        <c:dLbls>
          <c:showLegendKey val="0"/>
          <c:showVal val="0"/>
          <c:showCatName val="0"/>
          <c:showSerName val="0"/>
          <c:showPercent val="0"/>
          <c:showBubbleSize val="0"/>
        </c:dLbls>
        <c:gapWidth val="100"/>
        <c:axId val="362698448"/>
        <c:axId val="362706128"/>
      </c:barChart>
      <c:lineChart>
        <c:grouping val="standard"/>
        <c:varyColors val="0"/>
        <c:ser>
          <c:idx val="1"/>
          <c:order val="1"/>
          <c:tx>
            <c:strRef>
              <c:f>'Pivot Tables'!$C$8</c:f>
              <c:strCache>
                <c:ptCount val="1"/>
                <c:pt idx="0">
                  <c:v> Profit</c:v>
                </c:pt>
              </c:strCache>
            </c:strRef>
          </c:tx>
          <c:spPr>
            <a:ln w="28575" cap="rnd">
              <a:noFill/>
              <a:round/>
            </a:ln>
            <a:effectLst/>
          </c:spPr>
          <c:marker>
            <c:symbol val="dash"/>
            <c:size val="16"/>
            <c:spPr>
              <a:solidFill>
                <a:schemeClr val="accent6"/>
              </a:solidFill>
              <a:ln w="9525">
                <a:solidFill>
                  <a:schemeClr val="accent6"/>
                </a:solidFill>
              </a:ln>
              <a:effectLst/>
            </c:spPr>
          </c:marker>
          <c:cat>
            <c:strRef>
              <c:f>'Pivot Tables'!$A$9:$A$21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Tables'!$C$9:$C$21</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1-227A-428F-ACD9-D6C56C2AADE2}"/>
            </c:ext>
          </c:extLst>
        </c:ser>
        <c:dLbls>
          <c:showLegendKey val="0"/>
          <c:showVal val="0"/>
          <c:showCatName val="0"/>
          <c:showSerName val="0"/>
          <c:showPercent val="0"/>
          <c:showBubbleSize val="0"/>
        </c:dLbls>
        <c:marker val="1"/>
        <c:smooth val="0"/>
        <c:axId val="362698448"/>
        <c:axId val="362706128"/>
      </c:lineChart>
      <c:catAx>
        <c:axId val="36269844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362706128"/>
        <c:crosses val="autoZero"/>
        <c:auto val="1"/>
        <c:lblAlgn val="ctr"/>
        <c:lblOffset val="100"/>
        <c:noMultiLvlLbl val="0"/>
      </c:catAx>
      <c:valAx>
        <c:axId val="362706128"/>
        <c:scaling>
          <c:orientation val="minMax"/>
        </c:scaling>
        <c:delete val="1"/>
        <c:axPos val="l"/>
        <c:numFmt formatCode="#,##0" sourceLinked="1"/>
        <c:majorTickMark val="out"/>
        <c:minorTickMark val="none"/>
        <c:tickLblPos val="nextTo"/>
        <c:crossAx val="362698448"/>
        <c:crosses val="autoZero"/>
        <c:crossBetween val="between"/>
      </c:valAx>
      <c:spPr>
        <a:noFill/>
        <a:ln>
          <a:noFill/>
        </a:ln>
        <a:effectLst/>
      </c:spPr>
    </c:plotArea>
    <c:legend>
      <c:legendPos val="t"/>
      <c:layout>
        <c:manualLayout>
          <c:xMode val="edge"/>
          <c:yMode val="edge"/>
          <c:x val="0.84618816948986153"/>
          <c:y val="3.1038573719929418E-2"/>
          <c:w val="0.14130542132656942"/>
          <c:h val="7.48256567852975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Dashboard.xlsx]Pivot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Salesperson</a:t>
            </a:r>
          </a:p>
        </c:rich>
      </c:tx>
      <c:layout>
        <c:manualLayout>
          <c:xMode val="edge"/>
          <c:yMode val="edge"/>
          <c:x val="4.430499496387022E-2"/>
          <c:y val="5.1640047051771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54383672892905"/>
          <c:y val="0.15682925051035287"/>
          <c:w val="0.79780786930781633"/>
          <c:h val="0.79224482356372117"/>
        </c:manualLayout>
      </c:layout>
      <c:barChart>
        <c:barDir val="bar"/>
        <c:grouping val="clustered"/>
        <c:varyColors val="0"/>
        <c:ser>
          <c:idx val="0"/>
          <c:order val="0"/>
          <c:tx>
            <c:strRef>
              <c:f>'Pivot Tables'!$G$3</c:f>
              <c:strCache>
                <c:ptCount val="1"/>
                <c:pt idx="0">
                  <c:v> Sales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Tables'!$F$4:$F$11</c:f>
              <c:strCache>
                <c:ptCount val="7"/>
                <c:pt idx="0">
                  <c:v>Frank</c:v>
                </c:pt>
                <c:pt idx="1">
                  <c:v>Eve</c:v>
                </c:pt>
                <c:pt idx="2">
                  <c:v>Grace</c:v>
                </c:pt>
                <c:pt idx="3">
                  <c:v>Dave</c:v>
                </c:pt>
                <c:pt idx="4">
                  <c:v>Carol</c:v>
                </c:pt>
                <c:pt idx="5">
                  <c:v>Alice</c:v>
                </c:pt>
                <c:pt idx="6">
                  <c:v>Bob</c:v>
                </c:pt>
              </c:strCache>
            </c:strRef>
          </c:cat>
          <c:val>
            <c:numRef>
              <c:f>'Pivot Tables'!$G$4:$G$11</c:f>
              <c:numCache>
                <c:formatCode>_ * #,##0_ ;_ * \-#,##0_ ;_ * "-"??_ ;_ @_ </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143B-42B0-B0E1-D37D33835000}"/>
            </c:ext>
          </c:extLst>
        </c:ser>
        <c:ser>
          <c:idx val="1"/>
          <c:order val="1"/>
          <c:tx>
            <c:strRef>
              <c:f>'Pivot Tables'!$H$3</c:f>
              <c:strCache>
                <c:ptCount val="1"/>
                <c:pt idx="0">
                  <c:v> Profit</c:v>
                </c:pt>
              </c:strCache>
            </c:strRef>
          </c:tx>
          <c:spPr>
            <a:solidFill>
              <a:schemeClr val="accent6"/>
            </a:solidFill>
            <a:ln>
              <a:noFill/>
            </a:ln>
            <a:effectLst/>
          </c:spPr>
          <c:invertIfNegative val="0"/>
          <c:cat>
            <c:strRef>
              <c:f>'Pivot Tables'!$F$4:$F$11</c:f>
              <c:strCache>
                <c:ptCount val="7"/>
                <c:pt idx="0">
                  <c:v>Frank</c:v>
                </c:pt>
                <c:pt idx="1">
                  <c:v>Eve</c:v>
                </c:pt>
                <c:pt idx="2">
                  <c:v>Grace</c:v>
                </c:pt>
                <c:pt idx="3">
                  <c:v>Dave</c:v>
                </c:pt>
                <c:pt idx="4">
                  <c:v>Carol</c:v>
                </c:pt>
                <c:pt idx="5">
                  <c:v>Alice</c:v>
                </c:pt>
                <c:pt idx="6">
                  <c:v>Bob</c:v>
                </c:pt>
              </c:strCache>
            </c:strRef>
          </c:cat>
          <c:val>
            <c:numRef>
              <c:f>'Pivot Tables'!$H$4:$H$11</c:f>
              <c:numCache>
                <c:formatCode>_ * #,##0_ ;_ * \-#,##0_ ;_ * "-"??_ ;_ @_ </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1-143B-42B0-B0E1-D37D33835000}"/>
            </c:ext>
          </c:extLst>
        </c:ser>
        <c:dLbls>
          <c:showLegendKey val="0"/>
          <c:showVal val="0"/>
          <c:showCatName val="0"/>
          <c:showSerName val="0"/>
          <c:showPercent val="0"/>
          <c:showBubbleSize val="0"/>
        </c:dLbls>
        <c:gapWidth val="100"/>
        <c:overlap val="100"/>
        <c:axId val="441983088"/>
        <c:axId val="441985488"/>
      </c:barChart>
      <c:catAx>
        <c:axId val="441983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441985488"/>
        <c:crosses val="autoZero"/>
        <c:auto val="1"/>
        <c:lblAlgn val="ctr"/>
        <c:lblOffset val="100"/>
        <c:noMultiLvlLbl val="0"/>
      </c:catAx>
      <c:valAx>
        <c:axId val="441985488"/>
        <c:scaling>
          <c:orientation val="minMax"/>
        </c:scaling>
        <c:delete val="1"/>
        <c:axPos val="b"/>
        <c:numFmt formatCode="_ * #,##0_ ;_ * \-#,##0_ ;_ * &quot;-&quot;??_ ;_ @_ " sourceLinked="1"/>
        <c:majorTickMark val="none"/>
        <c:minorTickMark val="none"/>
        <c:tickLblPos val="nextTo"/>
        <c:crossAx val="441983088"/>
        <c:crosses val="autoZero"/>
        <c:crossBetween val="between"/>
      </c:valAx>
      <c:spPr>
        <a:noFill/>
        <a:ln>
          <a:noFill/>
        </a:ln>
        <a:effectLst/>
      </c:spPr>
    </c:plotArea>
    <c:legend>
      <c:legendPos val="t"/>
      <c:layout>
        <c:manualLayout>
          <c:xMode val="edge"/>
          <c:yMode val="edge"/>
          <c:x val="0.6134959450548384"/>
          <c:y val="5.6686345672605373E-2"/>
          <c:w val="0.28123231726999687"/>
          <c:h val="8.21428256589298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[CA2 Dashboard.xlsx]Pivot Tables!PivotTable5</c:name>
    <c:fmtId val="13"/>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IN">
                <a:solidFill>
                  <a:schemeClr val="bg1">
                    <a:lumMod val="95000"/>
                  </a:schemeClr>
                </a:solidFill>
              </a:rPr>
              <a:t>Sales by Category</a:t>
            </a:r>
          </a:p>
        </c:rich>
      </c:tx>
      <c:layout>
        <c:manualLayout>
          <c:xMode val="edge"/>
          <c:yMode val="edge"/>
          <c:x val="6.2036387772108272E-2"/>
          <c:y val="6.1518597610225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05402449693787"/>
          <c:y val="0.15839972896563001"/>
          <c:w val="0.68061264216972883"/>
          <c:h val="0.79354774644267401"/>
        </c:manualLayout>
      </c:layout>
      <c:barChart>
        <c:barDir val="bar"/>
        <c:grouping val="clustered"/>
        <c:varyColors val="0"/>
        <c:ser>
          <c:idx val="0"/>
          <c:order val="0"/>
          <c:tx>
            <c:strRef>
              <c:f>'Pivot Tables'!$G$14</c:f>
              <c:strCache>
                <c:ptCount val="1"/>
                <c:pt idx="0">
                  <c:v> Sales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Tables'!$F$15:$F$20</c:f>
              <c:strCache>
                <c:ptCount val="5"/>
                <c:pt idx="0">
                  <c:v>Food &amp; Beverages</c:v>
                </c:pt>
                <c:pt idx="1">
                  <c:v>Clothing</c:v>
                </c:pt>
                <c:pt idx="2">
                  <c:v>Home Appliances</c:v>
                </c:pt>
                <c:pt idx="3">
                  <c:v>Electronics</c:v>
                </c:pt>
                <c:pt idx="4">
                  <c:v>Sports &amp; Fitness</c:v>
                </c:pt>
              </c:strCache>
            </c:strRef>
          </c:cat>
          <c:val>
            <c:numRef>
              <c:f>'Pivot Tables'!$G$15:$G$20</c:f>
              <c:numCache>
                <c:formatCode>_ * #,##0_ ;_ * \-#,##0_ ;_ * "-"??_ ;_ @_ </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076A-440B-AD4E-5092FB0FC72B}"/>
            </c:ext>
          </c:extLst>
        </c:ser>
        <c:ser>
          <c:idx val="1"/>
          <c:order val="1"/>
          <c:tx>
            <c:strRef>
              <c:f>'Pivot Tables'!$H$14</c:f>
              <c:strCache>
                <c:ptCount val="1"/>
                <c:pt idx="0">
                  <c:v> Profit</c:v>
                </c:pt>
              </c:strCache>
            </c:strRef>
          </c:tx>
          <c:spPr>
            <a:solidFill>
              <a:schemeClr val="accent6"/>
            </a:solidFill>
            <a:ln>
              <a:noFill/>
            </a:ln>
            <a:effectLst/>
          </c:spPr>
          <c:invertIfNegative val="0"/>
          <c:cat>
            <c:strRef>
              <c:f>'Pivot Tables'!$F$15:$F$20</c:f>
              <c:strCache>
                <c:ptCount val="5"/>
                <c:pt idx="0">
                  <c:v>Food &amp; Beverages</c:v>
                </c:pt>
                <c:pt idx="1">
                  <c:v>Clothing</c:v>
                </c:pt>
                <c:pt idx="2">
                  <c:v>Home Appliances</c:v>
                </c:pt>
                <c:pt idx="3">
                  <c:v>Electronics</c:v>
                </c:pt>
                <c:pt idx="4">
                  <c:v>Sports &amp; Fitness</c:v>
                </c:pt>
              </c:strCache>
            </c:strRef>
          </c:cat>
          <c:val>
            <c:numRef>
              <c:f>'Pivot Tables'!$H$15:$H$20</c:f>
              <c:numCache>
                <c:formatCode>_ * #,##0_ ;_ * \-#,##0_ ;_ * "-"??_ ;_ @_ </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1-076A-440B-AD4E-5092FB0FC72B}"/>
            </c:ext>
          </c:extLst>
        </c:ser>
        <c:dLbls>
          <c:showLegendKey val="0"/>
          <c:showVal val="0"/>
          <c:showCatName val="0"/>
          <c:showSerName val="0"/>
          <c:showPercent val="0"/>
          <c:showBubbleSize val="0"/>
        </c:dLbls>
        <c:gapWidth val="100"/>
        <c:overlap val="100"/>
        <c:axId val="443734752"/>
        <c:axId val="443735712"/>
      </c:barChart>
      <c:catAx>
        <c:axId val="4437347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443735712"/>
        <c:crosses val="autoZero"/>
        <c:auto val="1"/>
        <c:lblAlgn val="ctr"/>
        <c:lblOffset val="100"/>
        <c:noMultiLvlLbl val="0"/>
      </c:catAx>
      <c:valAx>
        <c:axId val="443735712"/>
        <c:scaling>
          <c:orientation val="minMax"/>
        </c:scaling>
        <c:delete val="1"/>
        <c:axPos val="b"/>
        <c:numFmt formatCode="_ * #,##0_ ;_ * \-#,##0_ ;_ * &quot;-&quot;??_ ;_ @_ " sourceLinked="1"/>
        <c:majorTickMark val="none"/>
        <c:minorTickMark val="none"/>
        <c:tickLblPos val="nextTo"/>
        <c:crossAx val="443734752"/>
        <c:crosses val="autoZero"/>
        <c:crossBetween val="between"/>
      </c:valAx>
      <c:spPr>
        <a:noFill/>
        <a:ln>
          <a:noFill/>
        </a:ln>
        <a:effectLst/>
      </c:spPr>
    </c:plotArea>
    <c:legend>
      <c:legendPos val="t"/>
      <c:layout>
        <c:manualLayout>
          <c:xMode val="edge"/>
          <c:yMode val="edge"/>
          <c:x val="0.70957827075183266"/>
          <c:y val="6.78683522752902E-2"/>
          <c:w val="0.25766211246634496"/>
          <c:h val="8.262545970180443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8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6"/>
            </a:solidFill>
            <a:ln>
              <a:noFill/>
            </a:ln>
          </c:spPr>
          <c:explosion val="5"/>
          <c:dPt>
            <c:idx val="0"/>
            <c:bubble3D val="0"/>
            <c:spPr>
              <a:solidFill>
                <a:schemeClr val="accent6"/>
              </a:solidFill>
              <a:ln w="19050">
                <a:noFill/>
              </a:ln>
              <a:effectLst/>
            </c:spPr>
            <c:extLst>
              <c:ext xmlns:c16="http://schemas.microsoft.com/office/drawing/2014/chart" uri="{C3380CC4-5D6E-409C-BE32-E72D297353CC}">
                <c16:uniqueId val="{00000001-8982-4A3B-BC38-1F46302A4235}"/>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3-8982-4A3B-BC38-1F46302A4235}"/>
              </c:ext>
            </c:extLst>
          </c:dPt>
          <c:val>
            <c:numRef>
              <c:f>'Pivot Tables'!$C$5:$D$5</c:f>
              <c:numCache>
                <c:formatCode>0%</c:formatCode>
                <c:ptCount val="2"/>
                <c:pt idx="0">
                  <c:v>0.45663263561484241</c:v>
                </c:pt>
                <c:pt idx="1">
                  <c:v>0.54336736438515754</c:v>
                </c:pt>
              </c:numCache>
            </c:numRef>
          </c:val>
          <c:extLst>
            <c:ext xmlns:c16="http://schemas.microsoft.com/office/drawing/2014/chart" uri="{C3380CC4-5D6E-409C-BE32-E72D297353CC}">
              <c16:uniqueId val="{00000004-8982-4A3B-BC38-1F46302A423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9196C194-5C1D-489E-901B-BAEBB8C89334}">
          <cx:tx>
            <cx:txData>
              <cx:f>_xlchart.v5.2</cx:f>
              <cx:v>Sales by State</cx:v>
            </cx:txData>
          </cx:tx>
          <cx:spPr>
            <a:solidFill>
              <a:schemeClr val="accent2">
                <a:lumMod val="40000"/>
                <a:lumOff val="60000"/>
              </a:schemeClr>
            </a:solidFill>
            <a:ln>
              <a:noFill/>
            </a:ln>
          </cx:spPr>
          <cx:dataLabels>
            <cx:visibility seriesName="0" categoryName="0" value="1"/>
          </cx:dataLabels>
          <cx:dataId val="0"/>
          <cx:layoutPr>
            <cx:geography cultureLanguage="en-US" cultureRegion="IN" attribution="Powered by Bing">
              <cx:geoCache provider="{E9337A44-BEBE-4D9F-B70C-5C5E7DAFC167}">
                <cx:binary>1Htrc9RItu1fIfh8RSuVD2VOTE/ElarKZRtswODu5ovCgNErpZRSmXr9+rOE6W5c9MDMuRM3Yohu
Cpcembmfa6+9/fcP898+6Ps7+2RudDv87cP889PCue5vP/00fCjum7vhWVN+sGYwn9yzD6b5yXz6
VH64/+mjvZvKNv8pCgn76UNxZ939/PQff8fb8nvz3Hy4c6VpX/l7u7y+H7x2w3eu/eWlJ3cfm7Ld
lYOz5QdHfn560MaWH++ePrlvXemWN0t3//PTRzc9ffLT6au+WfaJxs6c/4hnI/mMK85JRNXTJ9q0
+ZfvAxk9YzKmLJI0/PyH/r7o1V2DB/+FnXzex93Hj/Z+GHCSz59fPfho2/j++dMnH4xv3SatHIL7
+enbtnT3H5/cuDt3Pzx9Ug4mfbghNdve3958PuxPj+X9j7+ffIHjn3zzlUpOZfWjS99oJL3T5Sdj
2/I/qBQaP4s4E0IR9SB78lg3hKhngsRRTBhRn/881s2/tqe/Vs/Xz55oKP2//5UaOte6bE0JA/pP
OQ0Ln5GIEcZ5+CB++Vg/Uj0jTArKJX+4Dt96WPvBd/6VHf21dv588kQ35/+d3nN1Pz35zdj6d/n8
vwc0Fj1TVEWM0uiPuPV1XIv5M4ErXBD2oBvx+9oPuvlXdvTXuvnzyRPdXP32X+k3L+/bdlj0ePcf
jW3wHakQ2uSDdsLwJLbF8TNJpVRx/Kdvfe07/+qu/lpHj58+0dPL/8749uZ+vvsPBjdKnjFBJZOE
/GXyUeoZhXNBQdEfwe9rBf1wO3+tmS+Pnajkza//Fa7zfdzyddp5dOe/idWoesZDymNG478MbdBM
SCQVVH0JbexxaDuBU/98W3+toZPHH53k/xNW++c47g+Mu7tzd/vP4PgrKPf9q5+PC8R+8uiTrwX0
yC5/F+v5RwDokDP6lSK3l3x58iGhvLgbhrsPhR/unfvDTb968v5ucD8/DYR6piIpCIk5pzEJFZQ3
3X++FFPoHWiCR5ILxjhFyGyNdcXPT5Ht5IbSJR4LmZQRkMhg/OdL5FlEpVJhDJNQhIXij9LkpdFL
bto/pPLl5yetb16asnXDz0/50yfdw13bVjleTRCQY8oJ/o3dRbj+4e41qh/cTP6PoosI6i7ojrLU
nwqTq7NAmiwpZTglX0nnX1wJCZrRMBY0IvRkJd2ylq0zwUrROiVN2L3rWjMnU1b49N9fCWsoGrI4
YkxuZ/7qTLkLstV2dXd0U+3TzIfXw9hUiejX2397IeS0iIUcy4VY6/FCY6yJMnbtjstQf6p1/SkL
yk8VPv83y3DJSAyNf6MjJ4p1KPjcHbNgUnsl+z4ZCqHTei7/F6KDrSpUiIrHyBQAUY9E14UNMwVO
NGaNfT6Hvk4yE8nntq1+cKjtTSeGJ0UUKRSolAgmT2QXj40MnJq6YzFNdSL88nrJ51sSLLfdOMrd
9yUIb/l2MSqEiGUklOInxwoIN/BN0x1VP8hdPDT2WMk+S0xQ3oUyb9KSWZqQJXP/vilKwSinSKtb
4Xdi9MIaH+mi7Y5dX5obb3uacBXUt0GFf33/jJvAvhEoj1HXC6QRePVj1a2+8ktpmu4Y+N4eG98t
+yoKs5vvr/IX8UKKr1ZByPraQADw2Bh4jVXUzC8jO9+OzdRetPZ/J7qvVjoR3VQ3hRlbrFRov+zE
XN2tJtDpj92LbJJ5JDkVEh4JwCIhQJrIzXq+jhd+yioWDPXRiSpPeDCYxM1Vnk6U/dqXcXAMaDcm
siqiA7eKp7l1Fz+QavitXBWgmYRxxopFUXxioSZruGxM1xy7MTK7LhyDOlk6N79cWbPsVRaaHVGW
HHqQPsfQzmZXaar2tGftxdhzIdLJxPNezrlPrWmnD3FRNmlcZfRcxSE5+Lj+tEhGz/OVjC+6eMgS
262DSCJl+sR0uGUpsmYf1lOUeiStYzz3zavFquiXOo7MOc+q7N3YjMtuamZ+zOK1TszSqrOpgkvV
8SzydFh80CR1O8vd2Ofs3Lmi3ftat3sXxe2NCyp2Eap1+tBnSDTECexdEKxSMXM5yWGs0iKWhdkv
TIfvq7oI0nLAfoJIsbsmw6Hr0XUHo/LuOo9Ws3OccZGONMuqhHit5qSnTp2JzHaHPszmfdV7uQts
F6RNiNOtDWJnU8UujV0bpVmM+FbkZbsXAlmojWdycEVnXDoqQi9YM5ZnlV3NJQmd2cmmL8+kaoI0
1mH0S16M/HLOSfUul0bfiqkuz/qBdr/1ool+yXD2Lokn0v3WNcyv2NOY6aSIO+VSSheEm1mwoEwC
ZvXtMEl+KYOheRUEpXuXQTSXRdV318JXn0ICnfpKRL80svw0D1N248RqzqctOhfDYC4XHZn6YHVY
w3yV0sXLqhTz62ou2TmSikuzsSnPxlzTBEikLBId+faizKmkCfN5eZXTTl1XIm8/iUCRK2IqCNFr
3u6iYJIy+ex5esjZxRpm8nkhILK6hBAyX1TpyoolbfoufyPXCEfK47J+p9YZWb6fzC7jRdXstBvN
mprVCn1WtlHYvSB+7NROFNn4a5F1gdpHZBxk2pq6XBMRtvZ5YMr1Fxm0/M3c1s2nKC7MBc64ACci
eIeh7I+sIurWwLnf0NbAfrgNeZlaxsc6UUUxmoOfG/Xczh1NlIqgApfNNU/mqMtNEuR1kIaVULdD
b+F2LFyDdGTIsuui5JmD3/uE66krbl0b5OOZl211p6YoOKgWfiRiQ/KkVKM+G8Zsfj1ZNf662rU+
4513+jAFNioPVUf5ul8rWfeJHfLJJ2KuyftVdcPHaIVvsSBbyE5PfHg7xq77La8Yv4wXjTA+G2zW
+oBeiJCVy45NZZCSGprgRV6/6/OovZizvN3beYjS2lafIlmo5xkR9AIbIQeSN8suWIZ+2hWNKK7y
Ws17n2t1VgXQkKfIvp4isBbSyh0vVHZTjdbXu6Kbi/u2U/zY1mJMFlGI9Tkj/tduWMYz2pjGJsrD
ENZJthcTKz8NWdknfeDCdCD6TNn83nkb74phvmn76OjM+N4XS3nRtCLa+6wTl8jG8avCwylJi22F
RI8vRmfVPq/h50y6LIm6uP5Fkm69DNV8aNZYp/k6dy5tpnqok7qsyoQ6DaNGVJxfFrpbdq2v1DUF
rj30Aby+9nrZjWOXJXSolv1qEd2ayY1nZEv9HcO5o6a6K4dAXsup4nd6HuQrOjpyZfKJvKlYRi9m
D4uqEVDfeZXpNNSL2Y0tjs+HFW7UyF5du9ZPH4bAapvkA2JOwWr5igjbJyzUd5wjUFqL+CGKIH61
lnOdRNYuuyzu2yzh1MtXmantczJ5RLLPYM8r25/psPG7aqkQxCJvdmLC0tYYeywH6dKIkOlDwdvz
rtVtkqshhAWH0d6W+pp2zhyKiUoooemuh36D9iYyl5p0MKapL3yZNISldQzplJmado3wZP856k5F
+ZurJbkPJ0SrcbMRHq7kqs5ceVXxOT+MS1EhxgHMJEHg+FWV88PAqjUdjY1STldERGfmdFyFeVvO
kNAaZ+1uDmObIuFOqYeGq0SH1h5zZIM3Y5dnqRRte5Gtvnk1eMSeIEf0mBScvh4byFwZf6AV75O8
HcsrmkXhe0W8uxwDDkhs/LWsB30cRDieVYVRZ43Kgxfow1zTko6/BlU1XC9z4V5k1fpLGdLpF1kv
cicXU56xlfDjqsp13xZ9c90FNnup69/i3ja7khafTJ7lKXPlW/jzrR3D/BhJE+yLvOlTF9Lumi1D
pJEW8zME9/cBNz6JYiS9WiEbBmWhb/sWkde2iDhhI8mbMiSdSVeotHsIsoIN3WGFDg4o/6akFnOc
Im+36bjo2R8b9BfsWVuoJCJFNyVuUFWbLFojmFWoM3uYSKWalORhfd5OfagS2cVl0ta2sbtl7Feb
6I6WTULz3oUJz6a+Sbomejs0UXMx9bS5MLELu9RI319QPfidJ80S6V3WzyYWl8sUzc2K5KMt4l8T
T9nrPprKaRfWVRGcsXJsioupUnSck6jJRnnBRm/aJBOexjRFOWC9SFZl40/DUhUykWPd3Hdc5Akp
8/h8lnFH0mlRdgC64eG+H2bE9UXG9VKmzjr3shVxntiKeeXTQebV3nWFZbuVejI2iD3DO1mHtUvN
rG+mis466YjIgRCWjJVJFy/jRaureld24Xsm/bGrqioJFtokjAfFIRLwLwSO8RXnVfCC0Daodi5u
ZuTqaDmDn0Y0MdWwJF5Ld4x67/Zzn93VBa/38RTV+yg0cmfinvzauGi+8sjRJJlzG+5aFvkgVZqu
V3DX/EOuY+KTmgxBouNZAd0GwXk581Ae4rxBfGMC4ZvlQCco2NiUTExpvutw4GPtp6ZJ5cLHs++j
UfoNGN0AMVqHXICtBXVxAka7uTSBZL4+Fk3DLvw4NJ8M7SHByU1D2CQ5A7TSWkNsRUXc1SiALEhd
dNcdAawqbXOHxNVeyKiXuyVCqTOUXdukevH8kkWlet7ayj6vxaD2buzLLnE+48c8gw/SGZXSnsVN
dkNZyO6oYOuYKPx1JgMSv1oyUGVJtsz6NizL6t3nGNi2oZLptNZR8YOqimxlxklxEIKKCUPFaUTR
mHtcHAzrmjM/hPrYA0zsRDSNL1zuwziRFpjJAWZfLTQoiiRagbFqZc0lgh+/dLTJy4SoH9XN8V/t
B4QNiUEYgXs4rZvzKEc8wH5sQ259uFzaGvllisu7VvvX2YKU/31r2JR9IgASolJn6EnGoJ1OqqOB
jbzJp04fxx6AtM18hmQNaNK2hbkM2GLOv78e+SvrC2OupAwVGGl5Usi2FmCPiVojuPZTkCBiGnTS
27HbVTAsFxi1rwfYmuByevk5BU9mJeKsiCZyKIgO0qzW/M6s/Xg2D8A439/fN3U22lBCRhw+ElHI
5UQebhGT6EpSHhXq7TMe5OayY9OPfPAbxgKrgKiIBI1ZFMenLuhLP2YC3c+jYECuIkfUaDvh0j5S
APmiNjRZKiD3ogbi/P4Bo2/rYeAD8NGSKEIoO61FF1Kz0eqpOLJhyrOjZkY9D7JMvWs8cOlgJr5c
q4Cr25Ytt7Va+k9Bx6e9W0aep860RbkFO+uSXntJ97nrgOVYbY8Av+p5BQLzY5+RzJ0H2YCq8fPu
vzDELx8s84Hh/GC6xZZ58WX+4o8f//HGNPjv83TAn19u4xt//vTi97mP7951dm82snc4vWnbzR/v
wma+7G7jiB/98A1h/U8o6Ycxkn9y8RFf/Yidf8RXb5HgjxGRb9jqE5L/gQL/zFZvz/3OVYtniCwU
/M4f1PIXrhpDCc+QEeD9Cnw1ExtH8oWqjskzyhmYSRpJEsGZv/DURKJhG3EMMhAMNChMNfw7PDWl
j8LQtiKJQiXAG8dCIfCduJ0mlW3JVPN7CcvxKBY71gGRht1Yrrec+66+Y4Hlw6Htl2FhOyReXsxp
YLLwfd5a1gapieY6vlAFX/yuVkHbHyfV6OGF5k0XLImpZ96957WrQDQEQuiKpjloPXIfz2bxr3Ux
x/pOSt5lH2hDe3GVi7KHdzYEpYNOWcdtc12AK5jaXa65rbsEvtI0z0m89Nhy3jRkuYwaCjI1GMaN
zfpKpV9M/2sy/3FuYJ+5YQZ2k22NWIjrNDeQpvSFKOR9Npm26o+uYZrBf8fBxsd1yF05pWvZYfBF
h1kZZT/IFCe5EuvHMTAcevQSIfLbZsJaUQncLcqPFalpDbRmwIwWW90d9NXBzhOYs50tXM4KYKlg
7dqXE6PAzClhwMD0AlR3C9BjTE8tuQJV1+Pa92X0OJ2xOERKwQyHotugwGaWj/P5XJRBVFgafBQB
EHy0y9c4j/uDlszRMGmtE+JdzUNEp++ve6KbbV2m0I+IeBgpSU/X7fxiYhNQ+TFfYHMiGcNOD78W
LIvaPJmq0pfIrRhec0lRmCgSP8hamEz5Kotvx47R32ESTBmX3/KLOR/LIJwL+jGIddzTlE+h4Hdw
pMCdm7WM9VUZEENe0Lpf/E09hOFaoMtQagjl+4L4dicyloIhO4cqREvzJL0XcZHpagntRyYmuNxh
IWIlNZjVyQ9sX8qMiXfWQwTocgCfincmXEZQAmNpwm76gVYeYw2IBRkWDSIOThupHAjvsTU4UYbV
UrfZh0ytLbdnpu+abNmDNRjUcrZIO8NEvn9+chLJsKZCFyzaHBV9vG/wTa7WiqvOBe+L0sZNcJxd
sTkEEHOBQTk/VWxladkMS9QlM/onEAQvw8LfNJ2olrQNiG1vVFM0tt31HGDzNXjKdnj//W0+BiAs
RuYPGQA2RweSwFtOYgk4cWnDfp3fz9ZZGAHIxhD6CeeJ8iCZLR2Dmy6q+81p3GS2j7LL/Q/0842w
UHygcUJDDJYwCjL3ZBuyjwa3DMK8bzUPEMMrRC+0D8cldAu/pBlH3B9yb+u7puItIqrtGosqXgZV
AMKmLxBtt8i/FHiqLVc9XrK57kzzg7BCTs0as3tovERbhwkaFuIkP810AlfWrvT9kEUiaPaVGzrt
X/arQ+mTTv3SY3NB3Iy4Zpa+MctO1usS3Exdl50Pymp0HJp1BaJvir4F89WqUKCr4nkY6NcCNMba
bOXzxvNFQbWQ9iJclcZb6xJVfP8DNyVbYfMn7kekEgQDPUqEBHUg2iJbIP2qKwLLbPsRqPtdzA2v
eNqFksMUs8wrZVOyxgFCe7Y8RE/tGa75z+GkI5nEpXlyVPQHP9Ef+xA7jeLAxQAjHPgUvXD47olZ
1HM9NFlh0EO28KJ+T4dashfgROhySQe/QBwqG/V62xTzssSJLyzIrhQBfxKv837NAtRPYKpubeAH
cSVLsQGEmY0NiNHa8009ZqAKJrSMMR9fd7aq19tVixp8aaj1lrRKSB8KMq0q8CU4fSAR2cwzdEd5
teBjWMPcyV3HBzocROw/c7RzXgJg9J+XVzIPlimRZq7wCgPwgJ2XQbthA9fxpr6bB9H23UGNlow3
jJrVPbe2zkDj6MZGTRrkWTMfc4bk+lsr24zdjuFIYGSxzIEzxr41gCjfjw2nUXOrSkIUJXIrDjC2
cGIaNFvanKhOv1tJM9gcZHoYd0Mymcroc+r7CYHi+yueRqMoRiyKCPI2Acz4ZsXBhkMxNXT6ja5+
M8bJsy38RUNcI3mLrQP2LqvoCiOcIu+G/AVKqhh2+v1tbHD2kVPQWIgoRq7gURgxoOTHTrHS0feB
Es1tw9rG0cQZz4N70xc9olFRDy3Z2yw25Ut0MnJEnK7gJt/n0kWjSWQcT3pMXJT3lzqT4mamVssl
GSYixtdOBmGZ9nydzSWMKCySKmQZuBGWgaKBsxch7NCMBdDFeVbVbvP8ESTBdYR83y0JrS2df1SH
nsY1uRXggBs4NU4L/uMkXdciK8AjDvHb0bchQCy3NgKIHdfNbhlAFjsWZJphtnOtKD5yNHq2UCe6
zaSpr6You8lmsX0Z9eWK3nvZRXQLkf06oO/Y67EbyrOVLzW8LpvQSdp68bKBd8akhxv9QIknkU0C
AUmkTUQ1aBDTcCehuqdts5qqjd5KV1D4luvybQMuoH5z3c9+jEmWBXvLinlzccTKLaTYrkeiCQoC
GE9mvn1lenQh7rSqYnYsJ73JoV8mI65Al+KusqDbEZe8EcOhDmJLD520Ix3SBfkCx/3B0U5QJo6G
xiSLCFwF80vAe4/t06GvFGtvlrc0H7dI5WwP01r1WpoPLpR1BLLYGQzCxFG75ccmMAQKmUWj0VZb
G0FcflA08NNboFQLcUxxRWF9dFwRTdoSbf/xjE2626KbR9g8llE3IRg6IBIsWLosxE+osQhE0eQM
onBgyQKXcu0ruEShogo/PchnC4X13feFcOKjEnAB6CqOuETZGX7TSifTysQi+uDN2MQgYQ8P8DYq
5DzWKSrLIm9/FBZO0tG2JIY8wgjTXPgfqOmx2MPKALV2c/xm8AQW4haMjKH3sTrIh1UdM3yfTYGZ
hwRM6QKB6zFrAVkQ9CClyc7avYzFILPqkDkmEQzgkONriwFoZIAmgOO7uUWi+qK2vJ9aiHLWsoWv
wIs2deT1vCkiqEqCD7VUanwdmsZgJ7xGT/W2Fm6rU78vbabo45iIw29JAEGCgB39tqICHByCPJyX
N0WxCJ2By61pl2ZTmFVXIlqZXfZ9YUUnE4V5oKpIrO3L/iLUns4cvYeiDy5t3gTsRdYUaBGgZzzn
H8JSh8cp80xguKA1+iOr9GpfN0Y0+O2dlejpmo0knNedrFrFu7QHfhz8YZq4HK9sX2BcIBFN2JDn
NLRE7drWKpJWM3qSGPyZZb+CvW5Hy+Y0n+sRzjCudlp0Mge8YtVBRcSzG6HdwvI0nImf/FmnpoJk
wG9Z7s5dEQOZpfGqp3VFWQtT7M7nesl80g9dJQ6jinO6400wr28mYaLy1jOdZzvKXETSBfWpWUDt
oYezU2U01WnOdX6MI+p2vQmn9TJTbRiekYlg8iQPBlmE+642DXsLzh+d67fKhPP8ZnYzdS+CAR3q
18gYsf/IrRD27RqPeWuSzhhSDK/UvOr6LCvBbhxWwzBskiiwiFGRxnYdevmeNJVsPxZRZ8Z5B1NZ
+nvl3TSFaa2ngVRHl7U9lzvUAVyLs6wJanGlSBzU9dkoumjQxX0hW+og5ZlQadmLlZoRJr0SO3TF
KypCJ8J927Kui8/RRUU/7HnL57rP99WYu2l8PvEsL8tDxprJ89dZG9H+XFSsyOUBtiJonXTjGiKt
60GWk0rygIne7YrMrtVyPuVDUJRnU9kg26S1mhgC7NiVnv9qAi/4cA7jmIIMgz2ALeTKd0BdKnEL
lbO41qBh8eEevgzKUuMaGGqG5VYzsP796nsVjReVsF0eHckcBDGacxWvfXw2txVpdMIxHYW8GPKg
xHFyypFU7uZsESF6O2iu8/x6mbqpi19WWVBN+hDXNIi689pj3mC8FhXlpUp6pTZOIraOF/VtnGdZ
sF4ypgdIKlh6hOwXiNp9wS8DmtlYPydlXxL9sqqmSmb7qUIgyPemJGi2pQhZ25aWMcDUyj7M0YHv
d2FXV2h7ty4MePtrhCkCrNdUWqm3PseAYWpRekOykfQlMkhK0LLGS7B/QJak79WG6VmBDh4Kg4K0
VByqYtokRrWr8WGGwgU3bRNvIZ+NLpdxqiZnYABrC7xx5pRtcF/3cNTC8RXi66sYf5BLhgyr6YKg
yGxJuamHdKyI+C9Ez5ucW6YqcEmBDyxUEbS1LNh936Og6Q+2LIG00kmSJe7TUhYc5DlM3vf+1lUt
RhYgr6BYzVnhV0bmF7KKty2X0HS33ghYFlaguNS/z4J5MzBhg03zfAnwnVbNJppxJLgVKRZdCuxh
bAcsm345j7WU9u9BuBX4DqObRtzUnGWKphguAQGELmRBIIsv1pOtg8Ir4yrYDpe55bMwPKzGpl8w
ruIr336iA69f0LC0wc0XUQcPt/8u5If7wBRE9Ys46hpsgLRBMb6vS/QtLIZv6IJD99GKX5pM8ojm
ZXiDAjw3KuEPijLr6GBqqLy9zc9bopaMb/29cRHXqvEGUhqjRuOWqAPHZlPQHNmokjpcNtCbNzzC
lzrOw/69epCg6eBBiGsPZyqiEjVa2plWTOS4eLlV5+GDah/MQ6CHA/kIVuKJPY/1dvhZLAXsNCd2
W6ZghcCXi+nDuHi7BiXz7gInpZt4Hwxp9YvHLnHI7S2ktAOeQ+eDwroGV2xbfxBosE5oSadGU8Pi
fRDytq7O14jHc3eWbyRSuJ9Kb+DTqso35mOYoN9yjKP+PXrLLcxnwADfdniLQSBxPYDL3l4YjdsH
G3OJD92Gmzs0K9/233qRF9Nbr3Odl4c2l3hv0VOS02M9LDFxl/TBVspqUC4++yJyhfEcbGcuaY2X
IAMYLF51ZY08P5J+FeFbILdKjrsOszhtmYZDnmFxjmkIlExOd+A2NQgDUDZQU+HPY5Nv7uyRX/Fd
vXhRyUMNsDgvF1QNejZHx0yIZrNWTDdjkg05aEN0jzzuL1w/4AOgkeurpvf4e2km8HY8nAiooh5c
vr4aa5eBFJhshdVJkZvxVrTZjCoALcvN9ieFUF4dZtpHiDDSYupT7nWDFNvs56DN1HDOFVLV/FuI
WVDEm1wbU9fHL3Ry5XRhq4MvNOrdDwsb8ItkaOwXEMcZ/ewzvZEaAhuyqc7WW1pIM7m3PZ2KSRzd
w9FnlQ8QEe3mtcaJ6nwa+F6sIUGUc5Zt4iNzt1kN+KrNxB/4UznUEyRAfLSd15VlhA8LA8f9fQn2
MUhKvYJXxuRn3aoElMUimhe0IxZ3CPTbYNQj9wPs6oFkwRyKttnBt73NovM861e8AwN1G/W29b/B
GvacofV2lpEapW/ToHZqU4eePOrQpsbEOGZDMCsGEj6vJaYmdlRkC3LesCDSVAfUepvwfEk3qiDy
sgYXX+k2x+N20TjlbxPgWRZcTNlgbXmlaLWRlMYj3b2I64wK94qBxlqy/ZxVwVIcxNRxPexAXWDc
O4lBAol3LKcEJTmSoYLy14CtOJVomy1tNDzbzM1GlsD4HiRZOQMmmpYhRnUuppU3WfyqXv0U3FiA
abAKa9cr8Q7xFvYVTN0KCVQs3M6Q/Q97X7YcN45t+0W8wQGcXklmpjIlpSZbtvSCsCwXSYAgQYAA
AX79WWn5dHe5OqrivN8XO6o0JAdgY+81WY4Bij/GywtKNUCceMECSjGt8jUrfTdHb8QN2XDOsll6
uifxpJfgj7WPmKM7nGjJkFZ6AP4d1MUQ5eoZiOTKl09hO7O2rWnqkw4KP2hEk/m9tL2d4xdNC0AT
B8WNFSVkqpvmzxsxMZkqg9PBYdiPogk9ZQ6+20QGq1ywMq4t/meQW2inwEy55tedfLzLWTIAxDXc
JP5yWz/LzTDYS/0rfXupJuj+L5u31+LyHeNP9J4yyCyg54nCAN/hW3/5RpoAnRA7TO4XbqMfqMRW
btEt0vO2+EjuGDbqZVeW4vKVX0sWPSUqEeQmly99QPCXchq0tXLQreZVFKuwuDdd3q5TtYYjAHvi
N1rGxxVCNvxQG2wXOFCDJ8JfBG3Zcpy3EOubhOAfzsAtL1fOezCNr78+CMpqHGkzlkrw9DGxjT3b
cl6xURrywD8KFv8AGmdYWbAagmG+gJBaZYqQRkCGBX1bN2cmeDJ9KnHPywoWz576uL20cR1x+Izc
DpfLMj83XDBxnCMVTc1lk8v4QjM24+ouazKnW8z7Ku30KMSuYwN24/7jgQAHvhQ9DrMwfi/RUcCu
uzgZ8uIfgK/fBnpgOagPWMHQG+RZ9BdYuVvAIQCvjp+6acpw1XnbOuyGdUKZnaEdxkUMFsBLV9l+
vlz7P0x3f57tLh+fXbgaqF/SCJ//22CrjJuCVeeAqj5KIwMGjKvAHICd9Pcf9RuAjt0UQmWDzwJk
hT+zy1j/H3jzCnVsQdFK/u8aCbmbpnqWlJC7vARnhYqcdZeXanqGNzwRRfDKfhXHv7+WP0MIKZTD
QIUi6Gsy0OFY5/Gfr4XaJAZ8y9qnEqxa9tqn0aUf11CrJrttQuv8T8/5rx8I0yWAg6woY4CL5W+4
Iu8UtK+QqD/ObsRB0XKc+Mfcc5S5Xzv772/wd88D7hDYLXxLUVzEEeio3z7QDYy04zJkj78qxtpB
xdpB5Zv4NN07ogsL3TJ8VA9mTTxrhBkv9TxRKA2B3iCU+wdULvrzSsczxyhVlDi8YD2CGe532Y8v
w2DNfTI/Dh+bakVfhz3uDKeo631he7yCjhiPnVkmOBzQWgTd5UKgr54NRKczJvt9KpIpDSuH0uJr
lPoZ3479QaNz7xPMk/X6wWfJjzL794/199eIF0fCJEzBmERRVPyunMG5Oy+xC+y50/xSmbafjZDU
6WgefFAYArf/vzQc/4Xw/2+fl8Ll9tM2CnvTb+Bs7tCNxEVozr+OPdd2M6tCKOjTCVLzvv0/QWtp
CMg/giwLGwPhIeQv5SBZKZBo27Pzx7GEJvnyNnI+YF+Mer4cGH9/g5f68m8SCvgsVFZYqBdRCphi
/PefN+LqN9erLeVX+Rgonta5EHnymilsmH/agn/9KLy6ArRXcRFc5b+XOkFj4U2btVcfrYhNgY5g
HcWzwF9/f1e/pBj/cWPACvFRJQQyP4n54ne6MAzBy+R9pw9qi8NO7+LUXdQIJoRAdPpDbyM49HrS
LbDVshJ0w7RYLWm7ROIapzUkOG09cQnk5yYmwB7Ce0HTtp2uPHqDdDpT1/PI+ZrGoJxe9DwLjEGK
xWScd2IwW7zU4RRmWjSFSgG13SQumpLsvvzg83iGYSS5o6OIZnfLYXUpIZkxNusjYCIMUo0rDBp5
D1tHwCRexa8GJQ/wY13FP9oKdOhQgFbZzzL2MWpwmFZAeXZQKac1RsNLG7DaOEBDC5sh5oQxNvgG
tFiZyc+JHi7NXPDR20iQo9jtoSyira+4XkS0VaNW5dg3mcwHZqr/hTxmHJswBHw0Mj87KDBrK57v
NheXQzyfLZAlzBYcTgRZTPhIwTFV2FMItqJv68EJjXkKeP7Ahs8J2t4yOWd+KYk8siwMLmCAtgo4
q/+Yw8rV62RuOm4EYFcgMDlYhop1C9y0dWDgI4BudkZAQhrfl3Mp83XXzhlJ50+pL+02fQLfcGG0
0AOGcXaeFg0S4RMUyhlpG4iQICfYd2qOIlaLCE3nHx6jpy5OaebW+DVKnV+KM2AzKh/GsmQ83rFR
ByEmYbje3FLDdQwufTdOHu+2WV28KV+FAZAJW6M1i9Ki9sTT9YaXetFbBTp67TFNl4UCL9p3oT5A
dLqsb1kouO8aStBwj5XIR6G+jkBeAlMVH5Tbr1o0gw9vs5tCoG6z/dgNWQwz7kefBeD70if6cbkc
Oh9LY/jZDY75wDGyqRKKGFlZFWYiuphmphyXEXMeVysPbPkJRXwqnuRYBsNe9GmbwsfVrk+p71PW
+H6lh57Y5AoC/+0olLNXQDKmx1xlce3KtDvn/TKEwIyt+kSxqK9Im066wu7r3piSw9c27KfGlREM
Q8WQLAcMu4CU4hE2LRm+ThzbcVxldpOtvWxy0nV4u2Gg9ix3ZMem3txtbFjCHbryZVf4MBmwYjPx
vZPmKY6IvFYkaK+F1csu1YCgoX1pr+xkyqYr1+Ihl90MXl/2772eaTN0sq08GccmpeV8gs1K7D0d
wQKPMiX41YUfa8LGfL/iVx4LzGNv8AiaA3QP9H0u+XDgLhq2ypcs3XcsnJ4kATZfDYBodBUkU/t5
dVvxbYDZCqO8EZ/WIu53YbyEJxKWUHROQZDcEMB0e7Xo8YdmOX0AeNhDr7Qk5XsEqgfzTCSjRxuz
rt9LPwa7SIvlUVsCwAGloNHemVOiledVKtYC/ruSdsXX3salP0KBYL7rGIau3WTkgjGnF52vLNJ4
fhRLmosmoIE6iRJyhIZEC3twNuGYk8R0neolmmsK6+C3kGl543ISXussuqxQml441NauJ4d29jbM
uT0C/Q5OPU+6uClQ/d6jdU3GatuKqMPYLIOXVc7rjzkIXB330fZNazbFUBRIyAc3mLErD5/RUEEx
pUwjt5W7U2baua1g54AePMpRiDFS1XZNhuREinCQJ+VmtY+lia/TAV4CIL3P6eq/h4bSM4mwfaw2
SwNoMYSDzgmbN6mfEijhl/EsO6JevHToyULQ262uDIcGgtd536ayCkxCvoGZnqokHsbDBKCgikOx
PLho5A+68wuv+bK0n+fOz1/hhRNxNTvjahopySqG6wPjWgBzw8Zz3VYTB2l1GetuqMfNsm9MyA1G
nFA8Q5I8V1La6KEEiXCUsSpqo0J6Iv1IvukiczcMeL8F7UAMPpQuFTXBjInUtDdZAUdfNUS8/KYC
NDVNgf6MVSnT8z1U1XyPQg8nKww4+dUSTd09dDrQdqyd+hxPozxY46IDkzb7phL6ecWc/HmbxVYc
Zkl8xWbR/vB4IIduyY3ZoQ30TzCTpbC6khmMLW+XKuysPWYll4cZfWgEr6IuP5fjUr4lsAh+YopO
b3az2w+DBd7YfIpvCYQFhxAnRTO7eXlCfxlU6Tram0Bp/rqF03hIhohCmQU4+dz5kOAsc6hIIesL
4EEpz65yEDO11CM78NSoz9B2Jbh+G5+icEz2LEv0C3C5+b4cYeyI/FA+CaG261azeedylFyMwaI/
jyRcTsqQ9X7UVH1SRUG+JxyuqSqevT0TL7B5gGndRclirp3K12O/umQCblOMB5oJ0mA8hsISsEd5
3OBvuqG0Uw8bTIOfC0AnL/NWLJ9w4LcIG1D57RYFCzRMWb8fSpregOGOknoR5dAUmx8TrHc17rc2
mO45IPj71k1yrqEMCfdqZfOLXAxpMVxv240qibmGUIkDHRDTpzbZSoGaLdwuyXlxFYHzq63cyF1h
2wTIvAreAxpDg3bjU7L1Ze2FQ6/b5AaQdnHD0wRWyV2IDKphqYZS0ps1kO09UJbhDFfC+Dws6ht+
pgXQ20fPWqCDYSZnZ1cyyC9TGfWncpLxqwmoWeuhW8NbSH3M5z62doaZYEhIXXZRfk3opIp9GYqx
PImukA14XLJV8DmtTVFuIq/YtpS2Egkdz1MAvv/aB3OOZ52F66Ju5tKC6ImcitbjSOArSxwJHvKx
7GWdOQW7c1dK9Qg1vxU7UL6+uxY9n/omUGMKESKlUXDIrdbboy9GZbrDpfUImxKGrGHieGrT2vIT
x0yuhjrK0bnUqTDU3gItYbqGLar9tObb5OspHLIbyPVo1KwRWsTrBYP48pz2mP4U6oiSS5qhcWph
dqVXdsnyUxq7cGSftsTTGC5QN4elOcUoduGxIGAEDvPgR9V0VqfmqYShFi6hGPZSVamAtgOvA1K6
pz6BaqaKOzI8TD4KtsOKQZPVYT7H4c1aMjfWsQKOf5sPKKcNBHJbMwHZOrF46Wtk5vHTEnin2d3g
g6zc4EcUY+hEA5xG8ItKS8apuFsWwoql8RnLhhgAO3xXu6kAvVmbyMdiR2AS725gVGJZJUbAvPW2
uHmsEuFB/OSG8auxJ+m0a0EU3vIeMGkDF7W7SloSFU1WhF0OSIyp6MhbRIxU0qS5r+IV7He2xMsZ
rgiX14JRoquc8ARQHDC75whWwndbojVJlPTxYZpoBGOE7WIDn2TmumCqwc1DirZWeZc9+oBMORoz
U/h+qFFJ4XrBywt6139HEZqLbNfJQVZpO0cOdhiRR3m3k7Gb0vQ2CmxmPoPMFfSKzQX51lr7um1d
+7nt5GtbypRVGBPE0wptx44WVB1CHB4hikSmQH/l2/UAw99ZJb3Z206VtZzlBjM7ZJqyEiIVT2oc
MlhZM1jgip6gvtpFfF9auu3zaQCN1zp6C4axCOsIfvW52XDYkPtSd8lTDgGRanoLrAfrAQsGXpF+
fUc4B3+Q86iLnc7z9kZPI/IyZr20O+NaS49Ajdu8CoQrj2JicxOP87DnM02fRh5Gu3KBG4nTNLiN
uSPXsQRpObXwwsJ62U5NHFPkoZncHDYXw6IJ/9EgmrC0s97BHDidoR9cl6NUK61KvYaunnnLapJp
K6syEhQaUggizVFnuLmdB8j9tFFEelLw3jOs1J1tFDblWm2eqzNOeRz+PUxMDfzJwzsugT7i1OmR
w1BmtRlhKGd9G70CeXN7iHbKwxSWYp/LnN0HLFS1hVf7aziKzwODEqzF4LbPY8pepjVeJniFp+kl
Cak6wYtI4RVWjhV1D3D0RGWMm25DINy9szWG3eSOYSw52TXqv/MuyV85baOvPErWGwvmtknlPB0T
QMbPAN9jfqlpTlYJC+fbjNIEfSuK42URku+EX4ZhP4rLqe1i/TbZIuh3Q9aDCAWYPGXHMR37qdaq
dwu4pg3hEnO+sqhOBtSRKgt6lt4OUsdvXdctMEAPuIaKDXlX1By/twb8hTXReZkeYUWO82ZBQAAM
1QGO75OQ0/JFYmrrai6TJHzFwbvChh4Uq70KFp41i2TBVT+n8eeLbmAfbZabqveBvEtTx96MLSSO
B0ye+8lQqKEmmiY3oO7UtYR1bqhUi5bmxmkj33i8uL7WgBlt1dvBfV8Wj72CTYk5zUigmO8WrBXM
icza3chsAv/s3EIy1bsNzTxkoz8IJKR0L/JuuSYe81sVoB1ZmoHOQboLZgHNb7jZ9HnRw/CSS+tq
rhPdDGEwh2ez5tET2LWihCoIPVyVLWs3HFY0VfDQh+MK22kHB/bsSrSeUHEE0znp1iioDb0o8bwI
U7lT0sJhAEUKFlFNOtExwu2+tRmoFMFrxtGkqd1ljLU19XMfo6dORrp9HbUZ+V08RatuMFVQjpJW
ZtMmaxUhQMAfgjBmI0FGRUILeFjnPvk2QDYawKwcFI7RPQgz7sJb3k3ZVNaYth2Rldk6oU2d48BN
fdOBvyqGykDNTWDct54Kfu0LGidIETAYwOT9YIEOIS4DMu/S7JVBlM7XtuVkapsVWwU0Ctw4yagq
6+YpW/YterXxaDoTiD/0xT2c7jronwSs+jO4ticaxuBeDhJCqWVslCdByO6ZkRzvgQSQSxkGJTM4
AAuZO27/hwjKPMRz1Gz0TSk7l35NwTJ1Tx9gbSAvhMMylBdoNI6ok9ew9l2oe+gFLjwI9uGWv8M0
G7rsAF31hv02R7rsX4xcu6CrxgJAV4DJlrI1wxGBcrw8mw6AQnGzoKF055CVoSe1abWZ+WEDu4W3
hSOPTewtKcxoRZMOi/HjdWJwextc/lBZ6Bqil+TipF1S2We7DELVPjmFxsx+gg6pX9DjYHZo572U
BUM9DpBzwqFCuo0h5kLrLktUTF/2aKIKcuiXXHgvgcJaIKl9DUmVGVaya0dH+mEnVyhuSmAH41Tc
bGj9ih0NBgSfVIulpTRVROaS7HK/JeQA3k88y8IMnwOoa5YqnmA+QxoJ9s4OahPxHsIFuoGlCTvF
d1Omy66xCjoVV23xDPJxQ2bUT5X9qexbe59CHXsFHLi/mUKa1DzOzC2LvBc7mQiItWwJIlgGwxMr
3ZofZ7RweZWM0pPKjSsfD2oJoWJ0hVxHmHMsf5fIOkH8lSKCIjusIKZZks0/6j5YHRqEYNihA8WE
SJlM04PKyCIaKgr3FmzUeVlF7TpHjwXvedqs/Th+VwhiU5VmFqPBuAUW04hiUbdDO6H0lYF93L63
gbsgLuio47HeeNfu4dOyNNgLExUQ58RzOdY0JBM80j7UV5Ge8pfBDiTSdU7jdqoBKPYpJtTc67Mo
stA0iLozy1dIHyCbgIYVKrsamo7ZokGKYuiKAG6dW0ze8L/P6MNvHQg3BLMlPN/lPBtOQYtEJA3h
NcwV0NZJAelG7I1uijEtQUkFS3eAbwEvJndtUCXQ1l3NcphZbQCYvW0QLGBt0PLBBOGE+9zkPouk
u/d42Q0paVHuGLQVPwKIlwAeMtneBCjD+hXD5do95EyoS9eVxP0VOpjspEie9m8okYk/JJawx2lN
6C1kku17qyI8+WLdHORq1AAZ2ZCzUck+XD8XLjX3qxo63AJsbBfTtJhQTXMBswJPy8cI8GHelGxa
jxFAi75ZoY35siYEPsKUa3I1EsYgT1TpEwKMpv0Sj+HXTOmoKnPoEDs1bFDo681XsBz5MzyVcd/E
RluYuoYRAvmyt6U9tkgFQ5kfN8hBW7o6XC4ieyCNwDRcyzH38R4MEXjWMIGxsGltYlF6A/gd+mqR
OeSFSatnNAWj17eJkeamRXJO0YRpK/M9hBDy0+ryBarjZcRdQg2QvxLVFW0l0IDfzcGl49VIoxor
9NS+h5uYlpCj8LnvGhzoDMorwCX3mwACUG2ZlNmOWwjsmiQU/W6bHX6mTSGng2xEyMYm8o9VI+kp
ptrV65L6lxzVwl67ZVSyGWZbPOpULQYfl6YzBoIeKJCIp9tkoPF10Q08h0yIelGpiJbXQdDFb37o
+ckFUt9Dq8dqaMDib3DFmBE8Q176uk81U3WO2BnfmNUzXQ0KYSI70/XFgPqrkuGaRbFP90u2ps8B
RZzNGcgVTwAGTMIjBUNEL30JxUMlIMQ4T1CYhIhvSD2GgjKGq2GmYSp2ImLdJ546tdY4N9HVoT9v
ukTNxeW5ZXdrsgKGTuKJnotBJF9nqCzayprhJdFi+qqWaao65Fg/5lBUQijVWiz5Qb20wRq26K1c
UAfoPG6Vgb1HA3d5HVsTHBXDpm5Uz/O7xSzTaUlneD1Uzm+AC+RXAQ2LZyDGfY5l0GZvMt6SnSOh
frTKx0eupyWumS3WS7cWCkhnRkA8udbFlU66MWu2MkDjJPrSHcY0tsMj3LJ9owBuNQpLndRzkpod
2pfoevRTB23gGiGmybuvJV2iSmoTwjqJwAtRDPQPyIrDhqRk+Vyg3T9EhEZvExToX0P8SFoFDg8O
kv+v8NwUtw4k/0HaBbuuMN8gUF7upQk9rYplCiPsg+0ekS1wuauIiAPOAzVizNBJU+QQp+Cnb9Y5
Vl8YwI6mcBhUZmRfbpXrouk5KAbyxLqEiJoA1T9KOSL7r4LSkifJd2+A/qsdl8CD1BsOKC5sAw4c
LqavmGgRnveoiJ5IerewbkaV18i7gzZJzfA/QyTgPBMzuAYQjhOyXiCl8QfEoVzEU8kUuqU7hqYT
bDtCyO2Xz7R3a/o9HcnEr9hUiIXUlKhwCZrCpmRVKF4cahZwWtBHsDLqs7CB8C7a0DYWIdJOFM9U
6I7GO6CYVRa7dE/IuBavSMhZUFRmyQekm6x52oUIBbEjdApN4LO2haCFQGMFOTLaeKiqPLzQ2DSQ
sZMUUtBOTj/COfC5bkBoQqi303L1HCkWW99yqIWQw3MRkWMNzqBBWtZu4fxgk2LBCNMnLlPqeSpW
alkDIrbA3AfLUO/YmbFJI65BrxliJnehTIye3wzfbOQr/BaEDiGnjqAlqzbZoTJcUdgkWVkDsb7c
CcnasBwOXetsPn8xQbvFKWKJCo6vQQufZ+46WDQG5mvmNR2y2iH3I7f7f6Dn/mwQAfkHAzUyMNFj
gpXOIHz4M+s4hpg5mJPl95DBRfKL9Y4znoJ+Usj1gNpzLSwCTUJBVJxXuRpgRKoG8Ci6XpLR5Z/Z
T6Lr76/rz2wvLgsJwRnsqkgiAXkIrujPl9WnHtakts/f+SQv3ibxIfwQvBywEIMJdNk/EJV/5uQv
nwgbN57GxTsMyvf3sBGAhsUSwi/xA9GEl0+0H6qaJB0VqHmdd8RABGdDF8Dy0TOQlR+v4v+nOfzX
QPx/pzLAuXOxJf1LC/CXPId//4MBf/mhX2EORf7/8OKwTCJ4gjCYXZbLr+DhMkLwcJpB3FNCb4K0
B2yAfwcPI5MYrTbYfbx1aAv+FeiQIB0Cqu9LSGUWg5jP4v9LoAPqyO/cPnIhkvIi/EC/BtXHZfH9
h+Cnz3pYOiLdndwcIaJqlVMKKsBn13LOAw2oMSLNpTd9knyeL7l9aU/r0Bapa1oNE9OVAi6DuLBp
yE7blhO6GxAxCN1jGLoHTDWCHCKW++CBQyv+ZYZMLQVWmgDW8SgdIBdjbW+GFclt1QBeMq6MCDeC
vFuTQeWLaD8Y89R23KJtIdXIEDuzQeegdhaKwa5O1ometKZIBiVFML+VzOffCzSXzYJDfoeCCUYJ
IN0CqxdI37TBOEDimzJeukaXIrtdoYeqhDWPekCcYK6jBBTfYEMAMlnUPyGUyj+4LlzOULiLR4G0
vnGHIIqgqxlSPtNqTMMWPQiTj0MqkWWHaWMXAeS9atesPMVS9ddRVxxcH6ug6qZ+2qcjwjJB6nA8
TMRURY1L6bwnSx5/GUowqz20/U9R7LJd2ZHX1nqAJpOHc2ZLknsTM3W0E5I1uii+RxagblIEccGP
0GeVw2B1n+QBtJvj+gjhLxDoYYCOF56o7ntGY3kg+ZTUKh/5dSQEYLHMzehVkJMAb27f3moQoOe1
G8GTLmYzN+G6m+MJQgapxB8MIuq95cTvddoXyF/N9SNyfr+nlCIWFVEydRZ0EBpo/NGl25eSBCCN
czHWckgBfMHtnaPVe2JKJ4+JK911AgL+vtc41CQH4xsn3bd0ytZma931cMElwNIgMTqmpIJzKXiw
kxNPg+KiHvmgz3HCu3rBE6lpyR/AlQP5dcia7vHPlXzmbqMV0bE7e0g0G+nSeBeluFLkLbZNaGn7
aStyBKUOYORNzcYJgW0jYwrnpYyuk24OTz407wO+/66FZeghRw5u13hHy8ccFfgBsVC2gpSW0Uq2
23YmQbLAGW+DA4cc/LAFZnwETxgDsjXLTcwJuUSEVlIlZB9h2d9OLtlerMIYtQsQVHoirIsaSfgw
VwkmqmbmfD0YRtt9MJvrDCJw2E+zW2uh8cFEMALinQpWF8wFV8kIASLU79Ii2A89vKFw92Xb8hyA
mu9AWhS9D/cUPIpFqqGex69+NeweLfRdsAzPESJmm3Igj9EcDruxkN+1zPOjYNMzBLcjokr1q8AB
u+d9vCBmtAd/Cv9hPV7elH8HT4GUlWhBfJ4JvxAEJ9bWl/RKrja4XRGjvqNGtg2stC8ohvoulsLt
A40JbOBtevTAAZ5JFqy1Y2iGBFUh2PAY2yo45bRLK8SkvNiczjuTC3VAdEZ8ZPoEU//NItDBzgs4
9RHEHNU9upcSFAoRjXAMspZV9nsOJQjmBqYfC5oMD7JI26OFkLTyG0cyb5m5B+GG7TAuPG6klOqw
cZfdEmVPkNquR6BTlIOr0evDSoAJRR5pxPAan1cSdSM2GIxJa/g0soAMZTNHKmb3UHEk4gYK0bNQ
xds0w3yYZVv5iSWAbkg8IjS26Ok9XE/9HbSt3+DHIkeMFzOav+hbJm0KTh9t6qtWuOVQdLKBIiK+
bodR7EPQLIgnbgcg1GTYDSDC7z3KbtU51Dv8K1fQbOajf90MQCNLUZ+twRrsvfOvpXc9htA+nJ9m
hUzQMINbGDTF3SQ6Ula2HIy8b1MaHRPgYvog4fKU1ZDaEOgDm45A6OhUIed+aCYoPx4Xlv8hYZSr
2xjBvWtXDAhrLeCFqoJsKSoJygDiG9ILMAg1jNoQCAEFCwAKd9u+iBdoKLrZYYuPEs5d89zB1R+R
K2/Hn/hqZ3C2BPN3HjD49DrCDFwX3Rpnd1xBMlQxmAgRwlew7cYRlT04THlPiaLYInzF0juqxaZf
NVwnp24TXlfLlqRvC1Z/X0ewpXR1FNCcVCvES4/zEEAgQaNQnaY4LE6zB+azINwRROy8HAHPtnew
RAxPCLYANAAZZn7oODJCa+Qpdy+yIHpnAeFcIUSxQ0gRwleQSaqAV7R+IXCiqagHIyVzZC+uhh6t
LLA/EmuBnroteJAo7X8AcQODAX/xeruAb7z3UL+FTZ55p6otGkEzsxSugIq4zXwByjZ/m1XYv+BM
bsdqFeZWJ5u4o9Cq/4GsGQNIZKDJI3zG9kvAh+0swvyYR9nwQ4gke09h2+yrvgNoB5jPDru2JP0x
xdQiUG1rXWB8bxCCWwgoL/AUK4a4yGdjfXozZHp4B0/C6EkY4JwVnE3rA51J9oxzpNyB2Wv3xvsY
tE2OaFMk5sJzcgQp4b7zvi8JilFLn0s+2nsHxQVWpe+C+55lWlZxItQL85Sfk0G2mOVhyc3ruETq
ZQn09Z0sM38ESvg06AHh1P020iOPOLhI3mGzgqKY77Y5mWmtVw17f6x7hNB65FncSjApL1B9rD+g
VZlfC0LsHumSIEuDtmzLys0+OKmI2fsxRb1BXq0KvpPQI7JUjWAWkqAAUJh7qa5ymAZey9aNEG5t
1BxltCRrw3o2e8BRgn2ZwcyRqpiS5ZGRCxQWuGQ+Z4scjthzPTuYOJQeqi+H9F3eIUs8V+ELLRdK
dmMP9XUD9116MAPpH4HehgfAbTk0DmYE41AQdkB5ZgUcB8jcTHic/w9757VcN5JF2V+ZH0AFvHm9
wLXkpScl6gVByiBhEjZhv34WWKppieqRot77oTqioovXAcg8efbe61zOo2pOBo51Tsi2DmyUDmFB
UGOzarohbU172+j0f1w03a0jysDeGF19a/SdijrHCS4LbejlxosrFU1eVh87z+boz2S/9hmwsfI2
adJ3RghFo/qYQ8cBK25DnyPs1SxfXQqoc6yPdWSZ7ivEzODRE6V8QQSsdpZYuyks8bHk9JtXWjgG
OSsitjn9mMK6OAeL7X0anLY41KKek9BMnIWsvDVbr97YiguFYPuEyEgPzpfWZG+adug2JSzdQ0LO
o6PR2GNjyCwx0/KNmwG3mjBe6PeZ9PQcdFc7VrdOoGjfZvAynvuFAnKb6GPPvaR3uOdKz/gSNGaD
JivdRDv5VRZ/TANVPs4EybudVYrpou/6eT9k9MiipUXXxg6bH7Mkv9GXPv3YlN5VMg9RJeQQIs1t
R7+n2Ytv8dZWAYqSh5swIb+YRiCIzGu3oDb0MbfvG5fCYuO0g/0aeAv4KbuqkxXwh7yNsGdrG0Oz
jDk0ulTfB0WSXHXKXLajucRHk17VHku4ipbaKna9rveXhia2bt/KryIzOSOS4vO+ulnaklPoSrHm
i9vHxPHiV9eu4t1Q6WR7uZpLF9Kc6c/CnPJjQpnVAZxxkJ3TNslsIu529qVGti03kLbLTa2JgqXF
Gs9V3IgPRTwVDymKwV5PHQgvRtxftjWGD25w17+AgRuEiU6NKMcEE53UoMW1TX/w04B+amkm+Ucs
/ka7EfE4CNp2Dh3FujbdbRMvy0WuGfVpdG3jkm9YYLxN08/xkioMiEodZN0gqwVWeWwKYt9mvnyo
52nsQ8M02pfEarwbRDntq0F2829K0v9OyX84JVsAB357Sr5fR+b8n+glrxRO9/+clL//4feTcuD+
ZdPggEj2H7jh95My0Yi/sNgSlnBWeBtumP+clJ2/AjBetActsiuWR7em+z6hZx2x6RABojAmxGvw
R/+gHb97+n83oYeu088HZTBphgNvBBSWEaDVvCUnfjgoB3oHDgrFGKnGGG59x2aQgd2ijxcLwOGa
ZRYN2byzChdGbmWjn1ECH+noiCjJq/EBy6+EigQsCJoKJUuq03+Ls6yEtY+f2HNLsc1VcpfU1sHO
FflOZhKEdBqfxj6/GU1bUdAkfqiteF3DpaKN2WQ3geQc0Nk5u2djF+a9KnmIeFq8cLESeWWPQ/dQ
WgH5LE/ZEVHi4ouOzXH2rUdky2+wydGO4v52Dma2qMp19s3o2Jhxsl7ekf3qT1XtNxezJ1DKGEaR
7weI4sy9KCf2GpczAjbJbYb56mS3cbBTXW8hZ1eLGyX8nFetq5nIWLiao4GgBDvL1KymY72cD4ve
6lu9Xk15TuNc6q1/KArzrtYNREEIBmeZ0/iOMRhlU9BTpSpzm4t8Jvruxzul1zLkhqm2fslq0ST5
uEnHhqglhh8ulrygZZDvPEfzTjLL3DBmvsemp5rdTSZb9mEqLYOIXzclW+qi+8Ypm2icxVMwG+bj
KB33ONne8FwauE5F1wSRPlsIDDW9fX1bVCLFlEP4xdAvBgJ3y33ZWnneb9Ox8rXP9IQNb9lURa8t
u95FJ9n0ZdUtoe5UnBs16heFKzGb7yDh+FfUHfq6UTQUdi2E8HEvza490GqcEKtLLLSpYXvXkyzV
nQYaXG3mVJNCbfBVWUi7Sepcenmrh9nqKNtq+cLoEuRWUtgZHfYrGgTorhHOnSlZ9lXdLm17rrKC
CD7yXOXT1d/wQqg6If6Hcik5eJXKbZ8rM3bumK5EihVPTpVqWb5BTmkzKj2Vy33JGdRLri1vGYZx
h5NYZ8yGvdStugswWM7uIz3YTr/XiK37gBOCrGD9NxOOA+ZOhxE0pXwAF5vodEafnetm13RxyYJd
6MaHyq+nW7hGCxVDxviCHUbgDN1OS6YopeW2uvo7+NUpYIUnkTtpHpkL8vhGuZLIhEECC4Jb88VZ
ktXL1pjxHYd4rQ5ZSZp6k+VYgGJi5vIKlhs4EFnP+vUyjO6wKzSo6mHfCLDphgKGP6MSH6qy0Lbp
4lkMpvH7+b6NCWBSEbbThzylf7NxGtf61AjbjIpEJter1/faJX+8VUON05Bo3bjnA+hnkpjOVuLg
205lsRzSuaxvXILPT8GEK3gDtxzh3UZTKzbY3lv29yw+CuzBR1jy2rjBbU23O1ETTS3N4ASsG6XH
JV9yEg+OpeaNgbNtS2ZA3fWDV940fp3svcbeAHRwrrHLJA9xUU8XWNjo7ze0+Z/feqH/2xD/sCFS
JROr/P93jX8cAvyf3fDvv/q+GRqG/ZdhAZKiv2sCxnR4wX82Q9P+y9Zp2NLLfSOx/dQ2ZmkkxkQq
DJyrsTabv++GlvmXY/GCHh1twn1E/P7NbvgOS0jbGrKsSXaaZKbOSdReRZIfNkPO0FiM+366Kkfm
Hw2Mj6P/Y0HwYIbFONy6mjOfsmko863ODIBnxZL3mNsdh5wuKJsPP/x6/yV/90to8S3wF6x5MVtH
MHJXJemHT2OzauSB6IcrsykNZqtwFtz0XoU/bRoUQI1htPtnb6iZitNKXzUhGV2UTXgfno0Y7JVf
AqX0a15D4NMoCuORXKNv7GfXib/S7DGmP2hb5ruY2/r72VQm9P0JVuv+G/z7x0+c4rQjD6+uAOok
SeSCBXocbKqcnfJmOvADffcsSj0sXQsn/3Qz57q1l8jKBg7HSn0RU8chLAX5HeGsrtgBpNCJfrRO
Ttu7ysRN3mOUxq/TRXj8gye6shcghJyJsSKae+YMMMj976/DKhX8kKbjSyGN6R4XwuXegP7182Wg
yY8fp6YxS6EUPFUJrYONTbVSb+qyn27GqUVFiI3i4+/f9mdBbo1DeiQiETGo2db/eadgsHEkdt0l
5VXpMxeFQ3R/RR4N5Ewsnn7/Tjw+P33B9Z0C3USLW8fzvQk2P95nNQexpcEqfkX6yH6BkNUW+1j5
s7lhH9nqDeyO0NJnvwrJlYzyTzfN+wqUb2nS2YPszBA7Vod3tzn5zBQVkACC1+QOpNXeecnp9RV7
qD3dFj9LRVnFpd+PRTOSLckr7yuGOIBLwWxfTi6WNgSTDLN6RmDs0Wpr04qEP89faw2uv67hoqeg
ItJ9cCx36f8gY74fKbDmVlEyTYMUKT1DBM2f7w/d7dE+nJhhHn0sX1J8IEwb0XJV2htrBmZ5YtZN
/pr4AdGhpYFlgUadhrhqvG/KW5YqnEXi4SjIhq8pmsWXwamF94cZcESc319kIHLcRMyAg3LJ07mC
1n54NN3WT3VwJtY5s4m9B36kArHsV7wXxS1tVPgLjX47yNnpgUQLL2yNct+Zbb0v7JrhT0Uj7xA8
CBd5xZh8GDNZHecOnwA1bv1I7MNniEtJZVFlDE3C/IfTJ8668mqstQ5fEBaSJDE4LWNgQ9w2ByEP
xAOKOzNLbhLiHtOm6L3mSsXNgzKlZkXuYK5jW6hfIk7tC5XA6GeXhXD851jHjCxc37hEUxmCcNQF
pgwe6vSo+S06wTj7S2SMjhYt2fS57ojW9NAhMEJJ5e3irumPwLHNh0aAfd/HnkYDc6Hl+RrAc8OR
Wzbap14SC6txEx/Bn9RHowmKL+lQI+5h+svv0yCevM2AFeLUxm0fzvwOmFPM4Br7+7TFgtHsDGMy
hm1BUp78CaecJhxMEW9lZ7WYfINrEZN7iqB4qANbjTmGMHxcrCpe8XGSurgw26C+p+ihUxZkmrkj
5Le8+G7Vbjt9yhZkKx8VBY/IC07x8RuJ3toJF1Pp/aZMzCHZTYqy0hrHcTsnQ+/v2ioWTEuz5KHk
P4V5YDOZzGXyHjmTLmMIlBePWA4qZ6JIU0UcWkorJf7DfJus6fjbkdNvlHYt4c+MO0ntLDUG3X6y
vOnSxQ9XxGT6GyUpbNM1u/FFxMI0l+du1KbVCxe0LOXVZ3OWmbI4O6i+r/UrlSsisngtm2VPGljF
xCpTknWZWVT3OjDgYzZbFoPquAYx+QKmdXG5iOpEZRyzH6oiR6B0OUjqYVsoI75G50JkPeSzN67i
VhGoS7dTFnfUGFcoHmHPXrhD2cvi64FHh1ERFJLY2AzaQnJXFpyCNnhIcBBuJ8z2oRYHRoC9JdZL
m+x0DLBIBICsd2PhFXLbxVQFiKCJXEJ/cVgxS6SxPpSi1QraUnPS3WDuBPVRJan/TaN0TfVIr0xF
ltTv/SuHQEt8Ki1PeU4WllPXLPOh01ndyF4kwoPW0g1Ls2N0UZnu5sKV80HvOlmHjomfLfQmZy72
Law2RgC5tvlBq+ViRLibaR7zj65d4/ZH+u4p+j9kUgbyaLWBKjh6Kvdu6ZVFVgxnqHEh0Ee8kqyI
KdQ+boe6vGcztk4Ydcx819d8gm2limTZ+sa04K/J5no8S5846FbjUWmRGoz+1FqOU0RJbCV95BHs
p8/mddQnJSj/5SueqcAlDqCISkCtFM2R3pV9wIGSoyPnsL8jBM84WvqYIXX4yeoArN2Y2aEFi2TB
V5ct2oUeF6iOdYxk7YnAq7cGLO7qKFJj5PQb2AJKLv8dRw0kWm4fOmXhxJS7hSGcqfapxX42A1Di
OTKvjAWENx3YAcXzYab73l+5dcC4Jk5a6uz0KGL7BCsOfxDgCbd2MAaN8hljfymQVGQx7brRWVDG
VaIebNw9L84U4+/1DW5eeEvEtreduzCAEL/tOrXQgu8a4nTaMvGleS7GkcoiS7LhHhfS+Fq3wsLo
z5SUrc/QACJHyHzWzikqKItlOxhXRCks+7ZTjvFgKAzzqD2AHEMFm25CsJFZemhJpJAM87DgXqea
FzyVerPenFnWdHuv6ER3M8228kO9Gbk2Yiz5YBUnXOOCHSx4wivG3S1ZJduIkS5TdVRdEJs3GVP8
8jvTp9FOOyEb+7Oa1Fp8inm6cXLNnbbVKHnrqloYsTSZUi3kHL31y68ffWR94nPhk7yynZJv0TcA
mTYir/IlDPKBR6cukjy9LUEQkgHqqQoS/j/WVFOV4ppjJKrFxqqFzuUGctqfpSawwaZ635B6AQdj
bWk4oIHz7/Sy+UYsIHj+1zpZlfKJFEBwAvyRMiUMdzT3BWGql7HE0o41nwaGpSa9u0goc7MLJME8
u/fZLfZdqRtXTZA0z0ClERkh/KTmqfKToL+AGo4Fc269hqwOvBFURn7WNYk20znJnZup73ApNwwd
yD+Mrky6A+kf+Q1K2bqGpA1KPOcA5tqkhKu7Xe3K4IPGcNGdHOuEjpbNMje3o7hLCfFfELHInMgx
WxN8UuHYbEfCDJ7aTBuSbWGWPCaLFlvB0aYX13yVLMjzyTe4pbYEN7lHMoe8wI4EwbBlkxmbC6Pt
TTpKQaFwrwgLcdRrm+wT/fDgQZsp009LoFrjCyltNEdpGN5ACNTkpSZprNneEcjFseayjHT0Ahca
6DCo8zR7eOMR+De+1x1siUfvsIxrZp94Vbfs6yKvqnPpTvYlEx5pfYmmlMNFAs5ShL7TSfFAJdJ9
0cEx4K3x0m7Y5AIFbBOMg9+wC8zNfUFeLf1oVIvlY2CgApsfa0U0kBcjz7oVwESTkxbX46tIdG0A
Idi5+TGlQXo7dUz13rd906V0QXpuUvwAmXUz0UBD6XbrNXdWDzriuSEI1M9UN912xIGDFO+XCM/4
ZiVrR9cVW2OypjYaCvKl+8VvuPtze0q8aI7x1IdxTcrrA05gRj+KlnuNnS544l6X3U3J3E8WWLMO
gKhJQV5v6p+hZI6+scnzwXt0CKaN0QiqwyY5XMDybeIuIGCTcEdv69TianJwmKfL1FJ5dem1tbBu
CFkW7hFkLfEJREotOeetVjONsSOtsqEa69W5KGI+fwuWbtcJPxdQHHQdBwOTlUg8QuOAFC6889vB
43+dlD90UkyTU/APZ7RfDHhXX1/bF9DeP8oK3//oH1nB+YtKC0MttbwLu2Z9vX86KauswPEb3pO1
Wvk5WP7jv7P+0nVOAfQ3cMT5b97Tf2QF/d80TuA6vTterD0dx8CyzbrqOnywn48XhUX8Yo7FcGnJ
JRjEeclbQKwg2u0mm8tLHll7ruUxHWJAvr3mNwxXzccHx2/dY7eo+L6QOH03JR//jEbtXptt515O
8OzsjSrobFLgigH5vNV2RHf7j3Yn5VXrg/+IIDz0u0D56ZU5+aRznJYsPixfk/SlwCw2O9aVghsK
EkJvdhgKJIFyvbyBP9zfBcyLzQjxJflTO4/jydZav2cDcMuPbInxU68LjUOnXwXMaPLlXWuqJ5fh
GkcsBPSwDS+5ceHq34HYau+mxIp3Fv6+6yVW01YbLXXK6wCBmsBLOLgG5wJhe+xSeVM8gBqbXjxP
NsxareJkQ+poumkaYgn0WMQHRIl+hqSToTong7kLhGfc098Vd87kZttBx2aw0XQEizYZzUu/6R5l
kSpKWLyRLVxcywx1q14eSDawBxnTaz5NbbdZEx8HFsD0sklL2t5QPrpPmNxHHEdcw8ciz+QVmUex
I3uznLDVU5aI2UqiYoD3msHD9TcQhtMbM+iyg1Yk12OeZTsvm/JoEVSvHafQgz5W4+Ukyv6SoTLM
kjOk69POGef7WTX9Lp+CPFRubl4zB6c7zPS4zpglxkubreWAoGa9ZEykOGFdV+SGzWIKZa7l29Ks
CSu2wvSPskbMXbB27RrD09gEivKW7cO6h6qtnumpFN9ms9MfzKEH4pNP5bXsHA0CpLdLHF195LfC
o0DOLrghByk/Wm067Ay/htGnkELGMidKDhVoq1nt9KUZu+4aL1h1CeZ7CgMLJt4m48ZJiIgGwWcL
aakNm9ZAqOK0WxbhVIh8ayOA3ZbdoJOwpI7ckkGkBNKrYed3Ytkw8v5lMAf/ouyZB25bTn1lk/Eg
xasTyTCXPhRdQj1jwMbfDsgMl/XCVIQiqf2DzmjMr5h4shu9DlBS8mS5zp2s5txEO+Iz7gzcLXHS
gVVqRrcgC+Q5/UWZuh7rlxAwSvB4Ue5kUaYVzsfUkPoHsr4c5IJc3wqA5+fUq52JCe7NcNuunfTm
ramuvfXXnTR5COzcufZpvrdrF35Y+/Hp2pnneI+mxcmVEPdb6x60l7dxKlBqG7H29jmM0ebvxpKW
f7p2/61VBzBXRcB5Ewf8N6EgfhMN3DaWTywj9c28agrlqi7g5nC2NAr1M7BjxId+1SG8VZFoV20C
XmNy3a56hbsqF8WbiMGzPX3o3qQN0iHzvevmCB7MStUYoI0K4rixPPULUQdmF6wyyaA1DiaaVT1h
2L1hhACtV1GFY/eTZ5RILZ5bxXVoN03MSpLWS7TI6kvxJtD0q1ZjURfMXJpVwslWNSfB+0Qk7U3k
KVa9x3qTfpY3GWh6k4TqVR0yV52ofZOMElLD6EfF32oSNKU3cQkZdNWaOJ4lq/NgfNOhpjdRKv5b
oUo8Was7ZdFCPlRY8NLytNRmpy2h8jM51RFJy3y8b7Mp8T/bSc4wjlB4hT46j3LIxsbb+rWj5TsN
k132ZfYwkOZ7WvBty8aFTvC/OuAPdYARmD59uP+/pHJZ9WnHcNWfCoHvf/W9EPD9v1gMob0R27E9
PATszP848akDVmUED/462pC+9P+rBCwqATZxAig+w1do19Nd/l4JmLwg+RTiogxMoFz4d5KK9U4S
gFSIkGLZhuNRHnh0eX8uDFJOKz3RRx7rMvb8iB6TcaeLZjlz9Kp3VQNSA16Kp792mhc/cIhvj7Ms
45PWpljgW3MImSlnkLt1yz2Z3YHOITDLje/n2oNfS2QAUeM0rnQVhIbIpmt45P3XrDUNNp+keCIj
rbZQXWAVCxmfK53AZVSaHkiFBkGdWdbtuFfkptdHxL3vaen/gT2Ki+PH9jq/gA3uikqNAyWRifez
rjIGvQ0Vq9Nxao3pxqVg3ydzj1is1Pq9+Nw/3CL/RTd6Jxy8vR9tStJWVICe8X4CjakZSAd5Xh9H
rSXZnhSvAMGHkKRT+od3eqeMrO8EvhRpzkDJM8z3nM+ldw14VW5xHOOmi1BycQfOjrYn9JbeD2Zh
75nhHt/9669Hj93TsdSY3Kb6O40ORlU3yrIrjr0rYH1pq5e+03EURP3kwJ379+/GrBu4jcY6i+R9
LCoJfNR7ZhfQnRqBU5etXHYk1Izxui+Ch9+/13tu6vp7Bh5PK6oPuZVfBuxMeVIImevpsRFTYYWW
iLsiAq9YAVIkBypmMV33bW9cjl0+HAiMqBrZy+3+9Xd2MBCsqiOnBI9F5edHltiMN8veyo5Nn0sR
TWC9I5c5EQ+BiyP6D2/26z3kYD4C7Ouzb9n2e8mwpaNrqdbN8Jguy23lt12kNJ5gnJK5QGFYkXvg
jHL/D+/761OCxOYaeAxcF/rx+6k6AFjGNCFtuQ6yB8MycDVHqx/XOX4gGn5/Yd+919sRzUZ3QZBk
Ffwl6WYT6se0EKTH1GiSiIgzpU+tt/Pa4LAef/9e79bbv4+DsKowncH9+iVemEnF7FGGfR2XeRmN
qIo9eSognhvR799nVbV+UEX/fh8LqRds9Hq7mj/fJL1bQMaupvRIkJmk5jSikuPrKGkoQNW7F2kq
MVZhqUFYgQMXb3WZiL/7B8w/Tr5W/2Wle3fvrJ/BQDzGmeZin0PB/PkzDAA3oLEoPsPQJVFt0O7b
JAv9jZiO8gmlFhXZteY/rOdvCc13X52RcXxxSLXsof67LW1IXDIJsZdiW4mtD23myhPZ1/mqzkqx
b626xI3PPCZc6zN9H4YV9fNwHN1y+oI9vWk/1/iXTjmExQN9KHmKcXCf4iXTbn9/hf7b54StTWnA
ZHWbSN27n4fyOx6ZpKgddHTB13nubUKWTRFwiQqXwQSYw2sPAxKTZujbj/lZH5AS4FbE8bHPK/sC
Q3F8nFLfugo0t/N27iCqDP9vAOHk95/117vW11fuL3lCKpJfWMP09VSFgpUeZaDPuC2wPedh2QGw
/P37/PokYiLhknke5GIekFUl/UEFZTwvP4rWpceKse63sADxTpR55VwUne3c//693i/n3J4+RBof
wwomGAJA737/2e+czp4ylnNAclHix0MEq7EPCx6VXWzWHD2mcb4w+sl71mSZ7CFsqT/8sIburE/i
z7crLlL63SR7udC/Drdua4iyWMQOXj+283HFMHEQDyarPiZ9vdxqzE56dUSchmnakwvgbAg5COhS
SwIQys9FByLrFPT9fIPzzuw3XZPVnHRBwiBj53I5F6KLTyJtTIbBWfG3YeqLJ38ulvNStBODfZrW
vfeaKT+Z0ncuBhA09aaTo3nn9Ll7D3ddh8iImCtwIvSRXqfaA8ev5XZGPOqhW4jhWpIZeinooL4u
wCrOnQZRaRNMZfxN+ppTn6A7ca5momh8WDrD7mClil5siB2sNUJF9mSDz85+EaQ9Ppe9tB5Hy6qZ
KxgPUgONENvfikHZNEVRxAXZ/EycE4sn23ZYWox2SF97weINNdn5llTkaUJmNPKnJbAETHNpkPQ7
Ymz2fmTsGpMqvKn74ns9VNys8Z4Z49P6dxhiud94+pN8l1cBb08oSyNxh6q0wabvPS927ETMOkzO
3vq3nVPxMehfkW5Ixw5+W1poD0FlzWf2meKpYRzg9dvPG7uj2pql0G9rqxH5qVq8QhxjI3GtE7RO
AWeZ4TrbZhFZvfXeVivyXhetWlih6GRpn0qQzySZ9MnQQ7xCC/M7an672fHTLmx1XTxgW7A/wOMs
NIyO9M/WYEYZZTavg8VBnIl/JFHXeOlrqweAbuK2nZN9gLaBmAzW/D5LLOvRZyyaudFMflsJdeWV
zre5M9rKfskcxtgS9usgcsWpXG4dRGMVqrydbvShma7T2R5ExND09FPhIhJPaG9PxqyTFbPW+xBG
WHzyGQqZ4KnwVQoazqCAMWS17EoGM2A/RIY6c1ZGUoo5emGoRFS9lY6m6+Eao4oAI9ETyvgCyBvZ
uJCz4QbbMiG0fhHIywdyWdy9Di39G0ySDLaABTVduU6lPbh4eLmOiT2fE63ITrlfbAMMq9HU2tM1
IyqbHakygwztUm3RJJxw1qr2NlEiPepwvy5GUrwMZy7oVtG3OhtWuZx6hOwDTd74IVHeFlBa/tK4
ZX6eebeQ+IJ3LRdvzwQ+htThKSackFnPdAgQPgFc6BWgJS3vLWwwAAlNznyh4ZbtDiUPigWovTzk
VzWfoMdcp0BfTpkBC1o01m7sRXUKeEg2QuvrFbtNG0nytYrcZ9pFDn5uHuCumB2MPuXYzwRnrXMi
0+t2IiA3DNYUDbNvh2w4qJZN+ujCCN3OXW1eFE4RMvOZmRiK1k0eSKhyi0EoYtFdIFg4RNNA3MGW
fSVI8lL3WrfNNGmhRGDhNvGjHzXd/9i4tEc2EGKKcJ58drUe4qa07BMKkEECm6ajm45RbrsPwxBf
gHhIPipgJrS25ukkCskCbK81kjTnKze1rLOC5nhrpEV30kC0R8viXuZodz6MX0mEM6BZ2phJ97XR
8/owGxWhvxKAEonLxMpORmVXxgZLh3fJoCI+UFVgLMP0Zi6PzmJbu2ks4h7HrBlcKMNoMB44NkqL
y3qRe3rx2BIOgsKkj/eY5agfqm51JNDJns+5h4GG6I63w0Tvf8kkOQ8mzkxHAWiNN6WKPreJfuc7
43jnjfO8tRYwtev+42wApw4iTOtG3tB2W0KPJ6042qDqzI2ZE2NsZ2qR3J/YC0sXsJfupSxFJQOn
7JgdwUsCj3lHHH167r9IUubtgkW39/042BDbalMyk0o9ecXS4LpJgcWCeiUdCJg5i2jyMvHQyUx5
AXIn39Fzdm50glbr0OLkg8qSEbDYFCkArieUZEzgJtSiT1Y2dfHGKYm4Ea1vtWMZtOJkNdTtG3Mk
q7YMkhszo3bgiFBotwXC61bOIMMr39mBKB6ee7v0vymGcjMLsTTMB1M63odpXALEaAenxNyDSCKU
Tz1WTs0BCnxwNWmNS+y6m0NAiHWoqcY7cIIODsGE9rypjb79WsOTBzuVzacGSxU4Vv0cxC3JYTsw
Lol7lJQwpbfvvSK4hccHeSq2YovDfyZs2hSt8aClGt0HfGwnLmpwPzkkGtmE4c0yO9X+POGjvoUA
RtcAbmXk4/GOfJdbwGVkDS4UQMSjRwba9dWABJnaj/ncVTfMe7SgUhsZQ3wb88wvmEYWca1miI39
AFbppAXlmSHIehhDYLpJmsI5OI1nXUKy7DaMqHPuY6cxIumP1b7QoWkVS+e/9Gu0jIUGA1M3plYI
TacFkx87/l4MJczLcjQATnUxsS59sq563a+u9SWm7A+syt3UnZaV2znXKnuTZkOxL/LSewZeTBOn
apILxmL6VRTHdnGctWD+qjiOX5I57G+VDbQMnT8YOhTlkj3dDsaWcMngXHFir/fwST0OAEZ1KoxZ
8XSp+ow7rbipXUdd+900QW7rRMBEbf8gAf4cUWy1zcAMqYuKhO45Y/rIHoa3fM3LxgNHVQfNB5Dt
jH52s/xb4EjQELVXV0ei7/SSsqJ98rr6k+Slt21T2UXI/DyzCLt4GV7IfazON63TjkndU8v6hq7C
RpRwxYmdXMByZmpalW254ilwVfPzqAV1BJAeHhxyXrctk2Q+e0FfvdJiHk7LlMH0CdgDG2Et+9kh
cmL7ubox9KGDJ5+zZjcFuwaLAPZfFQ72aqR8xARWet1nrEC+vdHtchLfBPMdQ5WipPFgq5JjEkOq
GleU58mpzat0dPpHMu/Dq92m/nPSBzgsypWCH0364q8RPlwungzpiJQHzbXnk2lm8CikO3yYFSKP
noMw0vyhMABmZ8Spxxw4Jz6HKyIT0DaLhq6G2cQEcYsJwLOtpoPNgImzPaZFhImLPaMy4eqFRd8D
62ZxEpD9smY6GPGoTkYra0h5jNdiOZuX5N63MnMOgSD0UKiwzJGHo0rKY2Ymh0m3aA/0/fVdQIQL
Uh/WZyCz6lSjH36uORtxwhBFVDIg4luDP/ITzE5uZTpK+ll4tYkFymyng6tb8dPsmNYLwzS1b6bb
j5exPycPDk6m0Kh42cmegkejTBEoe6f9FNd2SjnJWE4MBY8UxvFWxS7T7PLmzrWekmRNfy4sr3ER
c1PJJ0YC6hvd1+68YYJ16pXkaTx/Zy+aC/AQMgFBKIkZYHU9e4CUjBKEmM8Ze4N1pgqDKX3NC5P2
vcY5GeYFoEVATQcTdA4hnfErxvZgz1ke8lZrBrscR2uYS/dkdqiiRjoYG+n0OywsSej4psZwKm5n
PZuATTty3y/GC8KBC+ij9/fm3DDaWWI2s1U63TcuU17N3k/OWTl8Q4+xNsRagLEOAMhTGrtbcHLT
KW3n4hDotAfMaWCceN0y8FYo/TVXyFOc8dl1KIROdl/B/sEIiONFdZe6mrJLho3sc8YZbiwKrpBD
NSTWcboeScfhvpncg8O4UnBJg8/RBCYcEx/ZIKr4ZjI6pnQVWb3zVfdVtVq1rbVq2RtuWm1kE3xq
Z03u2rl2L1RN72BJ9CPGDvgu2kvq2jvMkgiwfXBVyu4kteZ5lMs1I4NOjBp9rNv4zJJLwwjR9cJt
l29ZkzwRYLhjjvK+pprGZVW8BHo6wl2gSenBgTccLCBLiyPu/7J3JstxI9m2/ZX3A0hD52im0Ucw
2AUpdhMYKYroWwcczdffBWbWNYniEy1rfAdpVpklEYTD4XA/Z++1fc0Q30pkhmDGzRd0SWystJBF
PjL3mQMlC7feJumqsyFy+wXZMd9z5eMfz6lqL4TGiSDsu+5+sqbv6BMJsu3MTe1mcb/E8hbe60jH
4TE2Xop/rYKtPdKFKmNra0xrVccPQNMwe7fRUdTfdE91t2SXoJSR8Q0eoGjnYmFeNrXqHjSz8dZD
r9qd4gxz7LoG7+sAI1nzRv0gaKY+ONIutnFek/0hkWLtCXWlPNqDWsQg70fDtgQbu8aZmtrocpzp
CLqANIsoH04YHf1XlJo405HYU9BZpL709K2pzN46a72ccIRFHanhKqMHxs8z6zR5Hik69xQuDOIe
w7xlRrs93LUFVU07AXwJ+WdjyDAqFyn7oZ1rda520XYtzmQwtskMyqVo6sieI2fqg0LrzODRowH2
JgOHF5Cr0mIQgcdBxPQ4SBFVW3IsCpn23apkeaHONPc0Rji/j2TaarBIa84YpSnOkngaLmq+cXde
HYznmi04JceutgbR5+gXCbEWat36I8eODsh81cvEApk5n04MYK4/ksnsLxNnxAhspNPGCJv0EKV9
8EiKNUXu0HaNkyFFu3YwVFfUu5T+Upa9I87bSM1HXr8Fxh6JSoIlUmwdMo3Mk8qwmj17e3605hTa
Oio5oK8EkaobNAycr3qnfXKy3FzFBIC6CzuqrkQzLVNDFcj04BpNfPL3Jtlhy1hawcGKBEUBySHf
60DnvXdq3q+nKluDYe00+8Cx6Nmk+LexHuQP73/E93LzpDsc+0s38beuENMOJ3b1LHPQSkuYuFQJ
PEIG+oltj8Zhk17PVDg3fspgYu8Ab0oo6Oa9UFxlA22UoZxzo6kbZ3lckUQYR/5WI5QLnn6fHoDF
FFsnF/K+jFtuIMaoh0pxmK4lhZcrEWfGQ97pPHVQ3/zO2Dn2jSiGq3Rgvztpkb6b0m6CWzqOLUg4
7gtma3BbCY599Qy7Q2CS1Fu2apztuy5z0X6lcxRBPFEVoXjJYgAKdRHosGgwDIl6nwZ6njP/9Uk7
+mVYPVP8i1FHJlQUvekMjbQ0FwaaZUoydQAJpggniKBp39vHrG71C4G0/axMJjpkk6B4FUzp4X3e
aeg4NirhCVgT/BsoSdN11EqHYxKJ0vx+URW8aQXVtYXGMes66+YxyTq6bPjyrnlWwwVweIaNIuXS
Nqrp3CwwApRzKQ5k83TuQoC5JJXcW5VlPG0cmxnQ2jo/21fzD8wS5yY0fQ3ME9jQKiup57uVtxoK
V3/Idf5KWtjNHkEw/2/ZMlqGMzBhDcsdzxU/aD1OxGqs6l7THyJD2MkqbVN/G0vmfaSxvTZc6qxY
4DnwG5oZvE2GTVEpYTZZEz8UbFD5TCkR+Difc/WNzDTj6Bt9cFBRUD7j5Byg2ES8OnhceZhWR28S
7DVwc6N8Tl3Z7gk/0KzFKFWmK8KKAuPE4YA7LEwkiygqsOIuvaAvtrT8zSPnlua+9efhzfUsPXRk
C5wrWZqnPm0Tdlr84qZMo9d8yqtnyBlcGh2oOmQgv/ctJVfsu54mnyfQEKFORa6t+Xt+Q4QCi+9L
J6RaRgZhOFVbfS90zyfEJPC2UjXBQW95Om0b8LIP9EoDor6pWBT+tgWbj2PKGc8tSuDnVa6CxwbZ
If4AZzLOMrCulwW5rQeRWfzmLScfsSpYDrc6qjLSihoesZhnQV9RmhPoQDBnwhRZpl7LmbD3O2aJ
O+kvoZ5Uz7QiSRGgF8s7XTYiIMciczYdATSPvs1IIQvVbicOBG9ugGpygVyLOdgghF26ogoOcWjO
SmlrnHaa25HEgVA0XnpOpH54DufkJQeM4QGj7vA0KI8ulGRDTugxHxm8oIiCFiakjqMhVXER9W13
C5TXe62UHbzF5eAflADAs4Be1l/auKk3o3BHhDs4rPfKr4PHxBECcG0DYmfllhS4V1kVl+Pf5ef/
Ezp8JXQw0O39VD3/TfC4wdAVv/4qc/j77/xH5qD/xY9AYog51P6HKviPzAEWIa48B3cqJiyOkz8J
Hi0DwaNB88Pih9EDntUJ/5E52H+xZXd8YEWo6dhmiH8jgPzgrqIZRKlmVjkIXAsWiaq/9hVC1LKT
V5XdzjQ7jmAZJS3Ka0RQHO0OwNnCFU1xTB3i4Vfv6+JPY/VJH+xDV0PoNMKRdzA+KLhw1n7oapAL
gOZyGtpt35lqTfPWIY7cpD7nxvnuv7iU79Egdukw8lb/eqONlSjDyGlT2EZDhJ1pgHSiNrrmcFV/
0WH87K4YSt9ycNg5WHB+vdRkEE072nZLUN4Q4zCittS0hE21g9vt/3xXH5qZ7wNocU82axsKjY9d
fuy0XZoJBpCFFV/taGI76Jy3QUF7KAIoFqVFIGgQpEsckuUXKooPva9/Lk4Q5TyL8RB9uM92iAjC
qNoWyKrtcNgdonUBzP7fpXlyFWEyLxEXIEYB8frhKjL0LKnqoNs2ZKGTKmwWEuHNULtqnVQ5jrw/
j+iH1uz75TBq66ZFLxpP93zTPzXaRA3EPzLaDqmLA/EtbX6gJHnzwjJnY5OfUQirFn++4u/DiIjA
hDgKbcU2fut2BlGa9J5FLF2iCz4XVER5WH759wr+/205z8P0UzPt/b5MTHyQf5Fo0LT49b7sLiD1
rE67rRXPx1hNO4bYG0eDujq8cvHFPX02ij9f7cNDwypP7pvIuq1HwAp1StDoirZ6BeBhUfp+u2jS
9OXPw2gan9yhh2JMIBMnL/jjUjZG0IzYaJJKSDfr0qa8dRfyGd875eTtyJpMV11NnWL06ADa8tVp
de9AXsmuC5tyqzpfrZEl9oumd6vvw2Bpe4r2/sIM2vpmQp5DGEsIMa2evliYjE+ePxDhd10QAOPf
ZpwnQ8csW16juIcMsrC1PnUXwyDUmnBBjgWSEL/KK/uVxeit0RPbTzqZAldEH1QXLhWSZViF/iXm
m/CLd0F8+quxPs9vuOCfDy9D4mdYI4nQwG4bAbKPBIcsKhm157CprkP5bYgt8qp6h+izMgNSQuhq
c8RjqCi2DzBzFOk2cAY4CgNcX1gY3lZB4dHSNENEJJ3ZXJjOpO2ntC9XtWrbFdRu+kFt4991uN3u
WhKRUCzH9bKxNXdj0Xejb8LBviuHA/01uei1rFtCwQUTl4mzyE6/dZTYL8CishG2pnTTWIioe629
ZHM07eoYCMxog30fqGEd9WjU7zXqBVvU4docZ/+WjtapBekNLy5Md60TtZf85GLz59n6+wviCcHG
gLeebzBd/V9fx4FubMfmnYcuI2S58MhiT99zjr7tpqBadx29kf/iilipCE8S7rze/HpF6rCKDKO0
3TaoJAxprzMj/O4X9rGxMIZieXr48/V+/wp6wmW1Qag0h3h/1LjIEBQZz6bdJiOZXKay+31Y9tba
M5tx9edL/T5N0WBxhNGR5+sYQz9M0xBOYtJDYdj6nuJ4qdUGMonO/WIAP72KjWKfY7xlMYa/DiA5
5FrecjLaak6jwzdyfW2HMdO7+vPNGL+vY7OizAAugL3a5ev363XSWKPWVM3e5MEoV3h+k40z5EAp
ZFFiZpIuWwomvk6969B493jotqWdxl8tSxaX+fWDgTbSclBlGwKFuP1BBFLTH5hi5ZJwO2Tuukfu
tsHF2m7svoU2bNmTvTcKYtYavfyRlb174szYb/EnqPN8mqwDbungiydgfvo7wVVAk4K8V3zccYS2
ppFZYcktaRDFXm/E2tc7HItFW18EEoVK5HbVY4aNc5kB8r/sZrS+E5NE4HtFiRwv+5EZg7qgY0iP
tH/q8KYv67itbsaiizmmxjSVwqg/FCN5iXr71ebi8xvwkRZbbOl5/+dn/9PugmRRPx+9nkGFiAix
udp0vR1+i1jFlgC+k1UgKdflrtPyxWryA6bgZy92b5Gs+Xs6LcFMjFQcHEv/GqVEeevZ049JBMXB
8iJ/g9dyXOFp0fhWtNkGU3X1xSfhozaIfQTT4qc7+DA7+5Zoo7Ac5XbUkhD1l1+QwjGgptB0GqEN
i3znAEdM9L1VckaWNPO/mAXWp7MAVdIMa0fE+/F190bWEmgPcg6Ya4nOyjzxwrbqysWBQ+il/lpS
Dbp3TSP6Dnek7VS4JKgWvOJMTlah3Ji6LFeNY7tz4mcPAs3sqmXEBbeDgA1rJ6HxYywMg6XSpayc
roWeQBvQ/HvyoEgiVUI/asLIdlNZPrtKv3FGLhSSo7isgAqIL8b8960bgUQ6YmyUw7QG5gPpz5NG
UMklA4sFoU6y+yLYurCSV9pEAl45CeuLfeInyzaCRMHJE7Ife8UP5yRJ0HTRsOhsq7B484G28NVW
yQK4rf/Fleaf9GGB4UozcgeZuYum9dfbIiyoI7dHMJOa8JbgvfA+ySaSpfOR04QYU6yruqN5h8BB
YPHnNfaTry/CWViEFhp/TIgfbhI6G7KyhPTuzh0fIcZcgbs9EUb7hjL5hSOv88UH6n3v+du9CrCI
BpEfAgH4r/dKCJocEKnJLcfw4tRZ7HvGAFkICrGlRa4uTunbMs5g+I8VmxsbxTvK0Gals1v5861/
OpkEOE4U/QilP36W444eBgGlctt7EGX1ChKtDepiocUlPbQoefvz5T75aDqwHnjMiAl1Dvm/3rhD
6Pps9+Ehj82wDSuo9BNtri/OiJ+Or0Elg5nE8Nofla2JNMLSgDq05YzcLD01EItWkKDiBJ6276GW
LEOc+SvayNm6D8J8STUgg4+hnSGV+WqN/P1Qjm2FUyGHclws4uP72o+dmCKZ8ssoss6j0MWa3Ezk
6M5l0pwgwopC5zZyW4Q2KfjsP4/4R6zPvEKzLtLrEOzbsbd+mGstokfTKvRmOxp29FK5jSYWhJy1
lxJCH4QZp6RBTZwDzRJt9CmhKgcxxYpiKGkHee0iz+q1sT9XkQVc2WzbzlgSJS9f//x7frLQzBps
RNhoTQ33XQT806cw0rx4JCuh3jpD0KDPwcpvA3Wk4Ywr5l9fCjO8DStqdpUwOr9OwjgxZFXDNti2
U5C/2RCbr6ciohZMg+m/uC32oAILy1xS+21Vq4pqauGO11thxs01YdrOphzd4CxpZhjr/zqqPime
fbKIcSXKImwRcTt8rFTAGA6TsuNKsaWHq6AtqhvwheaarxvIoSG3oRUTFf/ni37y1IhBIQfIgbuK
HujD+xwin4S/JOotWAq1zOfaepzQfGtwt3xxKWS+PJcPqyY7DX3WgbuexYr163PzSLPsQnyyW2g/
GKAdGllwxCK7R3GUBxhVHfpNK4c9eUYyl+q1DSfHblhPg2vl10h2eblAxE/+HmNhdmdWio5ogw2Y
ePqMeFbSU+rouYS2dJ5anpCbMMpCTDmFEdO64pasJTZJYD2+Ej0sfWTK45nQaNPhDnMnRI0NQaNh
Ghm3TmcCrclsFB2bxMhJC7HIxDQffPJlcxjPFEsQxHGCieiLk9M+h5g10TeZlca4zwgeJJ8dH6u9
1vTKOOQTtIOt7FIlL0RedN653XZjcA3OOys2/LvWIzNoZDrAT4XXvipSZYfnngsgfdWRg5tsOpRy
N/huaZQ0hVbujCaFwjeGjUkybBTf5RgMCHnswHft3bAPq6XXlWW6GVOcwWu4m0VzTFDkOARN+yQB
bKWktb4CgDEidSGRVD+DFB3o1B3yipSGHHb5QsUeiXQu1IoRiC1m48mzy+YGnxtgfsAfyXjVB666
IU66wVGs1b570sscDilOg7Dbs4kdNrU3+PHGJsAN9eKc5LGkl+5vi4ZP1DoL5vKfrplIGmspvG9E
ks2G5ZwcFUnyNvqdqhK73OuuqfNuOphk90FlZg8kCeintqD9HuTJsNPGBO1t7eOGGjdFLTeoFYpT
4FJEtSMIPCB1tqadIsL003wTdupgqbFfmpV8TlLHXgg676suGawNRJ1X29L6tYIswu/QuFsa9Poa
bL+zhd1dLtgxTyTV++GZtKvhxW1BYdjdmCwKVz1PtSN2SE6JTh/GBV3dO/gIa0dz6ivh583a0Iv4
Cpb3tOz02Djz8iw6t3qeB6cFAkjj4G4gQGErNOOaBjKaVwJR9gH2ZrI70o5NhXSXGV+JlZTu3Ccd
9nULujieSKCLp/SShFpM/nZzwGNvriY9rddDi706IWAYeGSan/VWtIp5sleBZ59g1Qxro/eizTTR
ZR+1tlsF5mhuJ7auJ6LNq6fCk/qxiPBM4pd3UGC1zZuj1Wh8Wqh2HgVrOm2l2DcZWA8X6e/e0mNz
L0cXC/SgDiZ4R7DrxiYVI43Xrn4oYjwAwr6Ju/EBMlGx7pFpg9YJHnJikRvewNzbq84tNvieIS8J
7Tb1PXrMgYUiOSy9tU5nmedQo+dOfBIYODec4kZTV3WIvF12A99FSx7pa7qLbACmNGrFD1n31c6z
2hjMQQ54LPfUmy1RDo9xT4LyKlVxO42A42qygDiam3oD8qgETn8LwRePvMnkuc9NHXGYi1SRXOeW
RSIJu/6xYuwv6p5ZRqZCsfBSY6934YidpS03uBOR+JGRuB54IdaBMMUoj96IzFo+EpjsSoS7pPD0
KH0h3T1qhrXRkxDJrWbyO29dzSy/D+6E1tdCXtUhimwIBB5LHJFHjRiQZJG6HkqsbETQcqA8q0OU
L2uoSw0jtWjTIltNXq5uI6r6V2aWmLdBXqTxvk+cZi1QOV0Yveltylj1ZAzWFOMicoNeHD1gP0l9
F6n+pGdnFR/Z7630QodMFFJYk17E1nEYpHNjozV48ynud0t2ATmH70Dpq2n0hm/03/O3poJkQViz
NJ7gTzUkhlZAcumXzvGUPXodOW5bdiy33mgnj0ryc0YtA97UmvVhQrO+jIfC3ptEj95ThaMNkoAt
mImBzITI8uuHCKzd95p8n02KcvbBrUlSTZqgzfYWRKgN+TzyHuM/UD637PuVE4i8XXWT5OUgm0pA
ALIxxzjkZyVsuPZwoNKVSwl5zanUbzYp56Z8RzY3f74li/euDvqZPCZiw1v4YY9tBU9v7S9zWoP7
qkDWzRzU+kPoJ9ENzgdibFwEPhvJcGp38Kq4RXcGq56F5sSv6qTqTplD159jcQwvY69G2kAX/rxs
Pe8IroOfalWwGfTYuVGtKaBfj26NQiKKLlGLVU+U7sw1hTNxGTa8quuinJUj3ZBu+nJAhA/gNbzM
skq5y0pE4pKXqOal4ulShK8Pae7bl6j6qpdGhQ3Zw6iDZcx4x0k6EpBcjFtEYfGO9J+R/FKTWCnR
VC+IZwt0sM5ENlJaJ/GWkY13Ysj5sRrKFqOx60NlJP5xUrJ6acn1eFAR4zq5bv29RFdEJk9HruwC
1lJwIEV+3HZ+K1/9XopLe6ohM6jSDy+HWABdglaVj6+g22xk4qAKLRunWI+a9Qi03axWvY9pSIu8
mtidIkoKVqgukEQ56cZtZYziMhZl8K1yohCzRFc+OaGTrlryetHqgYREr++xiSQBxlyHrVeTUKQH
qxBO3lmTc/MYZ4dvxNOwLoZBvLMq/nala+Fl59cO1lhPsANHG0HHwkLb3qQzeK31KeKs4MzgTspb
/kCgfG8Rhn3WrpKpImZn4j2njFXI+xFh7ZvnKvnqhjaomGDE89ugPl7gIyJeuoLndhPnkbqzy7Zz
SZrkl8yEnp68tqmerSRybjR/IkuuKvrocnTywlggjGsesnoarjxHdnd6NaSneH7cZhN4R4GA7VTb
igul2rjBiztD3rQyurQlo4YFabzSQ21806cy3moDoLQFRfvgBNnN3td6VBwdq+cnllN6Yss+fPN1
OjKYvW3tMDWUxNew1Mc3t6LMhzQE+cuCeotsFgWhVAW5ZiWYP1TJ2JhizQlOdsSRa1F1sh73uVIO
hoyOmTRpJCqtKCAx01izoksIMSVQcQLhrjQroYirMNRQSpVepPaOVXrF0pftG7x4zkxKz8k1zvv6
DemdcWeHkKdUL40fjkrAjvLq1SDXs+mtNGdbmWMWiKYbsoB+QL6ayBKAHbTTqophcfiSy62OqLhZ
OGx5b1Fdaye/1VnNXEf9GCqvvm6DgsJ/bVYXrRqrR6LisXS0XngZwCvftj7iklh61p51bCZnebzf
hRa293UcFzqUE0+yxpdpLvblSGwRO2r3nDNxsKm6oGERg6dA3bRFrlcHlveEOr69CPKZfpJlamc7
OY+Gz+bRauyUyCg3jK8cW1YbMLsSh4cCZjdFb21Y8p9kVVWrQFXWi/BD8lcr0HyVDXLQtIZiKZTl
bA3Ga0FH00YG1fAewu4cT0aOHJxNCOJTOwnuzCzEZqOVNyRinxMoFtOL1GPOMk2z6iGHXtTUf0iP
VYckrxoumzqXeg96D6wk6wbBB9tBj7XzwdGqy2IUwQ2peuUeWXEXsuhirDMKmo016tW9iNuDGtEO
xryb53qIJrQI3eIQRsW4YKvPFtCn/UcJ9dkXUB1TtxhOaamsV3LED3WsGyxpSKYnS9brwjGq5dDa
Z8OQ2Pfst0kU1ofyxe/nPlPZbiIqy/s6KF26ZXAedoq0rHvMTeFJL6J+4w7VzimzeuX3Gq6QuC53
xHM/U//LH/EFTDPKlEEyNTtkoeeEs3TH0SbkME3lPtXQKpN+DiE7t6uN7DpxlgcYUcibyK/5Hy5F
+UC77WpU2Fbvh6dOcpFOBO5Vh2N1QWF6JAo9sJ+hSzp3IG2yXRy7d0OiI5pWISk6Ols5QsnGclHG
fXQeexRuSsPck6tgvER60G8I0tG3rWlMKy/GptW/2xFRRi/6lFJhOBJZyebCvk9sQZjyUOJrSViA
y4TTaejUPnk5vv+m0s68HyrbuPBzf86oyO3bKhqSJbF+9uy9mW9NYpYTrns9Kp6SUGDLNy77wkXT
NsC1h6H6MdFqIlIobGMUrEyDuMjCmGynomJZq0a8F3kil0NFNiENhIU/EQTduQ4bejtMnpNxSA9h
X+xa6FbJQtjasRyT4XrSzfs2RmnNq0jAL6ibBV09NmRud5HbYiZOlWwziKtKWQKTRYV17+TpzbRK
c8s7k2M8p9JH60hk6SK1GnGZV4IouKj3DZoW2bQfx1KdOwKPCXs0LeWFc4pDFQ4JzFMLGTDA0Bki
ScxVssi0hNeIHprCstMmD7lpO1thUICntFbyxZoqShpdrA1XPilkx5FiNqc6V8XpAtZEevD7WD8J
1z40iTvsAoXjwpPpecZTPpMF+FxplxnN0R4rTy/bI3Vf3EeQsnBZ+g8YtRacc56bkjCInEDJZV05
akZXR7NprjUe4HE2+9J0X4zJ+RE0Zf3EjjV7ykj8ZtGS2jc3A11rqS5ct26XX48OOxa8TwZNb7+d
luEAS5jt0LADAarig2aVvb1Sri7dnZsaSFFJKy0vtT6cYayjW15SvkFRZ3pJWNIGyFiESkMkT3me
FNdm7eXXTkwdGUgaC2iCuu41k6b+UsgkeiXHHOehqfEDa1QAB9Ek5Q2GQq9/aNjx8NxiDjmwDJFS
K82x9lnl8UXxh+qRryW1sykzwECGFCT3JXmIt+yPOZnCnbAPYYqHNse78UqAJ0UEOXb5W2oXVBVm
ZNyTLhPjJX2HKJY4+q4kbp4nM204hNtBrBH5MQXyFXcwcZiYBn13PaWCZLV6YGGQ0dCXGzdsVbmx
/Z6KRoeyPllEeBkgXhWAhyMHiyJ7zDJ4Eobg7/jVkDUrdMspZp5CZxoV1timKyX5LYFpIpdaFai0
kE9jvSCvIrYLeRZPouXcqBfKiBBTYl/bsHnlJ0+aB0/V7ik/rsgoHLUtodlsAVo6pJD+h9w/JhHO
nZXT5Gxas8DhKWkTn7oliYLBk2oUXpCwI2cdUarI38yu46pdbYHT72H1Pf09mEJpYbewaE/Gy0ki
PUbsOw3lgvNEuSVEN1xaWCnTJbUghh7sYHEj0I8V2wyx9N2sLCDdr0iHdFcZVIEuzVoMxqYVkzgb
ATzciB5FBY+QfusSEgz3l7qCekhTIWk+k6gY1Ba/iBud+6pVb8qhNrroTDDn545mRLfpqMxt0YEl
zsHTX6cugsxlVXn6bR9VctwNlOGDS7vjpnemAi9Gqd3mt47xXnLKG4dCo/9X4inlmfDuUvuPxhV1
GUZREendskiY8jXm9BIv+GX9I9Je+SOGeJ1t/a6BhNv5c2idTgzosMx03p9Fz+MENUb979ATLaCT
JtOyoxORDTMEFThFlIbeCianOhYNr7rNgZuPMN+vJXpyzFyF182g84kQhMtI4bir5y1k5haYCDO0
gd8MWDbrOiv1Az3pZtfDXLnOIR8c0TLFd9MU9d/IR1J/t8H+T4P6hQYVJdqcoPG/peHfNKgXP/r/
9wiJ4Rfo5t9/6R8Rqmv85Qn0bC40oDn0elaa/iNCdf2/gMjwqTB5W9mNzTzO/1A3xV9kbM2SSYSM
M3uT+us/IlRbJ0abXDDfAH3xN6vzX4R5fSgqEwvGnKZdYSFN8aFofJAaGDQglK6H5Z49RRov0yIU
l1bDAeddrv/T0HxSNf/Q/3q/Fs0oBKe4xhBZfOgFKEmsQu0Zxd7lEHgx4dy5SFC63o2MwLGu/22X
c74eISimSZcD9R3U6V9r2A25ubgIdK6XG3y2er3i5U4AAFy0w7yDx19nra3BM257h6/In2/2Q4tg
vvgMC7IRC4OA+o3LVGu6ZGfQFPupadvXPKPou8gM5R1H1tHTQPcemrT+VWP3kyEWjBapGGiKZ2LJ
r7fMupU0vefm+yaHG5ZmUfuqiMkAexGz+w/18V9fEJUKGlgmERntwNk/NCUSEAEV6Vz+LtKC8sz1
cG2M1GDWuWdpT1agnMc/D6vx27i6bJFpsqGEYHDxof56hwTi6lMYDAqRxoCpsIONZl5OU43rwutt
Fs+xi40LL6MA5Y6pcaqVKO4ILnD7ZYSirliErnRP7WjiymiU6BSb1EgeDUK4H0bT+2IWsBXm9/mp
kQJRSbA94t2nBklgysdWUZH7XghgqdsJREP2rZabIoCOktFUCUs2YXkdGj0YgGjMwoWcsey8g+NJ
8zMiz4CDOIf3k2c+VsDMLcQoC/ZFzCXJaessnzzjYoijPDoo3QQs/Y54p+zJOODnpeLZmZINCmA8
QO8wBbxNxXf4QmtcrVl3rl6eVdo4nIzWGa4C0ikywEsUpV48CAl8DptpUIDka2jmkPkB0bFKOKvY
U6m/S3SlIRsAjnLCINow5bCPE7nsSsJvSjZPkWH8YJbOEctGHCcDlh/sPtdDMfbHQo/IH3AEtmeF
RgGE/bwQkMLBezpwyrjS+pa9dIrFluNIXT121Isep0a39o5KwbEPSlWPXm6pKwINwFL49cTyNejJ
zMlsxLPX6MOJ+h87V1ws1aMVtcNJqzXjVrTzaX6KIe37sLH3xegPjw61y27JnoHNPJCN4QT3iDut
Ursn71VyQWw7HJo5BJLC4fXiOesYR29SjFtjG7edz0OD3O3fUekWzzQRhlMcQu2srV5YmxEjmYfn
Ftz8QqpgOP09V4HmsEmLLOSn5/G8c2VvwH6DxnL1aI6KprrsFVtrDSJNdPA5pef7tNZq9LzgHT24
EOwJ7iPV+3dexXq6atMOrjoyDuaJKhz7uZRe9RiFFS9/zd7QH5F34qVJIAeDIE8W6OW1pR0O5Rm+
Gh6/VZXIW7txLrg4JkPK201BZEjYAf7N0lfdHBjlRwZ112g+FvXVfK+97WfsDstm9z7+9tCKpdV5
9jrigIYGTIOqXBdEvr7/GeIjYQOMesK6MUW0hFR1TVderfrQ9zddLZnA0fx6ODjYqh1dqCA4w6ij
V4gz+o7i5eD5JwhGRmMtWiBRHZ5dT08uqKVKQkq8PDWHm8qhF0++QAmxZ0OSxQhRYeYb4r419H1v
tK4aFlgkyWLAqxZr21EHBLOqqZ8Fp4qU3Az7ssDDXkTkixzNyR8f0T/3r4r+mVr2nKfjq37UzP5e
MvwRnP9CbSWmaoRxekrlzFMEPrNFpIamBOMsbysMyesh5lwcFD4FPIv+aVQP+96q7Q0aJ+sCqgEl
LtXvAvLJzyj6DLdO3nF0rYKYx66NpB+QdyFh2D4AMaxXVTQ6i5aYrEsNyeyph11PCYbU66fWJs+C
+SV7lMp+PJwpV6Pe5JUhW37d5Mipl9OF13ThK65z44JmgHvgrORcVHrhc56YbGq1RZ/zwAdNlosp
CePt3Gd/9eOIXprUujBeMbn9A3HCaNF8W0l/QXhUcGdxMihWhmZ/a6OQamFTPxeGm1wkGbKgXU1L
V/EHLSYdcCem1JgidMBex39mXR5OfOaYy2ZQRPHO0QK+0tQnt+QHVY/CaP07ErKh7rmhh4ReKDWc
JlwRdwSiGxcUNarHkR4tMSpp/4zbM7xLhMOCWZrpLXq55D5pJl4s0JMWNDoZb2MES8QJ+ki7fD8o
VnxGy1tHkGwaUyGQ3Ea4MSwa25jfJt2/n2RlPOWNpk37KbI7b09I92T1S6OSw8Zq6PkeHNOyXqZQ
CWdN5/uQ+VVwJBUsvGo4Be8JdwJdGtV3Wds8j/kwr/6xcSdzv1slHeNETDDrPN24+OCXUGo6Lej6
JYHdxHb7vXtjghR3aQ/2ewFJXa2svjaWvJfumR2UjbehY1NcDh1tis0ErSePvAqHnaQhqnC5rmzw
2chQMluoRW4FZIa5mv2SGRZ/Hm5L23wTkW+SbgTNEsktAVDlZvJQSi2IJe6QLctUO8Id6hi6PKgW
UyvCBxqJ5Y4TrEdzwtJXCbe0dY2qScnSCOQjICT2IlUrKHWiMZ+dwjzW2qeoCkDHZrGws7AB0S7H
PXkJ3oU2jHwW8pKAEY2M9Vc94yQmAmRiBGVOTJqaYvNJErixCgdtnkodnYQVNm7jgqhc1lJYA6zp
ic/PUSa/jdNisJI9jwZiFf0HclVwwS5cWnyLGA4HeSZpwRQcrNA/Ohj6csJbyRjLGtXsxkixDioR
SrnFlOMd/SrTlolXcuWEjwnB4y6lisri8o7oa9qtI9/x/2HvPJbrVrI1/SodNccJJBJ2UIO7PT1F
dyRNEJQoAUh4b56+vyRVXeKmmuzqcUXcuKcoURsbicTKZX5TNlxYhosNXVMR8J9DIFpjOEx4hu6o
zKOZxdfdWPjFqq9g7ELTN7FacTCCaDqjfSpkyskhAB+7nKy18+hlnI8IXWpLBibXGC7UJf2IrHM8
MoaZEmX/8rVEgYf4vo5pZZ6GhsHx5dGyOquzpjkMM536btAdFMRztmLJEHOyRstFjbCfc3u6EG5E
E8VsgvLLaNVVfGU5A986ySvudRwWLlk0yezd2DVud5wWbmdD18niqKb5M/rm4Hk0l2z3tE9bVUNN
dubb0CidL9h/EljnxlDnY9VMCMNkPX1C2YvobvQW2L0lDhTnNrpMeJqAdb/NSsM8rfrY+Nk19DDj
fqSHwXcmywHjEDxY08i2gH/PSV4HnbiTTa27ds2Ey1Lj2ZjERFOiV7SGhbzKHGbk677y6SoyIugK
RGx4oopp1ePS59prp+UxGqLWUyFLG/RunBbC9hbQa2g+CGO2HZt1IrW8dSWt7dvBhcBarenaRrF/
g+ZV4HJUoeWPIJYf1TMeTEDMI3GvfLJltPvGDg8iQbqRmSXK5MAg0eeCkr7pUH1ifMZwPzcCchDP
is3TFMzLpUSiiMlLzLwazfINA57gNGMwdcHjr2/QTopP0iE2PtM3pI3XASMb2pijZ/bzQwR1ZzVP
nrHL+tHhPsAIFHQuVoi6ntlzGzJzkZ8YZiMAhN7ETpgRPmqLyFcNKuMn5YBRQNRlUJttQgzKXl2z
UgOiPiIlI+ncPP1pJLaz84cyPAC/yIH51AOTiRLzLKLCz6JhopPNV8EEJYF9TWLQ1+YVU1bzysnx
iWfws3bbOT9MgGi25Mbh7eT2805xiG5UHY/byWZcZ+JlMll98YmnzblcTNkpJ1++t5H7X2H91a19
+IxRkF30UGCgXMXzlTlX0X1luP2XprTkZTnk2uYsMkkgp3qfBRk9s+Fa5uKGzK/YWsZo/nSYj55K
OWCsvsqtQEGpKbzRDv2DoZYfTu3yQOyeV3gHIg3TMJo4WUmibQxaAwqF0dWMRD8RhLY97d24Jxri
rnbGqMlg6DXX1UWbZmzSPCbaJEh41OtlgB2zCjECaK/ndFTAUUm7N++XUbpKelWVaBdjD7wmUGxa
EMdlP2poKuDEqw4VxsEk/cNED7HRie/713lT/fiaTgEjU5NwAWUelYd4IHe9KrvqkDE+REoAOOJd
3Wp7MxuGxZlr69LlORy+f90jgLPNZQE3glJHcFWzfI6qREryTKqSSc+kMvexM/LmgPQSblujFxO/
yryYb1w3JhbX6Nl/pHF9hEJ9vjpSKxBWApcvcYyvnFtGB6Nwy8PohBQgi9+AldBRVz2bmWEhQcw3
q4ayRGfeMHUJ7s8L8N+O3QcdOwEf97et8qZh9z/ZsUfOy7/41a0TVvAXguugLLVAMQ+QjfXSrQMC
+Zdtm0AiwXwCnP+tWUeLDwQDv44ZKuxOoZsgv5p1Dn/lQPrUtCUN+YZM/h806545Kv9+bfXXga6u
pcUFkrSmf/w6MVCac2KM/SNmgqJ+ZvkSkmWNo2XU3abr0LV6UEzful07yywHvDc7znfYdlVxLkoA
NdauMnSHO61RXqDbHIQ6+vtZGk/3jZlj/A3Zr3IXd5WEU0TtMsgBsMFaZv28YK6nmKlckdyDbF5F
ZmWM97zfvE+ZgsHuk1IGiaURIqbj72UL1B8dwUQ5AaIL42RgVF8Mqq2SNWI8YWF8wNU44sfoBlSA
srwmpuAmJN9Iy5etiykm4iY/KqpmqtE88mKmf40tZXrBrDzgkpNAiOwngTuZ72BhkHmurbhvuJ8C
+7/p/re99YeO5zOk//cHBv4CspRn08pF+Rnd8NfdKk9ZU04XMHrCwh0p+MpOovR0sSlwk31soDSJ
cJCXAPXCmqzCQyhVUwUFVZloQT2SrM9AY7yeIeUpsiIt80yQx0u/WbKJR7HtuiVeHuLGDY1pSzpc
u5fLkgp+DbxI69ToirY9uMr3b+r12QFblkWGpAILiAknbYajHiODBmwQ06z4YY7G7N46RWKUN3kW
lsv1+xd6HUb1hWhL6+jtQKD9gxZyhtzWAkT9Ca9NS8htlYWpzczRxAVrkp6yr8a2dGS8wpw6M7o1
kyZvuEkTp/iISvG6S/78TWA56mOMmtN9c5xAkJmxD1Xu09D6jXvpVLPCxbbBcdaTpxH+jI77ny6y
Q5OTUCLB4HBOH1MADREZXpl58nvW1005b+q5MoYUwNMSUqi8v856E/62SVlnApeNaIKmHWm/ideb
1GJin1aJYz1NImoT+wfqMhSmJyEaquqUJqVe4mx2+/6j5vGbnYTYNdhU/g9mm6ZOvL6wRDCzgaXS
fp9MIDYAdT1tTxdaRsLqvn+PR9QM/QgZmCB2oR0gCN7m0TBAlaVIR4bbTy0Vb+4daHYW9xkVYe2s
Oy8Ko+pqChZEls7LpClcc+sMcbo8qBYLG+QxMwJiiEoYCpiflILdRFtFi1iep+Dv/PkAl9AmyXj/
S795MJoAGkBk4engXXEc7gUOBtZEM/d7Afqeb9EYQap+DtiwO5/LMndLuYHvXXYfkT2PePEslhPw
VGggoP7ADPI4bIXaDqRqHOMbeF5h0SbxHBhUa9r7McbZQmY4qx14TVLvcQa3P8Egb5omAEFgTNZw
B/pnRAYy9qel+xYV4Al3Ess0APx0JtuPclnei6MNzBdkKqBfk0Brmhw/Wyeigsz7pvwW+wlk+pXy
5265bt2pYVMtsxnNwz5oq9a9NHAZ4W1qKWA4DApoDQTLILWj+TsbMFc/3VZnlRx/lIv0pgUY/Z8v
AdgOK6KLMyGr9xmGNTiQ9ZB7KTt1yLqWp1M0ncsxXAA+5YlgHKNDtNHGMRe0sBP2PzEj7qYvwL9J
IVYgCkLWwqLgJMibS+LWamfZFMgj6nVjQhvBtRUEhrEXiVhJ9JqWa17/wAGUjc3YQ7Og5jWuRIWa
LTpwRS8+p22JocC2pw5dHpZOesPd0NTucNMq/mRcxYUiguDV7ZY8Mws4A5fOJV7j6FfLyuBFD30+
Q65KU6k42s1x4RbOqh2VxW+6Ign5lcT12hz8C1Sv7lM3ejmH2VwjOdqt24YOyrxViP8Od0YyBvw6
XTF9NQN+nXspA+wXviBo5QyH0EZV8CKjWzTvR9FOxVkMc7g/7ad+Yi9NPkCWWePfEQv3qWI5LM2w
02dm7YcWbxvQva611qVdVGl6+HUDjsKBDpAbWhyu2pigsVhQB7mn+aydIh3EstzDQ2GLmrbLf7Ar
w1gatmwKv/TXZ9RVzXxEJqBj8RJFyA/FXxkvDmvQy2Tm0lMVExxnWXJP0cuq2imtarly/KrnF8ax
i9PTImt68NAiDvQVpeGRtc0Vc8d4VQEI5vYI9Hq7lEHHqSVxDWfTKBR785uic0rP2ykp9XapAGTx
Tg1FELBrIqvJeGZyMvlAlFtE6O1wEE59eWoguT5/r/FLZQ3LacCnbY3MCyiyWz8zkafdLIhlZSNS
e8VA6YOwqM7dlJgkfze7ZIvchAro6l/UTPCKaFsajX7unjUQBba0OQduprRCvX8b+tb8BJocGhDi
foPNp4CCtHkVesVoW/HkabSThyG1wVeauXv+cOzpSKmNHcSMFtcucOf5++zXKTtFLq5rHwasKvl6
qFYjvcsQCDe85LK1ffZ/0tv8gDjF7PG1lB3oNa6HnBXsp5FWPSUXIL4Sdb/Isw+KcS/rE5mu3qI6
tR7uKr/g/9fCz3iBPdURG0gdF7IMZGV5z/GtXXTw0ObCj8y1Gv1K24H+0MZExwgkX0veWKw6VBKH
Oy9JLVYhLj0NPqGablV+AXiR2nhbN7rgXS/kYnpXyyRBqRMw+SKcw+QjIdRslHkHsysJhg2OQp6O
THEW49XumsbOQdm/krsunSMbnnese24Rg5Dl2pnnie3vt1AS7W2Qj3j1kiiMpUvz0RnSZhWbyOea
UDGVTK5KEScgbsnV9RNGeHY2xc7iXR6MExgEYNHwXqnx1FhPGZCx8SxF8IDviC4xz6aGGFs6j0WL
VxagmVBBKrgN8jq0i8uyLYPJRwI8scdsSyAm3Gw7GSmkg6OqR3Vm1ZO3T8MqtOi/HkJsDx08EP2U
MOt+X0bAirEOtjP3HGAJuQDXQu0kjqNzreYrPCb2Qas3T6J0SPG6kd7JLp1RQaJ7BcmVPQTjpE6j
s3IpF/6uxsGxAWXgSEJlW8OMYdYKko0J5WQaoq8v29G1CLmqqHueEvJJjFu35ZyPfFZQmzoK9iw+
OxfUVtgNO7OrRn6TEqbm77om1HEpNYd8+hR0SmeEDAIiwlOFwCzr18UG0WFgFXkXhAUZg9Z73ci5
POHp17NzhiIwO93PWlrZZ/Fk9FzaFtnE9ydcchwNdBc55fPQAWG99e1MH7LQQmu24+Q6SWlwKDcz
8WH2Y8O+mswZyVNQdzkjlgrPam7JL5uyWS05IDXIiUjczN9zH8bExa86hKivF2csa1kG+7QhqgIi
jRWMiJNewTWieYnAzQYSRRFubXR96tuwnrj5pOTwn7fDPHp8Y0+N0Ix2ZR57vNiqX0inDwBU9Qr+
2tZ5AnCNIGOXko27JJNOnN3S0OG+NXwOLbqq0PC30muCBhAuQ3Gk3WmSJ7y5to91gViNjDiqSwvn
AbVBXp/++MpbxOx+NYoxa6BvTNldgAqLYg/RAYZ1UVRDunPLoa++V7jGG2cNQz/7IuSbyjXm80n9
NSHmIjPpFWX2ZEOGb27y0s2bxxG7CLQr0bM2td5Nx8BcOmMFGhVWmdbLQeGt7Xfj6PjDJZLCIRg5
DFBycS4zjtVt6HeDWNc8o4YgP2HtDFwQNwsMoaMpHXRKvzR4S6xsJgVWsKoaY+6+BJbo7VsXsUcb
AQUMlSf84zN46+WK0U8soDoh596ddDEnWbb2aDctCzh7JlMNLjHLWJ4hXx/2K8anFyMCB9UOKGMk
4W5i6XAXKSsuOfjczjtt8fhBK90GTrye8RorwZ1GXRtsDOCkCAyBMYHB7WTRwbNkt4GbMS5nYVCg
2CBGEVu7sJpEQfcXIf9kHYfSMa6rtMzteygBADv3ZuXNVb0NcAmZ7iacUroLg267cWMbdrs8dAW7
esVAx23uF2+IEFrJOtdrqr0/OdEyrRghVBg8gIhL92HS4WO/lLaflysUuiU60l6ztLX/TeTKL55i
qyqHaZO6COf+CJQjYQv0qD56K1DmTgdqOixqR2u/mk7m7sPcSN3LQGDzne4Hl1l3htWwX8guEOvS
ByBdboTTzQu0QNlJI7psLG5GXf/Kvk04DK64GaO8ZMg0wsniWKpyCdb4Hp2MqrI3aIY3IeQAQFbk
KPPgOWRjoTnywjTTrHPNwmgUGVQjp0EfKwGBhJe79nX62HCA8zrEtqsjXA5alFCSMJ4W4Q5xHzC+
+saq0T9bmFqTkgKfHzh6nDhXnDJd4UBY2s+ex2fCSy119gdsU1cOnhIaMoE9Sp4F+77OE/ezU7QF
X0VUhoeoZ2R09Boq2FWESadtyexxUGSV9rblkAUztNJZdIDjOrFM4flC0AuNMURRSmKbi+GqgGsk
D4ENNqU5FBYVv3GS97nJjZKX+PSbHCdvdEDMM4szegTaRGoyzkHHAlUFDPps7dfjxDdtotjj2j0Q
/XK5HWzt/LIuw2DiwxAJCXmX8L5p+P5toHScTG0cHrK1pZAwLrH6rVrRPAbIwPArQQiu4sHq+sb9
No51ASbUAk99HpVq4FjsqkrnUkXl6ZQlDjq9Rl1ZuJ342RvtnAabETRXj/WMKOgbrLwqnFjbAGEc
lp8Yjkr4tnxu97htrk+pXycYEBPWMWW4RURzA6SDC+Z6ocFCVhEMyXI/J8w7f2Y9ngYjYUbpb9C3
Bu4ph3+tBEQrEKp9hb4h/aEi5hNLTNxyCB+imP1sRUKkt2ICCYSaJZ9C53OGRXB6+vIYOTCFeKD8
67s7FKcn7liqAobIoW8HMBWXRZQOY3y9jMoMgy8D2FyVHuLKjfLxxCYdHe4WD7kNVOWXSjefmoY5
R3wCakAnFWbHSBU+hzXrQt53azZLTr8OsGsymo3XbezUIkuJrFBn80NZNY1zMKuoHfzrpYutMjl3
Q8/k+8yLrd8DKWGh1wzzSTLvmBTrVwR3Wt3wwiuJXwgHWydqIqM0TmqhN5gMe7RG9rXlZeTZjIf1
6RoPQ8Sh2QPl5ycpK7JAVyJIcxg6V+/HMFNQ6NYmK6B+hgsY5nnNn+vfJitplusx8z2OS3xDaYau
49jTqSEynXDhNkJW+tu+vB5p5/BcmLTBStk3LYEvP5eTHKKvgz9GSXNwhJeCy85r9gKcyZmcQO3s
xtZ7NyssTDfyUURDt4my1hf9KR+QS5LasWSMuGbkn3OtYmm4BbMaEt2sEDq1DoaSki/ywPw9Dk2f
yHzVpj22OUi7APE+t0G+pFgtORb7LDctXQSqyqFiM8WkH0hrB6SXFJ485252lvlMjhb1k+uBSBn2
kyXr9HGIBXPdNXQInfkwgh/INVo0trnbBKNuEoNfFTFa3AGJwYSCAdUXTsySnyJqFqhUqEpN3+El
1Mu1aYBExcASIou/GeImao2D71ayv3OxCOuNNY6IrD8aALroBlKrs7BmErrI94JGJ/JRVbI/QixF
eGr4huvOxOQbC/rjYP0KcpTAKZcHVl1HXOQNqHlPag/2HeCkATV6EmcuT2sPWw4+tiImu4fKQ+YT
gU1vYusfhC9iSpXUJ496efWwidKpVWbkQZGv9CC+rTfdMLR6YxSj7h8ZoZz1lkT0ZyyuTHuaipoF
WXTF7QRGx0KOAoh7eqBajqoLXKbh5SzzqKI9FstT/8mFVNye+KDOsoMP8xjVIxTqbfIDKLMDodOF
EcPHBDYU8mCv6kJnoqhZE8XX40vViFloyluK0LwgSJHw98CI6FxZeE5Fg64CXwoLtMH1ly4XrOai
NW/ZzIiy8xcqXnvwFRudIslk949xUfBIE9Hrr94XkKzy7QSwoeu2MIDs9MKraI7wi8vMjpqtVAes
jsdoxOspbaHPrZgLtguTgVgW6aMsJ12hzy+RI5haneiC3tW78v3e2h96RtgHAqRmoANE87jB6oMJ
GtH7HL9NYafrTGbmGSKLho1OTbBq+4b7/eCSx+1O2lQ+5SnjQVsDwo/7rHNVoL/Yud03xx319OZl
a2QwHjm63r+7t5dC/5YcFwldi+b5sZSUBeIPfLUsvyV2qONT6dpyICkkWBO73r/Wczfw9/6xoHXs
IQFkeQjuvp1KwTvFhjFL5bdJ5j2FTB9rftTa6eyY1xCujeAsXNySoNEXeOPRRBmy2kd2rbOou+lC
6MlGQMmrY89LZP41+8CzRJcIhecg433uufXIT+9//TdLhXKlSWKL2jPlOFPb103oCZ/4Lho95xH0
1cT34IDSZSGHKyXU+5d6s+eQJZYIITMXpq/qH/e7SaNgyJBAPQaxL/v5EM6+Gh/E4ulXxA2j8cMt
dzxCQT8UlTZI9lzTsaxjlWdoKtKP6N8/VvB0+fRu4mW77hMi+w2K+/rMCgPyfZKJmZ9/ZIDpmyui
HVTW9+/9eJmZmjqAAPRUVSOij3fkWHQTMNVIfqUnQek4xzFdKr/wdDn//pWOVxlFAZO7BfzJ1WiO
Hc3cUhJDFG2U+NoXpZdedFWmD6hEUakdhtjSWeP7F3wNcmBoghYPbWeGvJAySJqOdlCn/IVgMjdf
4QrqfjIaMzrMERRnnmvY1NmE6UwSzXGw9lIn5mR8/ws8g8h/fwNJtUCzmShjonHPrVuv9zBVYpyJ
yiu+1rE5R8WWWdaSbul6xIHav6QtQxPr1BgNXB2/fzXFDQdVDIkXUwfo82R8WZxcObrFQ+t/5i0u
kaujWlgyv+BIaFGL9fEHwQTKBy8n0o5o7Y2OPixBk5WAfeIQdA6WIkQnchHYhjSPxIinJ2pXKS26
LSL+idWdJIyW/QVnFKzLOIaGVqddRmMhXrNuE5xCwThXCbmNh4YYH1+Bl+BreS8N+pbUnqiZpqDh
6OH43XPGZ4ELrdahwoVRm2Oi2UF7LFINnUlrmACZnsVFSlv2/eV/s+HA9mvRKWgtEIbebO2eyiI2
zGX+UsY1KNBDVHW6BILpqjOAXy3r9y+pJ2OvHjihFsFVZjTonQHlOdrjDMoAr7X++CWIXN1jhM/n
phcOIsepcWm2OFaFKzsDXFXtJhHqpNCAgcIfvv81ju9cIvhqEjk1cZ537nn8/ZuQGBJixcizjL+k
Je3PU4h0XX5vpaPVnFtt94GH8nEEkSRnnqRT5EqfeeWxuJoLGg2Vnbb9OtSVWh4c5eltoVSlM6v3
78s6eqX5dNTOtVa9x+RNSvNoWqi1+bOsGKx7MMxgS0Pal120i2ijUukmauR0AFa+5PzHo2HDvpwc
CAykwg4OuBVtXVowlDx6fl+NMiMPFYutE/UkokKJEbSev2OMHOu21mToNoDfuSUv4eC7uk2c5kxH
7gbkZbg5I3U4i6LI0JMiMeQ6XlMQpGDyDIM4muEihIXoB07ZR+vNGiDlLU3eU9vD9OB4DRwn6oLc
7ad7wJD6ZAaxqF85Y0Ru+uH99ZZH+1k/U4IXaDRYS/T1j/fzWFb0VIUd3iFa9Xyt3qF1mg61TvV7
Qj0h6GX2ngHSYRWKCXsVjAZffmoGlFMSCgSTxXVsT/czqQUrIp2VtyEdBSNVvbGgj13FSFQkVZ6O
+1n2FExbxLkoj5OFoDbsfg3+mBbpIRKOrBbvzuKbC383lLl+4IujuIrxPB33XloTg6AD2m0MJ9ZP
EgIE3o8rbyDwlxsUGHRj+dcIjTeSvQvGVBfPIQLnfOAs8pEWyPtL6r9+fOjDIG9imdrdAuyhCUnr
9ZlQcwfIo1Th92yQ3mfVFMijWYxHD27qVzY9/rjbRfYUnM1+koWbyg6LQ26l2cMQJeCfNROVoWkk
V4GBK/UKfGV9H1K/ttfZ1GINGvuDdUgC9Sln1PYdB6e2WrkNSMs1sxz3anDgg8Vm0l5wIsUL1XqM
bpOBcdXfC3Pk4RTrS2xGK0Rj7Q1dw/TBWIyO4iADwb9ug+ba5lRKd3ZmYJY5N8Omq+Z6y0w8e4iZ
4Z9mmcWUQGkwOYfIyAivE9lXUBMwjKdIgw0hhYmNrBrvzuJ8fqwAhSMN0rgxLQyN4LZUUYA1lv0D
Pq6won3TgDht0Lf7kvYBZByjam7R4WhJi8L+oKZe7RgTzJi0MS+a0O4KEmPV2zm2PEW57cZgoGET
K/V3D9OSrnmI8Wk3NuXdonpaYrYw0LYzDHttuuYnu5vNb9bctV+Ft9j3yKjABJrc/Aw7oWRrJ3Ny
9v6OeB2s2RCMlQlmcD2Z6ZMoHG0I1HvwpXWi4onnBbcKYkW6dbMSRSq3Md379y/2+oV+uZgHUE4f
8+RwxxkJWHdSuyYontC6zMEITeadKOiv4gKYYtkkUV2fojL/xIjQSz/Ix97s/OfbBKvDyIYgfgyb
6J02KMFK5091UVC4yqxKJ7TiBMC392/y+ZP+fQw/36Xml5L3BYID+biInCxoRgNYmScxlrwz8tkg
A/FokWymOPNuCgyKbpI2NKqVmTlYdsqhSrL9kDiIs2UdsC/Aeu5V4zbBaWHU3j3nbUue1GfdQ56T
vFhdkaPg3gn7kzmo4id0b/+8oD37abBm6+9AUaeuBD5zcOnT6ErmAfvY8HKX7k3KLE6MAY21Jpif
VInHjKr7Bnc4x3w0p06uF57fB7nQEQiPJdFpAGkQ64LMtnWcEgjDayfbn5cnu9eLHycy3iPSkh2m
ZYL/E2RfpBFM8BIjhh41UGvMPBEj3bz/ZBy9mV89GU+DNTUeRABUw63ndfQTaDkxPoi9p6hncEA7
rUlXk1bN37RMSbrNYOfTAWfvqV8lRpUz7SnzA05RwcVQuQNkey8yrhYR2QeJmhbziTD4mif009dN
alwkc+Gdz3LeFzKXd/RAM6y6eWgrl8HYvF66ibGLKgHUe1Xg3ZA2IjowYvA5uyq5lB7SYBjHOYcE
RZ8rnHHQlirDtv82Z3F/bzpW+gm/NQ4IdxLjTlrdiBRDk0CMyIJYrePa5AbiCRNMEPmMADxVKwYh
nIm3tmP450k8238Lutoh+nypM32w7fXaHa8t5kGU+y7VrHdsTYFQAeM10wufasD+l0Yt1UOVyHmG
lVeYqNNpsY33H6d4LczPrvIos0DdgkfStK9j1WgBubXJOTp/qErh1W1INCvwLTPOaFSqHYOIjkjv
RM1TJbG4T6KpO0+SwPxkDIHcvf9dnrHxr2+fVJPwafkW0rniGFvejBgD+lFR/IDX4iGEGqL1UaLP
NGzqHGXH2rRSOhy55gRB50VVApkv5xADh93QJwlQRi6R2No0pet9Trps0K1fWuiF0cYXqZu0h1pK
3OH7ODqJkIKy0aLT6kgthjEod1RmDnFZ+CUUh8Wp9gbLslNpZ1wErhj4hdEzzl1s0K/nCT70RiHE
totGTu91KZL0PGfMS0Yp8wENwjorgJRgSb0dGHo+OAOlKblIe9tZU3ES55lsVo0HXIadyLhI6/m3
1zJICkauIOrQPJmYK3VulkXrFuzDxYh5QotuUYVdEOtXihPAKWOzN+ER/d01ZfK5L8bup51YKOO0
g0Ly4v2n8zb+sFMCQHNA19BVeNPXkxaT0HQaUyzg6A+sAjTmvoHymJka8sioqbynpdXWNIXxbca7
AqFDd6g+Esr/04b1NQSZo0+LHRxvWJBSbd4uXvYD/3X8P58fiIt0XnaeZG63M5GWuaubot/Nbhxu
qyCcvsTYC1Tsk0XcfbAmf3hhkSSjt0zoAGt5jNhd8h6lwSlVPyLPdG9rV7Q3iKBh2Utj94xzsb/s
sYg8raDPn+CxLC46XKBpsWuOWeLFPoDkYhzOoTjJnyDna/i1dZLefvAt36QMngve1eEVBzOtZSJe
h+whD+c8qO3+B13vOrons3DaNZ3EedW35oBbDVTO1dguKN/4jVP+jJECSldLaFXjXnpl++AEWXRu
Yut6bzV2z4SEU2DXqCZjuSPlre2ace/Lfvsvz+Jurn788x+PTzn2cklLkfK9eyVyQutB/vaA3xAt
rn8UBcrOw2ORIK79o+iSbj55+uc/wF/qf/gvdRT7LwjTPj1KH8MaDd78F98CTeC/wJfTW7YAogYI
DVn/Vkex/uKP6LTpRIM3zKHt+YtwIdFUEexy2t8CcQH6BP8J4YK349VZR6+ePALqBgeM7en+vc41
f+twZLlsqfLNGfkGJoGbXpSJ2DjZKC8toB7BNmC6LNd5njT5bgT/iWtV2+AQ6pOT7ZaaGmcdZya6
UjVKb84mDhzXoIuGmXMTfK9A/mFJ7c5n+SzMjZ0w3QGoAy58hcAzOEAx25vFzXCqNCQUZJRd56pb
WTGsom2j4mUPOrd8aNq5OcVPNr6keWJCKV2We0DUEiEBgNzbJgAkCDQtr2+jFDLkwawDmPU0uz1M
ZKVbQMMtEdMuweUhG1ghNY1tABLLcXHAsin5YQjsikYUnS4m/s1nZy6V9qIO7HNOiFBB4m7h39P5
bhk8AzgALzg61+heZGeDDNQVMKHuYhhbYy9CtSDvFYL4KLth2jKCSXfKi9SwdliU9QR6D7EKF5Ra
nsPuhDFtAq915L3fsMwkl7BKe82FLNyoZyLH3Nay6mhrBay8ndjidFyC/LozpMuxtOSfzCUrr1Xv
N1cxGsrWChRhcYrBUAVrdwnX6Rh7OwKm2a0bP78oPBGZ2xl1OrBDKanFunDMvyG8dOd9aX9uaYnc
irYt/L1PQphtLIxYIO/1fopGdi8fpixFg5wcfY+4o5rWA+alFwymk80sTcSytMsrE/n2Rmubq637
TC+ka/Gz1ZRDG+6hN1znmorYjqjL25F5bfd9UnK4WvJSGG3/RWgaY5PL6YqOqbOmQ7NlpAPw45n6
qEmQUtMhkQ8JYScjxubQjr1IbetvJBrcDcCDFJAnlMpCkyvxS6i3ruHkhxHmpVmKbp2mSt2EPbRM
gA7eJtRUTS36lSrpb3N7REelN8tN+EzvZNQcHlQQOljGw/4MxvG7CANjVz4TRGPNFWWTQ23X/FFO
thzttkBuMaxA3ps6dQO6+FPJblsLKKilZiOBTXM3qEV8XvIEvTPNVo01b9XRDNZRc1mjHlarABV9
mjG1+2zTbzipNPvVyarqYtaMWDpA9QaPmnnbiGlYZ8/M2aFm3zzTaSfNrEWbEIUD1AWAX2ribeX2
zhZA/nQza14ubRAbjq5r5zOMXT/MpmTXBmKEy+vQy4PZq154vuML63c2EOS4teCKj7dOC+sBpfIa
ffoHhEAjtTUdleD4bnqfOh/Tj78ne4Ez2wuVyV0RaNUPVPFnrj8kl4GvazukOEzQmqIZ1hp+22yB
jtB4mgJZqJMRV51qlZWLGldoR1Ju7xtgusPtkADCvO3ShA4asrUGghIpSgvqS5p2zVJsUM8ucDaJ
HarLuXJR5B5aayKy9UkUfaFyjbK1wjmY52OUOexX0AbmdpqphUB7JJOmMo+zF20yVfj+FsJwl0aH
ufPtL5gYj913kEMidZFoWALEdXAhK0+pm1CPWRVh2kn+44bpiYLwbEARAIES3hVp7wK5qKXlUvE2
yLtbhpi2z8fPf0/qD05qic8Hp9b/XcPs76T9XgLrKn4/pn/9q3856bp/UURbNJAsGuN+YJJh/hIx
C6y/YCW6MOVs2vJY3PFX/xIx8/5iGsygE0Uq3XH6zUnXhkzJ0JjepLang9v1Hx3Tr/NbIN8MBuhx
WoyfYatwTL0+pOmBxmnvxO4ZA83mQPsFj3aBOt4yz5D+u6Z1SFH+zwJdvxR7/6vo8+syoZX3z3/8
6YLgmyB2CgdK0TN/5resAGiYVVlV7pwxFOckHUbAJAFaCi6U+kOERtUHo4/XrbuXG6TaZr0ALJAm
HbXuAuUuLTAG+8wrY/cRPyrULZQSd60zJPv3b+11Fv58KR41z5qRMRPUY72qJiao9amwz9IclaPE
gxTBkJBOjmtFCKdh+f3gpUpc/j+Qxf9wl+wkh91A8RZQW79+jGOdAklHsfystdCqLvwK7rThFOC2
gYV+5Ad3VKE936iGLUDnZYIGMOMos5tA6eTelNhn4OW5kFdp4RnwbuhSDZ2HDkghVRWf5kjm++u5
iYf2MwEY8P2UoVxiWkXwgZPS29uHLK4l+HQ6zEjxqP5RIg77LArtsxdtKLD1yd5ElG///3ktIXhp
MLqm3jpuXDLIQnAEWeMzpIHEZW8jMeJ1ObJXWmbr/Q2l1/Hf7RK9zi6NOKZJDrQyXYG+fqo4/NHk
wyznbAjjn62FJFZvIR7+/kX+tHYEIW13aQqi1NHD5Hyz8XTK7LMFChRQ1IHDEeyYsQbjytH6/sWO
egwvt4R2oGA8ZrOEx0KGfgjFa2E0d6ZoY+Q0dbmmAFmDwl+DWhYsFufRdpE3lMis3qCHJ09whpIf
THj+sINd0ybsAeLkf7wBd4SWgIIDUOxs8jvrVKaF0IbTyIhXRssOrYM83zIgRxRlXnotDqZfXqcC
BUAE+Yir+KcnQKmEb7p+0mgvvH7MaYbSW55WvLxa3sw0TWr1oi/P7Kr5iDb6p0uh60AZ5HG0ACx5
famp8iE0eLU8SxyWNwgiXln8Jwj1/v9m79yWGzeyrP1EcACJ8y0IkBRFHSippFLdIFSlEs5AAkgc
n34+qHp62tX92zH/9YQjHA7bJVJkInPn3mt9y+Gb+Osv+89bPds3fWSaQhuEjpf7t+WLGhBWeCuJ
6oBWtgaa1snXmpHC6zpB+tmCZ7y/WcvGn7fg7SU3QDywDO64fMG/D0NlAa6JlDP/pMcAryzsT8iM
EZA+OJMGaY2MX6xk9jrfpx7pIJ+UORJ/oS9qNTggL3Pa49py/H3uICDAJBiSVYC8iYGtAcsxmr/7
kDAn/+kpZ6SK9tN0WYioUEwu7L99/bUHjH2uTOvUl3pFv4W8jyZztH1iID1F/V4xkwO4lHcNMHNG
9qTN88MuHfruKiIQiPdI+gJfZMwd632FcvM+g2Um0SRdN+YRqp001LvcGKm+J/AZRuJbby0W04fS
absjGSzqnTGWCfWRPxf2Obkgk8jbVzW6zbWXWCbsbT5AMGNEISVZicHPQVTzjIde45Lux61xNHqb
Hw1ZrQOr5MOL3JUdlseNlwxWv6xbXsPjk/5s57UtDYrAGkHwgf6Wxm3PQB+dirWxxxrSoQ8alE/n
hCkQyLdKKiBNnQFr7hPLWeRl+4ryVMgTRTd4fo+qRRNKG4MVPEj2zQCmgLB1NZ2igKQ0xc9gf1l7
qnDeENCw2i3YwG+LwaSyN+R2Qo+j/VYthfgBxFocx9ZtHzqHG6HNdHrnZok10p0gUCtgKsSBaiyG
8YSmgId03mJLYrJbzdniE41hHS6WyA6xafbvXY8yFDuI8aRWwefjEyT10PcJ+vkRZJv0Lb6nygFC
aMxd/15UiRABfgk/WvuYa7u3bJnSyDQcdLCLeYXzmp9S5QthDIrPzRr0vv11otac1GQNOADPlyrt
8iMTagU5B+QExLLUoRkIumV1T+lWmGjA1H9xDfVcbIkBizNHdFsgN9p1adxi/mHVcP2Bl+UUfJoL
ahFsu4231LtxC8w5yW2/1EYXnnOPHbU8YLjmzSBWKKroE73lNChDWcHJls218TZTrdp4W3YF0TEm
0WMKXfIBEMgWMS1/7ACsZVyX/nOvx/xYb+NNzpqJn9fwOIuUchlHLngDoXYzlDd3kpy0G3rFKyHn
WWW/jVju35x08AV5aB1tBnsxusfEXMVxXafEDUXiWN/qcayfvDVbbsp2LMMW3CwJXFppeHsj07tT
VjbjVVIyNQj6cp7RAK/NEOqYXp+gtWd0ehyvLgKU/cutR+v4urLShmZGwYQis3sTRQuT6qVeFxKd
dJvY71TKU6EvZKawJvH16n19UbKHWZbHQ/WzsTv1QShuc4VSdLgF60CCyEKWxrwbCnam3UpTB3ml
BBiltEV+RbHc9fveXpwf0NWNEFdQfW56kI17wvfcKfAJEQ6NvKkPYzM0tz665WlXr336LTFJCXEB
C93QP3cObb2Ah1wUOYNePzlEPFVqv8ApJDJmak5QvRPMjWSBfavLlkxZG097b4x8jVjKyNoqpvob
kyWMCfWY9iGzOfewFaN94M4tOXcdqIeopQZkNCuqfeWB42ZjigN0N/HDUPTaVV208irv0n5PPu7y
MyYsIEq1TLssflN9zYqRtI0Fn5SsmXzk8D8Ct+jeXGXxfGSrRpJXle6GsTP25Bbxgzzt1ppTne3f
jJsmKDozNcINa9TQoml9ZtJBB3g4wXrfz3I6U+l6R9qlix1i7ZxIq455ITRgMYFnSXrlIbHZocUm
YKJZtEhUzfBFFg4pxWPd7zE6LphO9R+l2zfkDYCLzXzCwHqE6+FQ8j7wu8P0R6pAy53t/exY7RTI
ROcbdRORnxlS1fe6GuQ9uFQWteZQkb0tsQKhJnIeiX7jqkaNVMBkgXpQYAuU6+3GsVTvSaezITWr
bzwt+sqS1dUI+I9MpyRC846VCOH6jNu2aXVwhW4Mu1HYWvMaG9aMIKXFB7mR9jCucR575G3QTxFW
c/0LAYuvAZZqkSm2oE843yfmVMMFcwtalBLOGZm6bBoWiHBELB6t2SKpzjYK+SrBpfLW3BGHF9ST
8lU0LZO5Ef5cYJjNBtE00l5W3+wcwuLHIkeLyZar4ohEW/wZuTX9BK/XEvFaaPYLqYD+VZf6/RFX
Ci2Vek6yATJ0nn7vR/WWS2KFbXxDyS5e2D6+lqs2aI8ZyUPm0ROpdzt2IMGcEm9hinHpmGv4FhfE
mV9WP6kYeLnW9GW0u+rBSeSHKNevM3Tiu0IJdWRfZWAp/G6IrEGK9wQw5/uaZdNjMrh8czzxedQi
k6SXmrjEi40bGSBoy949YTYluXmeSglXCBznsisGBJZH5c/6tYWT/YYOt/ngrMBhIKMUgxE4fAtE
OtNPeNbqca6j2VDlzdx11t2aAbhvDWt4wN7d7rbU4x/WqJVkiK3m98Z3xmvlyFUEdiwyYMeeCZs8
7dJgGtbJJyq1ZLug7RjmlWedlmn8HkMjepxUUlyMYdBvmJbb34rJoancwSjmrCRZMmgXM7n1rSW7
6dDrnTSmg/CUyaV+E9kkryt62FGd2cM10DQNBaXqq+5gsOXtyT4axnA2hIgDNPXuvE/L2nxyCimP
Y22ujzJL47O+DOtFEREe+GMyvaIIaIdI73srO83ZPNs7r9EJhvHiyStunVknMM5Ph/7ILVc751AP
v+hZJ/ydVgxVHQjN1XFVsHhuJ074D2Ns+5tBShw4HITXdd5XZSj9FFN3g8jzKmVzOxRWTGSDpLLQ
CN51x0sixgm7dx7TD+zZ8l4LpB9Bt5T2ec4E26ip47bbtXIk2w2qwhCjlmjEjXIXkpQWH4985JWu
xYZoTD8b4Qzx3tfadZ/gV7uyLGJPzdJZj5CGsoe+Mtovg7H0z4xcrWic12K35hvdkVZ9YOlpagTz
mrvIsiY32xnxmr7rleIcUjqR5bE2ZiVzkJnKeuWeQk6L2+0IAcvuEBzMX/Ru0m5IEzKxOMMb2Hua
2blBDal33/auPe0akRHWPbB2P+IynV8kor4fUNjc98lRTrbXafKSFFkaBD/k8HU6eBdm87Gqtc3C
Ll2X4egq+WGnc3KPhR8JxspwjCboTCJM09RtmM5Zu+DW7ToIqHV3p5VTHgndiVXoY7k6JesyY1qF
BICzZ7CUd10MgIc1yx2/ps4C2tdN1vwO+QRT9VjW5V3tlyhHatI/LinChh1ndm9YxNdNhFfAsyWh
xPp1g/2/Xujf9ULRJXGb/Ger79+mlk8/57f+T33QX3/iH31Q3/zDxi8ESsiHSEFDkz7DP/qg6J//
4L6APwLLzeco8599UNOh2YkJg44hl0miCFAb/2NcKew/ULsyZrRo/fxqrP4v+HBozra77/90WzbU
vE3nCOUnumW6E4LJ6L/OK3WFmahtGujWreheRpYd1R9Gi1mUt6uhtdQkRh8AJSP9bfJu+l6OXwlV
ax9loz22etefBiqqoPXclcHVoF0tqMdj6q88vR/qVnsbXJfdjVQZDkkv3ha5LZL+HofOYl4sCw5G
FWgU3+7VijNPsNuuekPYbiuANWvF2pgHWWCvvfFouG0Gc2IseWDgLChik+O4yC3yTRPdBcw/4d//
gvFAMTxw66o0Tqk/OyIgQd5XkZvqVs82bHGFUhY3OijyBAxzJ5vFQtBBVuWrcXKbRTxbS9ITFrA2
UPB2ysKqe0Dcs9hXzNZsHZfeQqPzKcaNyMgCV+bIcw4v7y2vY+89cXJq7lX0uNGiLkXo58DccDP9
cV67XILkKC2Ki7kR1zjO1n43OARFxuhlQIQrnEv7EZjOGIHrWZAuNPmxQvb1OteZgpSL15wzfPYo
jD37lVBQKwC2kB6zPntMCIDkyxrym1bUzTEX03PeZOYhVxNT18pPjsX0S1ubpC8Z1s0kWsbsCgTx
DfnI1+k0DC99UtW7oUS2U5FVFNSjLxltOT/UHG85rtPrmiOzEIRhFjNtqrl4nkecootv5Ceapt+T
rIGEExfD4+oNfVCvGjllfKSaiVPf5lp2oIBz9x7RP8wIHsY1e2Zg/dGUmbpeMXNh009u17R1SbhR
r03VnyBW1cdCZTJ0MzOcAVOgbZLOtZRYhzuMoCl2+qAQxbPUtSwcOq2Jimr86WS1c1M5a3w/+Q01
gb5BEQiMDHoynYtlKA7cxbfjZbwTjLXDESb4LjHicmdNY3qmudrdeGoSkWtb+pXbZNm+BkCBVzpJ
d58MgWwQpA6NdvbdY9c9zd2yRLK1tYdELhZHaPIzphi/szX1aKtsfqxJKDrosuJGlMnsWBeOQydA
J/mtWWwtqO1hrzybJFQ4p/uOg32fwOXAo6/50AY4TO2iguGgmKaydwSoArbUsjn73phWs8OwClcn
AWDv61UfNs3m460VlvmVGsLWR+SdGvcIGGFPhl3rAUigZ62Mr9YV/nxF7npgK+3FJi86MIs5P6Wt
TWkBg/DDHOzu27C6u9xQQV5M1ibGajmhh0VHIkYy3LUDqOV+GDqvRbi8ah+Ncmqi75gF2QjSPGLP
u3xclx3kcu0oCn14WJiDuI8l/aZ7REjULy3tq1sJnGZvNplHdFvs9jsDzPNT71Rqp3RjTQ5Z3ohT
PSQdyR0mIZ4hC6ugVcUkEVES7Ol4HO+x8xgg8VkWiT+WRuDN8/LeSjbVKHGt5TSorD4ik1wmXPos
rXkHmZBQpZZ3WwTQh9WH0bY4kMh+lXsHj2n6seS9z7M2kRxBYdLK6RZIXf/a26wWAcmFDhZWCx3H
kF8dpswDA9BqgmZ8w29WTPSZcufgpg27xDwBoSJ1M7JxMhOhsG5019aMYn8FvU32KDlp1OHIVZ/d
TM63Za698Ui9kCWrE0ZADliF/EpprXVLvFMRdiV3pFrL3mNwg2EmZPZcdTlkYUfa2Y3oFrK2qwEg
JwN14x4+9Ze2FAXRtr7pn6VVNifDV3vTNcfzSGfqgbat9ggI2X0TwMLDpPDBDFd+lwfcDHmMp1mI
KG7qrS2x6DdOvKBmj1UfYjRRtyV9rYifU+8BcC+HbntqqTKdS7WO5j5uudVp9FnAlY/3ZWplUbb0
x4mZnAhimmucJasXQH2qL5O5vNITto8wJ/wfnegvWKpTpI2FOR5NT311lrwKMl3nfmqOVxa9jJCL
hAlsx5DqI0ZVEIFw0q6RLaRQpgcDfDWxQWRWEBsNt3ofk/rFbWG5zaiw71ZNH28WPApE1g2g8utZ
BHMP9nl0xWd2RnJIfYtqbRKEc+Q5ia1GdyC+pGMPVjfYp9zdirA1QJnKSiTf4EphLwycqbMDYlse
sFSKoPCaAtRDBU8V1NGxneeDtrRc8vRxC26cdbzqfvVjgUwS6RubejDQ3hGoiUKhamA9I2Lun3zI
RqHpoTFqubTTC2mvkNgkMP/kx4wynGSGJlr9adjrG0EVQgaxIJbVRLjD0/0wVPNJK9r3sVhvShVz
g5lLuM6T3e7wdNZ3gsrkzJy/iWp9QTGbKf1qpQPL1QNAaCupwEfU8rjlUNhoHr/zQIcyQODOftc6
39aVIrYGNEaeh/ommqK4tmWMDGOpS1I1pgWeWW6cWQM00jLiMqei+Bic0t/PdGEAHpcB2ZTsZTlR
oTcx9xW0ODlbP3Sr75Wkr4OGt7uPCxHDaDD628nyRg53pE+Onrzi3PiQfvvTUlm5B5k1B+NsvXBZ
SXdV0ZOh4PGjVtAJJNHO6qMbLLEjqq0Iyb8lf7WHZUHWW37xRSOvdE+sZ1Jk+Bjc4ttQxXrIZtqw
a2fji7c0HBjKfMwylFFjgkA8nz32dScrv4ua8MpKYNYZrMrZ56NL18TX6j3E5+rMPGaKgMVYYHOX
7yBul2BEqUa3lfcw4ZCPdIRXtAXFSqx8D2mnXhmQByltjpoPTPL2R1Xkrzz2hbrZ4gCeWtfesqn1
5ZGL2ZVDfCujDj+5DEiJ720V569uDoPVIU+zKZNbSzT90Ry8hPZdmsvI7mM+6DRLrS++XUz09Byy
7pQXWWvsCERpYNdwY084Qttqgew3Ar5JGvGOY6O2w4XvORDSaO5GY1VHHTXO0Z1t79uEZft10Ocf
OWSsu1U3aRyMYzoe6a+aoNydkTSBnIaNhRWRlj2uIF+MPpYn22ZF6NVDi1P+YaLFpu/YNTVKDEbq
O9vqy4++Q0+wPagJ3ymTpob+b+ccpDRsHhkYLM2x6/0Vsg8C3HBJTC7fC/cqpZ+ZLOdfe4YU38FM
nMopjdcwb1IgBon5ToCE/VgT9fXDSHKt2iHi8fGzobq7klNDtHVWAPUIZ3uZf+ilx926GfpHUJbt
VczmebMhAg5+7dyvTn1Nvqxy4dWLZj4a2pqznJ3RfY8Tl+Qa0bt3vrKzF1t21o0xZHbYgWeL7MyU
O9nItQy71gUQo8zmoTOtDg4PH8XtXAgPnlnc0NxUckjClXFDFY5zv9zV2LQOidHl+9id1N5gPBlJ
3teBppZ2yG3QpIfWLbMXdrPihSNu+Ap0WX8schUzHnGzK92eqHjj1jm19ajlGB969NeLM5XPicjy
5XrUSFz317Q7+ZrggUiJTY4wrPgn0aJCSquZvNAZ2iL9MnRyNIC7i1pn9aJ76/BOFsUImqJBx4UP
8g5PcvelMW2MF/QUcxWa6LqISN4ms2m7Pvt4RRsSX+1+ekoY0/uggKzBD1dfmg6NS7mMUZbzPFyj
HqFxjALL+TLF3up8TZjpolvyZk5Wb7B8HsRuVoRJOLQLrcIC40FexuvoTogtG3d4LNea+Wef1tpN
Wc/Za1zZ9Z44bYA51TqXV8NQE1ZClqkXWFaheUFfTdWLDvL1MvK/HueK7bWr/MeJXgVFWDt8r6sa
piVjiL2j1uS6qylJcYy2kLCqsXoy0FHQWXHFYSKL6Jw3fbtfKpWGTdICPtDWssdUIu39RLzOBSQt
scv2GpP/SWZsNObGcK7qdQgsTGrHwaUdIUgOWh485h7N3Zyks02/YdZbZlRYWUHmvlcy9ZlGBsMg
hGRqI/zMI4sZ09dkPTaK7HQGacPSeG7Xo9lLKx+5wzKu1+VsaaQu5EZUrrLuQrNP2UfxsKLv7x3z
qPAvvAgvqwBPAydxj0gjpfEdgW4c6loeJ+dsHLM2YAl39EK8ZAodMRCBUGjuxO6D7v88Kk0CF/KN
h7lV3AWMVjtAdkjDUS3aqZ06edWxJsNBmdlZYlrYxWJwP6qusX7odUFoTQc2MT/MlXzqCz/OXg26
h7uKGNYbxfMYeNAbbXT2nvez8WRydIaKEtxQqbZrs859RiinR5nD7hyhUy32KBHWN53C+npaCIwq
uR9jYNAPDT/2tIpWXSQzta/pbFUP02TYp1VmZBaT+hzaqYEKzkgrM0oKdPLMAKgO2qI/QHQzdh3U
s1v6YggDeI9fmDNUkZpnf7dCwo0SzjqK83aJZtGpaCjdK03WY9hwcX9QSebvu0IXbzYd6GNVdDKI
C3YmJn9e4CKkPWSJOeIdsUnQySqHrxcu6vfS18YD/e47c079d522FPmpRtApnWRmyD3H1iDwuhiG
5Izb1SM2xbemiHXT7qU/21G7FNxvWJR6YOQZDAzQeJFfcozHs1Z866npIZS61VFjGhqCEGQMMzm1
Bzpe9TtN1xYarKa5b2KrgirvancK29SDnNIjxlx6vgWjIKyHJth4KHpRCf7hp4Rve8OUgo6fbJNj
3Gg8uz0b/yDzHU4oEAQdw+GuUCOHzrRcUqX7t+OcFFFeZ84Rr4wdiZLAJr1vEBnqxr3nVSODBkZh
BLskb70LIrBuiNulsGu924JQ+t1c6UVklPTUcqSorwn0t8CctsCxKkurV032ry2eRNrC3sGyZ0MP
Gjm+kzDeAzPUyY2uOjr+XDzx6ZElF8w1iskFMSv46sQJYRW9kdqZRiPfVkA0yVfJbC1NyEVc2/c6
L7/2ORPYUiCijQY6n00wm2aE2F0EZebHpzxDrlb00KarRAcLZCIN32k1QRbRlmwzMBFtz42T16yW
3qU7Xbg70VnZuUyS4p7+g66HgzUPXjRKbBO9ot7O9VGE7db+mb1eXvltW0Yr8T3HJPf0n1PNFS1X
+XisLDWEk9aKS65cOgKy+6HSWZ2IfM8DnbipE32tME0XSVSWw6xEaMVJuNV4WQtowQD/v3NfoxRb
6gxI0JpXV/UAfJFOdL+8oHbvA/o9N6ZZxc+UUk+Z1jKY7pR7nTpkZ4FEpnBsQI9Pa9sH6aB1DOSG
b77R3kzGYgZpLp4BqBS7fLRIS3NIByRdz3vBC1cFJn6a0Ne9cSeG2H5aG+KS7bUQ1/WS4l2pX5V0
+yPRA4+dY3wwYKT+W6iO6kTWj2kjXpmwlVfmWFvvvc1oUE86M5Ra9Twj1/iQstLoeTOgxhgjJ4rv
mSyiYHWqB2jTehI0SY7ERnpkLOtDQYDUOHY0KJbpoTWMFaqhF8e0ndQ0wdJjBEHxXxnccWb7UAym
/4Ac0WY8aNqNw69HznngdanSeBKqyNGL7iRqSsk1S2auOnHIVyXdmyK35d3oWBTWBnpdsqGKjMGL
IMkpGr3S6KNBT4Fl4my44h/4T0XtfYhEPIABYfPwMmIFiVw+LTaHq2FOP+JCDkwRtCKJZmewAtcl
Ccku5xMZ0gWPuvHccSTtSkNJlPhbL1DWyW7xBzdA0bdFtymqvMywD8KmEk56wZYAiZs8u7yhuz62
3xJvPc0s+B3JN/pVkWg3MUZzECNo0fPWPUkA2vvJLNzILZzyJG3af62v9ztivtsdlSlQFas9d8l4
ISKN+UHGio8XO/Ln+tJasg5pzLhX4KeQ9WkqPXB3oYG4VtrdJKyXzLD6a/KyZTh1Dvzj0qwPKfC5
KGsqg8AYLmedPfRXtUp0OheqCfTCfpfQoi6DptOGiydAl83yrUDcgl55MfeMcrMgV+Z3psnG4+TZ
RejMy9Tt8H1PP+3eHR/Z+xBFOHa3c/V2OHUtzSjdyBmBQCItGffSZ8kybB06JC3fqW8sVfa7eDWt
IWQ45Q+RmxjM93K0rqeW89EgYGlfZIt86xH0vNo4wCo02+v6o8AgMqPuKLS3jWF658KXO+YceB0A
MuLnPUjXZxdLwA5PTo6gMUtOHfl2kVkty3fqLB6tRFZvWW54d81kxjcw+YYfWuZ8JB3+A0bfWn9q
aUNfVsjKOztzp3onM336ArNzuBcitdbbbmbkHEAHbw50QSti9ZQpQyRozn4z0bghiow5lKQPdLsM
X8s+kwhpLHjdt0bWMZW3OQyOWTw+LYn9hQrBfmyZqu+TdlFHnoMlcroeGqzvPU+eww6f1uIx0UtI
sql55xl9/FbNDMHyKvZwFwiRheWWD3U9AZ0yz2VNa7VVY4ruwVfzPnG6Zsdo1RlOVs3+EzgK28wh
iUF/0yQqGT3SC9vAHHgRai43lHdgK+wdVo7uuZNWe922njeSGOn6OumK9PgWmce7hX2BfFFk+7dT
ZutPIz/ACb12WF+GAm0LjzGgVpMGNeZN5GQ35iCHs8vqQRMjJ3XAx5udVwn/JuTA8gNFxh0VEyaF
AKgwJoJObZUQu8xrVTjuN7wOHo/2kKsjoebEdGlzS9EKU4XwW7iQcHTN+dEGCEjzSS+kE3AN8/gm
kKwA9k/eIRTlSViTiTCDL1iWh6UY52Jn8qBFK/5mpAv95t8XHNGUoJUMR1N+YM2APF+3l0WjrEe0
RVgbHNbQlsN0SLK4vZAoI17ynAo8JOMGK0hnG/d9iy0VJ+roPfQISKh4u6S5Z+o9vmgYok5m2tKX
qVbfu+kWTb2QV6rf6phUD0J6OKCHsTcvPar1B5+hNEll+E+uoaIIzNRZcVK9N2LKMGmGzmLgKW1q
ttWgsr1aUDOmaYjWJeehxJ2NCWKiKxiYnZ/kt3T4ia8kIMYsr3NDLPZeOZPNN13lUay6JA8B2N1D
9bYAKCySKShtqCd9dZMTYtRiVyOw/WBabqBR6CnUVgcVFZ2O7jb1/YwgtTxrXwbHxhiuceomQG05
7OEGcdnJIpJb8gMjbU8nwK667uLZvRonXUWIo4qzNDDfUdkb+hnc9fRF5eC12GWJGku1ydo5nRWz
nSjtIpGl3IJ99I5VaiRRP67yMPW6tTMBnCZ4rSZ14+Fy+0r3VuMQm+STTn137pp22g+K6p92pkuX
RksRsuLT8iAF0rRvcsjefXUzKP+HNhpGxOYUH53UhoKCV+TGH3k0zFykUdaaV01qePf17BBzutjj
ydHcdcIrz6hXcesYqBh39Ju7U5/6w43WucWZhKbviAqNaER3Cd9peYOHne6EBeYl9nLaikZc0Svr
lmctM+O92xlpJMVqRhoL/ZCOqF3GbhFX6IHp2TRFvQgabWuYmjM6GgzemLMball97V6z0lp2XBXW
49LNDqI7ox/uIcjTBwZYUIaotMbyYbaxCi0ph01uQ4WnnzUWZ81tw8lmfEOP1aDSaNK9UYAl8slV
tYuVf6/Hl96cl7sJxlYgxuLZ78VXM2GzxgATZZa5hnRK3vwabYoPtyScUOCHPcDpkETOZi+MwjpO
FuF2SU7CsOSqgAJ35w/6ir9nvSO9wcQm1L6A0MnvscUBbBdHCit1GFdr/KbNjEGEqX01CbdCmUmF
jFwmO8iRg3r2hrfKz9vLNLSXoRHlEuiNx9FubBfBtNTuPNMHiqoLsJG1Ls6INN4tzR1uGlHjDWf/
D6B4wyhCF/xVTfZAnu58HqWcr7qyffmcxf7f2PrvxtYc3hhj/99j65e3Ps2IaWj+7OH59cf+MbvG
vfoHETi0AnFYbDNnptD/PbsW1h8gnkzst4Lx+H/bd/w/MNiSvwQzxrE2ofs/x9aW/Ydt2RhsceVi
kDV4d/+LsfXvem7weezUWPV57NDw/+6V33j9WA0HBgojiWa7OpuHC9FAykGy1/bf/uWD+Q/WnT+L
qwloI/yH8T1tQ9/C1/G7eDyx580Uqyy0FgtqWqsRT8umNfslDnOELl8ZPltv/ojA9P/jpWGJ6R7s
AYcP9c+zeUKzDGTaoFxWf+al/U7zo42dP0fu4BhPJtsdo1C9Qz3Xx9ht/8a28GeJ9vabowoQ+Op9
PBlbZsifX16YEPN97IaXEhs8nX5yR6gw1LDKU9ZsLzdXqID/+lcWrJF/0SP840VZKhb9SMdwf+cA
Ic2Jh0T64kI6rniqgXtcCWa47R7cB0nkwJvOVmby4oMxdP0hVYN6dzaLQqk5fA4tTLSDxCA8H3ut
S+JoXUnRBUHDRYBaWzeuRxnT2svWZhPJSwOwxsxM3fwbTT7Pxr/9Gs6nvh0THKDQ3+TtHlzyYXZT
gbiMKqkYSutqLgGw7b1+Np4g6W7AfbTQf/3pbWKN/xFz/PrwsL6jNfl03/m/fWOOhkBitjvjkhuj
8UR/JqPDW6cfej5TZhnr/GBb6KeZ4ADYWrZ00b9+/X9/MDfeHjdhnG6sm9+fldH3UbUWs3H5FWe/
PTBc9JBcj+3fOdyM/7BQMCPxZHk6L2j/7qmJF5ewCn0wLtbmmdGo5os9yT8oqj816HNhWW+j7mxP
p44eU7oTD8unADwv6PH9739xU7fYLQ08Uv+2aoWlNSSAxPplUC0PiYXetDlTa+tjkNXF3xm//tND
Aqlkey75C2rWb+4lEpz0TDNHcflU2tOuQN1qbcmgg6uDEexww316jNo2Y5X7JB7fVqOPoYKRm4YK
NV+ba80hAT1hGJtE9A+9sypGEp2Vg0skHdGo10vOU0bZO08nH9ttuf/rj+zTnffbYnUR4W3UJVCH
rNg/by/kTsaDh2zkEse53u4R7nXHz3Uzq0q+diiod6U3se8Bzz+jaSRjBBFotuuRGB6JYMISkBUW
Cvx1Wum+GLHev3ud/neJtP9hF9x0WwiuLN6s/btPiXyyYXQYE1/s1eUD+fyYDYmpx9CJmCcW++9W
9naC/ukpxurNqubMJe8EcdjvrwhdWOR6sfSXTyOIrVD4E1qw/c1EBD3oOAM606E3j+sCJDpetrQO
Jga8j9lQYOswSX97N4m1uMfnjRsQgPBrZlpsnJvv7PMj6jk1HNzZqX9GetxcLzhyzxpZzFeCwhiO
OEasv/66+Q1+/7X4TfiesVBCP3Wd3/2Tq1f4bpstyaVhlex8uazkGLlafteawEmPCOnHaZe7I5Mf
lNqls8sgvKR7P03oJZb8bB1zgPSJZxDMxSvl7sc10dQxdfrB2NVGQr9Pi20GeIiqGITr6aR9oR2X
qBAcZNMFE0Bdgq19F8U+JjmejLyfhogjAPYew+smsDxZX4ZapddeX+VnUXnNLcwhSnav6UBWSCg4
X43FLe6MZil/6EVvhOiWuB+KZV1JG5rH9H2xsZWcFEloYaY4v0+YmiszgHol71t0nhWTVkTdgYVz
IbTd1COmwHU1+TzUZT6FZuy6j74PmDdo86Rwgk6MLRJ2YFXcEhx/6XaOEt53DE50M+uqVzDgyc1D
5TYMVncliA3XrmJYd2eRDAzP5BifALL6j6ieDaaeFgGEF21Cx0gE/QYow7BQMBZPEynv3QSvym72
rTQOYU37zwm2kmciRnGLoZhKCN9BKQebEekYpQEsX0ORkF41tv2GPIYyofbYbSgB2Ygho80Pfbbw
xxaXpBSwjfRXPPiaNO0BGbhnOsTF8F/sndmS20a6dV/lvAAcQCaGxOXPmSwWa1RJ5RtEqUrCPCRm
4OnPAm2fltx/2933HdHhlm2VSZFA4hv2Xpsns0W/V7Hv6EyvOsnQTKZbV5b6TNCPsnbhVOYRA5t4
VEd0e9GlT/0WFjSxJKtQ4DUw46Te+DJf4lbself7tO0aydxgmvMXq1HxSbD82+AVostvy5IJFEYb
KFnBjg6w/DX3GwISF4uIdqvogwtl/BZ2QdKS5xUWG7Pj6yGqpoWZEFbOJre8fs2FlZvoioNiHJGr
GMa0UmX7YWtm8KMTh9Wz4ag4velJkkrtU1Fkfv7s9UFp+lwAGYavTe7lCsAQoT3eMpCyidYW/D+q
AEFSUGrHhgV6dEKalG9UavnVFyPqXcnbTRO6rUlPudoZ5lL8zFAo2L3zSRcG3HYzVBRDnOBY3tTg
yS3b/worVBhkn0aj4Ru7Gi0Y35Fo3Xs+5woNaLyPSVpijq6sBaRZaP4bbDuqV79u+GZda+ZLRX+F
V9SsCYAiWahiGs76oUl7juzYRmfgqbldz5NrvwXOMMArRIe9bTPFabQYxEcsbi+DEHjQ5sg+up3L
wWNzDnl27m/zOmKOr7lDFYwcoh1IR3B4c3QcBCmRuvkCiByNz5SXN2mRimdtLvthJBj+uW17zmeO
M1Qmme3n4cayWv4JmUD8mfrFcCdQCsVIBOjGdwq30lsNPZqJGiaZhvwwK7kwj+KIQWShzqHO/bNP
LNwjjnAe6rHBiXo9I6nh1DlweIgC0qtZRKnmQ/vLR+nXNib7puOX13ebs0FLWDTgOSkpOwW4m3i6
19daJM0Yw98V7Owg9faYqmesL71NZTiJAXOJhVBJiGR67GLaDQlZ9jkJBI/nFvvOZlqqx0nw2Vv5
xB+KW5JXSnGdfyBRHR+T5VcMNBhahgnVp5ni9YMyDIFosehVGU9b7Yf6FTcL1S+Y9+nxWiiQClxM
p2sMulhcfkmDdxWVpc/+USUftszwBsaeZEijl8kaO3IAdYF5aZATlmcuI747sbzbotQ8eJqyPixO
nkczMSnCy5KwsKtPBn0lT3PchxgrA5jCby7kpIBwF0TvR93UvHN0sFRQZTlM41kbNSu3a4HDtsTf
pnPSfvzW/FxD0afEZ/GQOZONHAdlU8LWhX3E7QAHBu6QY79FHgGyex47vMFKjFgvFQlgyZaRW/A1
MwjgXBXXW8gKHFKj+rFeyiCePO2mHh6UPUB4XUgKdBCK4o6/9VGL1lsiCjjbyqVVSaOcNKQJmyTH
gDy6fNOXopHekT9OeYNsxX1EeYJYyogy3i0iuSX4kScu6lbq8sWDaCI1QftkLzHZ6IXGe5s0me62
GkIjYiYX0ANabsFV20UQiLfk2vNmAocL+Dfnbmthnxn72HtOUsXartVmvMe3yjXCitR5i/KBz3Rk
KkkLsLit0kziOY8LPpUsjf2zOznyiBecG85dXj4fWrVOlrseaGL1mixu4Cs3g3JfH3Qg+VZjAUAZ
9eXyOQyUoH6BIRSazng/TqH7dvXApuZi58NWjNsydLjj67rhnVyvRHtMLBbrMUeAY2HS3FpIGiU1
rUYq7o+BGPCjLV9Qom2OJlEG+pDXlv8SIydhwk072pAY0VIUCYWCcSUIFnnCgO28XbkXwlD0AMyt
eDSNynoeJD5i8KsMMVec82R/o/qrXnFAcaNraxjvr39CnkTUyA167hUO8hgxAR/2PBiYuS3JLRrS
osYc3US90dI+d5p/yDSfr6VdqrQZEy5BbUthfn1sTrPJFVUBKIZyGPFnn53KPxdCGaukE/mm7jo6
meVTq6t+9OEFWdm8qZe3E7nQO1Jg028VigeJ9S70z1lacFvNE3JmT85yh8bLUiunCTmO4pSbS9iK
0zFqaodVKJd8xwWO2Z5YR1duB0yshyl2WBc6fpc5j2M9sFopEPeyrKzxwNrjcrLwu/0XeLy0rVln
H1Ndoq8m7XvIUGa7/HTWRUI/WeQCcYkEKR/0vFxXMRnvnH2jSIx9GVoc8pQi4dKSs6maEQe15c31
A/jtLFoa936hSVwP1jr0eOJcr122CjzWRrAQh9GLp681j6GH6/Vps7fdJwwC9n1B5t2t1ykuEUKq
6oPtpP0pCifg6r9dEOhz1PeKWNF+ndf9YgUuCHZFyfEWusxSrleFC/JwRkgeWBfXLriRdWFdyITj
Q8CxCVXLLQoLT6FTcBJNgCLWnhYMIYjwwiuMhZSuasi5+lhHZevaHvh3E4VQvaH3tC4WaIMDl5z1
DHqmHDZWFnJneYHmCUNWHmqIioumS0pOexlbd1DH5off7Owm3LZu3eJvQNvD/WWnLSbEMvD4sNlM
Lo/vNuFTkuhnGAbxAEKRH8ppWDO15SAtw7oPdtpQPsdVt7zbpGu5zSQGN4kxaxofSVqul9RYqPT+
OFH4OVcm9gQTnGAuuzU2iV2Dm6uphean3lLxeGi7vojurAY407HgGL0gYeVdOKrlFTACcLWbWLbq
59bpKEJCI/VfzAGYbVGhYdhxqwz3Nkvhp06N+Z2QzntkBMY6ZUt7cAgiXXk19w7u/eR7iP5x5Qkd
rCS6/hRPtuQGHnk8JnHFE2mKWbG3jDx9KpTJfcG0z+ccA09flQ6Okb0BOXpnEh3cr0JdEr3Zj/kx
rqrkVtqEm615auZHOvvxUDDLntagwQp0p5i9/DGjXnDFyGFIkRms6kagiITz0ponvRz+JzRNDCJh
KdNod3ZJB4Px83i1wLOr4KvTWTAYT2HCZmld5xV/1b7Fh3TFMlzhF0oO9UHWy+Gve2ocYK3j45VX
kIYtFR4z+HWnB+6ZpVFOM66CQfrcqn60cHvNmrcXzB7DJiSreN+DgXc6Xh8mQcS5PRP+meIg8DmS
Ur/yt8nyDLeQY70EanHXXhvD0AyLClR6Qiho3XKmleRIBTfM0+oD2nX/HPuY+KC2WpdwdDDwG23z
IWZ8Kijo7CM9GN8r0d08P9mNcrXmIafVjIbyueeV19dzkwh3DkfARXI7LdwJkS315tVZn9fIxjZB
xfhqGG246ghYQf9x7tWaW6jNuHjiABGJUTo7d3HarOYZrdya3i46CDYu3+zeNRvExh13XGugknFS
7Z+N3yoM2AWdwZM5R9ZgHz0PJOiRhm3E60p/gziwq/dlS0AnLiE03qppnTczxeuLj4GRnUMaNQ4D
zHiUfgaPDdSydBK5y4PF7Sf3OWJijTTWk8cKKdClnsPlOLiWzI6Zf4dqC6QQea+5C9PcU1t3asWO
V46eo5rkhDFy53OE2OMTYs5003CHcDrT7cw7HoiLZMIlf40Mxsq4Xyg5Iwt/v1BbWcvxIELHeO8q
6Xwkfjd/Q97TY6sZG8rtIWNVB8Puxqoa8wxrttxnDFcAFJlujRYC7+NKa5Lxtroc9cmRY3yJvYp8
r8SNP+dVGz6RAsleqMszsM2NY+4n5UwXX1bBpwjK4nupJ/5LuErihkq58MP7mZxKQs7McLAWqS3m
gdrv3d9gQf/d8PzNhkcwGsLK9683PLdx0yz/Q3T4oz3x95/7fcWj1C8WU0vIEVD+HSb8/Cf/wLRZ
v/y2wxH/WPBIfvkHNtX8BaCMBz9J2ABXmb/+Jwudn0dDjg2ODUMEI38orNga/xx01pkgDlFWhEc9
ArwkxnHaS8KBmbZlPsN6E2Xw+9j1+p1tePA3AHryQn4aTC2v7rDhYW7tSnBE/0Tsib2YcGPsFcc8
KedbL0znnSEaDm1ArmqDPMk8tNqx4A9YLRWNdRU/9uwzz6VdTp9m2JeaJ2wjuMdSF7Gfb00lbt+l
WaMnTjfetFSMVVpj/miSuCMPN+ae3xbNogJggHJL1q554F1i7pgie0wvfVT037yELQJq1Ji7P4KW
ukps6T5qY/IQngTjXg1UhnSz866S0bT3ejs40fvxubmo8c9oNB1SG4eiepN+Me+UCam16Kg+aUES
pF2RDQDoQBEUdvUTz+nOOCnCNCymGXxLH30oQ3c3oM4UL1hTwnibd+HIfcz83HmNTH8q44WXzbgM
XTqMu9UAW3y418JD6OaFasDIhw5A7cp0ssLHAXnizszSXLMDZniidgKCgYkomvb+aNnL7wxJvve+
jAiGi71LD4UAJYXq6U5RnTImwn6wsUg9kyh0UtfCwwlHhuPYXRFf+DWfp/Cu9/CslGBcmQV4hH4D
/tHqy9yNrUFm9zBuh0J7+86dNy1/hxa3r9+dRPcXT9GgrlMzlIfMldbDHBPmOwRB/6XOHhjEZ/u8
zs1bxknZXvm7qibZcN1nrr5Bqr/Ttma8F6WCC6bCqd0uFFZj8hGEu9P4Ka2c9IsZTWjbsyICF9OV
6zZOnW+LUPORx8yiWBv1BnOIv4tADxxbBsSvWC1h+URRuYm9ujjGftGe7CA7CMvKHmkh04d+BIKC
ai30qNw1fN/BRXNZHEd/evYKKt2V4fvNVwcDzWOeRt6GwitGQ+fmW3No8xu0Xs22qWxMCHOcfSp7
pNGaudOersV/d8NUZ4Rb1sk9vat+Y07hWOuxmsyLPylEFcgxjFMRufzUZBYmC4lqQoCEXF+K7Dkx
KvHq0lWFtCLpeyxcixBZbip7kPYuQFN75DHYr1xNLVbL4VuAk+VtHlNr6wMzxQ4The1bPUM2nikm
0Mjbq7Qabno7cu6ytMl2sp9xObphgMUjtNNj6VsuVZtnvTK3VxfLK4aAZrA9UnNkKPwmf0191jw3
XUn6xeCUh5REhpuBpuuCg2PGals5KLkp5BCkJ19IREte+Uaz/Th28qYr54zYyqK6wNzK3quwdQMC
20LvFNdyvtdO25/zFlgyXQCtZVAhM5oSwoDhgEmOFZ6rt9CN5IM/m27C0J7bPiNR0FhVKo4XSLG8
67DNnvtaxp9HLKuEhEyDeVulfXzbRql+7tJuWLxGzElTktuMMfZfS3tKXurebW/QqPjGduy85ISy
aBY7ptv5PR714FiRzrlvZ4yYZuKrXa1757vT11CDwbp/HhN8hKG/cGkqPKZ4rqgwC4KsmENDf6Ij
L8Kj8KubyTHRd/hyVTGj+IDOLzCLFtnBDDFZFU5FcJXV9Ps6LgAlR+a4mUdXf60CIBl0vzGF1cQo
sbCHh6R09CVK1XQo604+BNMwfenKeH53Aqt/4AMJ7say6oj/mTBz2gND0KYl+CIfk8OQ2cid7MTV
GBvL9FMVM9rha+duMQa98720+pCG2+5nlY9YogNTIk9FfKKJHLv3rL4Q6z6fUM4KMhBU44jvs4h8
YwWYoeNSnohjE9ZzhUD/Ngrye9oo/yJKEX4Rivt/dnziWOVk9CtgHzgg49S89dvUv8DAFQ/sATCv
W2yqzmVp4QHKxrtMdxU6cG7UE0NBMN2MKPM1ttXxGKdWeKrKpNiECoEpH0Zx22EMYZnCUVNkBcs6
J8FTY1tP7pQ7Yo1tP1g32iUTLBlGVhuGQqrWNUlyaKZGf0XWtx3NJD3xLPG3gS7FrwmBy8cMofJe
23H8jC+oeQyxJF0QpI4rg0BdRkpTqj81JLReRgc/f99UxhueJpMnGubFjIYuXNYW3rlg3fSx6Pag
urBDPBSFM5yMMO/3AfaFS9/W8iQyUexUrPXLgGcHVswUbAgPn/cyHqMHnmzMW/yu/KoID/g+xYu0
kQEOnawffgzYj4k0mn0codWOCMGOjKbG2SBga9dGyftc+zALj8pKE8BUDVj5KldWtu7FIInYWJJn
sZbql4BtzhafRnlUTh4jPXWT9HthW3oH10x/JpbDdbdgm/OvMgzVvoCdcdtZgbrpFZkVGUqlYwQn
ye9SwYxI8Hxjttxml9Y2/btE5c1tCkZq22FjOjEYaW+DlvFWYqfOZchAEhh90X2GdclcqvJ7SCI2
1n0M6EP3QHo1wyRCu7+Zsss6rOkxj2ufz/gmG1rjOYoc91XHJUcPSm1SPRpmFsuhjQBzhhPOjEmV
d15ayEtsksXVFT2luQLgBV7LUXuvZWTFNTHEEoSPofHQROV6LD31lppztTNj+WZ3TXlrhIXzpMKw
WVnmKM9D6+MkCSdxP+nZXIdBwQzVQb+bSWs/t+wLEOtvmKWJ2061yTEUJXgYbMH3ZSjkJ0+1/Xb0
jGyndensDYwHCICZNzEnExsmjA1oOFkdGYZh53VCG8cAWcw4b6oZPWXvP1lOUkEbb8TOjGqa+CCJ
7HWOD/0+DTTAb8Fs7CELC28/RDxkB1OeFeFgfO25bd6S4XXb2u548tmSbS0cA98QOsDfMqbBPxCg
hiPRSBD9Zg1ezGBq7nHXVffpVMFGioQ4jNIpCLOE2TrAhp/3gVV7n6kFxPMo/WRihC+97yo3ute8
VM4O/fsXR2fe1kj8B8k4iOjE0lwUcYNqDoIjDw9rm0Rg/WqDFBHRxOzg3Drgoa3n97iqc71q4mA4
iQ6dK737DVnRIZcmsIo8SZ37gNoURBsP6w54JyYEVXvJRuqZ+gOZQ3eRYac3ja5fCrPO7/qht8m0
nE17z/Ou2PU2qWIZALWdgYr6AH9K3XmWN/JU8OJXCjQXR06Cx0dPwQErTbAOoxSUnGfVVnp0stBa
c2Vn94iXSXGrGdViNjRLylc8GluE/8OjWy+kpVkOR9ecirs21QP3iXRrLg7f+6Dwjbb45AQhRhwr
JARRTI9UqszShDk89WYWfjLTMvsEGlHt7LDBCOAEWt9B/vBBtLpUK6ETHNkOdvmK9aA0VykGzH6l
+uAYQ0GbN2Mok1PSMpNexb0FIisO/fKQa2Aj32SeeA3WzbSd2DOyj2F906O5H1tVn5jfaAQrjby1
7ZqWVtfWhjY/XLehHk9RMcxoVdvwy+yqm8R2n0MX1nkn4gvgJ4s/pX3KEdb+Gnu2WEFJytY6cH1K
stz9AtFDHCfDWzJzIrlZVGvbSs5vdTR9jT3jgVw9drrs9DZINKJVo2NzXbbFsMcfa69ThogjLcJN
nFlMWZPwE18LU95J2Wu/8buNzChujCy+65FE3QIieLUam6FPjyqaHKdsk6aqXld5xgeTQ8HK8gkv
JRn2eBzt4hRGEJGKTu3YcU4nFfd3xECJFwIkCcAi7zondq6od4sUfj0bI0EM+E4WGhwONuSlUEMG
aEeJfJ0MMe4ZKlbr3FeA3xzvbnSjBZBfpLcFl98bwQBb4TnBc86I/lAhvD45ojFvozyLN5Cv7PWs
ah5zqBaZyXlqNzXtvK7YGzHrgJtWYUe8gDXlyc5g784x+cMlKtvGM7RKmHR1u3Yx6/yNAO6f21Kw
1hJlBFk4rqI//FmhEgU2kvBOxcckZ7m1MpiEnepZcUo7Xeo+2WZBR0otVfDIJiXhh3b9/jchzP/8
gAz/WQWydKUuVFQhUDdBT4Uf9POLz9gcMB9W8dEay/p9Jo/xjLM2ukNGkT7+9UstcqF/KHGuL4Vs
i55m6X7RE/3ppWIdJ+7I5upoVUIXW+4RotaKKSy//fXrLAks//RCtoeyl9hsyN1/zrOGt8mQOSV9
oUOEt4tUvSyAR7HNQNvc6zpF6NOjNWIraOdvLFDpqIc5jO6MIFqa64BJ5/b6lv47P/qb+RHoEIVm
8V/Pj47l8Pbj4Oj3H/h9cOQz/gHajAaNW4Mr94+hEUirBTW8BGkx1v6J7b+QsJboYZt8K5ef4yL8
fZZkm7+Qc+7D+uYmo9ng+vsPxMG2/FkFSS8jpcMgREiUyIIhtvz5zsE13faFF6uTqfPxxkgajFvQ
gR55sKcfedHPxyFobW/tZU6I72UK0gsGw/o1SdwG+6zXGPdW6OHQi7CU39uyDV7SWcBZ13Dm3qM2
TkJ231LT+RUd/DVciOGOopFCe8y8l8lph4euriSSgom8m1PESfXR95Nz7nWnXqKxTGpiTciPWbUI
rCccpyNrHJ6ewEXiY+8A6kkiqTvGOL4DKyiX7ge3U/atYFoN42m+JP7Yf25jbT+mgdFRN7GT/o6F
Nr8jcvc2ZSNHP17EyescSP1mB2H/eUTPsBa4Gb8bPAEos0OHsVU9evfkF/r5Zpxkc5844QhZlpXj
CinD9N3LDeOhLJKhX3nECF96QwCVsCsGLlSv+HAGyENnESUpYK5kxl5DIE/0NldhwRAlaLYOEPdX
nJjhuJYqV/tmkU+uCKHJniYriu4IMT06sFrDQ8yMeh9i2+HJYPd7sxwrHjZ57j6hbECaMhdR5mEZ
j5igl2zDiCQBYI7tyC79j4nKFfkVhZFJfFIPjcjnkSCCVJ86CGHbpLGwaYgSq2SmibCtsWKsANky
tjD9Sl1QXfjxLui97rH3ck0kQ8RkAGnNVxZSql37cZ6Va3t2qydNcX6yPGXADoTAV15hfDiyszvr
iuhTC60P3zjgPtL4+i9ZxxwDIQJgP+pv+GdAA+mU4T74J3nFAIY5IoRsYQMWUYe3bYwBBkq30oxJ
FowgI3VgP1e4oLtwBrFbfG+u6EHziiE0FiLhAIfFxmE2Z8Ss23P7XqARNA5YSDOaoDE59rLQ8GCm
hNVE4dIvwX+9B0yDPWTBIfpXMmKyQBKt0kfXNMbWcDfTkCUv2mRrjGXXUHQjcDqMtt3TQsfgOLzo
PhfMaLMPvl3BczzK65jPFugDnr8zZhmGhBfT9fLggmPNRztVYpKx2/51cAb3qBDFfAoVrxEsATzZ
/GQ3KFKHAj36urXo0w8B+7idUYI6KLhD1z25FqcJrcOuydOc21vW62XcWoWkvXmFVS/OknJLpHm+
1q0V7JIIJKnhtWJLWidRiIuTJkutG9H61m1p4uYeS/vRtP1DNpgOxjkcioAJyLAxi+ngjhqoYzci
mFghzgk22MG4AhFHmRdjUfptlm3rWhLvtIuTuT1BxMzhUOAnlaM/nDs549DRebrXTtdROeWzvnEb
HJ0i6fLHySrsYhWXrrOnUWofDb95AH6mKW+T7+g7PlkGx0CmUqStpb1JXFh7ZZw0z0YHgABeh7eG
LoFKbHSsp9pmerlSOYQdv7F9ZhlESkHIIfV4CBW9sd2u+i69l3bx4ts1Zjw83Su6sUPSho/M8KJt
XmIxDcjBXSexie18bDJ1qDEt02kQNWwk5fBsEn4MAGfyYaLZM456t98rVJmPbtU1G46ndMtj3jmC
TcOJ7DA8WtHLdLcsz8ytHpPxzAxj/izJ4v7i5U6yiVKqq7GKopPHVvrZ85gVVQPsGg6phjPFQ1sD
5skJjHeIMphEoxQfk5ly92JySe5nZAjf0rBSh3K27QOK++Q8WKTGbsMmHHeBAP2CWDxfDwRyrcM4
1WxpCULx6hzaZi3ekEfS14VxvxuDfF4x3Gm3eUP0F7dhET0MWZRucdYWtJhhxqctZMKNqpisvsco
WvnM5cKziMd2RCZoFOfYiZq7pFHDR286xraHULbP6XW2JgpTxgNet0OFlH/RpVIIuljAr0O+/i8J
DaVwOgMr2FjcWeiDNlMWms8kjoG5mez2lcAx+8ljT/KgdQS+z9LmLqvs7rafW0VKks3AOKMp2zpK
ZBy6Udw94RkrTypq5JtsuKSl1MN5pNK7VawDD6PhWHcNIPv12OqOu2qYnjDnuWqVG1Z8wevSnpkf
9mdmR4BhIoepd9KkuMoUR2YW3gGUT/DdGvE9GFpPrdJeeexjZbiRSSsWqFc0n/DZRrs8TfJLLDJ2
hsUM7ySvnObX6ZrtiX8zPuN2aw6NCNAAztb4NW87aLD4CZ9lLwFTBAn8VURj5IPBX/+kw0Gc5ygY
kOSUSzqpaxKR5ujo0XE760mEvSDEE+DiNGgoeKxao8+VrhqYB4vKvSkD5KzLac8TfXxjtpo9y8im
i+hcwqQGDOVr7E4zmuSuPWE1fWi7qUnuwpqVTfsFkoqPXxwajpWaX2CAZcWhHL06/mw7RGWDqyvd
jidRaqrkbi4jvIGF7PJtZ7madDfUB9vKHOcPxiXuNkgBzNcQS7xVxJ6sX9U1rV0YTd1+MHNW4aPe
x7Abt1ykwZGvMtswhc4eZDVhmC0YKYbY07ULF+i/9fE1WvLv6mPTpGz81+Xx/8vevr7lP1fI1x/5
Y7Nq/4I1g9Wqy2LRcrGq/V+RzNLV9ti4suukVOavtJ2/O+ikg4POw36Dp8V2qYkp0f+xcBWCWpe2
EEMeQvr/yEH3/+n4lFzehSnk0mEune8PeVQJjZ7dSNs4+KTLA3ZKpvnQ+Xbz/MNn8u/1sGqJ+cCv
J4Gk/TmhaLYa0INzbxwY6CBfKzHgys5Ud/nQk8f816+1NKl/amKZQtOtC0wGLpaSn/9IfBcJI10Z
HCbqlztkDf2tiyPxBE52pMSF1fI3L0jF8U8v6UlCkh0cLOTKeOZiUfrhU8TO7WjLq4NDPNWcJYzZ
2zOrjBDys4EiHuszAnoSnCSTzC7sJViMLJn2aL+An2on7NZOz16D6gKxWbXIZfxy2d5Ofg2PbIzr
s2bOs4di4O+HGf0h0cCCmeVYnAgGyR8yQnTwvdXtJ3w7xcnvawqlII8vwdTGF+y/xKTLsIj2kzbR
OoWM6zSE8gdh2PM3n4HNS0Ts/YtXhbdmN8WA+TPQr1VmHmYhU8ZhwlXrKJHdg2i6/Pss5/KOIV/y
SSC4BwUQZDtO22IJoejXS5jfwSwD8gVmLfaqB8NW62nYWtHIMLCVzY1nteWlrtSA4jqVb0z9DLqE
QUMtM4aDnshQX9mjH4DLNUT5zgMyP5PJOT4gKo66FesjHOi1sndmIzBhp+DYmeFFtdfoFfyDcGhe
fUc4U3OOiirZeQURA+sh4Dpf47swK2TkefG1q1G0o01UnxMO8Ec/NH0gMmbjfySwbljb+DUDuwXa
B+stiREyIYFDgq5k9DWNMuWs48LO7sysx7Lg2mF59rqB/QSrsBdy7DMW/3G9ESLj2kuw+xMzmjh3
sbQeQYGbAJLQrEXad7eNZdavuVf2u3I0253qydWkFnXzjzrPo31URO/TwgsOmRDdhIRFMlOenSjf
Nnw4ERLgW4399TPMZ+NBFvFMtR0ochOArjFn7k1jk8YJLFcDUrMN+wgonWkf+qFotpJ9y5kInO4D
dWv7lR0GtKA5hIu1NdrYP/ERNJsocN91m60Ha6gv6KBRDXvZB8JWrPipfRMYLK1xHHzy0UZykbIj
NeBHrGYjH9fNCOGjFLa5Br3lIsVubxKjtiU6zpBHMc/EN+YBAb/Z+1UGjBUj5EmsDVz9GAyZOLtR
c++MA1oExUiBS5u7Z3REf4vKTJBz238bc4I+nZqVSyqK+Ws7ltOab9b5ys4uvWNTLjbp3LaP7GSN
ddGqR639eNs58xejq+VFzJHY4tppLrAF5i1c/+GpKHyaNsvvIa/ZDwVENw98rzjEqWKmvmrJcJje
4QHy2A/6ris3Lo5OoJeTqsRCsEj6TRrmqbN1xbKhmjKNmgud7DQeM588GHbsoTahuBsGWTgpka1U
LeypmwEVm1HqTTf1TfJs14kK2YZZcCT74dmjbtn6V+mDc5VBGMEiiXAWdYTfqqLYA2ZyEU1AZFE7
D0G9c8Quh7kozoxJgZpsGBRgs29dRGfM0x771OF3yiruw4urYWLSldTFcB+6RoiKo3J1E934sPXR
dzTB4LyKisYUoFMRGLC+6tEXL0k3GED0R6Q9H95VNBK10IdO7FEWNUmaB0Wu95SG6avhVOmT36OM
r82CY7jMPefQm2324kHQrteBFJAvh86VJ2fsyTAd5n7oVo4R+XsHsfNpoCI8W+PoHESOxXU1gt+e
EEgS/iEiMEoMzpd/7AUuAbVTN7y7AmjZCq1utbPTxalAFitNnF2wIFusuIjgilM8YoZoweIWsFDg
iK8MhbpS2zZqQq/3rJ3lEmBBnlOxRabdrovGZEliTFG+NoLA/3Ws+ZVujeJpJrgHMGFhdJBN+iF/
GKVdfbOZgp15I3G4S4WNmn7ycyY1dBBELE8DG0kz8+8yJ3bfMqL7wMNkvbULGi/HnYUvap2qnPeG
e49/5xht/l2oOnuRYGXvs5SEx42a8/IpzCMkhg1lBChr9EfgtuBk/LcK/HeqQEnW+F9OST/jPKPF
/HFQ+vvP/F4HIq/7xXTI/nMhFZgkKDIS/wOiYFn8K2o9VGe/j1H/AClQBlpUZorIGxsrtaQ8+8es
lEhP1tw8bigVGQ/+R7PSnwsYQpqW2kX6jiVsG+3yUuD8UMAE3WDRVevh0uU8CDL4HV//uijjw/qx
KPunF/jTZqEeZZZXIy+gErC1NPGd/xb3l9hnTvTx1y91NZf/UACyUFBsSiismfsCm/izbXayGitz
SMm6TRyg1AnJVIZgwAaMWYlUO782yRiq96hknodjsBKNMYPAdXC+nPCW6jD/wDOovPAu7GzEbd4e
Xc8icy26bzGqxTg/d7XdGPYNpvIZJYWfBPUzmrHpxsX+HTxPut2R7+icGkRR94kuEyq5hFkKg8iC
9YWSNbw2wVN+aFYDQed0btz4UfqkfXpVbJ12gRd3w5uA0cQEUUDP78SpJqvt0wQ94CYLdAdgup+y
YZcTfCKRb7XMTxwYNBekEM7wK6tnuPAoMQCdtqJe023Y8g4ASzXfsByNjKcBC5xdbGUfkrtdrcEH
Q/aHxV3Hzf6/p8a/dWogqMXM/q+bx6eya6P/Wb/VhBoUP/WQmG6XH/398PDUL3CtUC+6LlZwdpH/
d3Yo+Qs4EBYqNHHsS37S6P5CvqfFdEdKdjGO94+zQ4pfTGgJRB87NC2sR/6jDGXH5+j68ebGKO1w
fnBEsbiRFsfRz6cHooq0QORfHkaelsPWj1KQjDDBfUpXDTW/EGDGmM+pBz+WWE5FXMSXwR3LTZ9F
Sm1q2VlYGmP5+RqPWPLUfuobN/iV/SEtG51GdSCYxzlU9eK68PmMbjBhlhs0Lyjfh2UiuWmNMcGx
Sg+KCgQT3yW1Sjy1AHLlqZt1hqIdeBY02GlCh552TNCJNE+K702++MQ8f7J3qdHYd7g/x/uUnS/6
ohG+tKkNEiCDacGBuw5cUENG/8vemS3HjWRb9lfa+h1pgGNus/twY45gcKZIMV9glChhntwxf30v
DymrJd0qZdd7lVnJMpODEBGAu59z9l4bqNHARB6P4uxd41uMeH4EQUo9FsrTSLv2GHLEJ7cKPNmr
WXJRG2D73Rf+Ft3TcSpg2SiSlL0KGr3j+14xb0Ptt5uiykMyDKo636bG6B5SsCz+1l4wDaR84AcX
C+Wdh8wqpgGfRu8LjS66xNaoXhoO0fxeruzFoaH2Uo1m/kCvFT8Ix57bsY+qJ1L36ttOyWG+mtop
dsl4E4BQo4Tge3QBhRWtTavl7LUkTXAPgpVSkThckuesiM67aacRTe9s8pHFLs2fVkzfEsbFCIx0
kaa1iUIUBZuwGOudjyoKjqZ/pGXe3OZWG965zPWTc8a6fVC8fzsCC3GveWm7X5JkPGMxF7spGdDD
IYGqHy2rDe4NHFg3oDqw7WE1OJRWDHA1Qg8U1RhNcEUTx1UALEDrWN+CvB2Mx8Upgfz5mXVy1Agd
tMh7B1ybcNWBoqTjNVv2jkqp/TQuZfsq4Ve9NOZMol64tK4HcBZPrWWUAUGOCTShAKbC/dTECWMn
J3wUZIRxtFuYT4QTLB6qd/tPEU1KgbU1XEGwizG+BUsekPRkEazQ2D6DwdmMkeFBoD0AEugW2NGz
mDGx9Aa+TQPmwSgge9vmFFRIQOww646Jy1oO+bbpHxi0uvkZCFl41wRECK8s6XkfKmt2rhNlmGO8
po9umKsAh+bi4tGWi412d6ZjS/Wajbi+CVvAYzzj/wle26Gm49+FY7tOGs+O+HwMZgCcDfAWbUkc
QoKNwU4ABauprU4dPX3zSKDtnL6IRoU0Qvmf1BuT+dGPYgOqgARqmUfXeNGGq3To1EvSljcoRONz
0Zdp+DkjJY7up7DL2jFOCL/9auPD4f3g2ma6A+UIkJdArW0k53zHho2qmLTpY7vEI/5OMIxGmNTX
KktahMrdA4Y/IHxFIygrM4HhMeceeva8KPYOPN7GUxXb0b6WcpFaq1U2a44OzSbNRAtCcop3RneB
FlZcw2E2gUcxFBH9Zoa5fGXAgz+ieARlH1YP9RKcu0xFR4Ik1ToM6uk0YmvcEgNebJ0uwTRTT/vR
cIx3d2GlKSKJ+mfZYzHN9vS1UdI3KCzVPD12C8RSPx73SObcZ0vKeZX1fb/SqI3bMTAfaG2BhJdk
RBoqTDaxg9ZyKCIEO41HTkWFdpB+zpUJhvIL06Ubk5H0K5qJ8QD0qnhkpBfcZmQO4qhGVOQUariz
+sjeae3WakzxBzicEtI2mPeFg4oyoYm8m62cqsHgp6ycijWVsm7QEC6vWAuR3hT+7dJIggXyaN2I
hOBLu5aU+qiCMmBD11JG463HiGiFo+hTyGq7r1Li31KiCHc1+G2aVYQFMa4lYbiu03UxDAZapNS6
IjgE660f/1njHd4g+yevz5+rjUASSreoli9j1tJQAt/xgWFLx40xGvtYTl976eHiTrJ528mLT15E
f9q5S0NxijRRIHNKgqMCYR57Om35wS4d96pq02YHm5HuWhNrRFQPkyGIDBRWhuHf96DQ9ymzpQ1S
n3TfMbnirvAW/wY1Lfp6UjLSbBu0afcQqjZ6DltXRyqX0ZZze4LLIWg/VbWG/BFnmH9s/KLcWcjS
QLSIYAejI9zXy0A25BiZL6RaGNtugHBdk7F6UwUCyz+80kNpl8G9zReulTcZtyqIn32m9ubaChnM
oIrz4FtE1kTDsMstiuUsPod5GYRwQF1yO7qU42EuiKWAYwHw3hmJaHA7HQ0kLPvGjhBPLmWCXph5
NeMvjsJ7v/Ex08mYgAEKd6T/vfHcNaZ64Y4jvS7tiTk0bfngRVl9D2bEvLGzvNoEnZbuFNwGzrgz
J6HWk5U4ByHQNQ7KMY4y8rMvtnLKLz0D0Y2X2BgkATqPxJA63nyqfHbsdQbeYUNSpPWhTvrhIQnz
4B3EYLxtCL44t5H40wj7rykl2EfUUrr6rsy1ctwPeO4NOO4qh1QIO3mwWOeWuY0+xNLZT3b2Z+T1
nwPRuvulZuq5RGRr2en8cWZsuemKWmx8X761ZUGMiQ1TOJnyrbRE8yWO/AEYjFFvRGBnh0H0Vb0W
C9mEixdZZJV6ckvnJr+vLO8Gu2l1LhfiMfVwb15xjE+79ZjIsaG7Vy438UysZ1Oq9z5LntCUc5Ti
fJEuNhxaeygOPiimjQstsWViy+KauxpjjT5x3TkS2Tq7HHktUfom8vzJEF69scfW/DMRfnogIsn/
Ii350A/W1wgRKRLwFlm0/wpGwNzQ98KwjuDyFM7Rcm5MzWa229c6Rvu7hP1pxAvO2tk0jCfbfBPQ
oD5k01we7aE5ujPGycyzPqTjnJ8L7nkiqzx6IpKGtMi6ZN2Y2V4ORXOqu+nRWcixtRZUJ8Xgkoia
Le8d509ELX39CD9+WKdq4b2OSnveEGs7bF0PD+5cqXI39TUUViP4HMXio0X60avZuvYtXf5iXQbu
fWt13Ffu51KAv06XHgklHY8rGPh4OVvxxS9HLBjWOxkobYISBqCvVanxEDAvXCmncSCKJtlqCLxk
z4nFf7CMOabUHbMdMvrpFkx2dCejGqRxvakLuU8T8yaZFRJUv+EWtYJ4MycTob5WZt3YTfZhgoH7
EE1Jv28g9PbYkqv6oU+w9GTKQCjj8eoYAjhs6WejVUgEvOW5y9K9Pmy2VnVLFEhMyFh4JZr6K6yY
QyuwiCSGeRuN6lZbl4oETr5U4JsJipUFetJFTU+j6u8aq7ul6XTNaQ0WlkeiFvE9E3EgzErpSmrG
F4+5GxTJsHFtynu6to57rjLQBV7ZVuvEk+CKfFeRrlcud0JW+TfW039EdX8zNCQt2frWLvr+Vum4
yO2lZLzvv8j54YsiwfUvbdu/88X/9eX/p/C07Ivi7l8Xnoe38S39yQ/6/Uf+6la5jC1N34Rg96sf
1PLMPwQtSwpU7Ap8C8Ou7+0qIf7glePgRDDuOB4Y73+0q6zgjxC8FVkERJdYfOXfmlpiKv2x4kSy
yKSDIkELY1EKwjv8ueJEplGQPhiLR2IoG3BcS6nwiFlcp84K58TtgLZK0kJ+ZlcTOChy40GE7YwQ
HhYh+HiGN4WatOorKsaN4VnrjibIlrZz86oIDqIJY2jVqW5932VyaugKN5RnNfvDrndIPWusLDwL
g+IqCcm/TbN83tdizh+WzF4OYYx8IEGz84XcQ86fiTM6t1i0ktupKjArJqob30LkHm8+jk2S1RLe
NqYCmlwkkcnv/MJsTy5+0U89qrq3Lh5nVBV4YGHvzK8zZ1rIaTEJDva8dF8GGVsYS+hoxzQf7+PE
u7dAHkG/KpT40Nuk6X7rBH+e/k/8BYNGgai3+lGVbP9c9F8+AnS7EMlD04S9Ffwy8ywR2GRGpLzH
Rdrh0SUYEIryJBlFMLpELyNIa1mlogzvcN0IjEJCH7m8gHEoHqmBgo+DGwqf+hgu/XC9RG5yI7Dk
vVvM816q1lUPyWxMJB9l2XXvdsji8QYXz0XBYQUfcAPlxK5vg0B+ANtEXdwQZY4QhEmAIF2PIV6L
3eyH7sw/edF67P5Dp4MX7Zi+voFJgzIB2/4KnG0Ah8WRSeqDU5fRq6U//Rhj10faqiChfFMegUtI
/MNjt3WSijyL0sCyr+xsuZ76yfzUUGbhlXXH6TYmZuCEbNJ9jGb+qbWF+MI2YF3FhhhvE7QnZxvj
wZ0bRM9Ed4h9mKbFc16Nw9qD+nBIq5H4AUMa5CvrNCuO2QQrldzTdmcOV+Ziv1defx6lsOBzRO4B
VaTqiHe3N+k059vJJdHSbMJk56avRRNmJ0Lhxs9pgouHKe34uZF0NC7h6LKjaxGBg4QiQjJlOk4P
PJT5jT/QOCxAgmGe1GkKyFm9SHpqAz7FvQocKvWUTb/fpCmT2drPwj1CQLEWiOk3fgW0Zqr4lFYA
rrPrkuPOeQ4K8TJ3VfMlKHDorSqKSiIrEWIdpoVRTJUodQinJr0qus68jjQjJ6is4Rq2Ay9OYKAq
t22yZAC5k4zkHCcWDwb4vVuFiPBsC4Yw6RIsh9HVzyaxsrCDaZ04CWa5MM7jM96PcK09jDe/v3d+
WbNoQwcCjQCaOE0/Ftjcf16zOBJGyG994yHpzOW+C/sKk64qnudppAXm90SNh/rekfXymVjBZa06
hRzMGefkPWvq6abxRHRqO7N98VvChIA4mfs2aD4C6cuxlHjlh7Llt+QD0BnSoAinKPjsz7U+7Ztd
vGwRvU1biGniYTIluT3+zEude2O+hvJHMgXnIUxCrtALap2fpNt01papKYJJs8f+m03DdCPzerm/
3LZNRvYrBtT5WuKKP1tNHYGZCMyPgVGqlxCQ0wvk2faGQFpmhoRMgdi16bp8Ijtg39JVgOKFEJN5
V997eweOjr/NgyS4Dcy2nre/f/uFbkL+OBVgTsK+Q8iyR5cUc4N+tH8YcYytpRi2yuhByMYz8Hz7
FOWyNR4ztLDXHOmEuWbeaTxlc4oT1IUw2RA5XyXY6xHeIsTlGexXomijUwDl7i0fPGr3EIdTvNY4
gld00rwYE4jJsU17Y/fvvwAkLVwW8yPbx4/y8wuollyBqo/9BzLTuy2crOmmbeJ414LDlzrfdSFS
Ew6AKzyWmCpBbugFWP6hlLhX1uhFX3n2bBbmuX6zJ986ezROT4loiGVvyZh5gudGdzUhlShY/f7a
L/vxL28+7WGfkGkBTPF/aHJGtMBycUb3oe5dXDOjUtFX7uYISSmGmmcamct1NinMsf5Q7TtoiBDv
qwpZMLPpU10G5FaGQh4Ld5TH2m+Np84rw304Euu4lm1f3S6BSs++4PWPZUigc6dG9XVgm+AjSp1P
TK/7o7ksAa2LdgGu5Ix5BSiBkPgmcxeG72RldWQCvwj6vwcjMIIT03LCTWEc7wplx7uGWPhX6VXL
Xo7abMYIfrtUfkWJJsT0xYoV6xUxX8awxqtlbdErhqTA5J+sEvBdguoaf3TTHAtniF4rn0edMwEk
If3oMYGJ33F/J8MWRQWXR0l2WiYpHsjVmPtNmdkDOYht8m42atkR5RK9cucNXxxatqwg+q3JMCWR
tUr6tqmZ3E7Jyocb2tRu1fyJOdeCqIZ2AFLb7LNdl/WxjZPpmI/U7FIKQJYOeotkGhUw0mK6IYaa
veT3NwKHxF8fQ/AenBmsgDVbHwd/OTawVpc9AJkWaIFFnBusgGRaXdZmNMztfo7aZO0jnQU3thAM
xVGsefNEt9wvRCHl27hUx8Rofcq2rDi1aaHG1VyaKRwoJDpYAuNq1xGoxuNq+eYnHPPFB5b/7hOS
9OFLjzfP2ISeW/pk+gW0f8BjFNdD1bnb0jdn7gOnAidV2AWSJnrh9MHDpewPQWxMxHA19LKd8sM0
1pbNVaq5WBuCaq71EN7wYI0b1Zv9OxQRlsi8Sohba+vDZC1q7/DUHghZ1EdO/blSMHYvasoPrpFj
153A4QFknF+sBl2wXaO+4HoScpszHghQS9ysmaAUxTnjf7ZhZG7kMOQnVNqItMJiNlaevdBGbxFC
XIspcsI1ra3kmX0gfcYwrDNdm9EOEI2X2QuZLiFInrz14gPUHnNalzarwUolUE8Nxs4P9KP1AUdO
YGuDia1Kld5GuyVgiyV9t+3wiZm83Jwlr6gVb5QatYAk6mjzwC4RS7QOPOU42tFYPcVxp46RScQi
gt7M/pTYUYrU2fKa/AoXgT7+hPM9fCuy3Ba0MZ+wWbCudm0ZbGZWdh1ktljn2B1JnOJGCGiKgx80
HPwZa9R99kcLbGnA/dQv9xDd8O5bINAfJGfLA1UyGGBFzt9X4eXBMegXA1gdmTergF4Oki65jFtn
GEI4T16arDHlkpglYXyu4MPazDZiuenovxsrsmvR09hL8dX3x4eubqHruRxboxVSDdKtxry88Qkt
uhOlTzStQO+zUuG83F8epP9U1n9TWeNMpNb714Xtf0uA/T+PUr/9yF+FrUk2BeZGFiGfGetlJ/qH
DIOaF50uc1FdoCLT+Edha/vIcbUlMrD9y1e4hu86DNv6g/QLiDm+HVgu69q/I8PgFPjL8hgGLtcV
BnSliXjEvPbzJl+2vmJR8EbQXA2kNz16AhpCSCVtMvMK43UgyjVRZ93S73N6RaX50uFXtbY52D31
xPbTUW2CODIxU8pMNmOGhokpbPDI0tOg8Vv3TKDAPzdg1aqdY48gDNG7zYfMGEcjWRNZI8rhKDlI
qwH5fddXXXNdFTNUCsI6mRKGWBfOmPGnE+rWwTwSfTVfz04UPeEaak7E7H00VD3s0eL78dqEXxli
5D9fGuplNiFPcl1dlNOZrtZpgn4MHxhsP/qW4FxHu4UWWABMI7W8gBu9aGAt2xfCrKpTw3XK5ie3
IumQhkmMERinwXMWLOUDhIRBFqCawjo9emXc+jdh2A0ZqHjYp61h1DoJfe72nczJWzcK2v5J6eSH
JpLjLlukT4QPKFjwmA5cpXU5RMOtcKPqtRtn62H0gDFBhQNMThmCZI/6XSBxjNk4VF5CMXfb4WPH
OfA5WmrfW8u4Jc5mqgOW1ki6vFAnMnvxMSJ15zy6AEGUoI3sWDn7fty01kpZ8szCxpiK49S4Zd4O
txPBv3vEROc/gx2YNHE2VPs0c9CZJEqa8LW51RlLM2G8J9Z1K1jwyr3dFRFAXndayMvWtThQEINR
ZTn4LHuOrDd0gl1K8qE8tFhqMc4PeMDFOI7bsSPrnAPEEO9m0QE8B3dNLBPlyvjVj1LzbQGDtctd
nsadVrluTQgDb6WmhO1CWbr7Htfeo1XJ5IpRdvGxNpH9ROZAWndjxN2hgOdjboT0b8tyhjtH7txW
Yopr1w3nAm4aa7KGbYzHZjeTpL1NfBneTm7bMHOSRFm2TnxKQqKtVrVd5o8eDYCGrOgeVSod+yPp
1uLYQdVmpOBHf/I0yAHTmBV+ikqQAKtZdUO+j7tWPEUYu4+jLGHUFAOmvLCK1GPgDJ9NKsTNANto
EwXYN1c8ASlHz8aG+BlPbBUx2TRn/IvOKU/c4FWru/eDSgC6u2qxrI070D9SCBXtjYraJ9cp5E0b
mMunoiujTd/G8zPCg/IQLSgk14ZhhtmKeF97OzSGup3rqboBeQ3VpCMVWQdAaWqJyoONlUT1By+G
CzMaYXWskDW8dCiAiZvrouIhd4jDVkve7Ac88V0dcB/6kYOOElfYvZu0/ZoJpx3u6soRIytLZEVX
TRNkDEm75laWGNiUZ2IyZRQI/1fBCiFKbTUAA11VUfeZzAlnA4xoXMM1dw6EoYbr2hFv0zi/EH/p
krYYh9MmHIgQoDC1MdfiRWzapOm9u1EZtPfHVe56/Sy/HS//syv+za4oWOE5SP/rbfGG5s8/Fxp9
/9G/hEbuH9T3HkoeHgzxzbf9fXsMHDY6bWBBKKht21qLSD+1S/7rf9veH2yNJENwoKezITx2rb+2
R/sPvhXSNGYMJIYhVetfbe/v/Tb1y7//2HT0Td3Y/aGQdAh7Qs+E4IjuMr0U/5ci2M8nukIFNjOI
HayMVqhJZkzU2TLEIDH6dUOD34DeduIdIzHDKK1EFQaQgBRzVjHihNyh3Cjzbe2SqH0wihpVO0Bi
UJwrM4GIXqZEC816ggxswrqpkRIeOxQjWLxE1tIpgxr6LV9mzNhAVhcyqY4ZPIc8mK/gsxnvosCX
W9xxKIvGygrOViKcNyhsYGHD0mDgW8Uemdq1CJq9IFZKblVu6B+xI8QveZbOdzRQw+eeSYNYjY3G
1ZNICIRaw1aZm3O0zYR91JRlSLgNfrPbWJAJDPdP1sHJC33A+oEJqxmwPBmvms4OuYvTauPQM5uL
CaJg3msIbIMFFCyRiOXBtGzrCVCk++YLMLJ1bfQHe0jsD8sIt79i6H9Qtgli3Cvhn8eC7InVhW+f
eZrhTswMjGFSBJTaN+Gi3jOZ8g5csrJSjY+3o9bEPWBLvs2ZAKnijnHf5pifw3bJBbiWPgiMOiWA
TAUNutc5Gb3tkVPkhROvmpT1YhXkdvNaZKZWgxUukrJ+NO0bz0nLqyrxkxs7N7IzSBgoxWM6XaMt
G452HebHKsWAzB6v309v0rTbcioBNXFf81++faCQSnO5wV8XPotef8LDTHQRH6lSH7FzswOPl+io
KReg22FO5em9UQpeQk3QAk3uIeHPQGGAXbtFz/syZgbXmEwGWMdxdgyyPw0/5kRCpMtwaPIyMV9o
mzr2Dh8HYbzDuHxNIp2yYQ5V+DwXVBqLcnczgD0HtDZM9UWo7N4fsDgDp4II3FgloH2HG1Br8Llr
OWnt8gl6/A4hPr9piQR/fi+t9U3UaTJ5gpiCVM5u4G4QUvHJhnYHofmiRcNKBTe/8H1Y6ECquPkM
ocM7BsGj549N9w7iAx0akCPrJgH2N278cOIDrhsq/xWBj/Ru8wyI8qnCYoOwA498uR24Rcmc4bE8
1w2IiIOf0WjW0iCSKkab62a4y7Gu1IhyGw4xI+ex5I6JrF69T5PDX8lUhc9u0PfJTDv4tdcfUWB3
AH3JJ30NLMUvu1DDMQIRTqIp3jMF3rZxLFIMgBs9X27h1PB5f4l6vKr1w37JOIg8ApFGu+ctGUU8
3000g+/KBXGGk2QaOu85gLkvIP0OUre9brBlc4jRPO6i0s23yyPRa0Sxl868eTPgqT02DfuYWmn7
CleBzAW3oR9K7IX15Iw1kHwSDqD/oW6qVxki5HXBrg0JTcesLCIA/Jy4CLQuaHyfHfiYUijEq9ac
+S7GFdxghk5VobnC+xPp/IlBMPmfzYUVxKGneLxwm0cdkbG0Hh9hd0lkqZlk0QsAHBese59GFZLl
IfY3hkSutKVvHG7w7PoHEohJgSyYerntZKA/YPagjQa8XnuS8bhb6FRhUOGhgLQoSy5osVmxSlGP
RICqqbmOsz7cpnNLDgHog4ecvsaR9BaSDEqr4Pc4gLuOObbhTdaB2TJ1sFIHwJl3sHSmBwTkfJPA
oPuam4D/8cLEe0zF4sm3ueeZiozRLkgyuTwq/JPOYepZIqnVwzNWIO4oIxR8UIUwEA/SDGxOce1D
NLSrEnR3GTGYvwQlMd8Dpz2MfEqFJu2rVLA0W9HMPRUxIiI0hRZsy1ieGAWTiN90PVWW9dT2MzpW
F3zhJpcl5PUSciLELlQ/27riLh0hv3mASoFEpwAqn8jx5nqysgGGP4T6zvGtop6xi0l+vYgj9R7n
dKnSBM0nM1XrCalv+CzhTWVXTgPevqfL1e4u97yDq/8Sy8dVilbf/73vQa/UoSEucWW8TlMve8No
td39QJNqAv1GXOiKsRChDQhzuB/DWYditERHwKnkg/y2pIHNgMbd+CO3kst5uD9ikWuNVYtrUTIK
Naw7x+PpKgqQ7et+5O21i4mzO/+tHALneSRmFl5o68qEsHdW1ppkVw9uW9A+W6ldVc9jHM/5i4vZ
GnWYoxuA1jCmeycBvB3quJKsb8t7K+nFGljfO23D8CibRm8Grak3Z7i08OXoNt0gFWYhQ/vCExzU
AeHlU5JUVnIr5mQ+sPzYJdD9uOcIsWIMWluUSUt4VVaKYFPhRxPmQpWGxf2SFV847RY+iRidET9f
MlpoFpZ8RBWYk1XeT6y1PJNEnrLE1CtjFNji7VZ673VVPhN3IE/UKb1JmzIYJ84htnwSTgCfVG9E
yquKJ8ABzRV7THBnVb4Z8ewONlROG/GWZXU3rmnXV+gJ4vUQxMmH1G8Z78xV9GcLyQJ7ZHtWTN7X
km4qqX88A6u+tEp8lF03H1XSNxDKqcmiOzNBAEY9zHC13zWNancGzuO7xhlWWek/RPTtzZfZK6jQ
IC2A0z1aVl2yqlJ9aJfyZrEpXjcNQI2N8ATFuw8VHet862TrphblAb0uGtnUaQKaybm9yysxQG2g
SDR70uNcCBwkwfsjij9RNcm8mz2khYeQ21KuY9UDiBCMbq+QDC23wdT5J0WYy72fTu0hnYymW5Wj
9cGxBliFIMluUyS2J19E3L1Es8MxDuotDJGGKUwzIVvK/f5KToN57dMhsFfKcKe3wqmzD7NffnAy
vy3ORauc+zYngRqA/RiAdpEhDkx7gLIgw09JgP9OMXtYLdxk29b10w3loNzNUP4O5tAOm3nqym0Z
NFOyZiSer3pbZdcB08f5mvfLe8+w5u2WfozYx1OT7LrxQxgCNsxTX+79aPxzoNPAlNv/xLQXR6iL
+NEqWrEjxz5bic6V9wrwNcefCj3RVE6fs148EWAYQRZU6jpIE4aYy+yua78vd/VsOPsoHPxzw+Bj
G7fqqQ17A+i6x8loq8q2Ri8XsUQh+lm7JDdtmUQzOiBG5SSUNMBP1+qYh71zrpGdr3nTqu2AceZx
8uifTG0bbI1wQRHOirXiDsnvnDbb+Jw6jSW3btkEZo58Q7WLA8M7FtKmsVtDRqns6iAMJfeB3iHs
mUDiKQ77A8xt9M4IuV9VBPk4a2R4jbrjvk9LpNRVZT7kGCHPBK11H8QkDKghTdGi7PT5uZGz66du
KFDKRkIsp46JMgi6rv7IzBQ+RNljkOH+FvkTksQAH4FtgKFpzTU7r4/E1dn1vjvvsjovj6Pp+2+I
obBQtjm+S9Sb60FKtTN8bhuyy0amKXTE9mZEUJqLzmzN4h9vFuCI+yhOuuNQue9NEjv0YOh1WI1Z
6NXKOs6ZtN8iacLyiWo1fSQ9dsvpmmLZxydAiJOZE9DjeE+EgFg3rPyaHaPzzY1U+AdTTfa+TCDu
KzHPfGiFpcXyqP1Xjd0D+WchCSTvXeeaD8OYF6RqU4nPnMUZdmUPKVpRGuJZ6aA0XOhcvbP4x7tE
K6EXrYmOwJM24B6J6ABgjmq60/pp3OypdwjgDD8buRKEm3nkkq1SrbuWCLClVmL7nqxh0PNcpHY3
PqPwKI6L1m6HWsW9aD036GD+NfPTnafV3mOMwn1jfVOBp9804flFIE76bKzjtm4SrR7H9tmTYRlc
ezmiZzav6LHUavNwRHu56qld0EleBOnqIk6nn49y0mgvqnVWLaZv39Ts2UXaHlO4RbfRRfLeaPX7
dBHCRxdRfPRdIU+gPXp59yKe978p6cVFVh9/09jHrtnbrwGzj3YnerhR6yANGA76Y+SWVy20oHaX
Ax2HVe+WhLoMUpC04vacQRMJrYaTrOIg4g0Oe1PaNsV8Mi3iWC9JX5xFUTrqGS4AYs5nP1T834vp
H4tnHIG/1s6a1EZ/ORQ4Bi1ff/2HCfgQxqlhG0FxqKKBGU04T71CBJjDAJMM69o1LeRq602qfaMn
Oj8ATZoIHqEKS+tJPpRVu/6bK9LV+s/VvCZYOLZ2LzHDuVzxD1dkuK2x9Kz4B9JO2PA9g3bvJbZK
UZxjpjB04TIKMuIcEoKPjY5DqcYawrMFYBPVo2r06Zkj6e8v7EKG+/XCPIf8XHp4DAQukaU/XJg/
mI0sZZsckNxztojxt2gwLwld/sR+Bj3nkUZl4BznmgPHZrJrlZ8GRwwPvTPA50+GEeCDOVPnQDjn
RGMhcdkbKcff2Fk4eMFg4LQUaUm+1FV6FZqkAxnkXHKo8OXUX2s9z/u3ciItEdz0i67fqrkhtgkr
Mf24jDm23oHfiMEhPYq4tRyWmd9wdv392/Gz2g6hnYXQzwkErRfh04DRX//h3ejxEadNl2ZYQUKu
sqxre3pZHBS4H1FtEMlMYh/n2LpyC0ZqY86x7fcX8E9uXYchn74QP7C5CufnKxgTj/Ge6OKDSw6k
jlpUcbrpQysSNxas0JgyJWr2qZ0m8VXXREu1bTwFaKzqrCdioAj7qnPqkd9f1T95W3Dk2uRveHTE
/kdYBRCfqE4yJz6gcqG8mzg3bicGmGRz64SbDpxRuelLhPYbY4ib19//7b/E5l4+Ff56T/+f4s36
NVm6In0U0vPCezITIHjIrHaGK67aoMz4QJLZNai/iJ9+yv3IOFq6cANX4WRXg9M24hbtPWaGlZl3
cXLodO+laeMq+3qJ6AO7xhb9+wvWhulfn3af0HfYjxqHE/4qnkNeROorAqi9nbisgaKG5HcKsHSw
8kw8Ayz84XkWAQauSiw0T6Yy4eaeycl4nEKPZy62CV1YuwtjG6IM+UceOf6ERjHH20t7yBaNXjKk
npMA44hRx8NjQobmEzm2JX5aHpa55G93BQgqbECAFmiB299NyP/pRP9NJ5oO728b0f8t87dKvakf
jfLffuZ7BzoIIYe6mOTD8KIg/oGXFDp/eJbHmkxqMAouN2QV+KEDzY9wd0H6ZEPRKNL/14FmlMp3
E5OBxz5g9fql4/y7DjT22Z/vYottisJRD4kt1+VKf1mKWkRBDFjIv3OLgIaJaww3surQs0bJdCri
1sViqHH49QgZn13MP7uEUzPc1OT8WjP0ewVNv0Dge53zlN8sVWQ/eYx4qKQAJW9i5fg3sCsVgRFD
+lRqUn+umf1l7Fl/1mROgoAm1gGo1LbTjH9QIfTD6d+gVriEAKi+WT6bDbF0KV44AWkmF49UtPkp
1BkCkU4ToEqhbdNV17UrUk6xUbkxsjI5WYMa6ZKWdKHpi9oboXMK0BWytESEF9DZK/b0u3hQVTwQ
relN4n4yCArwUfVeWzoDYb7EIQy1zRGJfsbe0mkJVpiGrNX5nTV5/XUkrKdFZytYOmWBzD4duNA2
9lcbrifpMfpcZeloBnbh7g7TrMPplbak7biEOEhmdnu3MJt32GztzpZ2vmp17kOlEyCoRpGUTpdc
CJ0QESqyIkYsUBvTJz+iAxn6UutMia5PxvtO50yEtGw+VrK372OdQmFzWr/xaETeM4Yg5kuIdNdG
OrdiQlJc2uDZhyr2d81QDPAvc14GLcKVo9MvBoTOq1YnYhhEY6TSndc2YRmC0AyaGtO2TwuQ5TpR
QxGtUeqMDcRmxwLOx4Y4Oig+Oomj1ZkccZjV6H+69KrDXLWHDxEdhU7xsC6BHqFBrAP2lMjAHZwB
StTZHzHxla9+CyadqXxzihpoNs0wtk9h5KTXi+mZ16PSYSKgb9IX6LfqnPVmgZ7ZafYlZ4BwNeL+
ZZ8tKD5JBLXvl9lPr2OOLbvZ95ERwfbxH6q0QRJcdSScpMoe0BKm5h1+Nv9UX6JQMp2KomGZN5Hn
4a7UmSleBxmobLz0tQ/89GOrs1WquHHvS523MunkFdMY7Cuh01jw5Ma3ONbUU7bYBCWXqjiC2gdZ
GgHECys3uBFsY684qb3/y96ZLcdtbNv2V+4PwJFoE3hFoVoWW5ESqRcERYnom0QPfP0ZoKx9JHof
+frdL4qwpSJYaBK51ppzzEu1Jr4kel4fUt4LBZ1jLI3jWzYMFH1jTYvBaUzWoyChYU2SiXsXl9Y8
kS9j1KF8VkTO0NUsyK2rCbEGSwnYN7SwMJNRM8vS+GgSW0NzGk2SFlnGk3TL+2owl49sQef9sibe
VG/hNxPatZOttWvFY7r4h4Y1KGfUyMxp1/QcUqVQ0lqmCTEydON9OaAIA2ubP7gJYMrBJARXDPBM
04iLOK4ZPdjrnMBF6fdBmm33xXThe/n4/u474n2YpTqnisCfsmTQC/6ngIW55gExOMrvbCKCnBlO
rcOe6GhlRRW0yML8fs0U6kDdHiXexd2cmCpgKwmNdk0hqlthfVsmVW3MLI03S0xaUbrmFkmhTQ+y
rLXb2ihIwexqKUh8IM5BOXp9g1psN645SKpZI5E8b2dDqyUJhNwaYu4JHMlvEUEPj1o4VkEGS+A2
XVOWGJCJFumUGK5KQQqT2RFEAqMqGMUk98znpu2Q672GDMB0Hzu5hjkxjsEdNUoynso17Wlpq2yv
Td3CdH+2ycUaJgc5l4YxPQrnbc/2GDFL1SM897zhIcLIR5g8+YdITSLFMtfiykATtlxU2qQu6a+J
ra5rj6ThEB0aRczlk9wDObS2DrymhB+sJZ/gQWGKFq0gaCpVvpFm1ZecWdUFO0Pv1i5c5whQcyr8
NaD+Nuk0MsBQidkocZ6dVALLR3R0I1qn6DZ1YYqrwa3ExoU9mvuGmzvbgqnVR4+3xtVixfEnmGcJ
PsPhs7d0zoE34oLLqx2u2shCyziM6blNnXLTzZp3Jn+yuengjlymYlQftTDJr1Cp1NuKtvlO9yr6
FgxytnarzE/ZWBgHp+Nb0iSpdjEpQN8WGfWXo+3VzxYNTV4u/WI9rqD+h87QB0YTSUaJnXrRvl/g
olZzNG40PYxvdD1hEUfJ5Q+0tD6InlOPHnkJ5rnDD0l89AX6Q3gl5GnG16ZMR2402iWeZtmKK9sv
ezJLeyzEU0cjaqkfcvJdE71Ot0C6lxv8DtaWYhCQ24yWnoazVlo+4vado6rhSh8i4+TpUfZ5VGQZ
jQYE00HndZvwiF+0oQFNQifWwM9U4z2RKZEEBaiER0zb4YGVKT6GnRHMTMdvlj7VXmpLilPdudqu
wNVzrScketqWFu5gvrW3+Ty6D9HohjtdKPEhHgA2+GSPazjxNGdnIl25amZcwe0yQ63tWf7Z8i70
pycrwqE66vRVkXuCobkgNdEYOr9saHgyHB7tggZb2YuEFS0RROWIhnd/mkb3vc1GBOO4yskugSBz
qyKVHyqCORMAupJCcGmbkfCJ0FWvXlNnR1AbjIGmUTsnRrGFZlPcDOBoDySyPtkNbVzWWoi2Lrvm
L1nnPNlJjHS8f5X58oTf/a7UF1Qqy1hzPEVIVynnbaOSe0NF9amOpbwf6swgbnUsX4AlTp+akA8O
zMO41ZmCNdmJOSRGglOtWjV0e7RdanHokdrMwn2qW2FvSVfprC0JwDFcWlsSAzP17o3q1Ow8AgR5
7ZPZdFEPjVw4AFwGmMMBQy863T0TwBq2blzTjaqVVj3VLKDsvbwh0Kcw26lsjoqTq1GotmNqBGzy
sgs9mstT3yTyyZ5t9Zk4TyjCGDrzCxnTBLonWjsO94CMc7rdUzuSMOpHkHa+uvHUag+2CicbruEQ
lpAekwxJNc2BoNTEvG+8isgVp/1EVN3oNxPGaoEKDXic9WnC4XNwkhr9M2jbK/7ltPPWKUPPHCpp
rDMcDMpcoVW2n0W8ZTScNgf2Ig/lEufb2IF8zRtE+8CgOTpT/ugbmozzFaoqddVwNU9Lh24oTsZn
K/PmU7N2ajFj93u9nGjO9ut2ywTugBPJbC4ScuDCXUb6VzBUYXdwyTJBJs/MsaV/s5lDi/5y3Aap
0qIjjpruSFAoCRjMvE+diM6OTtgJHaf6DCmwC+ZIqs+M7Gl9TjaACzUku7Sj36FFTDeaJK+2Y2jV
k1/Be/Y7Um02Npf50CPyAwhpFHsbz8Iro2u20XVWw0FHc2jqX7EzOO6nVvSlbF96S6rMfggVoU0d
rbQcMvv3ivXfIu5vijhcJqvd7zdyom/j/7v8NiUv1c913J8f+4/S1lxFs45Nk1U46IYQBf1Q2q4i
XNt0BPEfNoxWm7/6UcitSltzLdQMQkCl+VM6xJvSlt0cV9qTGAfoH/yTQm6t035q8QnP4/BUkRaz
T4dh8DtokUqtfBlpeJwbg1XlmQ0wRujSkqw/gvZr6cHQb8Z0PiQ09wrtWPGutDFd2hK8M7vdPQvb
/LUhcollUSCOnFIQtxdT6chvqsllkDi0xhd1KLvIyVYhRI704wPdqgWuwUoaMer2a040Y+6LOSKN
ZZstSxqDrE20Tt4OFXZ+kz5Wh4flg1k2IdE249CJp9wc8wTKgaURTYpqUpTFKWGns5lcqaETLGys
VOwp6fHHZ+e7+BdQwFKhBRZvymD9u0yYQC40w6276oddIkVz8Sn5Li0uvwuNW1GU4gLNQtZjLVSE
crfNTqp6xmSUlxDI5jHlo86sLZ9rMimSy7e76t8H8G8fQPTkf/cAHp7RvMRJ8+3XZ/Dtkz/kfIKO
Cdbc9ekzaIn8+fxJ4w97lfcBq/tT0P6f58+y/+BpRcj+Qx5PN+fPRopl/MFzgv6dx5MHh57jP3n+
3j1+FgY8fpDjArrgtxDvE4AsWv2RcuVyyEqbGNQF2azhRB9/Oin/ZeTxXi34dhCPHqltI9ynP/Rr
27ir8Kd6Hm5PUvtoCch2CWI8X7xUrG77+0O9E+6/fZ91PQGjh2/efrNL/9Qjxw48qZRXNQy0BGhf
nmQXhmEyoq3Ii8ijpANchVV3WmyLlxlVy+8P/5fT6bKUWpDAdNpSAKpZUX9u0Rs5aVSjA10nLUdc
APKTS7ze7w+x/oifFkwLhSfGSXpsnuC64bz/9RBNo809ghy1avTuJ9v82Hp6telZx6E2qW+/P5i5
hhC9PxyiJNZnWutUA++Z2lifLWfycPsyQFEn0mH1ekOkaQEaJSxO+WA9kGyvCt9CCC1826zSwle5
xwCzQHzDJq8KkdMYEbER5O5kx34kQn3D3M9TmynPcRe0kBtL31B6PfpF7PlN6hlH1EvmFyMd99HQ
dgRErk7EphPGx7n16g05vn0RZBpRi+iovcCMMzPoxTx9BLbRnBMnguDLEKWJA0t5xb3DYPhTMssK
h0NDsmlU2dd2V2Z3DmNPYkQaQJgRiWb9UOqAeb0wIOFS+baw1W7ol+VIAOAlNciwM4vi1ZL5XZVY
L87i3nYNusjRcotTLabP0UoP94rU2Wo2P7PAbx5kNX4wxvYYJEvU6G06fmtiTx1lGl/XMxbYxKvw
HhhFvx2r0bmaJnIOCAEMT0ZkfpRUcqc0hmKjWokFYRi+mY7m3U9lSxSFnqawjlR0T2cq3/QuAQne
ANaqiqCMjOFwoKERblMxxZdlu3JgQkAL7jxe2JHAoIC1ihyGaJwjj3jjtGceRsD9vZLM92KXfgl6
N/QLIk3FRVnrIb7vqWmcB6uU2qcYg/M1oh1+jjtNxn2Fe+ICamV/ID26peXWdAVX1Y4vYOE0l1VO
XWEAttmRfMctUqj0RlUwoilU9C2yG2MHQVN8ZEJEq2dQ00aLE6N/6hOhVifCrJ81KuH7JFbLFomP
7oeo1IJYOWsic6J7xwX+3xmTdXNbL2VzUzTtOfRm80ktbndv9WZ2UFqsX+qT6RyKknuBsifZ9V05
7Ul0emITbM9+lvTRjhbndLCQHt0KJ0r3mglzi85BddMz+jfafr4kjLlGdACafcfmBIiPs0ZX0epD
4ss8m6rD6i/IkMRvssTOTSLbXRhi9sSXh1iAopj41yw+8rFP0wCOrghVMNXjbT1nDyl9AYAXqba3
CMe6IKAv85OY+QgwmfGWno2+N8xEHHRR09ErAD/ZiIgu5gqGhi8iu7ouZt4b3NFrxY3MX9yi952f
W1ikG6JIyvMQpdoF2yFjb04INhxgeYSgFGjkCPSUgRKKo0WwxXheyEleg5XCXYhQ6ER7O3xys65E
gAcEPwrD8WKiEt7Iqh83DuPyfTuAEScJiC2QBabdIuxoU1D/+VQi44lWh36eaMntwtRZ5WdVuqGo
LgNHxs9maH7y9GXeRl0n7qAjiIMB0g+i/5l5efSBiT4NaMmZNhMkJhaRTkNI7cIWrAvCccDl4OrY
Bpf0UmtVfZsqyMulWr4mkdu6fiwIHnIx/x9DLeq3YCNupxmOwkTaVaoREFx59bhfsjUpKnTUQ6Nr
EudnO2pBrZpq1xuV+dwOYJOquHZooOwwfpv3tl17G0wa5IGXcmhveq02n1diypGBsbkXegzUbIBu
Hsc9V8i26uUqzLOOnOawnh8q3c3PLEjLUSefyK8N+6mpINIanqv59DOqTV6HRkAn8xy5kCZ4AfjY
vehPRBHDwbzQy6u2cI/5YDysCmYfIlm5iQjStBpXC5ZFC4Mw09zLKMy+hRO6wEW1W9kjhO+FVX9J
e3O4rq228Hzmxm7AkuBcJzOpQGAUcuxbRnMw3YR8mXEZH6tpNH12QxwZowwimNzhAfLX1PRXL9Xy
Tzo8rPtQLtYt3XCHSEwQm3pewARFwW/CtY27LTB8sm0nZ/qK7Ui7zhQBSW1bbjJyVD/asV0eZo9k
qw37936jW5O1SXEFbnNXMTBZpHXOzWRUyO2X4bpoXe1A49JB9S5fpG5GZCox9w2YFKRHN3XlPYQZ
fV/aSbFtDGvGhzcnB2PF1lOQxAdy4VEdTz3oks62r51Ez/DiRtFnFzNylEDno8ERtEM8PeisXIEB
ngRk4Uw4jRvpG9wWzGS0jtGOpZytMxbFpw7k3+dpcOIrp3GWT21pBlWWjOif6qa56vW622VFyp03
y/RgZWADSF3QAl6eryUCH4IrmmznIDs98n4cj0MKnsxTJAU7F51ezEYeGHnbf99X/LvJ/5tNvnRW
d+f/XWTDnK6a56+/lNjfP/OfCnvl+NLup0njULG77NV/qbCRJdiUyd53+O+fFbYFbBw2NtoWHTnF
97rgx6jU+cPzdJ5vh/kqm3zh/aMd/nvihgskVK6QcpfDYUR4JxsR9OJEqC3aBbY0hRoLd6A794/N
4Fllc8K8IWlhZoxs43TP8IFgirPp5cWIyZ/esex8UtWsmpeUF+L3uCz/pHhrHd5BqN7uG6m6z96w
1Zmb2ElytqNxoIm58H9DyKVq4VgPwmYABvyASr2nItb/LJDHtVqO17pZG+gsFSdc9YiyYBev1TVB
AIN4Mt7K7up7DZ4qbH3EV1vRKG9pAPbU6knSYZb0LNZXYu8gmtg9MkcGCc2izQBWiGgg/a8C0/Jv
b+r/D22G94wb7f9+bC74Mf1LNv9cFVMArx/6ITHQ//Ak9/n31tNPdTHaA8b68O+pcSTbzJ/7Ut4f
CJ88XdCdQoCwPho/6mLcb6y83grPtxCLrZ/6B30p/S+VHM5vzG021TGPqGG8K7PQysWNu4TRadCx
NmzACcnbUY+WHU7tjmaq9E6D+IJZezrWymLbn1aud0dd0x0aWQx7U+lqL7pEiL9RgdnvzelMf/ly
Nix/1N0WuQTvHuippUmeGcy05GDX1bXnZeLaXRximSGB2Zmvw3hMdEsDtAj9s4tMj2ExWfcFlJ/w
KwEl+m1LCa1wDCDAlp8WlOZXc6zGbgN/SX8qYmDLTDiGetkR5ach67bB8vCqtd1WCyyn09wDCFqA
piIruxiZ9GhlU1BZMmseYpzCB9hjwLfo0uXqzg1bts2WbM0CwmHpndym17cw2tLt1FBtuH3c9FsP
idTNojv9g1fxQh0bVQzYCIw8wlSWMu4HL3IHNKt6q9fqFMd6xezYzexJ3w2hEeenzqzybJcMZH4z
kjFJjFEgsEYsMSwfHyfgyHuM0s1JRam+71FevOBhb669wp4CJ22ZQlSnunLae8nE60b3ppn1sO8u
qCkGdr4DpZpcFC9rL3WulGXO5zKKdxrIORIQe7260yzvSZhsdTTwu1XAuCJ+hK5TU5n39nipRZV2
y5roTUBL5nY7JsN0juTCZC7Kr5u5Z2a0eKVE6O5g63YzzfrStMBzvTqGPYoMZsGCJxLnTrhZfTck
pQmB2y1u7GGRQMFM8uEvCUVszYc0IgB+gnF2jS5wS0ymsVO4N+5nISZmgGZ5nJza3mMDK3e17MgG
B2Pdb1qaUitMRz9M7E23cmFAgfZcbSdRV0dSTNFSq8i55ayrC9fJwA6jnzlFuklEES3jU6wTIhWE
pcgf605v7ytJbKYadeDFGfviDwrV7ZVZGtPZHIT8GmEP3Vlhp7ZIWyjwmbpt4BCDFUgqeN+cd2u3
IMRlGok4/Tnjtqesb6ZNx53GaC0a74QcxitYR8OFPbb9NrcSb28ppjOdttBVGBOTL9SZ0L6KZtcD
afajJom5pfGahztqhnZmQ2w5j7RcQMFOueaHrtdvbW/Un42IuXvBNvcb47XwUhWxFVDsNgcopoDC
O/JPn5CCAwEMZawfjcFJ0V+O5sy0vpPlvB8qgyQiabeUH4YqpLEBoZYTIQtmJcijHBA+AkntHjkN
gTmWlncQ6xv9wqvtyt5OnMfjIBfIsxiz2P+TsHmBr5Czx1Rm2VjDmqQ7xLt8xu7il25ovRRIbNCG
52Nzz5CwPHvYwjl9i8oubTsNISF54VrXr08Xrh9yiHD5DPsB7z7bSlTZt7IUib2XWeUcs6558OJx
+SKHZdrCQrWOnoMaBtIEO2H8RhUAazk+kcPkYt6lAy38Ilroc2RJk+HNH8tx9qu2kZ/LUHp9YKtm
os6iWTpcQQKHFq+TFekTU4/MRR+6uDjPwFgNVNHDcKwip7IR6ICg26QE517bBAY3/pBExnWbW+Ot
08AB99EvDtPKrs2voeHVe6ht8GXBXlTarml1/A01ialXDsvBBQ0m9ArUYcXHsCvVXdKbXUU+gGFe
Qu1S4GG7qg2kqcR14qbVvawMLQ/0Hqu9QN5xdrhHPcjEc3waFru5HI04vkmMMXuoKcTuXQCJRG3S
nCrqkczPumLxhRaQvaQRNAg8OYiEMQg2zg1Oi1x7rM1oYWKglHdnoBJNthLCNhelbpxmZ4nC+wY/
Xp3mQh+fIpdKciC54E7vBkB8oMEXzcH9F/VVfBBGOgi/U7F1EXsDaWvj0HygpFhSDJtOfEsChfGp
IvXpTs5ToR/apo1uSKGpiU+YuyzfIABvP1eQoGjmkdRk75s1hAxuc/ZMPBpQDFufhsvOLQa0HPpo
Q+E3XewZGXlYMDVXUYU9tBwuj7rhlfXdu6MfMO6UdNrP9Kw4ROSJ5WyxNu/S2UyPTWZMWzXaasva
MB1TmYWPQzbo/MFNR1+Oh5y4qMyfEWrlPvIGbeOJwiAM11byrEc2PCE540T0RaurkzeNpHEOneov
Ovhzb5cNhlh8UYhGI2/K5EsOutxCh3hJTTEGo2vVTFgn82Oid/UxraW88cxY56jFC+Y9jxvRzsxr
PE9nFBwsOTa1+uyGL1MLMBOfj08HcQKgVGiBCwp+W9dWejXbldxblVbzgWUyrvF7c03HxB2vsCCI
jWHg30IaTI+m4Q/SbLTP6Zip28YwpwvEFzTz2joun5DGDy+DmbcXmckYvimg26/7ki+5llUv3KW2
ubHQhbF0pDTttnMcxmeYL4DzeJ02F6ar0OnZiB9MoCFUztt+1mYrAATnmbu50ZIqmJZefHTSritJ
mFDZF6tDG7WFtm+uMcGREQZAlOeFiXC3oi1iOaIsRSm2r7Nk0Db9QGhe0sbZRwofLlf8TIDlcK3B
mLqbhfMhm0J7n6ZFBJ/dAuxCbFdsXrbJ6HS+zsbrOsxKC6VHXH2eGXrvul4rgqoTXK9QpDNWPjMt
P5u2KviZyfDV0MsMHktorS/Rprh0VaufW5YznqJ2XohQHowBS60wCDmk4uEGkUb2zCzzqdV0J7Bn
nak6XoX6lMKblz5PnUZQ9wysnrl/OOJAq1RxN8aiu4L4Md+ipE4+TPkgzMBp6S+gezS0Xd+2d5E3
8rJmuHkZ2xXgFjScBrIO5jqBRwpFS2MYT6VvFxYJFSv/mUm6fBnTSX1xPYXCjerEO0mrHdcNpm00
2yKtvO2sL52FY75Z6F84a9O66p1zV4jF8usk7w0SAhapSFtIhzM2G5grI+tISoOZSnTD9qT5ZKQU
PbcIdApr3/PSB69ZLSMTAmmFW6/KndOQNrwJLFju6pAhspsCOsZxyKvVYv9V5ab7YZrg2VRKalAC
8NhcuOB6Jj/2zHrvVk6eXjZI0iYyBWRxlZbu9BGXjSI4YZSfVeim+8qJmo6Waqa9WDp6PBeyDEGb
bTMxqyV3gk4S3T7hKxn3+6So9Ru4oDHqkDrxSH2S9atXCgsfqojEETJKLjYlsyS/NXtHBFOvYrO7
cNzZIEb+rVb5txnyd80QJv6/q+oAYpTfXrrkpe9+LuwYIvKxH9NO/Y+VzqU70qBKoh3CuO/HxNP8
Q9IFoXhjlqQTQ0v59qMfQhOFyRllC7Lx7/rwH5WdJf6gsHNsPB7UhTDB/hG0mlfY+5GWpKYzBPZe
9p1CvC/tbGNG3V4lwwH6ByBn+NTbeCmJjyFFenayL65AUV1X0D3LfgLkmjrsvqc5OxHpRXhJ5967
g0tIQ95l0ITzM8ZqHH6agxK2gdkreM/LFDLR3FssmEgewXsB6UOgxQ3vKm9XexpabwdILJTO25oO
RwBMq/RTti9bXeFtgshHFRGJAdw9jkCBpC1Is/YRgyWaMwzOCqPvxrHTL45WiyAv+OeZjgQL1leD
Qat51OGybBZ7MH0YwNq2COVHbRR3tBK/DKz7fLZ+zKvkFdUOIaCVTDbSMfB1AxYzytXEW0/dVjTq
0QGw7XdrBOuo8fXKqDWQAZciGDR5bBr3iLun24Ytp4a+K637wvSXNHs1Mm3yHYdTWblNGwjFD6Wk
NNFnRw98BU4DLfIiadsApzVVHbqFzVBbyEtDg8zv2KgOqQVfumKfHDgQMzdDZt2OLtTD9ZOpRaRk
4tG2X4xVuztzCurc7LZswRacrvmtN+fDNm85JPts+8K2FL/+aBrbXvELmbWTBWKJHrLWQ+YqV0Vq
Vb7OJahIZUJHtsMZ1WI2g4/y8uglzDWd8+DdA+LuYBUQa9AyGQNclnKBOxekoxhQyqdeex+6YUZW
sENKi5Yvu3oRkI5dzp7JMCcYbXl0de3+7SZJ1My8y6JSrbG7BfpsslTDWW2Edz8ivt8YGX8Uwr4d
En6pKCVsCXEybby0b4MqKqaT9HCgD/V6F3X8W5QJsH51hiFVa2zlEKcbJySrYzG4scDJ1Yxj7Cvu
59fJyxA8gtXz8zH5gjmQa7/wXynZVv6ga2Uwdm5Lw7ziMwVnic20Gxhk110KNkebpm0e3653wWQC
Cgi3VTfyfSOQz770oA1XijZgjxcVe2X0ykPOXU2Tj20Ed6cruVWYJScbZsfzQx7zn46bfqHVwvXH
YeYjZUyuek4XFLb7eeHKj4Td8EYfw9PoFstljAp648n2URKcsXEkV9jtuZlwPF+9nYySGQGyb/4p
eJcvBUnP21BIdYLnam+tkJs2z9rwNKNfvyvatN4YoProPsyU011NMEcBYx7WsggKkDeMxgZ+hyhu
L+iETHtGaMCsFeRYgqSMbUa1sKJTzsnIRBsXBHcZYSGbiWiPS9fgQTUFC4E7UJ4ig8y3gueE3OLk
dojtq7fHi4nxAv6nN7aTBUGvh1nnVz0ll4DXGlgEspxg1Jf7CdnkFtI+j2HmVpu3a6sVfH0tLBEb
EQ4W6dwCZQ0bGkQIu9z1Ll9ktuyquvH2KJXZ5BW5t6PRlQejxu38dgOsdziP+G1iLSV4EJYxb+D5
thZvObxd5q5nAtQ13EbYWTrgSnr4XCc2fvWVoLtoHKvsde1A4BSrl518QSvKJdCz1yjj90Olxrqi
8TQXZueRxMh8WzR9ecaAPV3Zk713x/SLxuDFh1BQnsPMyLZoMpNNvwjtENk8pwRr6ecZQsEOaRd1
L4yPMyFNHL1k+ZJpwQ6VxUGnAZBM1t6L8xYR58QP06G2W63pbGTHdq5pGFQro22Oo9OuJHTm3lNS
CGKzbXOrIRfZyEhncQP8FGgy8/Zhb9zGxIfuganO+7pjMaETMGyI3a5J++BXGHsqUh6R6kAjmj9k
bn5fmwxvYuK0PrRD4kD5jbR7fnZ8g1BABI1t3dIQI4s81Fwigqr1tTNyM6mp3sFC5foxQGfaLcrz
5FjTVS+zV7rznJqZJ+DtXCO/yYKs4Ef2OtfVKpnMW1PXBpprswSumm6Za+GNgYI4cCCm7t1Qvap1
I1n0NBJC9pFRwnpCGyLZ6U3zQl1ib0uN8TubwI+khVXbTItvtLG/kuAX161zdJqTCReslre5DkZn
FlsjG8HQlpNG9C32wc+ZndNscNgROFsSDEhkWZYmRdxRTQFacpgZbNbv7SjLg9Yd6/Ryjtr+lIwo
FXxThEgZwki3emQM0O/iKuluMPaTLuYznsT907QTZMk568QWMl7TblHo16BElNJOddg/a11VfSWJ
/sVKRNX7kTllr64ytQWop7YsxHhRNh66kgGvV2STV5N9o4AJpQ3PfGrR9Yt4FQWG7oaX3lgt2i43
cY9fZUbsSqh/TE4P3bx02iOUs2ETEyyfn0M2yZ3fNLnOXHLOVHJlD47BYJv8Ye2uRKlxiqVz/9NW
7Oa7BuhnZ/na9/1FGYRO00Gj7jgSIZf3XvuUe5qxWOTdH2QyI3xe4tck4+Vilu5935AmYDPbYcPP
nf774/5FkbQelxgS+tEA3QAA/KpIIkSHWr+r+4M+vi12PINmkn0tR/InSOx4/f3R/iom42gSB6Jh
6RCs14HCzxIrxKKaBbG0P+QzN8i6E/AyvFcRXp/v3+vfIuBvioDVSv1b3fHHb3Qayu7nCuDPz/xv
CWCtm2zHZMbJurOG0/xvCWDxIhGSO+ZtSsORfpQAa8wyJbK7utvBFf7kHkX0SJ4NQF5kwgAHbUv+
k+GO9euDQjCOzZATWfNqUbUssf79TyJBdlX9QviifXBdwioYd7DliXg3/f5G/cvjyDCY78hQyoRi
bIr17386StgPyjBRYh0g/SIrG7iXfXcKq8/YVAGZOZAUctqyNIyX7u9c6ev1+nUt4ODYdwEic9ok
J/vXg8dwANGRud4hsrwq28mmHYNh0jmuTRhpqhvVc+QVtUdgAU4JPDHJt0kD8rJFsWDSHNcXf+4B
cXWDm29MpalTn2ESat0UtlmahzbmpgYTEY6sy76V4R0E1jH4/Qn8r19CruM+2wP+wOry65cQjVWb
Rbd4B+gp64aoWnaFBposkeP8oEyqo1DPsKNqBds1XbyRvdgeAJSEwtMl3hrQaoBPbNnTigE4gOfF
y47aLT9O3pDBFyKvsEj6DqLfwvtMK6BD/P47/GW14joQTQCQmoAkKqh3q1XLKLuf5eghX6/HoMEt
58NGZrDEXOT3R/rLKrweCfAnRfRqynbfnSybTjgdFI40AFk6gLvj4jmuOjWdqW6FDcnu98d79xBZ
LsfzBG9tsAvcZO/fNobelmWh5RwvSppbVhQa8X30dwiQ/3L+LEindDddE/2C9e78eQ3LRT4yb2wY
5dB1Sl9r0yPnpnXvf/913qamv7w9acsxUGZhWteFvywKKYARb/WoHYwF2dMiqZ1ij3tmnrlwc2Hi
D9Bj6hcAhXQ2B+CkdU4xZ7H/vYsp8i+oqujgouiEoDKwsaz1RKxJiIiRIyRcpypny5hwbz6A9Svx
Iy/C0vwoHdHKWhEHmepVk+QayaE1MCyNzpIcfv8lcba+XxfQeaOOQHa+CrHRkf/6SIVGmGOmaqbD
uIqKilVeJFehkbZKjqpVfOSgQpryBjnSKkzi5k0PyLf63fAmW1oFTBRlaJk6VE3KKcUn3aBIs9kF
fJYj4icbFVSjj8YH3Suw2DZAkjYN2Sj3hsCnGC9o/bpVTBVHpRGUq8AqwwaZDtFnlrMM8yMirKg3
7MOwCrN4u8SHAgHc1oyc5IAfBEv/KuUC5KrvyQRw75tV6JXimg9KXcWdz6TuJWaCvinaDLc3BeB1
DahJ+UxJrXOxisiG0CEma2Dg51h1v3F6B7VZx/z3kDVV9rFDi5avorRylafhvJy/zjMUJzL8um2U
debeDi3GvKkTGxsIzw7FAYI3OzbFfd23xScZxdlrrcfVhMfcQyXnNaRGMpISFLwg8x7xLWNBXaV1
WADyY7rK7RYaBtfOKsHr3GT1vRTJeI08Fc9iugIOUe1pq3wvRsenrYI+rcyZxkdJtNVkcyqInEKN
p6ttZnjHadDKqyqskfNP5YhWcJUNarLcizo9r+eTZEWqXUoZ2qmr3FBHAmuDIfWtKRZHdN7F2Vrl
idqbUlGn+XyF9Rd9zbxKGQXvl026yhuNynOPOFLN5yZ02htmpW15BFXubRQT//vMIisKsSTJlNid
lWk+V6uUMosN0JX15BZ+hbjnoZzbflNl08ilYUDYrpLMEW1mHJu3Rog0mrVtOJITilucUZOL29n4
ajZc88bR69u5yS8Tkss2ZCdnwRDlfdCvwtAYWx+dFGyjBphSEVkWtLQp+lCm0SVIhs/xKjGNV7Fp
uMpO08Yh9Cp7NoqS1kfTphttFal2oBahGzT6WU79eCpXMWvFQJSuDNOAHjue362iV8m4iyUKIaxe
lOnGosC50FaZbNZO5WZepbPaKqKtVzltjAJxg2wdjS2wqoGbaxhlwGsIBUPkwp9IxwS2zirSbdrV
k0pe77lbJbwNbr7ndGwFZLZWurCIVrUv47/6ennTAOutjhwYWMMxLqf8oK9iYVnxuDgaIuEMKaGx
4CQymF36sOgU4QL0/SeRli/NYEWPaaj3Xx3Zzo/m0Iynwv0f9s5ruXFkW6K/cn8AEwWg4F4JelKU
RLXsC6JbBt4UPPD1d2HcmZmIY+Z93o5ptaimWKidO3Ol2x/S3sNXGVbyXAsN/HtLAzE9qf2hQ3W8
1SYsEJijiQuvROI0OugKD6/EWl8QCLkI6QLW5vFR9qLYmoLadpGG1UZmJdbOqQMkYEJm1W1VnOOR
bGch8sV2xn9Nii6lK5qM6tGrRMrc2k07JCTm9kakmIj76atv66G8EN7K1kHFpWDu2SnUJZlj4vGA
EUKeHPrMsGCIriLVjwbET1wfHRvdDKknRQMW02luRfM802V0a/BBvYDQUN06DUCwrXA/9J96Ug9r
L0PKm5Kkfo8c0G3IyM4T7vziXCBdf9ME9wsaU6LbNEVpQBBAFSyh1dlAJHh1IIIJFGPpwVBhp1e2
guolSUzGdjHTXahxL9QsQAZZqpuHQWKWryDzPZUt1AUVU4aOvCL2WYKUmtTL4qTi+mVnJSVFnuR1
TWZ1MaM5ODpNzZNrMCkztE1kgaRkN+nVPT95SvkhS9RhbXWoFz/rVtKSJPedKkBEljNfY3hZ8wwZ
m8hAbfJKAFSLXd+3/Eh0NIar1nRmWmHSxNqYXmTd6hwMiC80NVetgX4FhhpVrguO3FUsvwpsb8U9
sj72qAAr3YymL+7A/VMMlm1jloY6Jki12Yq7jbHTRa52QaFZJ7IV2nXiGwBuynjyzvS187KnyHoD
81bDn7KjFgMIpvsgDbtrLeDo1RgxXoRrnZqUzm+nV+WuSQxWX9wXzZM1il2rOBT0ujMvvanktorU
eMhTw/b7LIm2pRlEUGK7byysDH9o23hl0fuwQZ6ilLbwKCOmHnJXV/0U7fjnd9L3WroqOuPUUQhe
k9Wu2rHophWGE4Qd7CrB2QtyxBU5AmvBpWHI6DIOxpjPh58f7/8MrP9lYCU+9x9pR+vPjKLVPyf0
fvma3+ZVJk+cscxo0mFv9fNe6rd51WKbRTaW29JvNt1fx1XT+wmthXUWVVrstKi1+5cX0f1JShJg
go8ItdR/M6One+Zfbm2MP0uAkJuwyyYMOsyfb21pgoivE/TZA2qNXig+Kaq1XZlDh2EMAAjU+bzd
Vmq6o0gbOwmrZlZGDqkESjK30IsKliTmrL8EcZdHq6JIbT/2xPA5tuSPkKMTWBfYLDBu3BWupq3q
LnuTWo12RDXGtgjpOZlMEW5q+F947iRt1/xGWw9Ji0I7Qvu4ZIlF1N3FYLV3VBNIP0jy+mjrHNld
iRoNuTMiCU+7G6pBfRoVuq2d0/GljVayG3hxOLtquzo4MxYOiJztlbIoeQSX9AYgVnuJsxzBVBWQ
/NRY7EjmU0q+bNQqt+HBN6Jq5WNzD5v3gyovfsiAnxTc/z3iVErTfBqtJ8vUGPSxb0KW/6pqQgSE
GNpyXQh2fVYFHxfYf7VVM9896o172xzFKnbaG/qlzFVnoIrr7jdKnW/0gAboaCwecDSTZ0G1BGJS
gNN1YYMbbg4llfuTW70EFJH7s96ORwT/NzZCh4WNQbOZeZ9O6ZuyWFY4ZfkwJtr8mmbo+ZXJeZe6
VYdbjbGW/Ty91wS+TIjEDvUtaQCdtCedZlv81cQCCFXMjriFta9t6VMpH2AaZk8l28cnsk6I+Muq
ikuxubXBbQALahVRmPyrmas7YfPYCKR2bOWkvnNHqL9VNPWQ8AgAV5tVthnYW9xlg7UP3Bn9wmrV
LTfA+kWm7je7icsdTEoer80EfyCgOXLG8runic3d0AD0mOEtVStpDo+hxEsrc0BcaOpNfm/QDfau
CVWDL1bCvG+NzLzkNIPrkEKikefmEvTKouLB1HSY2TUlNmsCONcmaylGcQPq2czI9gM+Oask7mOq
6Kj86/NRebtamaA2wkonzRfjIUmwu65at7fLiwGC9RSCgem2xN+sR0cO8UnmtniT/ODrZqLJkAZV
I8bMlJblVnfroAbRNYnTMCmrPZSJsGhOStrpSytg4O3cuqRxc/Kc4SYzajNaLY2yrCxikwYocNFV
nugP/xz0/0uhtqebHH3/3nQO5Kqt4/f2/8qv/yO30eU/4u9/VCl/+frfDn1iFoKjnuzzLzYFtIff
Dn3nJ13HxMCpbv5y7v8uUpo0aHuSiIRHncoi6aDD/JbbcCnrRgjh/7R/rm35ew70v0p47JEtciWo
EpJgibn85H/UDyeMTjowLrFPx6UE6isLtdtxCkC+L/TVYp/H4thA8uCD9KJTiZeY/y1qvJg4/qQi
Li+BdYKOlOstOtxfNKXSsu3KdZGTSm6bl0C+TF51bvp0U+TbMMVhJfDarSnALlYyC26qirSkY8hi
MxivkmX4HLGB1MIbmjBXCK7b1ktXlaNf1FLPJK1+xf5ngXIuN+x3CZ8pLlkXFxE+8bcEAWb5jxND
m4ynx2Yu8Qg1q0bbTJa3lyVWR0KK9llRzgGGQbRsd7S6Mc21SOlWMounyU1XNb8T+5EgZM6sBln1
FJJABtA338u2WdIrmAhcbfHGsm1qzYYCmDOElntOng4DbrgyNLA+tveqmxpyp/MdgBV2ioRElo35
znYgBXs01kSbrsyQWHO/7tLrqNHCpmDypw1FG231xvNK7PBu3YWNc8LT8WMOO/zDqa/sIdvZMy+D
uyZX4KJ4z0cpdmniMuuK4b2Q4Tq0u+ZcNIOFu6TyK7vhm83bGGdimCfhP96n/ynSwsfM/o/XyNv6
kxqCP54nv37JrweKrhNBQVQD6Qy2YTlTfj9QdEP+ZLGbcwnSs7LiT/1+oEj7J3IcnEOcNj/fIjmG
fj1QyIiR2wJpa+KKgtj694JgpvEXiZi1CTsBxzLY75h0RP1VjE6bbk6HzovvktQDGObDgsZaX/Mh
uvWCSkqsjjhjdmyai5q8MvsYazWwrfbToC+H8aLIv9E4kyoaStsYHewauRTzjM+W22spvc0k/lfV
QrPCAy6GuzZT4iMX1UDtgsOiwfVrDEYkVAlL8Jkv0UBcivw87JE51WbHPCn0LzMsqF7xGuX+0FAW
fT674dGB3ckkHQKjbUnfW+4Q7MK5nNck1QTDdlz28LDsrmOdX+dQt7KqtrjzSu0RWN4Pd7Sjdb5k
/YF0ORcbOtghhvJCH4mEvddb3dsAzX8j6WG3V1DlomvtuFwZm3Kc7tgWBR5aAq7ZjQl4U+OeO7fu
plFZtfb46J9UkG5DbOl+Gw72jxg8zGND/DO5WMaorWmfcm5pACYkxLI8ws9oL/sJJ4rwuHpsIlYN
QaHpwcGAVqx5J6aXYCqLlUaYv4OOGIQPROICdjXlRI5t4uUfYjuITvMwji84OHVrhycA1a4w+40H
5abwBZR5fesgXmCAZffwPNUj3Q6hShp8N31+1JqCgi7N4qJJiGR2b910cLqVmUl+JZI5XmILYwSp
I7GapiYj7kyvbTcpwuzM2XiYU65ayCHRuAYmZm4aUVOpoiXRl1NnchOFcbpvYsktKzRx3dLEzSAQ
OfdqlvR6FDDY18bUlvepzZwwlZI8ca70e43cxaboc/sYSBysrNAt+2OoPODefGguDuYFwjZTmeP5
DifsBFtVYM6WRBGnGwGjzamOKGuDiy3IwqfsYrnIMXnnfVRUdzJVUXmYKd6URDAo/OAS78ZECrq8
kecBKzKofypKXB4cFVsJuc5n/vXuuybkvZr13nnIqyKmXwkltnrK6h73BHBZsZ4i7vYoeUtNljmO
TrO2jbApj0kZ1N7ZrsLog1LRqWJ35qQOzuQp1869BX+cJP1YXhrNjc8UIEcnOygGFMjIrlZpM3Sb
qUKFPowhsoffLGIpXgtbRIhQGf4S6EoZtjR9IncwLHTDvSDYwsgWx3cE6PXZjxTz3aqsg5xPNjXa
S03ZFLfrOlmUyioA4Hee57hb4IuSrH/Eu7muqKfUfVFo9UyojEmMTRolNXBgu9y5YegcLlljiV1N
tcc6Cs1w4jdOcv9OHBximebEF0o+s55kVsDgZ+nCBlieucOLQTRq13qjYhoQzXUeWx7FFGO8a0Sf
+Expdjn6roWOcmlLk5JtHvMMt2E3lS8sTwEAEF6NvlEhbpQ7FOq62PE/ou7CimrbPSfRRBDbG8uD
YdkgreMsM+xdJiKDTcdScGXif/oaNPlo4Us7m6hq80OfGn21H9JILw91MI1rt9L0k9k04mamw/Je
QrsvQGF6CUDXkNPM6kRB8EElu3k03WOiuaiI7qCN43nUh/LkgKaf13yndOeSf9tQpgmJMOa9Krdh
NSdrnBrmvVZNAqRIhwHL9hLjVNqFtzHdBHS5Fi+1VDIa9W/VLOM1PT4G73Mqw+RHrZzkeyJa7ZGl
VP/awJGtN3UpJZ81OfYAhOFH5rqttYcaYKyf0U3RbOyoCesTf4AKSl1bCnssw64mbDQuaPSjpJWF
TttJOlYlVuhxklqQzo58o7HBOFh2jbZb4DLcsyoyy03Q5gNRewrOOnmDutgxHBZseXQ04CeK055h
n9sQeH5ux8LGDdbSJa9rW7G+Dlt6T1ojAoJC3E1sUL2pydWsAKPRCGOf7k95yXKjgwFLmFK/GRix
bqiwsJOdq0rzRbXjC6hfSm2wtAD+1+Mgg0LeixbjYE+37U1OHOcyT3pzxVKf1D4q7BjeE2AJagpp
ZDbN0z43ndahJgiGZBgcVcOpccGBq2//Gdb+l2FNp96CpfG/n9Z2n2Ud/nlA+/Vrfr1QuYLWStoq
sYssnDky9r9fqFzrJ65DkInwNpi2w4n8+4XK/NcFyhQ/serktoVr5GdY1t9xjTDL/XUcWpRB/jJh
k07m+FiW1X9wdHhGScSudDN4GOErp8W4apu03GDHeqFt+aEGDlmITr24uf5CL6tOpc20xZ52BPTg
bmZNGQcTqPahgY+0KohQHbwuzXbMVvQMawpgbO/VX1PQ22selfgc3UacNZbHb+iD4qoZk7GbUS6g
agyzX7lxvA0gb2y60Lmi8rl3wxwjHbW0Lw4x8cS+Y6AYlOJUNSCpDrI+irb2VZ/fTo1B53Ar21WS
jYe6ceZ7i8qBdekMjq9PQ/fNiD0y89w+DlFMCYrU9PthNq1d04bPtswpgBuYXBwq225aEeunxOQ1
CVHEd3jX6VoBtUxnlbORcfbUQbvsTBqQuT9YeCL772WnY/k2ezwRshp/sO8MT+kgZ+TBucTHreyd
Ba94U5MZ2g2sB8nSZOMG3eyjTUZzKzuCSXFqy8W5/d3oJ/ABbX9MvDTfoiIN64Sn/G5uC5I3DjBt
jMLXXDXbNpu2c6ndBku2rdPUuMdPMMAkK/WrVxnZS0um+hlVbpsThUS4y68ppavnOCO1vIImQnNW
0GU3NYGbYWO4vfAVUKOXbi7j+9SMMGc3WkuapxhhuYRE8JSpBQ8sq62TTKfZwWRi1fuwtRUmwSq+
1GU2vAQe3Sqexa5xzM0UiCmPZlZdjnuOei/fNAOmb9Vl7r0zgBQqMpNyhczorX1rutWrEyeUXBMA
y54KMG4nK4u8nTAy6jaKmVgpfgYsQCFdKmdHGe66ik2dfzyPazi5ZTZSjVEVKK1BgEwMxvC41MGo
lXILbjdxltKXTb1UjKGahfyEFr81Bid5c4yexk5up8UGdn3wlBhZ+eBSnLoZ87h8gMeuX0x7pK5x
aYbhuE7eqmoplGOAikOm11nf5gks9lbQgDlZPVbvNuVK1vGQ2jQx26SZK/eeOqMFm0Oue10rV35H
LcyepngSP+oOD5Vm8njzQ4ShfViX/JmILRr/gJpPUzINE2gcVDCWVnHECxsjT0CoXYuCQkkj5FfT
6rD5762m54dXUzhdCTTzGvNSUIxod1S+oYKkvkngdcPdn78QMZe+JagXxWbq82k9tnn1GvH528U2
hhmiIniQgjGGNelEbfZU6UV8mYg/fMSAMHZ6Z1af1liPd0FXVrc/v7IkSCoX0pjOX58ZhnMfLlHH
GIKs7bOPcu/lyO8glKP8KyODzAqaBVWTyMEv7clGzF9+8NbMp+vUWe2jM0Ipy7KlfdvqOUTWrllO
G+E1/S4ZZPL2828agj3fbQ6XGUMnP3yKR9r9QMCVt9y3ue5G1ERS8qGyJ4kx5nkoSAtu2lw692CK
5aFcakH1EYI4pC+DlsTOkfuq503tOlkcsdzzrhlYp7fZkLcfjDvxhZHDvoWTODEx6caVgJ97HZSG
m4PfSKY2zwrePIMlAcjlKEbDH/mLepfv6EzQqbIw0h7KWdHyQAr5Adayx7BKq+PP71Y+5HAPwokm
kiYNitYnJev6JXIZXnFpnXWe8AG3nSWIZ4f89R3gM9/J8BvMtHMhA9EeXgMIMlRJp1EyX5oiuvRs
VTqt+darkEJYC/de7IKIs/F0uDdG292KIbyLetbqWYtTJam/rME7eaAIVq3GBsZwrmNjbs0+wo41
P4V1wzQkRvds2/yFVQBuFEe0UU2l7xpFeW15jnUrjINAgmPdvsoqeWz0hFrNnjM81d1wbTsVcU6n
kH6cT5d49NbDmFBuXh7Nwgnu9FYbb/XRSLYuZiPCDK4d7ewyJRXh9ZJ5Is1XTgWGv+9ZDLS0p7Ff
rfWPIhx9LIufqujLk4ri6pTMXbMpjFw/mIb1XuvtvnCte+k5mZ/2nXm7hOJftdB4YXp5nzrwZuyA
8y2rXFyVU9FjzDMn4qMz3g+D4DTKlV0+dLivfGaS+SPvLd+YIxKSYI23VTtizOiqo+ekOzMBumFZ
M29wbOvbUWESSIYpPae2/kjM3MBtoQ7pOOUHgW9sP3AIr4XLfn8s0oVNBd86nOFSl+WrEp1cjUUp
zvS7OceaX/xdMpEgtPrgVei58klOsJafvijDu1ax63zGBisuOSjx5tgavRJp+g2cQfIdlri54bMO
385Urg8CmTrchroz4DgoFP08cx6YfbYPuYOTmEYK8mfM417woPLmI5raYCMKd7qMUT1UeJqgVPpF
a0CyKGYoGIRXizNMPaarIb3n14oWAjvQ70w4+YiqXYES3GkJtE5cEVzZkQ50o/psqNHZEFU5THmZ
Mt9V3zs2gWvlNt460fsXEZCCESVPew8iH/6J7l1I8Up+cicmFTwOejWtCFr3ZIWHlBZ5S7upJVTn
qUDV4WPIhqUIX9yE53DRmOtWF+6ZJFa44ZLgfjAz9FeHm/0jI9Fyh2Bl6jc0Gx2HNkC07KmGJCTd
J4+JQ+uBbGT+2bDM+mxxyB89BtYlVgZ0sYewyDN92EJlOA5hbm4w1ouLEyTlPV7eESu+4mZlauhS
Ve1eqr4a3goxZW+DoZsXGyQcrXz5tKoZCyiYNUtO8jbuHD8qKFajpdv1VvaYhOd+pLnh2MBKI9Da
QAcgudptXbqPBB+J8Km1R+3W1uniTU1jVLyJOG+COtSoYEy6s2PVkt+YghRCqSx42XImOAw+u7yU
pA6PkjqHTaCsnGCcCp48FbfXIZ3jZDM3qihWrVdolzZ0rQM3hRTPQ6k28ZgFPpu2EvWkHr+K3DBu
9TxsH4c6Hvag3dWzDZ1ghRJDO83sRf7gDKQ7ZEU3igOjkjryU9732lGUHGCVDoa0DKzGr+o2gZ8w
BduS/SUvK1O7SWY/nAbVuamD4Ta1NXGDu6Em21DWO2WwQO4gvPjcGW7GkiIrTduFRkjbgju/JnUN
eiAperh2g6pZb6Y6hEK6PnIpWr+sU7lDm7sZ44gYwtKtZnRsH62s6e9mDCartC8bnly9ezsNKntA
kxr2LvvLVxJBF/KOzeewMKmUPbVbj+q3LbnsiiA49T01TeZrqE58xE3TwFUiYO6APCywZtGgju2i
EYP1hLVsxyQZrhtzfphs07mM8TI/u6SSpwIn1ICYken1puzL8JO+z53Z8sjDLZJt+jhB+RfjeIzx
1PrMzsGB2Nk5DhUAGstaA/NPDtNsj6cgcSOvXSdaRIOJbc5XL+V01U9OR8Cp39CAmunVLs2HJLw3
7USx2uwa0KT8wLJfJAst5JEQKkEXjSfCKfedIZvGw8j9dz5bXFVSPwnz1NpMTcI87uJjQ3tIxyRb
8dzuynVO+4OxogMomt6jlO2zxMAZlMaep+HzmMv7RUTc5oUH01B2wwNkvnmjT3NzCROrxBtgyZvW
ml/UbMabubKv0EgxeM8tG3APg2ZGP8StcirrB548YJ1GMf/AX9beDLmjbWO9/6zDCReVZfQ3bt+b
a8wU8ki/wcDpFzV33pAZ58Gx1TXkqrIxAsSlSXPeAEUFK0Xu6PvQIh7FWi2RF6DZ51psY4oFm5Qq
dMy+j0c/qNyIRyW1NWNLwYZwCWFq7YgxR55mk4t2liUfjsHqXaqcyiA99XGWvUeE/NYBPvDjFM52
sUn05dIfTnX7Ay22/XBSKzkPQ9Fwj2/k3oR8diC++SB67E54q/pZW6d9mx5mzGPYj2Y5nWVc07pC
PfxzVovsponydwZQ4Aa4mDpy+C1BU0pLynVcRO8qz3nqayr/cMAocWYFbbvtirjf1jrUBK4v9sYA
+XBtAxpEuANdzTixbskAhhgyWYgfca3QCDPNfNK6YniC8dSdVEXcbc56JE41tdltWijwOrNrRj8g
nKDVUKA9bnPcp2AxvCW4y2gINmnIPPeDZR4HRx9aOuiT0H0m2Fu9zmbOQgqeEiiQAM2cIx9hxu/E
UHwruPRvLH126VJpy23Dwbhx9fkQTwQxq4Ehi+am9BKzVnvVW7QYWzlYSawCnbumzbPEDlHyKxRy
KQGRRa8i1sD2G56ZmrZtjBXFbLKg5zk4T/4YDzMGTup1ulWtmv4ravJ875htvK/VUO1HrfhMR7pl
milwGB+bc1rD4KjC2r3auejv6H6trqw2wO7izCCHjMPaCkvMCIEZrxPPDY68sEcGv2DteFG5xTYM
OtPWwvqX9Mc/Xqz/4sXSpaNjX/r3qs/h43v0J5jir1/x+xINMCLKOtEZ/FgUFvwrOsRK/ifDZCHO
KtqG8P274iPpMRCCQc6w8RNKexGD/rhCA7K4bLwoT2XB9rckIHJGf9qI0zcnTMHLWoouJIGLvyzl
Uz1Q5JED+2JFUjuE9DSpU+FMHIGaq0+WE65GI09Nhk2sB9nDHFeW90M3nM+I0OoDgDTT8vXS/MbS
fXxOHS0+QYAcW6Y+NwtWFcUa+cqbG69c0/s+tVctM0LsOuEwqEdRqEBDg40zMz+lXtzsuMFDgHYM
eNIrnqTuFhBLcciDyfQdSmn8fNLDdZFnco27zNpGMaC7TeJ19ykun3qViCGApVqx0++MdjfZvToa
Xj18oBi8ybzlZuc1FB0M4GxEFVdvrNaEz93GPthm8x3/NV7Q0Y0YMhyjZh81ReMer6zc8kZplwIc
3bh2nH4bCVevA7/GtNXXvlN1et5vLZw8TDpkpW+1KDKee7oiwTRXqLkj2fo4Ele85ExEnSrWfSue
Myv2HkdrnG7HAtdTZXjP4+jam15MfmD2+b1MNLWXXW1c6jyvDx1ihC8SeJTAT4aDZUfxjadl371W
MWJVOGItGAAnlafeLiu1/kdDRedhCqylMV3PPqlYqjdz4uqfeP9c5btNzcLFiD+7DlSLN8Tji6W7
A+yBmP2DqtzQV+w43sD7gH6C782/Tfmcx/kz4On4plAVPZ/R0L8GLblaLn7lRtI+7lvV0hZG2Jmx
gqispROf9GgZm0cJA01E1WH5jXzEJG5vXT2g1AkFKt2jZCi2VY5Dhw/YB+pueP7uRG/SH1NlI+ZA
O9XDq0z19A5X/nwbwLTxo1mqc2RStLUicG3xXRDzycrJnUyoqmaFZ8YPxKGzs5VX0zni8nRjeAyT
dhQMd2D56m3RNON7SxNasdKF2fpdqkFqaZqEdO2AzTynSerMFS3ej6zgzi3OMfrK7SH8iIxMA2dc
WfuIJt6QiFnlnHTUBpBirSMuCH14pWuPlFRdGKLAHYHGD7y5e8KB1S0m3snYpmaqeFbAi1gbYcSO
KTLAy2ksH1dlbninPqdvcNVWsuP+oMp660FMixUvylGU8RF2ax5Dnov5ir1P9FWi3W1clyQT3Yn2
uba0D3u2xAofXkImjJwAzkSNOsFxJkRlVma1dRLhPSNIpau+dk5VgOiJSx4OW2iJHz255K3B7P4O
Vmc+ziO7R9/uI3u3GM5WjNHDi1dK805LA2dNwioAQl56oV+kw3QqWU21Pkuj8ghgb6jWeaBFG/Do
851jEcAmJVL4tj2SohlN49DQi3YFrU5sPhu6BZ5c3mMZjCYgDniCHMqmT/CoJyBEnpv7rsePZJfc
vlZG5oGEdAbs/3U/bbDxJ1yv6GiLB3d+7EcFAmJQ+jaCRLmOYGnA35fBTeTCVrdtrP2BW38D7WNf
Me/v68KcbwduDGxwnKPV8bFGWTbGQxzkXO4Hu7yj/F3b6IPeAEWp3OmBcsDqJm9645thqOQtFrpa
azbDe0fhy8Gd4ig4FMAs8EYqjI6MDOZYiRvunYzQ5XCPeb4+TwkoSA5PcWk63m5kvsgvcqB/vVDe
OjQHcZiV/oHWbl8qqYqDoffGIW86GHkE5vyxqAyAbEG4q42A7vq4+qY51RSsJsNsHxiypk8MDJBU
NGdi5cqFmto7xG+MDD0GRCPy9dhKd043klIIOMiFMbenOOrGxyITcquqIvRtnIc3Yiw0hF0OIi+M
BpDcnvtqlssitxqyBTwIVk7SGIdeYtmvPATnPTY07VNf8iXjEJks/mX3lQRA9yT8lGtD2Z9fyXzF
JUp8D+c83CgaoDBJ9v3O7RutZruroldjDttznWdXmJTdkT114RNmoQtzsfvOBVPAMLrzndCBLjVR
napVC1xwI0O7poqSSZIbqrtusGqsOyeSn+Gi7AzO+E5LVu+nnJl0kqYgrGpYaOdIW5walTU8VyM4
BKlX85XNn4c8Wdo0TkZ8Nkwbcp1FQT2NNuNNEXUA1jPauQYrlm9p1sMHcYjM60FR0OlY6t8HmHjo
rPMj4wP0wmEy9lZv0+ghAJ4+YIAY1xQRQpPxsuss9AO3B7HyalO3N6mYeIMLw/LWTtzfD/QSP+M5
BijIzn812UV0l2TNhNtChcOTCG2CJqZyjsD2KpcTNPD2nJua37Ti3DiaeZ3n7o5CY3JmmchOsEtT
3+J371syGfkxQHDgI0EJoKfD4ZjD6EDC6pqiHjMr1yUeM5MtpyxCdx/TwLoN3TbbwLPKfeEGZ0ii
KdSspjss0iiSkIjXQ0XilQ9UtO3yMt6FLcQbgwFxM9JPeA6tmuN7CIbvUSyqndYL+zT3jfOu0xEK
PbTSLlZT38NetR5mFwjzJEEXeIFi8DGdQw0lc+d2TrdRltM/NnnUHS07/57MSXuIEiekrw2Pb88g
uu/mzLHJ8YTNMWaOY7ETymsTFuXdrIiYwAW0+lWS3OthZbxqkB+JPSB7rpB2+2c9jrV9NvcW4bM4
ORqxRdIiUT5WEtQH+TRqlIMKN882cUFdiwNE4RsV49Wua111W7nYG8amMrdCBZ8uSwIfBZewFWUg
7HaabN9QAH+OpBxOFGSGL5S/0zrS9OW6mjMFstaavyyVfYtIdmFdSZyHNOAltHrKrkYPppWdmDc9
p+qGNtQ31s8w9ksZ3SZVeSZ+Ot0Aqz9PgS4fM5WyIEloPsQg3+/iGgpJPKbBW91N406Ocf3GlMII
61EyX8KiOzhYi7bkV94GnXOF6I2+BY9N0oapkTDmd62z2Frgr185bjIfPQ9gdRpmp7E9OaUt0ZbK
vL+QlQp9zFOlHwkne0w0u3jgUpWeCuXyqLd0BqJ4SN3kloCqvvOcsLqQL9rmtgmtbRSgKk1ZrIvR
0nZRIvMtjojw7CQ4Dmoj6fYhUyNK3ZDYdwha4yHCq7Ad3a5ek3ay2L4Nb9B/Er90agvE5qDPtxVb
ID+1av1YznWxxZQ1fu9cOJ2rRs1cUmjbojePLuZiZbP/IJc9j+8FoJ43Os/BFM3N9zyka4UX8oWv
RG2poPBKf8J1cpga4UJeTSG+zDVxBUrmAOHqdPveVKPBPiaFJjL0uSLzJ8OPoK2NNduugUeaDXOO
QDnrmzS55d7rAwOkhtaw560IKp6gQ6AfZ84BdE5um5Hrin1gauLLBUa9AuxPK2/LWgPceLjR47xe
cfWoN02W3lvODDGpoWgGKHCzrP6M5CB4q9+WMs89ub5g4xRdRXvG1KSs1LrGZ2fRrNWQoUErJ3Be
VCQWelPnWKt4FvdOxQNpxSYiuehDq7/TGpkRZ8BHKnqD6D38m21QzFmhPwAP6BLKHHo3Kt9JcvRs
P/Mio98Gp1aaymNg0dNwakfXK78NU8+/Wtl+jBoEdK/gpkxmzNZnbLCZ7mCXGxJrbXlx6mBeCgt6
H4JkifhN42dlV9HH4PEKuSNYL3xN+aaFAwW12GQOCIkjzvbeHdeiceNj17vqRlX86bKxy1eTT56Z
TvWW76jdpNBnSTGyuI4xlgAOrf6fvTNZjtxIt/SrtPW6IYNjxuJuYp44D5nkBkYxJcyAY3bg6ftz
ltQ3kypLXVlvy6xKMwMMBAJwP/8531HVtzYyxVWdquAIPwk/1/Rh7Rq8xwUs1Kph6vXNKWQXwSta
5DnSljAmAe19qwFHmTaMGfg77syJpARxZTwsdTINB6cgGMrdgPrEBvW7JijCkLorKcrAjOZpW5pf
uNbZrDqCJdqvlromIHntYXM9It5A3Diemcv6SaWj8wWIFiAs7HsI1J0wKJQ2Cyp2OHP3kx3ArSn6
+WVyo5s4CzitZhGqB4Zo8WbM4hSSIsSiq1nG1jrroZy1NvG/VUfSaIBoI3Hc8RRmCM5s45h1gjVy
h9XrpMose4yDon8BXumxZ+rGa/AE8UPpLt0O8lxzRbSFVpqwZ/eFZye5NiKaOAkWq3HrDdI80kXb
PERRafYbDNUZnRmhe8y7trrv4xBcLGjy5zZpxVchg+ZrVcfPUembFwf2VcoIB8ySbUlJIXiIIgTg
8+yDinggtN1VG3DWlX81qAS8dtK8ASdmuCMXhZ+TbOKypomXx366xLgdzSLybvJiLr5kxI6fggzX
ZoDNPAaNJ6w9W6H+CQFn+jYaAuKO5cTnrozlht+o2mUt4tFGtdWCmt9TzcPWg7WOLn7fRIk7/bqw
6mPFbxC1b7VNs/lwbFbwfe/bmLSqSY6HkYz2ddIRQsM0OGuijBg+E239dLUJtNR20EIbQ31tEfXw
ihZBvRBOR+ldAaHhzTEUqremm8/UDGOq5cqfzPWS+QuxVxyoxSCjfW+NxT3EVBJTC9dVuzBqEY0Z
nyJtYZWsfAnyhPWhIlu7ztiWMfqjRGkLD6W9uDaL67QyXX0Hw68wN5OfcNllZfO17uGc3Yg862xQ
Tx6bsebDQouCntBTCpBAu9Ecb/lmMKuZbgV15AcPFyIvOBrzF8pZpHpcJoPBLy0lbHj728HsbB9z
/QAkQBK9bdV05pS0QbCrY6z5a7sTNXOa/1M6Y5c4jBOvl1jtgaU2jxDD1fN38s+/wRZ9pAi+Iy8A
KYHCCLMCaZgUnetq2/J3thrZqCkrbDFdw/BxN0ZILFnAcGWKTSc7o/T41Srt/ZhZJzt3d4bT7tyE
ukOfwMGwbLsaTuNo7ENcdYCW/hm/41+/G9gOgZMfi7alKRjf/W6lGJvKjKzpWsr22pesFaNDOl7/
/Axo39DnE4CjiII19FzT/3wCyBIpNr1wzFOLvBn/94xiR0PVf4xo/zNjv47yfPeJbN76t//1r5+8
fit/+6//jT+xf6t+SApZ//qZP0VJ0/kFBRGolgW8FNs7CucfUSFt+tefmmlDMzKh1RDj+ZNn9BNZ
0vnF9hyaL9C5ueC1yvkPyioIBX26grB/kdLhfzZZfwJNny5TudQ5RQNzcuNLvNJ0omsxZNK6iNt4
+XzwazTJ3ZBDZqRA3JZX8YcSA233G6Q8Hj1+XFoQGU0dhk6WBj2KpJ73vrQW7gosD2RwtBxUwysq
vqRaQ6q7xfyW2bEKV4KJ1LAyXeHPm/JDhUqx8T75fe+jUDThSH2CnbYTrinGMEmfq4r9dUHbGrjV
K4kBcC2GiFXbbFzMYZZsr7WYJrJqYYg9t6+0tNIJQMfD0RkVat+sRTkqMgZ3NdssctH1gVLAbgYB
4WiZr9CC31AM/sFoh/Y41mUG1y2t1N3YGHvWuywPkA8nrSMmgFxLAla1/q3mJfui3A4yhlYiWdJf
klCk7SFbRCuIJiIA9xjZi0wBGrSxElAMDiDUqou2QySIMDWt+OQ5y+YyCMjwqXtysqW77eBKeudJ
+O47Z2Q+w2OkqvBx8eRy7FtG+c7Zb2OVA6EQK+lMnpL7NmCAuLWUNV3VeFaxDx/8YhYCiALdg9qh
PdFG39sHBj5JTWUeENZx8M/LoCpEtDWDOgFhfUryIUvg/cetYj8iylyEVPVNYZbi0FW0YNHLGAeG
70tSDq7zMtqWuO+6Wd0WTWiob5h0pa73Eh3mRNOa7GuLOsFSPPglnYBen/owG6Re3CJl6HVuGY6X
Kc7zk/exGPbbHLj2XAzZMXUAixMNze+EoPbQ1MvrKMmnm06vu800zRAIVV5vsKnEa8MS4hRkeCzj
2KSMJE3zvcZQiVQyNPMGjNERCjleNvgqIFv6+BQEAKzXJE4zb21lQXQwK83sLOzZPZZsg3aALLu3
2pLFu9U3wt6FH9uUVu9Y+o/NS9xnkForajVPHd4z0qtxccrIhIqDUw2vbJ5oqVjwSNwanEFWvZQj
vcatY55jva8q9Q4L8Ha18fWuq9D7L7EIdVfpfVnysUWDhu2vyo+NWw4W52yJuEH+sLpxE9DxcGSF
4V6nLMgRHfvCuUBFXU5VtJhMtMx5k7Nr5HfE4KM3k0MRk2jpBpLWjncxfb/7mugNaaK3pnWJ5Uzq
7SqpHTrWhS+fMORcu5Xv3ukr+yYSxBd4MIP+asQV65qZ9K9EgrSluwtSaUEnsqX5ey1m86bWm+uY
pPS5bZzpUo85W++CqMJM5yaY9zHfRykL96ihVJlWhG4vebI9xA7CJ/Eo6xLk/vPCnr/Sm3/fiLxL
rkUBmTbGIWMsDj6onpJVBgrmolLbeqFFWYGtnZc6ZoJp2veeBQtS4EL53fCDpIRCMSS7XOsVQ1+8
exjY1m0aEQc3SKuEeA0854GovMLJDsj23Qnm+NHNCIys6rx1f+21qFKhXvMa0jgWQWHh3pTGqhnG
4jiZXn3KFf0TAS2H2whv+c7W4o1yiXtMEmLoasBQsuvdGO6nP/TpWYTJ8EjUXQ+hx/yxUw2KbFbf
B9Z8CbWU5GpRyfC1vhRoqSmAxxyuQniv35TWo8IiSA9jVFffgE6Em+JDwZIlQ4AtQRmTVKA4Rl52
D2AiOAJXVZucq/uBNg4UMaHFsVDLZMyin1ghi82s3NgHmouklmlxrR5M+xWqsq5bRXpTk3CyDUAS
94UtPGWqWrKrP8Q7v52+5EmHQcvO6iurkDktlCh/sFTH7YhCCtN1MtAAiGrXRdLtFQnLr3gEyptF
y4mjFhZnLTEShO5vLS07RmCoH3zRLvm6a1Abd3Xdxazi0DDJIrUbBxPNPXPbugeli+qZZIOxckQf
/47+bh6qsfJfbKtnNr9waeFZQD1Nena7q0DrqpVWWAOUdtQUVFeLxrE130gcwwC+nhi5y3NAd8Wp
Dlt5y1p63PQESDmzWupN8QY8uGPcZOtGy8Hs9Aumb1ooplfYWwktHi/tPA9rx2p+K7XQLFQNq8m1
6iultWhcKu1l0fp0wfoe3Sy8akbLRY36ELQpb82vEi11Y8/JXrHEWI+ZFsJ9LYmbH+q44SXhvROq
/jAGvTrWKkqdVR3h9hwR+W5aqMhfyrBuvsRai68wxzxL5KzzoDX7RKv3AhvjNjFrzC5a24/mvlmZ
Hs0LG4d3CzACx1l/rNDjQL76wxM4NBxoqcP+zkhdxDU9aWjMxLyldTa2t8wo6hM8TyYTpR5SEM8p
c1ynwtoGepLR6JmGo5AAXD3noF+EkQftm8tJexjfLV7fWNd6TBL3CT2henwyL253MJ2FB32Aax7R
KO7SHXYWDxSwlHRIjiBe6NGl/jSOAgpY0Jcug57ndB+jnY8V33/m9X87rw8Clqw/mddX39JPi2Ph
fPzMH4vjwPnFD4Hz+w5LZMf22d38sTYOgl/w4oQh4XVW4CaslP9eG4tffJa/Jo8jl73Vx4r1j5G9
7f/i8y/0j5Gyh68S/KO18eeRPZR/kvq8Gqt2xs7W57q0waK9fUmUcYzsRW3spijeKELCuUe1MBH2
5KMwZNbdId1gUCOSx5a4eAndIrShUzMidONIpLtHfObWNwum5Nfwo5okDvMYL8pAY4nS3SVltVSv
pUvIjNW6dYNtj/VVNrb2FQP1YAHprGtQoHN4WMWDB5ZFxX2rhvHGHN9K3Z6S6B4VWGLtC32hlKss
Y1Et+9yU6o1heamIU+kqFsPWtSyKlZRa2b2ua5EezS2JkaNC2W0Jj3kGO4QnaU7xyDasVaMiHK50
msMGKxItiLEt+4htUQdUw7Q2azvCDZm9byBkMrfWPTJ25lMpY3/Uy4CaI+2e69YZ2Un5QkHLcj10
s7mmVKc7A4iZ3lmQ0ljTpy4lRUE8n1Gjm7tZZvGblVi03GQWRU+YLMcBdrine3BUSiPO4qr6FgmE
u+gUwIVZzeXk7wuV5teBXao7p7Ah6M/9ZqZyB/L7wKidfP9YDe3Kc2banlL/Fm93SK6L1h4Fhxpc
Rxnceq5ArASW82DP+CTTruu2zjTbh2iRArYfXXQnt4/9TQZZ/hwo3R20dKKh2KkgXUqTMu1CqUvR
EMssOocoXi+e7VIOD4MuJsoGQUfRoOuKUl1c1Buo5nKizKiqQuMyLVj1+gozW413dz2paLkssRi+
FPksG2rAypbAaduc0Z/H30OW6xmisS5RotkquRmdqthKZr0ZrIcQBR1zzHhVGIrdAc0R+Vvz4WVj
ceHugXaj91gg4V6zrADMN0VNQ3q0sWNwPmElDogR6X0ic/uLFZfpXbi4HM02/fZB4CjcDbo0Snz0
RyW6SsqwewxoMyZPqx8bQHxivKeXpVh7ZaZejCpuT4Dsw9+Y0/rtzvtorBK2bq8ibETrU+YBISIn
VBtfM9K/t8lH69VI3U5FsHvJ352PXqyB/PeWdX25CV3mO40u0OJzzLEjd8mtr7LuqhNzcvI/OreE
rt+iJcNhSDzH5YbLtX5k/WTeUDIDad/Q9V3kyh2et85Qb9HAJK00fp12q6nkW/5VVSJzdD0VmXtO
j0I/xGw+piZ/qisR92yGwnHOPCaloTKLS0VxTtWvLBI9wO8n/AfRuJjR/TyN9nxK3CQ7NJN3K9ih
bKRDt5Ftp5gaHFa8quDbQ0X0ULwQpJ8BwURjsfEHDDXrXFo1Q+rOfRgGF9PgTPnUugfAg0s5Na8d
WapLj1tl7zSZS+i7w24PPQjQB+SNwGbM3fJ9uY86LBC6Eb54UtFklxdv6M3s1k/x24cbuJeD+eAs
HRGaYuV7lQv6hkX2NLTPTpFMd0YehDn6qj0d7XY8jXHlXdWoXPuSLuNNoXTD01DOd00dWMchYx1U
B27MXL4r7qbWxnVAkdHayTNCaKTwt7RClBtoKqsyYgIAifOaYgyC1T1wj55sc3ZCXeaVbKPZD37U
bMPUeiHFzpohM04ZWx2e7eZKBILWBI86WEVe4znBKHaMMN6sBadlR3NMd5Oazks4yHhDHo0Z2zQa
V2zPI0ZY3K3nwfxSiV4iseMZzudvbUeH+sI5jHrznKVWP68FjZk7s0uelE34oMjq58Cf/WMZyHcs
3MUWr/C9Obch5tHiObbbG2/Kstu+qb6iCjNTmM8Q1s1dadYPY0qrZan8fj2ZM/PoKR83VlWMwC6V
DA7A6HRgX5eXjV1DFCvxrhqMB6fW7s59FsU7Muzj3rJHLFrdzOzdQYHCmpgnpzb2nZS3J5cXlPfu
KlSTs/Pw1VpcRmePT/tixqRZTWOo7gE51Htq3CmNxzIPnLleruc2yiKuHzGuqOWVd81MJRv6NFwD
5tfFXW6o6cYL228+oe9TnsbivJRhszU6NOe1pFhT32aJ59CyyabJx7G5oa213jTKBSSYdiVgkni+
LhR27HkU7dMChm9tuIyYrTC9c1uj4SuR4wwYx+66bHPgKGVRPoxFFN25VoSoNMABc2v2tDYfUxjR
yZZbdvJWqOgt6czmzpL+dGupUJ1T0C73XhpWD8NEyL63vVOHbwpjLJdOZphf3C4hjG/whyRTEf06
/KZWTt+WGrv7wAj9NbrIvLPnJdzBgCl+p3mxul6mLViM4TL1DjSydiB5zD3GuGSoGgx8krK5J09H
nbhf5Wfbr22wl5bc0++VvDtFwXcLZwodKflwz0VYXIe1Wdxmrp4eVJ6/Tb2lw3xn3tLy5ZB5ztpj
udj2bQE0XO9Q5Y07iVd3bD3MG0b+UIbYuV10sy8986tdN1H/wpWR0LPHusBbY6asdnNqsb+B3LMX
ssXfM3rhye2mmXhOqo5ezyNS5Yt3NKgfEJv/rJP/R2lmVmw/pcOcKRV5676nw+j6On7kj2VyCAEG
opTvAp/U3cYCSfpPDdn8KL+yaG1gteqAe/rvdTIG0z/XxboWHKMkMyaUaMDy/0gzZpH9STMO7ZBH
PD5Wz0V58T5DBZuoD4osVt4Z5TeA+UnKmtAp+sHUrIfOkOwZfWuJeOrlpV1H13U1C5dHj2lwZ1x6
DLwPBbt2ozx1nccQaQvhtXWiQxANtF4MtmZg+w0EuOs8wbPr78p2LJ3pujdBkNLXafkTQh3Ahz7e
ATgtvcvoNN17Hk93uPz9aC0sw6eR2PN3BU4oktRNjD65zA9GsEDdg+FKL0qD0cZsVhYWxWVviZbE
dKVE4a4ziCSIAAAEu0PRBENzix01f2ibKHzpisXmrtQ1A2xqyqfk2QMvx4J5Dr8ayLc1h5i9Zaso
IIZpynalYgxYUWFYp8FNDoXwpWEpyqyqnl6ZFGe3C9/ZHWxahsJMVvWq38IMVtsJdS59DTE3X0o4
z1imXr3Obb5anc1yWNRp+A5A+b1Q83VgtsjGY05AnD9EV+Pg2TfUqZsH0EFi22d2uFasu/hv7LC5
o1WArbQ5z+amn8iRrRzJmBZxp6ah2IngNE7CHQ+VsZS3gxi6Z5WU0dFq52m/LP58F3bWfELB1Cvu
FEzNKiKbe0iKLP3G9eDeZTl20u1I/+kNrplgj+LVYrNRgmVrXz0mgFH2SzDUt/Xi+OuRAXC9doLe
uoLrZX0x6qIjikIDwk3txJoRVhBd833/OKZiORcMdMdNOmgpzwK0ZYBbpF8sQl2DBXkonAzm2Uxx
/KsxlxIZsjD2TH6Xo5NYyzvLcf+YdEI+LOYcXePmry+1EQ/l3qHu/UYNizcK3Cuj01uoB3/+mXWN
MyZXcC4YblM681F831BNX7WnTFImXJ1Yu0xFvfH7qMnCHXdZHhyCkTbGGBJ5y5aaNmG+/+eO+j+5
o9o8oH7Kh3hOwUNUPwIi/vihP+6pvvuLhXfLRlnQksT3VYOB/YuHa9knjQr8gRr37wAR4S/UiDjC
1EM7HCY/lsjzatj6fUjElsVd8Z9oDx/Jh+8nu8gajPjgd5Ewcxlyf57LoUDi+JxjcQiCuSqmFWns
dWuGxHWquaEmzCauGr3OxGpZIaJfPpmsa9eOadd4SOPhGs8kefl2JD3nRyLatr4b3CZzLM8ti8pH
bslg5ZFrjtzNoYJGKmAB3LyZ4C/bdNNygp+61qieLWI7t7LUQfrRMtpvblTV5zqhrsFBHX7jDlqA
1rI6982WsPpXuvOBDGRtELfx1ROY8lL9Bkgh9LNT2nETT2p/25awpGKVnakxk8Ge1rHqEZMZ85NV
bAwOaX6LkZmV1Maj4biyZ/WLbEyPJ0gqlN9VB6jB2dAiqa5Fq4oNC9PgtciLwDp3RLc5LbRnH4iY
x5dMshYdcg/kH09H6DPBNLk7HBbwHzo6a8ulOoP5liRuP7QNJ//aZh2JTBGxXwTvuy4ie3q2rGy+
L2tX0AvQQRxHMJe3ZK9Mf0/9q3OEpGO88CwiYtgpKgrYI9BknRWMtJax8Z9llzL78cmGIjy3C2Yl
lUVms4vCuKArDNeHddOk9tLsDFhzjx+4gkE6hJ68YpIvTuwEF3iT4lFNtj7LIKpjKq1C8RjmLtaS
2ZrEI2tzxmmFdHn53i5MamKZHF13uI2Htd93uMtsWRXlNnBHqLkkECvqVNuGgPxE59xZtARf1x9/
WYiMzzViBuMxz6CvYz0nJT/D9jH3LxJvyIsVLmVJ9WUJwAH4Tbp2NRapHx0gCEUSE+iKlRs+BwyQ
B5LKUfhMDUBPEDMY4diGrSMeLeHyNsoBAsLk46bHRh7CWUp6901iVO32Th+0zHRVt5xDFhG8z1JQ
7RCLfFlnzsIbAhrL6zStk537HPnlxPOXX2ASjYq3fpxxdssxkkRRyjJCDuYBuXFnRmDUsfvEWwKc
ktY1W2xMal0fmfGxlyN4g7jO+m9ZRqQR3AR/D4Kbl2VW2hZ7ojPwoWqD2AX1ZIamPjhBxcsrT7/5
gEYYEmRWzhlsJ8U/WRpwE46HHVfRkTDSP09vjxdDmnAMyZuI0LRug3T0Lh9H9Mg6qx2MDPtIBwbX
JnMAzm82xdHz1OZ9sIYrjfzkTNa47NtWOG88zaEXODHQDM9s5UuDPW5cNdAiDmRMXOcOJEO4zW1N
MUuZqHe6ntu2GVakvH5ssx3ZzyXAgyQqvC9On83G88dvSV/zENOYhRCD39Xll3Wlx1VmWLa4DtuC
UnJ6EOkq7ryJzzkvx2Z56Kccbkhd6I8U1o8+J9lsdtf9HNbn0OuAgbQ1fx/OKYpjEMYQL4yaypS8
NrggqP8AtzEV3KF8VhkHpzTFvEsbWfy+LMj6OPkMfU0RdMQX6BpBua+HUcOzRKmGNXKVgmyd99Om
D4HKE9Ke7k0kwtsxm+ULW7HBJtM+CNork6pEFnOAk/YBPRLShZ3pWkZDPN7qwu1QVjH2eSg3157p
R+csnMNnPkwcXyjX4j4jlw94o+3kS+8MXUS+w1IPI1cxvIyg3BHlt7Bjxi6NC333nhm2oFCPh85z
ERbqIfAMgrsW0xAoB5i8oZLWxsUzHYN3V+Y0ry3kErp1P7WFjeWy6po1p2xcDorE2mGim/q9kRlF
RqKqA3vrRNQxojoBfYkZKR/tSp/fGVH2ufVhwngIJSMHLKcblngYkUei2Vujt6eVBVcDBQamztFm
fAodg6bNdcsT464SsrrHF0FXKlPbDMsHJRxPYb34O2Nq598c2jhPUUvUMhsD8a3A6/ocxIPyd6zX
s0tDpP43G6sW/bPufJQlq2EkyGhdp8ZTmxntM40s3QYMg46ohwH1AwIPCgvL4iKoIOGfqWqHw3ve
Vmh+jNrinG8Ay6pz4GIkxqjnz/hZl8h+mbG7naG++M0aQ46gXqTNr0rXwq86TZr7z/wK6Em0+Bc3
bq5bry1/I/2XONsloGgEv24znyp8sNd4t+/pZscEgTvFbteEGKgLL5g5N3eLYyfH0Qz3/eip3QKM
aNM1ubyaoCxg4h+i22pk1gS7iciqIYd7UVVfof5gX+xRMWNc8al9kTlss6dI2vXzlBTtQzE5t4k7
NvfEDphYx52gW0T4D5WPEFYMqg9uGuI3h9Qv6KKgy/NrbE2UvkfB4xJb3hdEdWtfK5cYvjtV9EDy
uRXyMLZKf/Gng5JECQZp3XYdJkKvlIm7hW5nXqgmLPSSuTfvuoTMrkJI2hbaTdJl7M5WydgncltM
+CE2yPvTayQVkq5wBjfb0S46lIeZ2Qj6jXAIwdsNQBJl9o9WlQcvqRWaHY9C27wZMmdYlZSAHEfP
5qqe7OxV8Xg/Y/0Yrhksvk4tHlVJzApzzKQkNuQq6i+dh0FvZGP8MIeYXWaVibtceP3vo6Pa1zmM
6+ZN9bSh3gFkjGLaHxZcKVDV17BKvlrzEt0lCdyiXEeEWAqqy9jjGqV3kpG0156GzjZuQNF4286C
R7ia/fK3omdk2GjsQuTO1l2W9uMLvMdoEwOnuw1l6LJZmBiO5xVCDw4mX15jSsivzKixqk0ymMad
k9dE/snOgzUqCB07njrJrqxe06F31m4tCaVI5DOzZXJTj9BBuE67zHwRVnzMpqy7GLPrfJ2mGKXQ
xxi9FlEntqS6kjMtrPGNTWXM1eC3h2CYaEv3rR48O34ouPBSQaVMeod3qHfoiKHFhnTF0PPwM66Z
flh7M00u5RTUB3hPX6LM8Vdx4ZWr1qJaheIfGlMUmSAhR64DS4KWUEi0sR1GyyZ2GGlXHo/wne5G
QNi0pH0XxI53G4QMwuvWQUlqwcHwfpJ+nS9qZ/j9eAXhAXjYED95ZiPOFfaFjbDJbMZU0ezCviwf
8DtgNMhYfuxoeE03yipAEEqTbebQe26zmrskuS1Rn0nzmfOjyS78PHe2+YVQBTco2DhX3IFGQjLs
3zd9Gd7ZvYmTpRoS/tZy5Nkul+Y+cctiJDHQTRCRK5KRyVSL0+BkA54LCC90Eh2DPgsudU7vltlh
SCYJNzwnQ0LNTUmHDQlOFhRqjJ9GSYrW7xT4+6azT8SL1EGZMfmLMAl23gBdZNVjSgZzWhJeAKM6
eO1uzhOXbwKi+Voqt9k56cDTEQIXYyrgaHs5OcGzDHnjo1TtAyQTHyRcE2XU4giScVmXbpoCLnYQ
wbRgvHOfREzqV22WOJtljrtz7cywEcxkHs7oK6S1LAsAGj+jrvxS4QL2ud98y5rB+x0r+7Rlgu4u
B7gUxTvKRXNgthRtC720kmWHNjDORP4cQW8EvV7eNjUauQXmka6DIRiuJrghm2gucF+MzbjJfd86
M7ccr5cukPYTz7f8qodARvSLRujyFp0U1kvu1vdDqWLvnhZSe1m7Bj7zsSdsGFST82suLDPehV5V
8QUyWQvmMBpuYh6y5HzUpcoZzc1DHipUmyC661gGaLeJ5M6Lv++rz2Sx3iw2lVuRE77E4IPvl2jC
0lfGyY5p4HxxO9e9bnCkt9QbNQYWPXc4AWHqz0o08z6oUnUr3L57TKbyxKToLAOGwQ04nJuSCcu7
x91yP/ZNexKjG+3bOHhmoTbtfNi3o986d9k4F1DIxjzPd5kqsYR1yQLiLw1h/qxA6+lsTFHBWShJ
mtwPtil/VXlZAB0PLaxtWPs13XvghNiMAvOhNcr3eVQdLrIZKzmlbOkWZ5U7/Br08lEOAK98LIuD
E1n70uDmdoyUtwfZ49/XovgiSRMk56ogU3KxK/Otn0J5Rd42h2PFtXDMGWfyOWczI6M8S/x7vM2u
+SUt+at2WrV5Fd3Wsmt2borsbRSkkKcvSwJAx7HbIPZvY0s2tzz9jn3JE3Q6fOch+Dem70/iI4ZZ
nKp2yGgeHdNB/kOc/M5XHYfTMFsx61q/bZ3jZLMTddPEelxmHxJeK/7Wx/3JY80Bcc0GroVBwXRY
Kmja/ncHJKo4YxjtsOCXbXjp4US8MEt333KgarpYYgAXYjrOdTwGg02vPRSVed0JIymvMhdG4s7g
i41FrnLaG4RMcV0a3iJPLTrv85jAIKMtggUgrdkRy7bS676ZsWmHbOidfnmwPCNqt43K20M6DCwz
Zea+1e449Q8dduNut/RCEF6qcPg7rwv7CTCDgWLDFhNHZ60PTwoZFpJd6dvyBUhM941Lpvo9WEYa
MsKYFX0PL6Vc42WXL2bpQKKN2RsZ+t5pssGiouluMbqh22FaBPIdxHV7mPkP2xunlsLbt4kA7dGJ
oH752AuXXiP+xueuXcjf+dz/5W13UGpQwDF+OJ8+9JwVckRgoT64dHWx00wz9gaUVbNd+/nVpV/o
LwcKPYdlgBPYuD5+/LCDlh0c8cz6wOSGj1gGZbntq4bPh++e89alhDvZGyo2IQtP2Zd/evTAtLXj
BHgpIvtnO780ZuETEasPbSatR2+a6CBr0pn1Y9EeamVwVK/32QQYU8m27ecHF5+s4JxkUgSWiXNG
+Hb4l/dOqsuIgE7XB/RRXn2cYgC9MNutxyrr2DZTWcubH525PvcxJtuV2VYDG78q9sGWOQCHP36h
/xir/s5YRbHIT8tKrt7S6rcf5kX/+ok/tE2PcY+N0c6DrecFthvybfpjXuQLfFUm0qbLzkH8QELx
kTYD3wr80PyjeOrP8ZFj/8L6lfGTT4CBKyT8RxXKn2+ngWa4gVz5aDcmB6W/6t/dTmc6sWzC6guE
MayTW3e+Inn68yv5r4dgyKXrnnUzgsAl9uMhomkoYAuGC1ZYe5UvwYqE0yrwOKX/z8z2bx5Ef3cU
/e+/eyMtAH7lUvR68KvXznit1W+9u/7/O8SnfJOf1k5VjxxiWO58825mwbf8+vNDfH6cIn5/BIdC
J6ClxfI/HYI1vkUGKmgPrDbJvBnQJFJZ35VU6QGqKf9ZKEpL7RyNh7cZeDq88umT8ZWrepcg8GGu
Y3dldvyBdQV03lgWm5+/sb98PDoPaNn4Onhmu9zQf/x4zM4j7qsEbywJ4keVAReIs1FcmTRd/c2d
8xPa5+NdQeLBw8g0kSN+OodkPXH72hyq4oZ4yYteZ0Yz0DJqUZTKKuQp0rH/9Nrg/YEmJLgTsCrh
mfHj+3NTOKgGFqXDnHMWSUDiG2hJ20QGf/j5qWS+/MNDUX9qTDT45uLU9P6y5MptQy5SGu2hnBMi
9kVEUtBoQNkRQVAg1NrmVs7gEBE8k6uhwHX/8+Prq+L7h/LH8dHTHB6MPJTNT1fNHDsyMfO4OwQl
0F+v4g16zfT084N8fvLrg9gWF6aetrDGsH48n0rU/Yxc2B56wh2ojwmJ1ti3o+vCoppumS2oJkOo
tnVbtrufH/rfXT+sNVyLIncRUhb446FDl2dnbNlkhaZ83kobbyG+lJm+M8PEPWXHWJ3mBADozw8r
GFr95cwSY3d4s+DQHUHXzI9H7goDl+WIxOoaVfte+57JLtCk5tSfuOu4ETZT5sbRySyo5LQ7c9iB
pOUjyJTAqz1O+1S27bOVoHOS3O2yTdv7d5YL0GGTjAQxQrS/HWsKc2P3atwJSh0eUtMakpUPwe9x
zgOFxOtn584b/XVQy1esVBj0AooPcB8dBgD8bkjwfWWEwtvkZB+u2N2R/2oGNCzoxWevJRyUmIV/
NoPFezFKvwJOTdfnldkY3rmIi3m9mEa3TQwXP1dcDlyoZGM2y5APlyEsl6eU/qRNIqlkpjCQDV3p
n6IUhGiADrzp/IXpsNVdnNzqn1Q1O3cTPoW9MfjFtoZkdUSeRgQfhLMDdYIQoKS4CsycwgfbUStu
QuM9fQG8CID1i8/GalvTQTGvxrkTVxHe4kOdcduN6yG5o5Z2ekcIme/GxYYB4EWKy2DMOF66/DZV
XvQ1IeuQbQCWLE/exIgTM5v4v5ydWXPcyppd/4rD7+jAmAActh9qRBXH4ijxBUFSFOY5Mf56L7BP
+4rFMmndh+4I3UMpCSCRyPy+vdd+q2vKpeBETPlbqQhiXgJ6lA8gp2ALDdQfDl2n8g/NN5j+5kUx
WhSLMvjTSxJlxIpcZ3meCt8gd2GmS/i4fMolv19CGIq0l20aK5dxYL5J7GYwB2T7K55TeSf9zc1d
6+egWzQfWyX6gUUPsMFYcUvqkBeJQ/zbJIvapcBSTV5csWLEaclDsPxJPlAno3Q78HvEVOz3GSea
h2ie+jje7bPMacOLufm4NoBFbNumDw9gIeP3vJoVPoyamoajbun2TZADASMvXSADa2cY1XhJNFaw
t0ZT9yZNMIA+iWVVxXLbZ8SFczbrbpNiam9l6fPD2OWZGMjdDmlA8B8O9GTvsPbCry/adYfy88px
uZ2QpKglZnWpr3Bo2pccn2NSxHWRbcoUpcFiQKbnL9va127M1g8OYxCpt3Ma8QD1MLKuKLfF2xBb
2lYza//Fty3DZZYo/qXeu4W/TELbbhemxokfsbl5NYYQKuCLiyU2FnM/lnV1Xik0HzQcWjsB5vTa
Vwxl25ShcU0HJDjvTQtffjUdQGc3yCGtTvXasBL6rqpJCmvbIR2WSGn8F4loceGWfSEXhtIq22IM
nd9mnDi/lcCXywZB31lta+5L6KraOmgrk24JXnaUftJd+AhQuB++moiVNg2/6NhxJ5tuSEnxKVUP
F+HoAc7Vz1PSRO5UpGU4ShxUhXB4ta1j53Op2ux/OLrfPeXEcB/UrFLJb9dTsTLbARwA6B1jkZma
86oljdwD/swuW2MgtBUM2kXeBu7VAGbiLnUlUK0Gv/56qEDm9zqcdqNLJlJTaueak2v+TBBOf8CD
M1wPVCUvBzhIdBjs8QJfpXWWQMfcauRqLtGMi9tyNMhTn8YJpa7idEu6rAzASZDFK9V9eahp/uak
x5FdSS1UWKsIWDqxNb3628QemS3CtAhvK0RCv6xJNJ7WsQgBG2u2TA1rRTXVQp1eNltZACxeNSXl
SjaU5rpVzQqTJVXvud8Y3k16hueAehf/puWHAholGifdzqc9v21AF7WY9iMAZdw1+rhMLT+qljGx
Owgks9jdORwWNkUcC4rRgbuzYARu6OoXVFUDhdN7EmVcAFUhnHvxhFJWlWtErPVOqdWUy6icceOH
vrK2/ZZahA6tYtn5kvswFGxw9JzOGgfU6qWvpGQZ65IDEFUHWAyGW8kq8ATBAJtXZ9seOsbuDVEU
gakwjM8o8ebbvojACTtKXD4TiqG9SDtvRro+kf+7cdv0YWxQm7qamuzff1zPhXULyx7Uy4D3eDFZ
Nu2sKR6uGmeU685JQNYzh9+1/w6n1gCn6PuQEewWtg6NCaN41F264alUX5JENo+QFJtVZ4X8qFmT
10cNeLzISSUkxSbQb8x88H/GZlg8dFGWbaXb5lsY4/6aDBkybxQ1W/aV6i7VocW6WrTPhEDKnWML
4qCCFlyK4yfq/HlPWDzr7tIl556k2dBS1rXmRhciGboLje64uxi1YvAKSns06EvCvGskvhy1HZK3
YH0MCcV9QZAH1uDJI82XX1gdxOSBYxG32tCoP2TTTYfIRBe3KDOHYknp5OxnxNyHLluGjZLe3w8T
YFqyrDu4PJVyV0ZUGxYKbRt04kjkCtuosUEb4S9X46dp+4nbrBbWma8V7jYQUElguMNoAizpbDmI
1jujVJKH3o3cbZ5X4tathLK2ULQvHcLJtgHYySUsVdqxLn5HJbaH615gdDO0zl0WbmMsKF8P10Y9
ms+Q1dN1XjLB8dEk+4kZvaQ4J9dgovM3uMbtTm/U5q5JAOMzkQiZCpXgStLjBgSfdUthNi6EpTIn
Y9UQPyRQTolrRwda2RPgsKQL4251XxmuJaoByltq99blvnKfkWW+hGGM+dFRxD/PKZEDMa0qv+xg
Gv1GNUvtkuInqcJ+wiIDs2YPsQ4tmjVEP/O2cQ5u0VH3w2X+aLSj+djVivkYW+V4yZdKbMIqVFYj
XKuVgsTDs32fjKJAqW8K9HJrvaZBiiFnuHy/65JAg1VBHtmVPmvPc+rZbt3EZ+C7tEVVoJ3LW0wT
BRNxQ/MP5EoV5uvcxdaajdLACpJBwKpVk5fYdsd9q4/ple8gZNGyEEr0+1yeAPMeaK457Csc0Mio
gS/J3fPXNK6w05uYORYWJeIrtYqznRgH8cP1/W6LYMK00IjzMVQnk8c/VdNF0oDw1qrGXQa9a4Aj
otPBEqjRoFCilzoZh0sWhXGngz+8sutpgjVj0S8am3J8UIfCsuCX9QDP27HZ2FrinqcuoNA2sWOy
ikNl0xp6sjfbzDqL+4nqvN0ra78uB3DTDZ9uOySo2a4KxZhDru1khbjTR4KghdRah7TbuXVArLtv
NrRsJXykZW7nxV2LjX/TsuCwB8rt5kwzdQl9GP593YoOGlM6XYzw7veVL/oNRnfoSDijlbtGVYt6
iYmJHbNpIMDpWDbUoOHVlBacnqmJLOQmHQiiiozDraSc96C2TKesnNhWu5H2ogbmeGFmVYOoo1df
0PbrRHRHKAAUs/H3KNrlOiLwdT8N/XSoaa7sRY9V05FjjbMCuhIy066sFpkrOtKFuoKVDqvzdFDF
wDuvGCkQbp8/3FHgDMD5+2F33kolXvr86HVs4FXDcFT5VP9icxupxrTDBA96Ei3GfEVXdjiQy+pa
4aVGyB948yi71alLrwsnznHThsqWsz1wWIOOKRKs0aGJn1e3BpaXdJFEyhnqm+u2pCuOQB0Gfay8
ORXiV82kO95ivkrjkZbECMeZCiwrpxU09cZx6h6LcKBvfT/qwP37kp63Vbe49lV7zQ4x3JcTWD4Z
EsxSRsUSW372aufKazPRpUUvu9GHPpv3bdXOCdHmkxR+1xch6hxHCTxWK1hxJNBpKtb7wOd4RzTB
DyWn6490toAwCokfD2kQLBKjloRFSGWXW7REU7vkevPSMtlVoXxjxc4vhhK8TB4GJF0QcCOiFLJf
YXQt4tk4fApawncSdMZEGrVgl/A5F7elKXRkJIFaNTSBwrMwFuU1YevlDyUg1IevekbPoWxfSxrW
swXaHFapQ1B1240TSDw32eLMaT1o8tawAsVjXptOPV3HgahvSxhW6y5rbcinQ52txCTEerCh6vo1
JDwSpeJNVyVU49Q02gexNhLrIqsXt54yLOmK4U1Jarn1qi8Cg1AWpx2S5KzJX9jeaz/xnTsXmttK
dVnrIES7KkY8TVekv/ansdhJ8g23YO4JUHIADeh0QDHXuArpkiQ01i0xQNaLGZrV7FGexitTk/Eh
twCGt3iqf4qa/dViII79cnRcSdB5aO8hMeWP/mjPIPi8NR7U+QsptIxU4dAJvSHP27MQ8shFmDXy
MZeG5Q2y6vepFXRnMPmSV2nGPi1fjYdbtNK/7uwy+5U1trrsBGoqiLSFzitS2nsN6e95LTmBC4UD
Nm6V3OSs26A/HhVp3hu5na0T39Jon3VdeFko41tC0/2HXtj5mm6vQ3ZmOm1gFhOlQOrPgj3exKcw
xEK/aDHSrMRYs5LFaezFJRqUklQwHi9f2/3IqYJAL2NCz+asgqacVk2U3SlphCUNlX3AKr+gZkus
sztyKNbKR5RtBkqHlOqFatpkLFvsjElKFdldkWTFuZxSnSaVz1ZqHWSjj7zJpM3RQu5qegUlh0nH
6Q06PPayvrZ2GqK+B0nE2IJzp7PlFINWSIn8+9RQ5DkfxfSarWL8PGhGcR9XSfWjbMvB3paKNZLt
4FeAN7pidrXgRKPLpcj8QL+tz4mkjIanpBYAm9q6j/ed3r4FvdMvWiq754Pr5GcGO9vXvMS9ArWd
YEwluZyKDtEXTc10KxNkPj2P6jzpStAPblXKSwqBwWXMZmjO6kM5QEepuqgD4S+bOtZveP9/yVwl
K5pvmrsAZAWmy5fAE4umvU5UigxmkIYPQ92gERtRz2sI+w4NKp0XymBPJqSJJ5SvtxPuYHNjk6i6
UvJe28bVxMpeKgZB8m16i5+jl8uQrvKNpaYzBUA0gJBbFbkQsUkWM95TcMBvQ1wK53qCMXEB0Axx
Oj4eeBZ68GKN2CBAwRaILpWAhJHBvuOow/ckcLOnmbu2KgP30RxAV6r03rf8K0BvhkrempH5yyZ3
jIwoOb4Ekw/qOOkdHMfGGF+47tRvwQ9zxwrH2VZBDJVPIY6WO2E/2l1o3kUdZvm4jXhhazdc9Dl7
qjEU7sZSrK00Qv2aM8gDC3JyNZST2FeVoI3YI6EpUe09Fy76zLTuHcqERnwpsLBCgoCVi8yN3e2A
j4FQlz6/yacmYIerUG/O5E6SbXrwIQBd2xDQViJGmQlnwfitBcA3i5jcm7qNQKMBfr3KrSE8T63E
uiXoyIWVi85HaX/GsHLBwjTbjOV23ZWweCY5qAffb4WHlBaRn0yK7dgZ6a1kxcVtB87bdTsiSdP2
LiCxl0w3VeyNoBi3CO+eUMnaXgw0dNmzEdyzkCoEQMKpYStn73szCy6boErY/xb571YSSLBKZfli
VDGNYke2ZB7DRkteCjWO1TOtbH04En68olrSM9ka/a7VlWFcgi+z3MsorcH+FXkFkcEgLcXaVDll
5KUT1u5lPtbpXZ65+QK4ibsNowZfCyWsO6E3b8MAFF3FwLCsK4O8vql/JV0n21sp6ZxsqjgkVR1x
5yDhdlnkamuOEx7xfvGe999CKiEesoC9sekXgceuMF1R7nhtdPJ3sdnNPHS+r4QTeu0gnm2OIENM
0kitHthDzSFylImU1tFeTTftz8zCMuh5E9CgJnl9Ffia17mK/zsUhnWNEUg/NIP7uxpM5SHg1bsn
uqwOVxYwj1m1PvirxtFIvAMAslXdoV3rESh3/D4YEnMqAF8XQj9XQSn9wiAAJkApFBbWxyqo0bgk
5kXUX+0qTvcQ5u8FygovEJxu0a3/O5V7BAw0W1H5wxg4qjQHdaVqqJQZrpHWXaVXW04Aw7ryEZJ8
fWHaXDk+rpzTR9ZNtuF0XNTjyvI0/VPUFlPbvzbvRfrRb38NkiK9guEdZ79QtwS5qs+hP58oQXX8
G9V7eAzCFqahm85xSz0hhGPqA7X2DDswDxY28YsyoE769aWeavfwCOcatkrj873S/Uc3zhx8szUz
ejDv7ZAOg+zSdMcBi0NcftN5OdWOMGmTO4SiG7QY51/lj6EgluVIeno6SyQnrPS+eBJO8fT15Xw3
xlF3J7LQqfK21p6mS2gS9dZ0ssPXQ5ycHMw/jYfD9LA/TQ43hnajk35Y8gG7CFpV35NTSrW866Mf
oUKrhUC32SSPvrU0AnXn+GAjvv4lPr96hqqi53F4/1zOL0cNCNSf2LoLt/ICzAf43aRY9lpSnadK
TEhb6earr8f7fF8ZD6QIQEZrljkcvXsVeytnLI3Ky4jZPDPFeMBobX+znnyeiwY9dAzN1Hd0491b
9OcEcQPibCB0VF4kcTU3JST0ouxAJlPQ/PpyTozERQDANIVmGaZ9NE1gVUfTOKLhZGlD/Kg0Z1A3
7so6fvh6nBOPSbPRhmg8K1aud1LKH1MeRWNiuLVdeFNEsmr6rDgpMNJ8GVX+/uuR9M/NRuPDUEd9
Ww6qws8EQ7WdS/UuNzGI9AABFxAWgI13+XSPKjbbwojx61VlSmelYs38Kdi3ruWky3VMC2irN5yl
M8i5mOzNKdlbTlzupQHMJejD6cJP2QxC9TfIDKVkzOYK0psO8mNPGOpw2RctZayxFemSszZARFLh
vrnQOY7maG2mlUlxHzMZCnJ0TR+XkTSdFMPFduNNTSgf3SxXL7XOuQHVGj1nU2vv2xSGbJ36P+sh
CTYIgGf0BAEqIltH6I2XWoXWS2/vM2j3S0ngdl5kN2XvkDzO6ZI8P+J7k56iQ2TYC7+ODZ2UDaw3
dafbeyXGYzCYhenR4MIoIR19yTjxinO8fZ6YaBliaO+Y5Itw5Qb9crKDATZEQdqAE+gKm8epUV9s
0InffLROzDXdpRmJggUkpW7P3dI/5pqPg4Q27Mh9iZXmvNNwBPHUB4IRCZ5fwKH5TlH4ufOLAcrG
PI2eEmHdcee3Ksyu68uMhBZH4tCJimxdQQY5F0Ypt75DBkJI/eXOjEga/nqyn3h9aWurs5XQwTV4
/PrWwdgpYStyj7Pu+KMD0fBUUfS9szQRv3091ImLpMvLasSBh/877qHTHGHTOba5l3U1pdFOo5JP
ORj6SZzXO9EkEeGndNlQpGJ8+ftlin2VgYLw3cCuH011oPQtZ88894gajbYV4WDBENDvjcd/wrNe
h/8RvBXX/7m1+W/s8K6LKJfN//rvn++oOS9SyORmnQmA1I+Th4Mg5gbE457uOI/jmPcr3YEwin3G
+OtpynYDwRTCKGQY6rEJvpwzMQJysmkuErk8CaovRnyFuVAQUCx+ff30Tl2WwYXpREfRSjr+bBE3
XOZmWnFZVmZ4SonBkUYChd2GROfmr7/J2ETZ2rA1wHqqa8ffSBrEoWgzrkwx70JDeawm51c8GHdB
L77Zg8zv8sf9KUOhzxFcGp+XY21tZoQR0H66sUaZrg0KJm6Bn9VOO/xzebenVvHdbvT0iLgSkLHN
L93x5wWvu1PMI1Zat0/c8rkYtTtjzi4BiZ2Saq2f//2jY+M9AxNcPp3H77jVcO6Qvp14StvuQZV6
pplc4TD4ZpjPGxsTGDYaGQPuFjdz/u9/rJqdow5RxD/tdYqOa5aM31058EX8+mI+ryKMosEgY2VW
obsevcgDfqg8jrXEqw2OtRz3lmnc/rZzcYgrSVcNVBk8rm9WyRl98WmWzAsHTmjiFz7xJvxski76
l8RzLRhmfUrG9DIvE3JCXVp1U04nqxkBLuAhNGHGQGsvqX1jzZVDFexSmkmbnm3RNFrVjdsmCU6Y
ks3BvC0A92+doY0R967eCy+QjfXNb3/ywThIiukIOC6s7o8Phr5kmFLeTD1KVCRJjm68VwaKHV8/
mFMLBFb1WVuHse3TljMzMXHkQZF6ubRTwoI6T020O8eW3+1aTj0KADioKoUQnGE/Xo1lp0ZeVjkL
0VAadLP9cDcIddh8fTWftwCzzgxpkg5eBNXXp3um6gPu2AQFQYO/z+YzNVitXDdN+tLF5t/vohkO
mSifDAx0sFQ+XpQjI9Ghukg4O/q/5ntXR+KQ1f7j11d16uUBwSJsJLkcDI6/GENDNtxU8PKkEV78
ZNSos/vWLyquxaYOLOe1T8uYsDnRfPOpOrXmvWNfUNCdOPRQP1FDw+wSLwj0K5krz1McbMr4oYyn
W17Eb0Y7NeE59uhMdk6Wn9SCKddoi7JJvBKR+DYTln3o9VhZfX0ztVNzhJtoA3CAX46G4eNDc1t9
aPFwJrP5TX2IYJZuFHwjZJiSok2B3u7vYywJy7aQ3VWFJ+bSSm2Y3Q7CrmkscXMFMYmBFXlEKUHn
m7Bt4+9Ot9rJOw/cYX4zDYv9z8dfsibqhVTpjK/NYFIrlNWzJuegGsNpdpHtPLaQX0k1DKlk5kb0
kPRds/Pd4imkrTuJUkI+wzROFYnw6VEhciHkOr6+kSfuI40ttqDAJtx5f/jxV0xtfodoYLvd59Ov
ctLkRi1RVPkpTezx+euxTtyOmXQ/7ytQrLLr/jiWDghahfTC1t7XfqkUHFaZpT4D8M49YmPjNZph
+c0O48RLByRLE+xo+GJ92mJ3NanIdVBwebH1I4wCZQlSN6WYWU8LQx+r+6ruqxUt2c77+2vVNOSc
VKTYIB6vlOaM+K4dbEOc1S4rQcwKOTIHZMlwG5LgYQSJ9/f7NgacywBwE1yWsqO7K2g5NGZVeIoa
4BPXOlqTuSEPfeVmXiY4SH99hSe+OYzHHgp7FMLV9zf0jy1H5tdmGEEp8fBAIuE2636lVkW1MpDF
/TtDuXhiHMGG0Tn+iJbw7CS+8cLT3CK/tlISemtbirOo1bRvlq9Tc9TghZp9CLPk+WiOduhiclIK
OKtk7V0bFvjDCS9peH7EeB+cNpd/fThiAcN0oVtkqLJDPHps2kDBXW+m3JvI21uodn9TA7MuqQN8
M9CJhRltsWoZBpVnbBzz8/zjeZVTjwzE5whI2ORjMAxbZ6ruvpkSBv/G0Yb+wxjHq7ISJ7FJfKaH
qldbmMAl9g0Oyxu9hXrupz3ZoYFK7kxfl6tGxMF90dc2igEaNq0D+LyHEbKuc2AThTkggzE0bd07
Y+pFhqz3k2mGB90NhmU+dv5Pv1Tzbdag0OB0Oy7Rwvm7EI6LN5HBfm1pNYK9mB7ezeRmKC5yrQFK
kTX1Vu1geXGAGoKrmCy+DQq0aJEnMO3DwQ63sMDGXWqh0+oMXHwdzmLPSdy7qEiaJXc42WTUioDu
ohbyUCjBzuqncu23oYViMIFubxrRso9Ib/v69p6am6Zm2xrzZM7sOJqbomoqOQrmJlrB52qQz7jR
rkxD2RgZZBuFyOyvxzv1hrPnZrNH+R5l/NF4VjjmoGDH3JNVONecLoEK7nqZf7N5/VzyM6mV6gaF
P2oEwj0axhySEM6Am3soSQ9lGdUIh5zXKrmnE3VBV3rZWjo5Cfk3Rybj9LhUabmjHK6PN2RumVUZ
3F1qIsU4EX0Aq82pTeWA2l1N1zTOOeNUVkbYeNJVqzRHKQQxk4W8IgzDQuprxb2yM9RW2WjSzJc+
6jAmXLnF+EEby41fLK3joD6gB0rsKVgRvAXAubNx0Gv+rZ6YYJAmq1okMjaThZzKYB3z+6xkWr4h
/NauY/Ar23Loqw2OLv73bLKWYSPjta3Y+kNlWN89ilNPHKOoZuP/Y6GYUYN/rhGR2lhZnnS5p8rn
EcvEYuzVbaLhbP96Zp1ai/4Y53hj1JVdlhZun3vwq9RlTr1hmYXh+utBTm1t4GdxWtXpt2Gq/Hgx
aqWXRWXWuUfTCbyVhVdR1R+LJERY24zfmM5ODka9kjMLsMVP215RsxjlKe+KEkJRgGaz7cxygwwM
QaWMvrl9pxYCEsupYMyWvU+b33QcDREjpcAoWh/0xgbv6Y+PRMm8yQjzVii+uZPaqXlhc0riAIuX
yj7u00xNmXJ/2afFQxpi9dBJV5kI29Wpxa8KQwk9s6zkEsaIcROpPtm0AcrmgCrehRM4yYbY4vEe
bytvVOMH5vTN/Tj567EgUkaifouP5+OThpHdKEnINqevyjdMzSBlutvUoJn89Yw6OY4Nm40dpZh9
Mx/HaQhGC0tEOR4n0ZJqDuFQo9Kvirb+5kN6attKcQr3mjr/P/voPTR6Fxk3AixPIhwPG3RufX6o
C2tPftEV8My7LHW/KVScmsB/DHm8YY0nE8aPpWae0g/boC3eyBVB4Sr2dfFdbJlxav5yIqVJxvaR
s/DRuUj2DpTpwc5YZvTxCbzM7z5yxbJLCd2kfEt+T6kA7mJFXkfVLDhWtFmeBSGpcbvmEchj+OhX
TuO1OrJlrC2YDUJZ3waTW6ycHJI5PEZnM9i98+BYrJowdQkjgYYwrCbYCt5U6L/Vnlhpu3BWhEM/
xUV7iSexXEu2fJHTEXEyGhEAqFG/LVFe8rHXrW9m06m74M5OXUoczNvjBmxKUmWTI1L2JqKcJjlp
C6maj1ZpnVEzfZTR2H8z4KlHPNszcAzaFFuPb3sZa8FYsRnyItKZEMe0dbmZOP2ujMBPAT7PwtSv
X5gTl8h3fXYbuxhxPp0uXTE6mdSN1EvcAIRMPQpSm9mhjXHRPIIYmjx0SC9fj/mu1zjahKK90bmp
vKIcbY9mVwBun85smnkim9wlAZ/i1gw1gksJuzkLizR9KPXMWQGQmw0fdDucEFx31k5yDV7B3Sp9
j2T2m1/qRBETVQJVn3nVtj+dfWHhTSUQeJaOyUfPNoePoUozNo0PU8G1hbFgpiCfstI1cVuEXtGT
QX5t/oNh/n92SIwTa9jsC0eOAeKARpv+cQ1TkUYAnYkyfMuxQWtkFjdHRjodEFjm1hmPy94RZGWd
4bMgjjaliKwpwLcX8Gm7697o1c1ImNeP0GTjTZyO+oNtcb4Ne6YUtokESI1LqHwbvgFgXbBkd2tT
xCFBWoq5AikpvVBU9noIW3vlBGc6fMBbMuaGK15bnChAyKfH0GndfaraPwl1S745mJ+6fjpgeNDt
uUN/XDii3EZstzS4/jQZbkP8ud4ghugxAtmx+fqhnxoK9SVaA9zofDaONiA0naoqmz9LLjzfVVk5
s6VnKJO9G6bB49djvT+341k/V38NTq98Bo+P/7ki0hYsBIcDODSwg2kY4/iA17Mlu7hb5XaqnWmF
6l/LQe8vdV0JDrpUXKgtaQkeSa1377/QX+EbLqLXumiK3/J/zn/ttSjHmmRA+Z5Y+K8/3RWIT7Mv
f2T7VsyJi83xD334Z5v//f6f6RTOQY0f/rB+58oe2rd6vHlr0PD/V2ji/JP/v//xn+jHb/ANOiUs
lsH/ixL4HBr5XI/pc/7rT4LDP3/pX3RaxLlzY1jlOElxgIX8vwgOIGhdzvD0NukoaTpT7p/QSMP9
Dzq8zGzXnLfutLL/BQC3/4O9BMcriq2mzdfQ+Bs47fFXhMhKQZncocWKjOaTiZ/IpbjOwgTwQaBZ
E8kWZn5OP3e8z7QBn0RgfYdBmF+TP2c2A8LCJewVlBLFn+P6vKThQ9q8GL1hYLurkhO5FKL/DvRz
fBpkFFS5s4nfYmn89HGUdOq6ygoHj8wreKT6UB2SomZttE14e0qfLrSGEhfRGspN08O2/WMOXP/n
5XzoXLvHX4h5U8mLixTK0XnGx8fgth1BgI62JHRFgA0a0KlsUjvED4lQ4nzQw3o/INVttoihoVaW
vuFD+yojdkoNXdZbUjbIdS58B0NjD+F8EcDjg0baJxuQgvwsFhCIrUaqgAYdShyC2AkbwOPobsff
VBaSGyN2ktWEJ8ELgXEvfVtUeyr41Q8shePW7zJMZGWgkVdRVKxtCwquk6dWg3aHJq+8rEm5vMPv
jK3KwDDei6Z8hqATqYi9u/F3CPhq05Fx8ZC2+bht4iE/9zV8y9hzoNT1hZ7DH1Upf0dwOrVA5S/2
Q+SeN9Wgr9mR+zduZ2dy1TWlWuy4VTPmSFP5uz6Lr7HVg47LVO0GAzselbuxGJ2VPZD7SM5cTlkG
YCk2Cx2RvR3VhyLtiD3qZqV2LG0HhCnKoAn8JYWIrF8ZflTvk1avDk0m/T2SnGErKi3dVciM1poh
u4dYzbqHKp7ELU+HZAvOl+tcJ8eIaL/qdSRhZBnY7DyiPh/vcfAXP1t14slUrLeemD32dl9jAZK5
ey40KOpVFY6/e0wy98B1xvtRrZtHgUr73B8Cc4dxR7tr04mtk+zz86Eo3PMsY4e1gsZOQI2ZIeFf
CNLDYTFAiWxKn0yfvNPXRaUnNyXxcItWC1Dr6kX9avr8MUgQCC4DzNGBpwx0UnOzrchC4nV2FDlu
RdSmO4JcysvRLvsVmRkp6XYGpIu1Kpp0V+JMo3JhJZhLlWGraH5yEyDh2wgnrC6BOQFQdoPuLVFH
dZHjtqN2pqosGlrxFA1V90C7Y7pwKyITSyMct2XGt0sbuGK3V8pLP5lfdqWyrpRA7ZB0ci3CjN2F
dElwhKnGVOyAQ79pSTRuwdGbV4HJk/ARjy3MvJxjZQ0zW+E4574mQflsp0C0BwTY8UrC5s3xV/j+
jYDb+ErzebrI+3C81/mQbkGq4kSqq2RD4JP8pcaAmSMT0XY4GzrAYqXLJuA5xu18q+cpmhKk/jbW
XP2E2QGO38STMAVCclNj/tfIU36mge3v0yb52cPU2odRnV0Fzm+1ddVuESmZIL/bz3Qg9dYTjmN4
/yjXHwKduYnvIong6XJiMc30ySTn7k2agCdBgjEpSWhdDiEPClel3PiVWV6VmWFeubK3rtrR1+7y
qCl/tpYonnCuMFttPLK17hdPBnLysxhT9u3gjE6JO9NhU5z3xXPgYANkezgqyLJJ/Xm/OCfkJYB9
p9wMY5nL1RDF0wVV2uax5Bh+MwKddhYUY2GESg2raRpDF+vVyJOFbmNG9Idoi1WyfqWooPKYsqS1
sReQKK9FuP2wDUO0FbpRXUqBu1N/pPiqJeJnV8ClfI3q1vwZYctIAq8zptxEZjkp+RqhXd9ejFXv
W3uQma15gzETix7k5nsNZ/CyEC2hPRpM5FVVTWLDPLTUhaQoT7LlIFma2vyyLVx9gT3I3ZtKci3V
RjmQy3KjWO0lOcbZBgOJdZhqakmWPRiXtRXc+pYP060yVio1Pi/Qp3CX6cl9Q+NyTcRiu27N8SVy
snZtdu0v2Lmkk+fB69iaIYnJ9INyrS3Pi6zr16nVkcXrB/KXhulsHUTNGc4lf4PaWMOym7grbayB
I9hWgIghiC7NCd+g4pbduKzxEorY2StJWa2itMqnRen61Q7dDSplZTCXmCqsRRYl1CSzNP0dlJN0
qL3nNmQFc1wSZ3Az5na01jPFPYux8F9Qou+xrfDC4vvUzqIRnXrrOsEO2h5YUa1Td2qudF5m4y4s
peGsi17Rl6Xh8FoSmrUNVYSKupKpZ70VuV4baLdG5rsbiivNuZa7BinF3PtXQo57sbQ4lqJcnHiG
HDxk5+HnszdC659yICLnbaOny1xXWzScrkaV1CWjwfJFtRr95tUo+nYbWAHfPD7gzgY7WbcICdOA
USmqG9qzGr62pNmg2gqh2iZAhl1neHKsDoGnkQxn+TD7C9Ik+YlVobCXYhDj1o26qIfcXjqEjTmo
SzrTYIdo0AvSdGcDBNewd9QZdXU1sojgiE5KnVBj3qsLM22g204+5ndd1XdoJkioCkPeqoZcYjRH
OQWXxSg1aw9pfbifQOIu69nATBPK69OV0SnFXqvF9FymqkW1LZvuyrgs8OQ2rjdMlrvLWn+8jhJj
WnV+W+2TrDSXQk+xfIikW6SEKa8b0zAPdkOJufBn1UFQY4dUS2dTKR09Fkgiix6w+8p0jfiHLUgm
dNSx35j+iDXL7ZRNBcoAoWx2SDWFbzmEmF0UGYOxQDm5CpQAnLUTaNv/w96ZNMdtdOn6r9zoPRyY
h8XdoOYqTqJISuIGQVkS5iGRGBL56+8D2u6wKLfUvruO6Pg2+iyRqAISmee85x3ImbZ2vtNmp3BS
yS6aE/e6BfnDtRM35Xq1VbaEXs7Lq9ey++q7LFYLZhcvZuQHwRXRpfgzu/Pq1VzBG4Okk5HzLbV1
6pi2iE2e+f2lWq2ex1fX58BbHaDt1Qw6e/WFxjnW/NohJ6q2BB75amsW5nTSQkSbrjb6A6aBHi6I
Y54DBOFO7RJY93vtFL55bUl3YgJnEejmfUIQZGIdVZJIZrYNLBSSa8v9apj6uS2sdjNU81oXdOId
uptqC1m/aXeI9AlVwja3jJEnFgHLr85O8Of7q0hIfHVxssd1eG69HJVimMhNgfT5drGT/EjEQffZ
7kJDbvpuKddnY2LATIlUFA7nELwKPEtkcxXZicfm3A1fwjyZ8c6daaGx2pYcOLB/l2/00SHzQyO5
75g68A6UlAlBYna4F3sjBVGW1xuRdd4tsdjGvUF2G183dzJi3vMSnSGToE1NkZdtXcLEP6tuZLqV
rYbZluZ0hhYtzn8UXyK3rQcUo/ILLuRFuLW9jO9n1SuapJbF3lGG+u9VKSjL1oIRdfvkltsis6sT
wH1zVSH/PrqmnLd1S1gKLrkYltcdbuTbzJMc7lHdGvdNGo1POebMt2lNpdF4fneT6tdPEYmPjrF6
GyRCrJuyrpdv2PaGcR4FlCdYulp3bIPNFwfberR6KWiHpEw8+7gqJ6vhOYcawvNDZhm4++Ymz84S
RthszLpfDmntLxeTnJ9dhrXsNl1FYS3F1id4pvVGLmv5i3roUzCoCk8CvgLADsSrWi3fEBrkBxLO
2l1TENNs5TO2FotHDnrcYsKKexZhPL9oIv7BxBFRQ7jyDbGYWId236M73mhApVwQpyiUdxsiOLti
R6r6sm8XxarIYcRGOMF+m+wFj+TQSfeGZb9AjifSnrzeHI9jfAzmdDvCiL6eeptQ9w5Vc66d8mKa
tfNsw7FTSHi6ZrogIA5JlLbKrenmep8rbmTNIzymEU43poVveK9q6oSqjq44uPW+Uc5ygTcwb3sB
b7Zdn6yNc9D9lPb+e8MLlm91mJo4mjWua8SOZG1jSUa9MbfVaRxZOFnSUivRpFAPpiX/SLsBj77H
DASB4VojqUaLdzjcrs8SjePWxRzlY1QDZ7lmDhjolN3OVgn5UlAbropRcPZbtHoYWkxPqTZS2O2e
XT33Dskh56HSwXQlkjnlJuXkNBpKDmrnpWVGimlHHgfiWacY0YvjqmSQ1sYXauwngpexzhYkqpwC
X1fpiWRWYuf1+h8SCqlka6Jy8zdJDtFugo9EfAmTJYl0c/XEdmdqqd7MimabJBnfOG0izNlZ/BjQ
KEqoQOE9YiwUV7QxJmoyCkAZuvKDie57g8DX20jPwJqgjjq4kiiOATrd7vNSjOW+z4f8ME6camY5
6yNeTBRyWeOPT0NePQfExWy0srpP4Vw55MEs+UQxz72LVh3pWesV+/My4x5RrXOyeGHflQ4xHgk8
umYTekN1GrywfSE1o31xF1JTB7uy7bhRPE+HVI87OoDwahEmyvmZZsuvGvmhqakhFVJi8lSG9nlY
a+omi4jprgfydV1dqSlGejXuLZ3WJ2wwqBabwIk5s4J3tdOPT6Y12ju7sdsXT/b5AeHTcuksupZt
32jevKG15Ae7oJEXoupuhiBHB0v8Y/syJA1AeDhQkSaui5qx9TTviDRHDMWUxV8SXSt+b9fsk7DW
a+w057yXu/rI/FKcRSdAQ2wGGbGK1q0rI8Zy72FLHFe1LT5CQQ2vrJn2Fqem6Colge+cL0Fz5ZPB
dWDWsxwIBPA2bdhMT4ygaKvmJT+Ea+fNhKi7qUv68iCnPWEYpL+FvKV6l4e6+1T69d2kgu7zMA60
OaaX3lqNi5fAnK3Bf/zShnTxd6+fWrkR4EEIcafHdnp9BkQpnKz1VVV0shwk5bztaFKfPaHwe+ux
+o4LZiU7YlroSNemIVcmjVOmXPHObHqeTFtwBLzugV2TYs1Lj71cStg82Vps0E876IMBtPh2VbBc
dIq7jppANV6XITaNbOBpg/WTGg18MFI6TUcu4t1rp904LB80QKTIYuER42dSnXDtyI+Vy0FWMV+6
GhOCel7bMiM1uA3QYYMNQA+3fgVQdI6FUdnRiM9Z9q0P9XKted2ajSIPNmFADwYRpqAGZqfKe9FB
PYkpPKLV68qDQYhXjRix98BYhEeczmZ1Ulg6xcxLCcxJNa8gw2ygj2R1yE1L09t0o9HuooIliIuQ
Ne8azLo2WEHi/4XL+nsOGrMHcGCYBdYOEoN7ivioHReAwhtm8TtelfYO14/lscF3IE7svjoZa1OL
kohtjU4qOb92yChJzTiUeGltGp3zm2qbJltotjjH4vKvfXOAXdC1wtmbppa0IiJrvpqmXsuUwODx
VTWHlJAQW/5YmgQw7zuXlrxpreTetKrmqmvtcisI07oKByk+thbYhSVTsAxok83VDJWf6GEq3E1q
ErzSG7b8glaofVZpH257U0RXc8A+284ZtzDzRP+72Tg8kLIcLXRKNS20T1mE83t0ta5n0a/bMIIR
eSGpASQoygNqjbLnx6NBLJccGsNDtqKNsyjWU4DC+NkKWRKuHuWXUSTtC7EP6W0wdrTr/bp+cI7A
CgL8p/L5OsmKOryWFSHh1XusNsr7ep7o3l2OSR8azsPr2WANQG8jIVu3JJ+s/T7g1URY6W2QGh5H
xRyFVyLiDoultB+IRJk2UY3JFDk5FblzPPjML6yHzsccJh95kBHA3GmpzOYKk7/myrMpHognInqY
eumThGzW7XvdUhTNFruZm05Py0x50pXgImZb2Q9G3bDZso99xBqo+4R0ITnTN/qbVyhmGgCLQvx1
zilRf9tCAWRIdpNuQ3lZ7rH3ZoW0Cl/ZgSKzXvOXBhKIj4LUl2azmFP7XNkGwOAMVucQl3J0BwoW
B9fNrQ2ot+OwZ/G8brMq4G7QsS+Xnry+D3RTC8HE9holXktF99876q6nWX7sAqolQ8+0ipOcuJkm
21s28R6VkcOp5U8dtbXDWjOISlYzOIVdqTo/Na4nzjNhJi/BulUilLF3femUt9go4rzo5x5oA+Zq
jog4HzJaVd7JHlQQMvxyDWUehYcIxq+kiajDwEePCZvhxc0jij/iBbvPePVQcgjyj09Fw0uWd3l2
i8Pa8zR53DUdGM7JDjNelankHgyVSRU6zeIjVUnhxqTDYieCVUNE3TJ6+c2MI5gVz4Jyom0TZxMt
07KdRh74EqJbKG2gzNf/+/piLnXBEWNYY/+7N3Omdhwqp0YP6g5bwGVfZwWBY3PLC5274pwGa74X
M570FjELo23t5fq68zWV8BwsOHSW30ZXt/4ukzQOrwBdILGuwGLwfl6rgIXIXyS9th4PNHB84/kU
VAXC/tD9pPs0wzEBBHygkd2NXsDFynYMz0NCPs/Py1XrLc1hhbyRUCGCQwKJMfQ6avgbJXFsiYfr
kI4c3RxweINK3bsN/MHepYT4nBeXrS2LKL6H1FR3QYoyr5AehjQUB2nS0Ls0jjhLZ1ouzdyJj+Po
ure4B6pHtgT9i2HeD2Pl9cOucn1ooRD4f3DcZcBXBpPhyKORO+Q6ysZ/v3T0YqZVZLfGSGMCWkEh
ak00RZjKUVoBZZxLap6XogNafX3YP7+DryP772cjDtQ5vOr5UGgY385GUuwlSExO5bGuHcFCi5zV
O2EUV3o2pkPfj9mW7l3vFmaRFDojIFvR8XSDbO3kEAXcFzOLCtUtu0HitV+6vArehX6KKcaAYWdi
9K2IxeD9ksD/T+OOP55+AIX4B8lKb0dlm6bGcEwNW5wT2CYrck/1KMj8wkFwnUQ4ItxO7InPcuEU
aeaGvnAcvD9nL/9qVPnfGEL+96aZ/5NGlRASGLb916PKmxZro/+zfSnb4eW7ceUfP/hXQLH/mwc1
30QTxGKE7c5o7c9xJdKC31YyHPzmdQL+Osn8c17pRr8hffZXrpyJ9I9p5n/OK10PB3vclP7Ti/5f
BRa7wfejPVgOyOKY9MNbQ7gG2/oN5YFaupO+CuwrjUA11Qd8U5Yh2QLKwfKR16Dh0a6rA5zfptAr
RIzzg/5kYEIKxplbRzl1xlVC2PJuIdN8D4emxUpXy+s2bY4ZTeI5FDNxfOCRl3ZsjPeikR0eLqlx
GRhsxZ1b+++nsFOP4OpDE49tYRysTgDDykJsfAkuwO+z9rYQeRNH2NbjJ4T4ms8NUOmlR8xar32n
7s/M/TtOuOQdTnu3ShI4y30EQe+so8CkCJf7sNwElX+23GSbEIzDsEJ8GT0CmseikxvUvyCMTrNc
J32a7ubB3KrJ/D0zSAsVlcRHD3nffjG1PnitAJrGdw0XluYDJ1jBPKkENqswPlP9LUZ+7g5/suEF
EwmHSWUdbjqvw+ej9rl+jcsjd4ro8iaMjguhmfcBSb/b2gLI6ti0mPct1N5dNyG7K277JTI3QmIR
S/qfFY/Qe+jWEZllTMOJnTe8eF69myfygYmcD64zKyLB1KnvI4Z1OySWh6gej507U9Viah+TNdhv
XDrjrZ2Y2CcX1gZC85M3gJVPw/olunLYDiMbZrWM6ab3DH9XhePnWkZbR6n63NFkXMhJXzYOOXCv
eXcIcfeexosGYMCIoUQHMIT9Y5RE52FpzU1Y2l2c40T0BHusjeEGezvZdpTto1J7KrkoBnPF+7DN
ioeggPcl6f23QQDFVyrL29tky2ylMl0svTxESmF6UCPOcoJI3F1kFc+d6twLANWJANeaHtwR25G5
NF6m6SFzxmC1wYKsXBm7shAPrfSfQqWvCnsm32vy3b3RYOFgmTo7BF39or3imfPXPRQA7Fjyzatn
WWGchR19dbXBjGyKvC1rAgmEiv2ZJRH2KdKgAoO2tFw29jrmKdNhM4WWJpS7MgHZvZOwC+t5cbW1
KXtmGEb5WS+ugvQTEhmVF8vRa8DPNNrN2KhYC3lTiG2Qdu4x01irudmiNmbFfyut/iNmwzV5UrgC
weID42gXcbBCnmDrRO7eL3DsS5zisbf99Bpvr3rvhJ/TSJpnROZi43W+8QCPiszZ0ScaK6jy/L6e
yBBspI95a7lOHfOofzAbEDKIbOW9hsuzlVJfy6Gv9mFRzjsb412meiPpoTa2gySFp0AahnmX+z3p
zpAKd5ZkPEAZYG+zwSniNij8k2Xjs5enIaMMQt0GAq4vEl/QrWFn3SOjA+4irioARgXjBrKNtsjF
RGx6WIZIrzAfl8QFFTVAibBF0HuYksEmGmEKknHXvC8NZ7lLutE8W4OcvTjy/QzhAVTYnd+FTGuH
mjx1Mjp3zkLdz0cdrwJqJv6hcdVgu3toS//GcMvP+YR/RNGE1WkSQRqP4WRsA2ZT152W3jHIqiKm
6PlGvg90SfDrczdpmxzO4b0Z5icMcXz4wAE5qL137yeF2M0kEe+ySJEkNa9mzi6h5raIfh+H6j7H
gTmxxjtYAENsFjle8rnxFT3usgcPvvRDQMAx/55i4DD7zPAat2n2NFtAWb3smPZMMs7wRcHdJ38R
bTrHaajfy9ZWx2AimKYqAyOew3HYQA5YMI9qbeAfwZLCEPF6sYP9WNsvEdAcQEixWrZJ731i49lY
B4R+MuzErKY4gG98nSThy4EmLNzDQeNgVpZ1TpgR7YvKnnZ4ckjmN2W3naM6PGakHNKdPfu+vMIt
vThJTz2FswziIPeHTQVr+zQCnTzgN/ahSgChui746mczfUWSD5s5rR5sa7wE7tDfdKF9zkkbiL22
ra5hNMZwtO6qLAEPdAhvA/D+Rn1nbmljEoDvsT2gvAFg9BYgX0y5rlaTooOr+hAHuSQ6VgUEeCd7
jiD6PVBbwzNprIv2kamABgsMGqtpq0Ku2Gj9ICY3v8Ng96qwOIQUCetMcSLeZyut9v2ISatZe++7
kimBT7twWYQ8YW1FZzI5RpwOo026KscL8Yj+J5h2H3HNH4/BEnxpRyz/AGuYN9jDDFirjD2gkbch
rS26HarpzkwB5QT2WXzw+brDVnwzeHYHqfe+LXS7w45lj806zF+fRtrKjA9jhNGqMNQXBy9a9sJx
ZAale/aavN8tSeLjWqbycza5M2Ridrk5pL8de+aUIaHHB+Btb58GM16hVedgjNJZhzQoPsxT7p20
ET4sg7zIkpC4zki/OQbOkFVTJaQaMjxzO9/ae20Q7iyyAM5htyL8eFQSotYm+97v2y1zGe00nytf
NsMjYjayp1mzhkD0omYjd7sNc96wnZ8GSDYBryKGekVFR0pucXiL3Wk0d3GQ2eX6krUFULZzFHaL
jwfyUd9OHp1xbhzGocvSyzDd4aTG7o18ReM5X8YNM6N7eBCB33/CmrjRzZmplAyiTQG5JMBwl6Bk
I6Mx7nrd99evNeP/lte/YgJa1trR/tflNQ0FktOX5rvS+o8f+rO0Du3f4KJFYBSY/0Hf8yld/yyt
I/M3F2pThG3NWnu7PlXvX6V1+BuSTLhkPjMgqF+rNJPydMj+73+41m8Yy1NaUwfTb/Ns/w0V8K3A
maQoC74pxTWcUxdp5psGXiiDdVtJsjzBCwnFntI6V8feW0cBmdmghGmzBdvRorSM+TFX2FIwI8o6
sM+o815w929si8E5om0SIQpf4wiD0wmRk6ktyDJmcsd+Tj0N7e1vd/of+HbrJ/tb42yTscUGstLu
Q+i5NPXfQw+hHGd2YN1fqBDVvZU1xsabwR6XKTDBbxZS1n9+QSdc24zvL4k5DeZWHjCpz9N8Qwc2
8gqP9LFNL74fXbVDgPlyNaGrPSCZTAWcLWGIo9UTwxfNIuK4Gt0pcI+RP07J3kuxqz0lAXS/WE9Y
6uDZn6z52gOu6aRUQplpm1HdofSnWLOtQR/cpGkvuDxi9ZPmDZNgq0x68tx7URO0iY0dUODccK8N
f1L3labZJjbce8FWvpVxIUIuFWXJlO76ICnq7eyROYQXlkHUuM8TEZt6kOO4R3yzXC8+hLseVhye
rA7Zeb0DhWpBBo3P0IBhek8QPC7uKfHNO2Ykc7qz1k9uZm4FHydL7QeLKYCO80Dy3TBrFZ8MqsC7
1Gd/jJWdh4oUEJvc+WnGXdRvbZHdqtdQ+mgh6XDRVqYeexicaO+EAQRjF5kl4Zejl75BlRkYez9Y
/O6jDeaanYdesv5SSUi7YWOUea/7BlzVqWz1oQstZTw79sCdyyXuW5zxrWpP/ZoHuJnwdtMYujI4
jaturTe6kSCbHdEG8BGVFszqDMw+s3XGRbJ5i6E7o3QoJmS4l433UqxB7uPik/849vw4owN8mQWm
E+jg+NWmFNykfHF5Cr47DPJjBomvO7raJI6Q+0j4uZc73JbcqIAjlQdS837RLY91Wn3vLuhgquys
10cSrDcnwoaX54eL7SUSpAzCDxqMAKc/4lKzFEdxIzThxGBQp47rADtkOpZbGG70Cy9hBfsKu2b0
5cG2neyKnPEg3VaesFbqhVoeQOyGG8OLyKqpC3zVgSRHuGPF4F0vS+o/GVNg3cxTV91hlp++2DMw
fGtUbrjJ7SZ4adJy+tA5ZqGY67Fksxm0b5ongu6zAvuETU0Yy3K2le8xdm2D6MlACju8s3Nt+Ftv
Clg2+Nlye+e89vtbc1AewgovNRqEQKNwLMy23TDTzrZgRdq/z7Xi2eUOzeK3pVhGQuHp0YtvKC3V
fb6GZRY+YoRNm7JGJDA3ofJtZD1Ao+XxVKVB/LGRzDxbZqdVDZOu7ThXbV6ugKQXfSi7dk72kqxr
+VEmnroHouBFMDi91TG3kZAdSuDiiwdZrCOVXPbHdCoYjRaJre7wnRTHETdsRUDryK0P2pGr+Niz
aSxDpBHtYEJzX0jaY3w1EgVwabLS7h9KrQ3jiWgiLa4Guzf6u0VBw9lTebL96npeosfcNevyPpkK
OAIwYsQmmRznpCfkHLFeau5lD00z3yhzZroTRWvgZgcZ4phUIbRkl10Fx3UBk3rzupBLZfDgSKzg
Pfan9aUYeuYDsZqZjLOZt/ZDPhqQTEMrzPyPihbbvi0S0EVmblbZ/h44s3WT+WFBb1mtuZZGmRZU
8knaF8+91TN3j8kHGL44STiUH3p2CIuAo0R7/W1bN40fxio1kmgXVLQIO7tEQBZDkCjOUgQ886Hq
rZtigNj7IRwTUX71gsa2RewuIiXhwJxs+7bm/NEC8J7R+Slp7JBgkbb1TfOU2Y7uYxzHSBgyEK/D
WtWMcejpbho0Jh+9aSTKXlvvA1wQ5g3pyOMjvGPa70FmWxaG3Dhjmp2cKkqgFGOZHNc58jLLsRZS
soLaO5Ky46+i8UIY+Yc0c4ladTvPb+ghuyVp2GTaU9eF5pP0Onvj1OazQepyTJhyGZcLPVSezSo8
YlWefq5kEnxVKTFtjdU3VNP+1Tj3YtmVVa/e4XObPnvO1OxqDqktxCbnPhRJ82y5tM12Y6YJ9kk1
tf0Q9HdRSj5E0JUEF5CvVF3nXVo92gXtTGTKYa+NARPZSaHGJ1ABi/m5u50qXV958Bx3IwPbd2zr
3XMRjdn7ya3u5sBUxaEXGGeLBX9js2ibw5S3+ftU+tUjVicy3fdDA8eJA2xblUKfKyMq91Dm83gS
M+nWVUABnE9O+8Ch031sPHLst4WWzT7MzfZDhjBgBYUYwuOHOzYbH3+Tm86Hq5bmU429fyC/5X3Q
bytmBUd7dcIhUcq+IWsgcLdgTQ0O7QvlwFb29nQRsm4PYSUW/C4rpz2tIQj71LPeFUnbHUxETFv8
mruPzCW7mVNq8k8NVNtpt9TBeAOwkryPusw/GFKXmGejccR4UYcoqHwa72wQFzbs5Yh0eDnNhhUh
AwRsWGRP9gAsko0Yl4Kxs/QfpnzSX0wwkUsURjTJTR/9KjLxjViPkggPGP5nsRkRP/vWiUK0tROS
zcXMbgDGI+cZn5TZ4RByDdB3eHTtJeEt/4Ue64264/Wqqz4KJQkhijgUfV+IuYnOgmz2orNgEvcJ
gjUbQzfY1Bg/r7/eiLFer8OwCT8pqj0bo5nvrzNl8H9llCZnt1wrjMDs2bNXMoenEjaMf38xBJ0M
tSiQwx/EWBbvsJFSBJ7Dao527Tp0lwxpN69Z0D+/1I+FLEoc+CDU4ibKwreWhyKNgo7gHhzL/cW6
adZhrod8GCrQ0F7kqm/919ez6EMslgkmXd5bnTCeSry2Ve2dtcqSpz+OoIZ8RpKGGkk1InMsmH9x
O9/MCXl2fLlVCm07Lg/vbbG+1Kk7RP3gnqFKUF2Ri0jxw4bKCdwo4rEg2fNTG6Oe+LNpFBwfP//S
Py7SkBEH99lcwxK9t1LdtnGFqSrIYOOYr8bPzIOVNf/K6e4fr4IqEZwOz4IfyHtVYs9Nkkv/nMI4
OC45M/4g/KUK+J+uQkMZeh5DTF689Wb/bejqD44tPIPvAic13Po5xAh4G/8fy4TkYcfEnZiHh3rr
+6uUAhifNBbvbCewUNCOsiimBd0UcMxg3QydmvQvWrof9y/2dPYwvhbePVz2+0s2+ZQsgI3u2WgT
/6MFY+OszYlSZMRrYtdAlLFjX2qWyM8Xx487CxJPBlbYgGKh9cMbgXNgbuqOcJ5yJOk9adknB38K
t7qAmvTzS/3DV2RxMMuiBkfa/HazDED0uFRtQ6tYB/m11V60JJG+clkw5drBqXXV/Pyi//T9cHcI
cfbx/sF9dAKxdLLIt86VT1RoU7vOqTLD7ECj88s3/dU16vsmOQKdQBPPGC8If3zTsrAPTfaTs+4l
TIzCqj38ggKzugdy7m9a9EcN7GrKZDVT183UWvJmEhDO9y7cS5qL1nuBfya/4JvgUHXqpsruwtLv
fmV09+PGy+zSCcjGJbwVgGZ9z/72HjW5N+ewrFnhtcOF8gTuTqEMzks8CllqRURZ//Mn8Rpd/fbu
MMxc0+ERCoZv3UTTCrwk4Yw7G6FBratCh/4BM3/I4D3zh03WJet6B1O/EWMlPsFf0dbWySN1L6Qt
KtI+Ri32VEkQPKBlZtuff8B/uifslK+28jy7tw4DpkDiN4W89bUOKbpNxktWajhnfGqbHEKM+SsY
54e16TvR+jYA5bBE0bJ8/xBELteinxSkyU0I7oH6WsSLaFimqqMb//m3+6eLgRvh9ov36Y9xCqEm
3ToVhKgp7LPuigaxEhReuhzP7OiSfn6xH7ZpvlkYAtOZznrivTVfqkvD6mRiLmTgeTSWaT6wsngR
6RJ/fiH7DRPDxlTN8dfigeE4R/rbyoiUv1z5XTBTQfSZvDPp4caNEcoBByaMbOSlKyaQEDeF/ZfN
WU3mcxc4PQPj9RhshbrP8hKcwJhpljbSgpGqg74/moYPlAXq5exNfIppz0VJc/wazTk0KEPqf7sR
v7p44qPGuYbj4ttSKCdzrAtqKc+2Rvg5Y65+gQKbH1KTpPmf37QfFjqXYg24K91hteB/s+4gJNnD
pOAF9sRRwLUr+P6Y30U7LHLby5oX+Sv8cD29/vbquxxreISvtgWh5aELf7vd6JoAs95zz75Q7lcM
Hadz7ybR0ysg4geEe2yFrrzHVin7FweA/XaJuFwZpwTf4co2SikPbfnf9zq3SobcxdHsbCHRqzWq
mtDHs22BseXYiHST8DMqgNLdTq205E2UtryBTp/mR3tgUB0TM7Pcm2MNiqjLFa8RpAnQWIw9f36l
1/U1Ew/kOVZ+FwyL0fCbSMs9RjAMCoBLslXfeYXUT3iGcNwZHAaHZeiJ45v6dQgHLVHdebMCGpNJ
Ce5XAhwlcS6mdLWZwLjsmtiZst+aVlm/m0Ebbnp/MJjx5f4dHtCGPhDYVaJoGhDOmQF6LtKtCpOc
qsAbSS92++5qKF1kb0GFld6WIbSmgdb5GUK8tYEt65GlO1oZM514FCR4gH2bExpKRxdNyzuDLblG
L2BV1pe5J6X0qjAK3pdIdSsYinopu5sWxZ8DQ+j25JOlhzNIT1LfEX9auqJGaP5Wi+DP4nMqE5CX
qFrrGtHxrmVN5aHkbiSKNeZ05ADFS6+i8sSoSd13pCFmd1jFVSRmpWIa3klH8kDsjiSFXWvVXXnf
apPzoh8HS+xxTFP3JSboV6nvt+V90Fnyi5Im3wKdmqe/On4zute9sFYoaib4KYYXzg/y1b0XD7IW
9rJWBLemtAv3alqVWCAaTL1xSCcneu93iBe24CAgV4POAMLDevGd3eQk/EaG9Yn1GUlccxKqGI33
ioG13ohSc2pFZuMC4WSVI+3bZp684d5igCW3Jcslu6NfhfxhLQH6KIPx2mmaekkSJHxXY6O7Bn65
b68egTplBTXNRCNhB3MeXLlTYs2nDEZ4wrlqTTkUqQpMK8QrXx8UPAI7tvEqItNoNFX/YDVeX0HS
91hgONuQWGXkPWfDax0AZs/qg+0O1JD5LbgZhDj0LyT9qJDJ+NKqb9Ggkzu0LOruDwjOq0Y+jJOh
qXcL23vJkyxLdnKUc3f847Vi3LdS5dh75wDB/kuDoSnpfB5G5paysvwI2gs2bw8u23jve6wiEfp0
ZlnlcV9tWfMdnEKOn5cchfpe5eDwf4xmiP54STxnLSRSl9oubAP3pbaKFYntgefjDlPTI7oTEPjX
4y/wR0DGDOwquPLIB9Zxaeaq2MPeM+WlRvmtD3VnMGmoFpcb6+IW4eyLyE7zd7IRfBDLBDshOtuW
pIFZQj2PKnAMlIuBV5b3YYt78bWnKhwGiqJx11ztfPkaGkwydkUobPfdYnWgwNlCbUyahzUHNecx
Y4CsJVEWGHwbuUxzSt7gwQk+UJiXQxp7/YAGK65yqF1FnCS6Bps3Kq84V70ErV8qQElI440OgSQK
NznXpqmA2kDIhxCATI9TMf9x4v/vnPSXc1Lemr8dvz86puRN81W+5SCShcBP/TUoxRclXHnEjEMd
iyKGA/uvQWnwmw0GY/rh6yz0dYb616A0+g1DkZW0CCZE6/Z3DqKD0UqEVTddHXxffvO/GpRiIPL9
+Q1jhCYYb3YaBjh59msc09/aBQc9SY1LpHlpTKPNxIgwxze2CIsSBOyW6nal68CwXpyJWHtlgCtB
4hmcr0pVSIhqDZ8AEwN5DdfcjVoIYYX+oCDjuU9WRHW1naX1GQlZ+lgrxC956nsfJnRM16i+hzuN
O1Oyz9sC1+GWhJfrdOYvN5Ovou5gFBmO/kPRXIICUUCtvHdVPzifjRkJ8IVplEKk79vD1VSgEX90
ymQMrqQWGvlb5c8jYpnaGb8Ur8NbWypmY60Zw9ve6wVlpy7lsnV609nA2Rk/YcQ8M2saMRO5Lp0c
OYfoMVLdlzzb97DJoCw5dtOWu65K8kcrW8i5ZP5FWmteAK9ifoPUCFLye98d7ZMMhuxgq4Lw+WjZ
ERe/mqGIHNd4YP1DYecPC0qBO79ggnnknzjXCHOTGu8H9A4D9sh93Ltk1Q2W8aJKV8WhWdQz0rKA
g6KJnB1hNJGC3UbQI0Cl8HaaNvPeMivvGmqcYoo5BtZpjCJB16+j5EnXYfC+C7zkoR8WOzz1yeAY
20J2XoWSxWVnJnu1+DhBxcff1g42Jf6k3INuigVhhGc/aqvL0AUMwsd6ztfKJmE2vCzzZRiHNNwY
aZftIBTpe9Gkbm4eEhLOj6UF+2PoQYsg1eCvNutmC3g0ZQT6iWIfQoI5um1tf+y0gzhNS0M/RFVQ
ufGQzkF+dA0zrJ7yHofjR1wfcCfajZyxyoAkWkVSHpiNLKY8obhpyFQqKi+3XlKJXoAnR3ivh1/q
rpbuxkY/dUNk97xTZkIAbtRYJ7BrojcTfxcx7t2UZTsXm9xD5O22okYdEw0xNYcM4zUUiZhKz8YL
gdhKBNMhWQ5G8FAqxOCefUrH/tpbo4X1rGFVtTeu0GJl3UF0qpNzUDb7hsr00TCydwpHpLjnMvv0
/7F3HkuSG22WfZV5AdAgHGoLIFRGalGVmRtYZglo5YA7xNP3ifrJbpJjnLY261lM26y4KGZVBiLC
/RP3nrshJ2v0+maZMwn3fpHuU70+MU0fTwMm1h1m4vJ6aAzz1Lui2k/pYF+FsMqiinJ2NxogQxuB
gEgwStrPQYfNu163kznw1bS92n4hr/29nQIgC1bmR2U+GbEgC3Lftf40XcFrQgxWzJ+SauJKFiI7
D2wmkm1ryNPCNMv6LB5Fr/Zi63k+BgSHxmjjbDBCI+oxGJA/nf9AefqK6xNuAdsHMLQmVighUTKC
pMLXq9bsmlhMVF7wcw44IJ6mwiDlvUNPy5ohjYUsrXt++/JcuqshWTxO/QmBh/qBuWZNApJmkdnl
85GcagSXXJBttsEjGoZTO7tPg1M/VkFxvVkpdakywchszwjbDp05hld+Nj+OIW6drbETAAK7DAM8
yat5HGjxMg7DIViXmxISBeZatexlX087nW7IhFPxxXNY25MzOiZWU/+oBe44u529hHGPeioMMKKD
ZcXhhFsIMwKHYBHciJ6I7bIhytAktSwCzSoeTBgfu2aRLctRPfPZ6qEa8n54B+qeMTbyUB0DWX/b
fOhoFPnhFfnYZG1JNmZkS5W3eTiVOGHgtfGtsB6yfHjQ5MgaAS9q69rbJRDlR305zSqV+ggIy9E4
970tHgt78K66fspj3jBKGmCob/6Qv5rGSDljLz/zqbGOmT/SohRDTWLxBVrN4vJKrYWzGznWHyYS
liOs7eGpKv3H1JMPrMHNPcdEcEY1PvsxkrzpK+eKSmztpzrqnam8LW2l42GqpoPJG7U3u0Gx0XLz
R3TM4Y1cTNQNxpSIkhzpzLZjVnJ369LsiRnNIzIIfOJ2xseRLGee0MUmYpZ7qAMOv14nPnJR4JTO
uR0GAsEqi/yocnpGVurt7WZLn+YKkZ4xyHghvPkFWcuLi/87qg39MW7hq5eBvlCImXs4J+B/ajTt
9rzH5XbqvPIQ2mXKUxzErW1lw2EO5LeW7NudK7fxaE72c096Dh/gik1Gk9f67A6zeZtbziOiv+t6
zL94FenZNiYXsxNrxEm784zwXYQzq1fhxtXlLO2N4D4YncNYlMvjwlvXRL0Gk88xGrxXaWa91iRo
JtJBfJcZCCptX9/4q94RjX1FdzztXT3YZwlhJRp0X7A2D7s8rtY6ONSL2k55Nx2nnhjjIq0OGMSK
OAsNtODgM7jM6nhLQz8KZty3aAOV+EYM+3TxcRrB7bqZ4iFvLh5GXw43wCmMeJ11twPsk3/2iyfi
2VbXS4H8sJ3rF0voYwteJNQbF2sZhjtbTk+aOehQ+M039H1Ema2vpV/VO83rQTjQVTFM0OKsV9za
srH2Av+PHWeuu90uOEqxn6dDnyi6sLNbuNl+RVocjSpz3tJO9Y9MjwgiN1jO9rug4mTSjdPeZ4ZG
x9hJXMaYQuMezNVx7Qi7tyyr37eqV9c2yk5UHjbNC8rXKHWMl9yYL9czjIHOQw4fuLezCc0asUZ7
Z2a9XhKx1iIrQEGW6rEt0bqH+AKuFu28iMXsP+Gxk9ueNmgj9i6azRHBpwWgX4gOwzb3rL3TU/it
MfS9lftFPIl5ehzd9n5uDYMGkrjhNVd3FdDHUTpyT6BtdwUR6GswgrxdiurKNhC/MLjUiQ1G4J3j
VRxna00/ys2SO3RQ8kSUoL0rO50fPByIUUAce9xUghc76rcwg/vcmoFxQ8xx9aWHwYStYwx+emSW
JIo1fuTmTv3RBf765M8GQhIVvDmVi8Y1aPwvOCWLxEg9M7Z9jAJ4qk30FAxPQx8Qp+MsXbKIy5eI
N6yMILHg52T/zfeaXy+jg9k15fdeVp+rafiPYdjqr86okfar/BbvopusoHbRqvQWTICCHAeaYimi
3pT1edy2Do+rEtQIbXZj2fVxqtIqhs2AH1CF3SPiCHwA+CHVA9ij4Lj53vDV2MIjadPLsx5Bm1ph
ERZxCGLlGujX96EKvnE61/sByWJCD6de8GOcvdYJD30oV2TvRrFL2dPfgMrwksnGGpyjtG9joytt
lBYA9YlqGlAjj1tUT+N63Yg5PM6dtQA0Gb7VGWloaqkLcB+9tp44IEcEY8qpg8ib5rw+iDZDV9GI
istrNNq3gdXlOfNWd19TC34xZ+msmO/rAFGDWJ2nJnesTwYq3idSXuTI24R5I80HjJo1BYPimdsk
UaF1gjYiGn3lqw1LCILs1rGR7LpQd4CvSUB4IAyShsojziH8ZTk6Zou55FmikdhXjc6eQoNC1Lqh
0Iob3P8y3E6ePX9njeUdBkyeScO+bKcw+CJOIZp+W9ww4pI88K5duaWYIjBFfVJ3XRktQr3rSUyx
vfUKQS/2Arfu0kimA/df1YH2a3Hopv0UoXOrjw5CgyiXpb5qzXmXSue2zEsHmRCps3XvBecib5AR
TuybKj9EZpbva02uOTRYcTCtT1XnFEzoIQjeTF+YOjVRPdhJaggnwQ5PzoMro4BEXpa3a7vzB+jL
LZ+7BhhOxGLNijuj7eNC6AR90cBxgp8XAaWGnQGOaavy9zkkjZECf28GPGJwFi9LB26HEECUQUVz
Rg++JqT9IKJbKA3RtmEmzPyeO7HuTl0nHkPEJQeQL9/qVr2gqoEn520PU0OfYk8upll0kHB3pqQX
ax45vStvDLloXNiG/YWlG+nmddO8LBNR7swyuepWgpJLS4Io6dCG5CxUI7vsmKw120sz9Cii0GnF
RZcW3ytpJdbibw8b4s3dUnvRahIa4S1B+uJb9fWQK3ErRTjFamh/UvziiM7HnYXUPc6NyuYt1Ugd
xxxYs2pepCiJGBcq2w+iDXdCUOzYQ+BGq1HWNzDuLtT+qtmDER1uvSD9NEdJ9gDZoYd8rpaHYUUK
GY6eFa+1T9Vj9eGd2Ze37bKqW9vs4qYbyPsc5WVmYq63NjA0wwpMEok6J/a1ZgEf+vM1W9/vHf0G
UKg3O9g+st47+NaormlzVx5GhbJmO6VBpXeo0g51/tMIBjKvvNG8tsayPw6VvCecFO5WzvGYD0GM
eMHc9z3tLWI65wBi8WB3rsW0qjxjzeUCLc0rswpesCUDTC62j8VX31KVfXZdxeencx7UdON36Uun
twlfdpu9GwZcFIVPAOf3FmeOf72FwWvQd4kMw+5QcTlGUOZgDeKnJ3LctK6F6B9KJPuxMZZmPKkN
ClQFlea2Sju8JptxDwJJB1HVLBtXQpnycrkJBqQHfb5fA9KdJJ/g91XmP5xq5jOSzmuUO/Yoo1kA
NsPU17zV6Pg7kMlWQzSVDRN/6ZyaAq+TfgJOsn2YkVUetbEMxBV51aEsjEzGvQ0TJu4qlr72bCHT
Y/hJk9MPL7O62HdA2JyoqqtT6OftQYSt2Pfrlp1nU3l72arnVQK5GrrwLgxUed8WhvXTLUZ13vLC
u+qdQB7teq2uFKywvTsL+SzaFai6tD/o4cubqhU0+Jl5t22ZxsjfZdcOE7tYoWC/YWQsdsNGtozT
YaYqNd2SBgy5n9hqJLCBKQBaNF+tI5IM3WDUDOzrinG65Nhju0FRB7+RWEGvL52dndfpnYdMGFTz
+glAL4wa20e0W/PEKGpvWrxNRCCsJ7JakC3O+hb5HWXFmCNErcJ3kK9FMgQ+us8mR5Tbuy1lkNyS
ueKvH8OZcSJNlrdQ7tH170FDE7Kx2DE7lHKfA/47UTee/KZFqV03en9BPeNqqlfeerfd1bCGSiJY
aKaCR1Ua4kArzMTFWco3XYXhhSxjVjdc1dxCM93C7TqGZ0j0QdSTk4MxEesF0aixwcg76ix7OPvr
aIKzqYvjWAkrlhJfC0pC8zxVw3Q1ds7PYYNyiAwruvQW9lbcWpzuuwUgzn0peRuxdLF6riCU1vUc
G6jKIq8rpqRCz32eRXlf2Igbq665yTz/SxeE44H6eiC7gY//iEuxtcwDIck6qSeXXgbT5AUMxl+F
cBPh4/Rj63qUhNPNyvw+kmvKhNtBEzzQZ9lOGzfAKaJ5ynl54C+AXsRoizmVXTM95mRU7GCTuBQt
69XMNzVWF1iYqSbOSNeSYA31p/bLT6z0BJ8N94CAllMxrnZCC3nmiP4CRr2Fu7fsaLX4JDPljyc9
zhHfBvN2s5R9CJaZMcrGpcvMF9W29biWxiko1W7TXhXDBGtDGp2t/ToIg7HJPM8Bxh/rmbPz0V6z
lVekp13lzXRewRxnknZwMkxw2vBOmAgkVlrMVzmm9sgV7Wc7deFDmRm8kYF7GOYBT9TibC8oKu5J
o4SQ2Vs2RBtzP42uj0lOliDgOzz1HjgcSL5++dyk+Y/AGm7HzT5XgffhWDZT8Y/Jag5qCn5KDVYD
r926I0SwjMcmTIayja2yL5Nt0D/7ifSk2qje88HId8Nl9D/2RlzZXcdQJWBWspVhlrQts4Dc2ihb
ypTQg/Je5hzQ8aiktyDzFf4dOBD7yqCm75HVEqo5445L9LBK/iducgTvUNnMfti149JKvI4+e33v
3MOHlKYbe+XC7maparVnioMCp1ZuVG2WP3BDr4O6ZqOMKw2UYxhhkZCnoh5YgHCqTRG7Q+lieMuH
HE0vFfn0bAivGfdNgNpzL41qlrHDiq07e/QIK8eHrYp9KUJrgC3FM3LTnpkDECHzWmGB+Ryrxa8m
KMPhyMTiX+vm/+55/f9LQAC+Yv/JJH7ESCSLvzqWfv3QfwzizRDlF0pLJu0oKP6Ywru/AfjAknSx
HP27Ucn8zaMXBAAAAsI2+Uz/u1HJ8cADoOfw+R9MghtJ7/mD2f67uwfc+z+mHpBe/PfxO8K9i4CJ
ahxRpvt3MJ4kUntQQ4YrwjWpMusaEuAUCQT3fAE9od/MrPExMbjdY0G+8u1lYh4NAWaAuA1VubP8
wnwqp2pbd9Jeqrs8mPDXeQYq7dCXhyUsnKupVRZjxgIDthugzYG3GQouAcwn+zV387Ou5+7azFgV
RJ1dX/e5rO79zgkOjRnmh9THxC6qmto9aww4HpjMD1uRyxOrAe9GjZejlrR4A0U5u2+YWBDj1tr2
vhbK7hT+SbuMF3TzsQOt8FAal/IBcuojKUhixiwyLydlflbV1n0wGyAovnJSJ2LGOlFFslqe2Qfs
q3Tx7uZ0wUVoeSHpTBfe3onmVxwraRvf5k4OP30c03cOhuFTlzbyR7bY6QClrbfui7xXF5qQfBSj
mK/KyjfZQlflCnm8tH+UJi750sXIwMjRoZnCH3KbmW12HvvN+NZ6mZwiq+/Yo2KzP63F8KpxEUMp
uXgm8kC/5P00PYXhBKMLkrn8vJhRXjkaqpAxMIWn52WlYp4VooMKWpRq6A0i2ywk2XBh5VO+W/Jj
YNGuYlvMX4ns4GpRbf1ZF9N0DLdi2mMrLr5tpqqvC1PeGVvmXlVy6q9kum1nmNpEibj+uPfhZWMs
pvnII3NVtuRNzapXWl+majwlxd9G5MzeHp36vFp+Gsuu8XihS8hNa6Xq2ipcA6qnmR+WIa2fkZnm
X6upyAnCa3uHOh7E9w4Ae2kxDUBkxODMIe8bwk3F3FqoGyXCDV97ZzpYPy1sYvl2UcZmTOrjeWzz
pN4cnOpYc+afBVNC6sflosRqa7bZfZm3+NfdJRL0BNeZ7LYE5p2KbBk0N/1klNc2e6g1rpqZ4RTD
NS4rt+uzL6m/2V4Uqkx8DssMkoIbneK/ph3q8IpcAm1YfFP5UYwFrXWLpSB8yNI1j/Hd7kC50t2v
OvGke1vUof4Gw686mZIZ0lwyuU/0qGBmt/ly3jZGviyMp/YF6ED6CiE7M64Yzw/lLmx96zvDwFFF
uTmrRw1bKt3ptbLeprBOqezaQT1Yqh3eJRqJOOxn66Ni4kPduk7rheJfB0dokMQSyiAkqtNeR4ij
ziKidILFFanUcr442szPA0a1T6p+MuIs9slZ7MuNTOesDd5LEhduKndZzRNai/B5Y1TJAI+N04Ui
V+s66bOxgxzdNh8oAsIX5v+fhjn3iddL58ZS3vrD7SV7rtGyunaXBmn7WmbUGXEtAdPzZrXybfLp
8yKWV/0pSLsJrrlm8TaRmH19gRwnFAAPKABDUBEF32euYjJAAyl2AXKVmLrZwzZ4CVIWfZEIxuC7
jTzaq6qz/CvXHDGDOTmzTcl4+9ApxbHGPMSPYUubBw1p79HWhnvoCrNaEiOcUrETvjTfbGK3WIlx
omrb7IFIt01RHvypr0/ZCsGbiRiyGPJPpkcZFIIH6zflV8i7w0rpxribEy1VpzSDhwudbO7ftb/i
PhDoz46DiV4fcd063olRGt8612fiP1qlvl+H1eBw2QACdkYZShYhQpMAnA/v3rzOP4Y6n99W0Vo3
zlikzW6ax2AFnrfCYwhTZ7jL1zCtEiBpDVOKmeBI25hteAH9U1bBGAA5PjPtlaRQ4UMBPOFfiX4l
eoCQt4cQym2isyI9gYbIkM6I4bCYzXPWuuoAjAPdEZJFBhgSqwl2prVlc6G9HRry7fuG1ajZaQts
deeohqF1rjESmkF5t5hWrdVZ1INHzKiQc198hUZKk7P6oq3M12CtGHYzrXGsaQJ3tY7lXbqkRmSH
pXdnlVi9NquWjx6Q/UfP8rN7jsUFEXm1nXQ2f6FYbR8HZIePyhpTOzKLMv0yI6oHosvmL2r9lrIW
KdKXoPUu7QBJSI9B0bf3plqae8y0YEqyBjJcUQlUXmxUaLSZg7Jk49jmyouXZi1uobcoJpL+UFL1
Ns1tGZr8ul5FUOJY04mNCLj4qodMniw5etc4Cb07dnT2jeu2Ka3cNqVPIpDeqSyq+ZmCLkDsoymR
nc1Y71ojU81hMoYOjRZohhCE8RNrJ/+U8cK/MZ3fTvMq3QPmZBCW6bC9V2SGkak8GNsxs+qVmnFl
rsLydjdMINorhkA6UYW1nYk08k95QQJzM5f3Q61wfw22c5cCnhEcshUUtS29rC5sNitd1sFdFPDr
A9XdZxj8Dpfn+Sy7xbqGCSiPHBc+OB9p3FUVbISdbc/s18Mt/55O+CCLhRYtksOCJ9qF93i1spp6
sCs5H8I1DE/aUuMXmXYQPi1XH/k+eQAxVCeZUvksE8YZJh5SotVM2ODntLROODzMjtmwRy0dOP7k
IEFvLgAXDrW4o91MbzY/XE4jFyOKHsKAQN59M7si/GaNjt1FBLYOr+Q+5O/mnFaQ/o3+gPDUgIun
OWr4+OVc0qJ23Bjovr8vdFndsw6Z33tANklFyuUbbILgzl5bvnn55dDEkWIXh22e3W0npW13T+0a
vmL/xIKnc3JMsVoNyorNNrBztgtz+FYYafWECnMc7j05FuPR8TGvRpvnVfCpS2swr22PoQ4TZKs1
Bzy6kMIuS3uefGdv65McsmQhU3jdO7nn7/vQ8+Mcv2Aal9n8sFk2i1AAL2MDB9HIX93ecYsP2+Mr
HuP0NN2dnFlvM5snzGPzbixrWTTLzqwqTHXFR9aWrIZ0ix/6Y0i3N2rf5Su72/ZbqRf7S4gw4Nka
sv4KL+3z0PrrDkRbc/IH4FC+0mjmuuXRq7c3DsCfAPA+ysl789WsPvFcUUEIwgWi0VVvfmiUR88P
6nvSR3azaIxr3hw0aRKScIsy8KezubqNpn6oaGYZyWORU0V9lN06PTjuDKeHeT7zqV6ymXgOPCV3
DXHDD/lGvcMSanYb4/9Oc/Q/kKlmOjQ4/wx9uP2hP77/jab260d+b6AsC2SaIwSxTxjEaFn+Q8lk
XeTtf0iXbPojzHo+CLdLvt4FuvY748Fx+SP3V0aTsMlYxGPxt1bp/9Q6WfZF3Psn5bHJRXH5Z9At
obXHC3/RQv9JuZRPYtHkFDo3fjr6kEiFe1ody+C82mpSDyC8DEw4uivPCgeLMdbApmljAYbKtj4o
exyugZ4r+xVrfnXbUSVSTrHMQyrSD8g6lBQrRZbQr1PVyGTKVgCxPQ6PONSBxl0/lUxQPFJeDmpe
rUfljN1bq1N9tyGOXaga2lkxYpA+UiKgOvuCJc/Rl2BAsddrFflc3AcPnW0X9Xm5VGRUIVhMjBUy
qVhX39vnSzBnx1BYm0pwWZufZLoAZWMOWn0ffGO4KzJXN8yJmuUuBUnL2AmlkpmQCLKSMc3K0D91
qxQb169a+gPjKv7Uufh1L+DY9X6AeLueMKSzHG2adTGuAn5BhOLpRmIPIpjGebCZST+Eoswet7LS
dwPgIaj69ZQguQ+yGAAdPd0s/WMT1u0Ql6IjbgQ5InjVQFVtYgiJnuPGqeyXqe8nf4NKRJrSNBxT
yy3UoUltpt+HwAWpsfclniXgb8CzWjOu2mC5dXD+EnE8rdo4idHqVEXW08But8Tv0QKRKoLaqJev
Y18LfMMaXC41omehgXCLVC+3FcygEEd1XcgwIqRCNvs+6ANwUg79a4aYIC/Tu9Rajb1O4XDPsTti
RuNhKu1P19jldZ5kg+n53ZFIACs925IRcDKIUV8+OOBjtwXh8d5YSihvVePBp72aJqV685a8gnJy
UHONo563Bme+jSLuNUtz297eloJoXvkdsvLUMGDCJ1+nD7++xf/d06D/eQcejkyOpX8+8O7yovvL
vOhfP/DHvMj8zbWIO8MrBAQW3wbulN9HRoH4LeBgI6URvOnvJ+Efp5/1W+i72K4uoXb852JI+OP0
C35zKESRKmPL4sfxN/5XTj/O7j8ffrjQsEpCiPGtC6OURf9fD790NjICplz3pJEepIldbtVjfjFJ
uzQcsbO641diU7Y9nEAo0zghsPyymwE/t7y4LWxmwi+BGzvg7bOFeLA/Pcnf51x/To3721Tr8tvZ
Ji+fXxCPkHeZn/35aA5VINGrh+JUagHyPheQys28vcjAmAMMfOoPNHDMd/uuEv+64f9xpoYL6W/P
BsGtywz7wv4kxlf8mrn96WLgq8WCWBUD7Vv62gwpW6BZFeFNFcrOo7t1/WvbpJPgMXn+GfI8ek6Q
6O/L1m7ffcV+F9L86lxlNbdFBfsE4YxU1U4Onffg5wH9JOIs95TOzXRt9U6/hwiJLoGdOoduA41M
6LG5y+3VpKSyNOVjMNBYzlxoiVIg9SNySI0hckDN4Mrz7Deo7yhWxpIB+Bh0Z38U1KNdrR4x2beE
ZIiWPdHkEFmdDSxw6BXzMoa7bH41pDTQvvjPatlkDWR8QCBPLlDL6nbJdgayFh3JztHH1WjSuDI2
Jyq3Sa2oemaNiBU4fNznLet/e1lf2/IiIzfG0LqGOwTaUK7T14AlEeMdsyZIhPQMaNa8Ad4xcKp1
j4bBY8xoF7EhONoi07OHx1AZ5YM5skRMSk5OdoqmhyvFNyVqviXczcqRxV475HpFBV+lR5w62XIJ
S/FqmPP59GypLicg05/VCbBAzYrAbqfHpVDADC1nHullPcvcN/Q9QdSmUwU0z/V6y8APtl12t9Jk
JZoV9szSOlRRKTc2+T3LsKOLBNdApuCx9XTdV79cAxoRr72vWrnQRw5MzBRFAZUurUuUmYu1h5sj
YUDM7j2DTeOw2UH2fchtvcdXsKeJ1gnf1BB1hN88bmSYOFSvqrzayqBMAnfyP3JmD0dkldsurPsJ
EzVTrT2L1IwVSGmvXswltYCrxCVzYIRrnVMjWK7CwEq/MJ9EHDjnSPBwH+Q/xGzqOwuFiRsVrd/8
gF5w2RVv2GoGt0AFGyJYQ6akN5cICh9tWMJ37ynPjNK5ZWWGzidCa+zNT0iuioXYP7/tSFV00iGL
yyUF+h30U/W9LXMCECPCby7pbvN3+kTo4bpiTJZHmFW0eTMOoSw+dEGq3xE1j7DvxpHgwE1tFy+u
U+pXImwz6FUuyRdoaCeFPk0tkm/FYEzf2vRXAgbMFdRgE2y63cTm09j9CovUq9WuqKb9ibwybWzF
0+p063pcEbzhA0xbfFRdK5sMXxChYBdhHSkF9DmwrkEvETyQzRUhCwzXuQqm9lrmkGOSAQLkx9hh
VrLIQ+WjvlwyG2EvPFo+h2a25Lz+Cln7XUm04q2tcM+BYgr51+Tlta156j4xcSU8YXDHFOKjFuPX
qfBKEUm4YcZuyagIfnHs8bHAzQdf/TZrO2SG52oUrPnMF3k3MrowIsw66tNkQWqiMJKueRumM16x
3u67DzmSCZj0Bql+v45yWLc8J1GSJEKUEOdoZUz6dins7Us9gl3q4mp2ULUflpQVJzNTIaz1w1VK
mv1VgISB/1QZJnU+R6sFB5KaeJv1a5uhTxojw3DbDwb4NOjs4sdzJzfvdhgtfmONd9zYz2pCwA50
AxFvYNd3a5tDR2OJizCE4dfyoIrMvhPwaWRUAKO8k26NjLrNvM5NkHxrTJn+xHRHI9q5hvHjE3DG
b8Bnl3SwU2uBnEU3LVnKbo6bqgS8mv9u6BaRAg+HQXqdIdFhdOsBYFc5Y8QoH/z5rbOMDlLPGjZJ
4JVdlAKFO2U2KS2MULvP0ZpeHLj9Jx2GpXuwpnB+UF7t1InB2EIfAiL+GPgQ0aDRS8A3Fm6Z7i3F
ijx3dMoywFhJAEVu82xXiPIAHir3G52th16Qtd++m6sd0ZUGDCbLXa5FTQWd5jpn14dbnNg3BBDL
EPTuLlikdXaMejqFlH8+I43UeK64Z3AbOuEl6gxlEEFPjW/HGApQnqvOZuC1Tpc4g3Z2GFVb2itl
wjlO5Zq5gjkSB/7YOOPX/184/opb/k9sPzDEL1u4fy4cv/4Yp/+F5QA4XfGXhvn3n/y9gvT931g2
YsmGwEAV9KsM+aOCtH/zXCJ1Ba3npZO+7CP/qCBZPaJapXABg0gSjf+n1aP/28XbS3t9oZNfKIr/
lQoSEP//ViaRFRKgr6WW/eVO+muRlq0Cc2QJA2oECnRmIcJ10dr9eMaIIVByXYzdlXKsx9EyIlgn
uPuKBYmXac3HKpdGuSMD1OdWDOUTFxVRnMCkvjDlrw85/lh0UKgyz93iDntFtHuFRjt3TyOBemhb
S5UC+zPEzL4mcDmHReV6iQ7XKnH7ZjkOqbhqg0pRu6yZjDJazRerHWFra/cyK/fK13CevzC3TQFy
p+P6sk0a0vPMEBVxM1NHDsqHDCHm1dS1BXLydrzguA22ZJuRDo/uOhTX/IjVJ9L09aHvjIci7cuR
ACFCJ6QzdDfbvLbRMjrmV+ijmihSc31O+9XZQzPN7znRvSEKt8srR3U+7uzGK5ICP+3e8y+Dr3xe
m6csd8FnOyTQlCN/zKjaOodW8dJVnQtrddI3gVj3ga6n2BjMLsk4bPk+F2J6quiz7+lInYcU9sIS
cbAKi2JQ8YrrwNiwVqQApXwtdnav0dOsQ53wO1e0+JOIRccc1jZw8aSL81VVVX+0ivzaZ8R8sFRO
vuump4QiVdSJr3Obc28WbHWyTVxPiJnTiCyJCWAVkrW0YQc5t9OLGNeyjPpis3YGYjiuo9VpuBlb
l/fDVddknxCWY76x1WOEwmvZVen0JW1Xk1wg+bJCZyd2xGzf5VyuV8Q7+bDugzxxK5wZ1uQmdZll
j6NoHazWPoThoGyG27plmsNTbnI/IgDOw+U6eveVwzbayH39lsrUfoB/XxJ/5i3X69b/QKubMZFe
N2+XDkWG1awcr5awjhC5ODFN1XJdexWZUJZHeENrpA9AIl/ZiLUx9Vp1ItExRZ42mbV+WHC4Dh+Q
6UdGz4NiZamtB6/p3TPVrfNUEf2bcHuqa47sAdG5bnhkMzaQG2Wb7zPS11ujt42dPZs/RNu8+/Pc
Ab132+GkS6HweyIwQ/WIgod0v+CNTB/1vMHkjCEc1DuPJayKt0ap5mgK5ZZ7nGwwBOt2nt/zbOvM
xFpVQVSRMYBDr0ppUUQTc+j6U7MrgJObD7rbcDiZuXndDyG6uIXN+YPu7fvZtd62MXwz0aFgHwmB
apoN1ZxX9GEs0DDLg2ZudDAzFvpuGjxnaf/DtIn3jJgCEaQHgvXo1loHd3lNacHQHs9q7tmE7XF2
8DfQjjhjfjtCY2ayOEMowk/Dh1nkoESzcbZvxnDcskOQLjJjNta/NYXRq0d8ajh1TNashkrvScHt
2EdU/Q3VtU7GiyZAmSEsTyc/oR3Qw4NNWc7QHBUz6wUIZUR94eIFldm3NR7wzr0hpSXd+Zco0Byx
827oEcCTS2wkForir0I2q0tqNFZI34D+P+aHKqgRB3q2sXcvsaOhSQApaFJiwcAuvcJzJMm5HOZz
QCCsaPHW97+iTFHsMwiSpfuQdw2WwUvmqce8LA50JaAoNwNLQrJR2Wj2B+rHItZWk92gmZx5Av/G
3pktx81c2fpVOnwPRWIGLtwRB6i5WMVRFKUbBEWJmOchATz9+VCSbEn/6P47TjhOmBd2t0WyWCgg
M/fea30rmeeHeglWNTunOY2iUx5xJUR9duRMEq5y4lszLw5LZ40fM98k1dGaRhKZR2qsptUIASPa
1VxCXhG3lSc10ykHTHKwYWOUNYmwJmZ3e58CA2Klaupb3W30B2eJkbUAtK8iU2VgM1EDb4NL4qy7
hM8i1Oo9Y7Tl0TTwerFAfMhSZM3RJbfWBCS50ZYw23EeztkcTq+gIlGUDra9ISsC5bMdI8EYg5aE
b4aMlh25KHmt5UCnkZ0b5MDsSCVqruKs/8DGYm0k0O0dmYkMLrOA4xWTBEkcL8nt3YuGCTJb20te
r7Ek9w6heh/alrPTl1TfWNiV3xROss1sGpkR8662csgAYINdFzZRT+qSD6zRZNwTEkVQu5tGe0uS
BcBAQxytjkqXHdvZtJXQOMep7nFcMohHLcP+NE++3Yb2VlYuRzRAUq99PPWYZNF2eXnF2itV5uuu
rtX72lXz2UuI1V2JUb9pCGlVylHDYsUjeoqWtOQY272fZujipiVL2dRi9TAt+cqyr49jntf0rcf2
k1k2IwqcSq4T6q0rxCwhfm/SmpvZ/UiCR74PzeZT7YZQDlP5Mc9JLBDqRPXUs92oDfm3TRvuAAzr
K+LMzwMhal1b6Gc9J5fC6QfzVhJdh56tPYdTctcvKdMySm5GrushGE2NpzE7h3Y+b0YrhSdBbWci
Cx1ai/SJtiHQ0g0JOx0g3NN8mN4ScEnXo+e63tUUBxb1cDchE21FWK41dk7cdPFI5d4JfSJWzSB7
Q6yxe81ijUm+mu/zWLjKk2xpTaxi23bmVWy2mg/hqaCtjukrI2+BClGddjgc77Fw2ggPL5Vvi2Lp
PBDUwG1lqrAik4TaQFDzfp4uxbMAOXStlRrCjor2wDu96sd3SO/Hg70U4IjeIRRMiqQqz+2RxMIp
HQ7CSiVLf1ZwDYaIQn4p6SFNVDv8R9bztBT8dAQxXOFq0T1wavmdM/fxIRfoFWlcrZGjyQ1OORoI
Wq9s26Wp0E5OjX+zVjf6peeQFyyvAC65QOkEkiISYfhoYI5Y2UmOKbVKWw4dxKjv4ktfQ0C2Jb8X
zIDH7jZLRDGVjiq1z6M1wFUIGZ42kZDtsXOJjdmyt3kO0eYoNu2eMW0KlnfCkRiuZqcd+r2Ipv6I
gULZK5eWjGBQknqMh9xrlTwSQsu7uY43qQlZBqnujN5S7y0oF7V4T0BEpNLBF8mtEzVIpNyEtpBr
TVhlaLRidQtwWTrC2i1oZNzF6TjQViJAnCiqpduUua67CpYOVH5pRuFRnMggjMnUaE3E9+RJe/Gl
g0UWPD2PNA5Qp9PgIo2FXpdCjM4aG1R+NiYLgiInoBreroXn2VgaZqSWJn5YiQBHXb901KpLd61N
O+HHDfoFFu8ZpnNLao6rfjRshpeTbQqyqTlvIdFLxYRXtCHNQnaYj7EIm5rfdRYWWcOK8uuibgl5
s9KoX6NUPlWmrDYYPboruTQNrUv/sNAd87a9dBVxgC0uIKtZU5nrBwxC9B+zwpg+0RQjFoEz91sa
RPYxMCJ6ljEkcGYSHM1W2AND95QLU/e1yX7qlhoQpESIUJu6EBVa6GujKfaNNs3IZJPEeg9QmLQ4
svmaXawjQM9JOTllyTR9JoYt9ElMUJ9ZT+NDjECbXCHDehoGjPJ+ihmeXIE6JmmDwFGNKAXyTaC8
4ndUS31tWpK4emI44QXE7tYdCew1x2E4zvYg0ZcvLlw7xRdbyBGhHWqRMq2i56mWaHRQA+PNistu
MWNWzbrWhg67xxjjUOjqtWIRcqINwv4E83i8qtp4PjtECNwjnCK7k/U8eS07tX1wC5E9hZjgwxVp
E+6hnOBqAhLEnFEF9cbmfj2KOrRu9bmTvhQAbLVZ8AKzqXgQ0qv1hHaLs7+w1iYdCJ9+BaK3NMuL
jaRvvE0ypdiPgrN45WbyAde0vlFEs2bEnTCMayIvISb9nCD6PLJIIN3IIx4We0DLN7Dy6SnKHTq/
UBXIL13DHsnp2gxorMocE0aKh+ZYxZxRslzUHKC67CUil5N8VXRD67jurdeBsfgnKyeyxq8ydzzR
zBz1jWyMcvOf+v9P1f8wIxgl/3b9/7Z7jr4fHOlffuDbnFwQIIaO12EFu9T9TGa+lv2XETqiYtdU
BeFeqNb/WfYzNl+m5RcV8reJkc28XIB1g+LMrAmjyr9S718mQt+Py2Gx6jpLNOCvpXnwM6y0rEvE
Q5MzndxiVubUd2Q1keJoSfeRo4K+T8cRfM4QhtWxNYl7VidyMMcFwnMB1zU1XFHakkCEcFuu81iF
rzZN5g3q2hYtbZmNNP1ST8fRQyZtnltGIO8UexoZCveMzF3jbRSMLjslKTcJa5SknemJLFCuXWJJ
80PZJE3r+hpqQ+cVFdEU9zsJ7m4c9qHdq8jaAhtzzgHPTj3cU/AK414pSltbV5hODYz9kpgerqWh
XzvIhX3By5L0WwkwdYRwM+sw5gnBX24wgpdZfIbnBC7S1mYdYasVPBS5Fj2Q4qjveFMlItVe+cip
PX5wEgMieUXk5e1YmudubOo9+ZYhZpygf3ZVLMS4WwM8Q8sDbpEb4bvlQEUHRmu2teKQoIYySTAC
+E9bUtLBr4/al8E2auXxHMGaV/ajLOW0QqsTTvfg8Hsm4QJwVLgJAG9r9pbDUtRvhy/TcxUqthoT
QZziBV8UO2iJTxXha7RNPJgUWj7s/7Mi/JkVQeN5Ycb42yvCdZo9U8j90Az8+kNfVwXXeGPQB2Q2
rKs8hhgR/rkqCJ3n3KIlZGvwdy6j3K/NQH1ZAXhc7a+ehW8Lg449YWFTo7HRlp/7l0bJpsko+/tZ
sgq2c7FAuEy0NVVfJtM/TGsbQseK0VLrg9Ep40rHD91FQ7fR8865NZkMlnvTRSPiURDP5jptgGu9
jToTuA1DcJqEIyOBGYNV7sbBVukVvXnoaUUdHXALyU1nFc2HATz+e3O2ikNEUNOxk4m2chfuXS3i
OCdDIUg3lBTDqhuS4iqpagUtTVSVJ3bNClbXRO6RJLE4nCMNWMMgG/f9EE+4vEmIIASiqydOKnLs
nZsJnhKAezpd9OQ7Y61flHNuWDlMqhZBHVHHaOvKpkRvUi1mhqsOqXsXbhR2XVBeMKOjERdD7Ojy
nEUG1pGNU2dzdS5xoTDwGZlL+DTk4W/tutbSm3GNN1Uo+aEwIVNDXNQCHHmrtLfz4OxoCOkk4X9c
Tw6uU95LKA2mK8g+HEig8FWAcuJFyqyV8zqN4LfC1SlaE75/QVIT/v0evy8Ogp6mmIcQEUPX2JGu
lXmRM9eGujKTyph96vkQx3KDWyyyUzypfTknn+Zgmloz9bs8BOw/hGVseLZmDOFWS8egOdt5p+wF
hvAb4ImBN+P59oAwcVJro2IfKcS1huiFCHVjpO5hFiPUQi3krZpB9LDcanq2K5osMuszn+5etIpR
CW4GJ0+vGhJpt2Vr5Hidu36bFkPdEZpTWh7q8yUJa0RwiEs7z4typVtReG1qLgyHKBtXlhGmK6Oj
JZ1YYbkD2BHcNrnM3wWF0iHsJ/XBm5Whus4S6y2uwfBWD+v2Bn+gfUuC4vAecdK4wtKCv7uKxttl
89tMQxkzKxuDm0wrp3dpVClQInsgJYGtBSucevbZddPgMcKOsBsjS7lWRmg0KKYVWgx2o18FVpBB
piISZqXaTTo9VovF2Q4y621tqcV9O1GUerjmwtEns1Mf/Thv7NEvp3neFw0DA2LCASEgZe/2kpH9
VmZp+KhXpX505yXVWKVgeMA6htCLY3qQkOnYZK+qNBiNo4XCFhGWRQG8sCQ+hEPDDQoPe99I8yGp
7VWb9IbuGfpoX6lTFYZMzuYMMnHTD9d9GGpH1KLlzjDo5XQJNA0PRVlzywy/eGwwzrG52NVHqUXv
1Bo/Qpc5zoFPOl9PFcK4iSbKaZ6y8Taw2uiA5bZ5CFV9fur1OcfZzd72kpSNOCpzwXCvrnX7ILPR
3RhJ9Xlw62Cnmhy3Iw4afIJ2cu+mTv8krCR7NzFyfafLLjZ9s3bSd7VSuPhhecIspWu2wiZcG3d3
t4kr60i6NW0gh6DABDfAdeEW5kGOGGfp96YJSR2FqyA7J9NiNmc0FQhF4psCKuVhVCqmz2hlde5i
PL4Rhih6aZ3SriCfTOtS9ijAAxkt16XzbM7dcFcEdtNWHkrhFiukNdqjAebwmh7523hu7pNKsT+N
ZklNI9xBpJ4pwbahIpzJ0mwS45gjBr8SHc1RNDfByo7DvWu09mmSHCPKsm/vZzJMVmYjyherF7hw
5VzekI03f+TQ1dSeir6Ncl9Wx5D8vrdkcWBorDFnkz1a4wqd3fAEELZ/v+QhF2WGKi/NMcanhJoy
0SclnoyMZ0L24s8ZyBa/HeorOrhyqdrGFQ08/Ulj1k/vzNZwOEo5XV3Q6wZWU+aXnQYxJjUi1Gwk
a20a5q3EywunvE0TGt5+1anuOutH9Ty0MbhNAGmCzh869XGnRd14V0oDdmMaSv1+6GCyAkGFS9vH
PZzRSxIBNfl0ZyiBc1UOJBFh6CQRyFpSoaZOZZ3rBZrIECYdPlcnopkhDfElQR1Eanu2QyBTHtW8
XKm6iQe5jaN9mTPz9qpJda4UNNVnpNopt6hZ+p0YX0B/FHeqtBb1Y9D6/NLQD5Og3Ztp5RIyboxX
Soeohaxb58UoG/O1VIxPWOi0K9Ue2s6famQ8mUumYZMoPORKepIUZSdXT9OrSKDDR2bzEglwoLVg
qGuM49tSNPdotsljpRvnE5SKigWe6CZmgrgV8eze1mpTUu9qke4brWx3oQIZJR1CjMVxsCJdQ30X
1ya5qDTeNjzvL8lcOHe1hmgxYnT8ENroHtWoqQ4yIfuzaQIzO5mlyqy4LYZTSZTKDr8dkCkrh5Bl
cNa+5c7NV4Vw5U08lTQQR6JAPQ0gLMcew3kMLUZx/IXTSpNVQS+NNF2aIGZ+kwcKlBJtKvdq0dGU
Q1u2orcXXykNsDGrKMpt14/9yujH7r3WNNi+nLLwSAn70LXqx6SGTcO8aL6CiBX2ntXK6MZwaoIe
2zJdjTkjKbSw7auqD+m6Z8RxnwjLXA+GhAsb0rkxHOBLeqME9/EA3hc5WLeVLtGzUxs310OY6Oo6
md0F6KYRA4x7WNnL/ojRKfLNAuwZo68POMX6TSid9BOEPHoes+BzdZwPkZN9btK43eNBsX1BG2hV
m/xfAa1ubzKJ1x3ijvZxkoEXjrFFa12sXs2AO1/cxMGLkkXKtjMLxTPaILtNukw/aG0SbxAO1/ue
A8m6rzN3pxvl4tnj5KXAiN+mWjQcY2i4PEcjjk0IgMpKTHOHE55pmm63xUtnyhi4WkaCUQheZoqs
nRx0qFHmaTZktSuMnG5d5WqbUjVfalHd9ngOvYI4WwZ2IIUbwURXV57UGGdiFJFbGeMg9aghrHUq
yrNdNbf2wvVpa8wRee+JPJWLiujOUbr0kCDx3SC9hjnlCsIL4kLDUhYd2jlbapXspOeKcue2o9xm
Vu/ujCmhs6jnt0pa3ExNHG26nJJphrDiW9l06w69ukrjNKMbCgCjA4W7MphvYLnu1W0x6AAyFFu/
JtkHP7Wr2A+docU7vOKlT7H9uSb1bE3HJ/fiHPeZFtOqGYIUfEeh97dSU92XOJ/qta1w+wFA2Vko
x28tBVYGnNuIkfJi8XCrfj/mjbtLipCo0Hh2Dnk33Wax+QEz59v/1FJ/qpayrSVg8Ldrqbuo/PT5
v/Zt9lx8+r7LghNw+cFv4gr1Da4DjWR3C+3/lwD3r10WW31DL8EQuJV/cnXTY6F5AOHEuZBYF9XF
14qK+EnVMMVF5/uvtVlwEv1YTRl0fkiFwSdhGPxdBDH8WE3V+PybHITLTuFR9ZIpKjnmsDasQ8dl
GquZTzIfhhNWs9hL+uopC83lAI7UjDg1DvtzlK4qDs08FXlBGLF4xKYAdqzK4GWWhiTAgxJr36gE
pBiTYm+SaZSe09rnKhug/YwqmGfZPLt6fkKJfiJibRt0aIS7xsSLLJF34uZzPEqy11708ZlwYeSH
dgUfvChrTyhgGRj24MwWMy1wcWPhv6LhLZ/LURKHmRJda+AvaLr4tc2SdJUzaV+T6HO29XELrbry
MaC+umlxYgx2x+CIyU4MQ1JLT/003yAZOBKlS6WSKN4Yxc9T1ZWrsp5fTNaWbFBfStt6qqd2wyKY
+Q3Eq3dBvYw6HMvDVsvIAREJ+E3njFPzKR2yZxs8+EbQYxZNelquQJf3DuOo7DWpSNBsSXLf6Bm8
GD1Hod8vOb4E+T2EurxbSl8fzHy4bzL3BWOZu1UjYxeG0zHFvr6fl8Q9RbZcGCGQSMQHLeo1tCzj
g8WhRVbGU6SnB+bBz02dPJezeQYCxMnFMtq1wRtipkZ3eroxMj6rSe+AjVVoyoz0QKQ4nCPEcMhu
OIuCFIo8LWI0E8CB9lBYR+s4XfBLyhLdUgHZCJXlWkb5M7uhZGZC+FvHzMxfXqsy+AYQ7TeyFTed
JrfMX4+qQ565MohjZWP+Rbv5qmd8m6nGpzQdj8yMzZ1TkmmfxLxDrNSPc9Cx83RWRoAzgFh6/+QZ
x0y1IteYrxpQ1JQyj41RBxyexwemD6txKqRfYL5bBWX8XAxESzGzeXHK+ThA1EYN0EBqrO2neBQf
nVq/diVoeguS9QQKgNFVs8N48zDX5i6OgV11jb6DehARV+kgWugAIqCaPlrlxMgFWJ6PsECnDcid
MM4dJaWW617VisciVF9cighvIW0CkM0OnNUe6qZ/MMbsNRfJ5AsLk3Kfjw96oEZeGncVJxhieGZL
QVqnwum9XHe1sKgEjaeyLpINcVPnyjRsdi1+bjEZRoxEPalbTzETK3YTbkdFHc9oPMiVCwBs2Uk0
rTiYDLfEX9FJHEmwY5pi+hNi4V0NwfFQl+aA9Mpy9uOg4MKMpgxGUcX8SKmmjcChfcgj2Giakukv
TDc+TENjXalOWmE+BjpfGytmUHBW3LzWV3Y6y+fALrG6U/8jyU6MungkLO0xH6ncV7MBBBVOEWSm
KDjj2v1A5TT46ZitqXMnbNYxXu2J2YsxMr5rELbRzUSQcXDKjm6tjQhHiW6K0iDnWjEeS4UzJeQV
jmO9+TwWE3jMQsOqC7V5naGLcmwoPNXsWpucTRmZURncoO/pPHoUMOYT7aVUy8pr6xx8wCCgQWpM
P202aP4K0iOx2mKbUvEC4X64NoSNdkDjpptS+8lWLLy8tdwHQ/OqyOZoWOnhu03nVxwMi3nsu245
q7ir2UuSBo8+HbZLHtB3HoIYc1GPm4dSeQChpvd15wf0aWOzPs2Bav2BZ+EXUjxejage/HaGMFQ0
fj/uGa4h+8Ka7ILz/lCuChXUI/EnnsXB9w9e6WdnBu9rcUdQLmNtwY/y0ytJ2x71JKjKndalz4iN
iZZgOU5UOfkAK1uO8nISXyZJv+nIwPL387XUiR220TOir+C/f3x3oV64kdMG2MWZh67NdniAwkXo
HONrqZiZv7zfLCM8sGV1+/2PUf+FF2R5vy5TAlSOzFF+Dt+qKDpnBP7Frs0beFsUhTcTjodluTjC
GUp3wh1fZAtTL5XDcEjQOgFgK8CPRNNLZAXcrvOxD5fYLN3cuW6u+Ak2VfBL4P1YvunRQkYGzIr4
7MQQd5Obw92Yh4/CjLDwj8a5x57mA8xwt0BcqvchlYNP6uu0+v13+iu3EOZ9oWGrVAXd/Z8+WC2L
3bzUjGIXafAkS3Ej3Pkmn+ke/MHr/NoVNVSdrie5PNxKP3WLXak6I//IvepmxAcSVzFRRqxFxiJc
WC7yByc9daGa32bDdGN3Iidvkz3UmMPXemBdXo4qCbIGT9XGY6hg5XBl/0AI5RkExhaWSueZVZxj
hwSPXI/a+BSa2rTNQ61aj/EUo4JqSGVIx8exYdvvtdg4dLGTryUeAjJu4tcgButbpNkFIlNuGRq9
BuX86IT9Zu6Qj4yVvosmcxdFBTxcWMGY1sdjaitEzvXzjT1hpUCfrW5cR/nQIE3Er8AZ6/cv5K+s
MHT2F5v7EiD4i3g20mXg3yh6sZulejlOjKxsdFrJ8JX67vdfi4PyL55AUyyxiCDSXfPnTDAEAEzB
janYmekAAAc1SvlHC+blSfppxQSKpBGQxn+6ZCP++JTHUZ12mRDFrnSHatPG8Oqwkb4sK30M233b
YZ5INYPoHO0sAxdWfJEdaK++Q5jw0aFJjw1gAMmZJfqOEAs2WZfVqZpyHO7h62xJfW0TU7vLdAs9
lalLukJze5XF1npwqrcOAgxaCE64N6Z48kmcIXEVSadPZHm10RoNfqZba1t8sJ0ntPiVSNUUK1p6
Gsb0kJrh5GMe4ICKhmY01covighZnujuykKL1oY+H//gM/mVJ5bPwkUfyTpsGKb24wVDat2N5ZQX
OzWjUBiYM/pxh8xGU1LeMy4RD0dIssom55xjbcJp24B6U/PrLuFeDtKCRlHRb2SA3qezmFf2kXiS
SaWvHIE4Kh2s8yKjg2Rngg/XEhqMrERVKUtURNOj0OTL3AqPcIL7Ued0CB4o9htlhGckHicOYogZ
o2qrZyAfKnkXmtZio+L+NCoWvtYiLdhVUL7mQeZuNXN+dKtmOP3+RfqVh4Q9Y/lSMZ5rPxsJZVjj
NJZDsZNOseKIM3poZ7euIXovqMI/+ERU9adJ2LLrO+zCLGuqikPd+WkRrQ190jWjh96otQWcqRbC
ZJAcAnYqV+XzmbF6ALWgQBqQqCD24AQYZid0xFCdwOJiSHJhxuZDvXYt3L7x0kQm/gvgm3pFu+E6
c2GTRC6n/bEo9ZVetS95Mt+N2XTM7WUz5jYL9fQ5kMspFfJLMotT3RcrMCGaz3EVhHTiEARgni/l
JYgbHUkc34gg6UCrnJ+oCM+pgr4DsNdF+9FhYr8UQUEBnll2aXkoevkQdxSSThqiK64p9cxZkgsR
CgLJXXT8A04X9Ybc54Ouc1pTyQSIi3Ri5NGvlJz/JRiWG7LqB6BUTbteHqN2NDFDywcrXAoIM1V4
npA0ZjWnJREkp5GW64rGUrtuFPOpToBKFwQaXLnm+ILsaiX7Jewmi0+xTs3ijhzFjcx4SqLhTiLB
8PXSBBuWH5QBXx3efoB6PMBdlx0oinGRs7PE4SJa5+mwZHfCi/MhamVxSFWTxvSw0rVm8pfCiKkL
OJSaHjPuiHPWGU9aA6n3D+7cX3m8OesAOoJ5wB31M9mNbPOkhpGQ71p7ekGDfYeV7cz5gotn8lgv
569LqV12rrrpXE56l2e+iLrNJOFG1gk/Vuc64JICqBTCUGdodBv8JXx4+ArFmgyiaZepSAEH0s8W
eUO8rtHvv9RK5p6qxo0ARrIv0uJyrxgLcMq39bOmsMagw3wcdI5botErBAtx748h4PfM4WQdUhiy
H0Z6yQcScsy2k/6hG1hBGw35BFJT3+2z09D3d4bZx9sys8Y1Bi19Vcv5mEfyAXshVHzSy+ByTS+E
m1bkKnR3NtXBLo2t88AmQpHZP+jIS5bTfGd/21//Y3z/I/+SziHwu3v1F7FFD5+X2KL28+fv22tI
g5af+tpec1QMSpyYESMwqvqHVMEVb4ja05nqY4DnRO+wfn6TKlhvaKsRZgQbkWOoutA4vskVjDeE
gpJ+Sz1l/svIRMP+xQEUqQLGKUNwCBXkjf50ALWnRldI5i72CspEFf08aMFkWAeKlJpHY9lRgTnb
mrzqtGny85YJmdqO+tYOA3tX52S2B2bACBadgIorwbAexlSkaysWxSoM0Zj6stHXOUaSJ0I8gIhM
uqk/o2xW91olMsRMpvRrksg4j9if+qLq9oPehlu8t+HKctLaV+k9+yDi+u00CAGWmh4/k/Wx3cAQ
zfFtOGlGZ7B8MpgePxdIh/b9GM4bEVubvsUkLjoq4iGJw2u1CZxdMcXZAzMh5llDa5ATBmKgfIrU
vt6CP5sP7ZDxrGPQsD4Gjl1hdsrpFno5jpVTiaT2bZp0ztXIXnLXy0ZbFZl9S8vdPSFUqldOHoYf
MjjeLPzpADa/J2UlptQOEtFsG5vCTcYGClB9ui2rklkzXuyNBT8M+fmgXhe2ewgLfFvlmN4oDtgv
O9BYzSbprHHQl6CEa/O+gTWwlrUhfDEbBgyqsd2TXafsAmVWCT+PlAPHIISRWg2QXklmRtmYF2qL
GPZ1TawsZlHKBDWucDuhZLkKg9zcGkQFbLQa5BNnwfm2GrT2ZENowrimPVhjPr5MaW+tW8kUmLyO
9nYmnNCTk4VHqy8ZuVQjg8c4sT/2CMaqYvoAoKrdYuonbWUIta2ukZ00OHG5SZLA+uTEVjpxSNSS
U2gyZMmcaox8gm7ztbPoPePIcXbIq5tNbWnxahKMrUm8Ri6LLQ4rW4NSvynkaygndzOLAuF/TWLE
mufGuDVY97OrKaneMvZI3jqcDp8Vqj3qqtkUJwWW+NFRGLiUueBDjt2oWleh03pE7+HamFNU+sIq
rnV1KE+ZVN+SF8gpjjq73oEBS9Gu1RBeCn241phzHI0adR99ZSNp/FhVcnvXKxgZNg2xFnhdeiNl
Ptcv0GIYEkmhDS6E/0bfREblINPDWE3Vq+W7qUdIXswuXCgOT4QjZFpPgCJ6HW2V1BAXW85O3qjN
+Q0m451r1hg/wB+eGkt7LrPaDq7I8BmjIzPHdxZsurucQRgGeFUhnag3Am2bdTrITm/Ag+a+YJyo
aacH03w9D2N70/b4fl4o2oP5yijoQTld/9ZEwrEQaKKmB4htP+ARZBdtenUNuM49yNLWcMoHbTat
KqDCdxWKcaLzkFeHuwrRd/NWy6QBVdAUaQE1ugD/Yh+Q5TitssrNRBPXLJRc93yoZgxZyaLgLsNA
vJ+jGs+AqJTwDL8yt98J09HqZt0ShXhbjIjIPyVL6IHJwNdjhQN8bCgU0H1JolBgotxx0QjRcDdU
PJNDFkNY7tzko60Ek7JzigHDullm4NlKp+/T1QBOCJMS0kDjJMMcOedUmc8palPuFIHTe69GnRi8
opbjDUgF4xOeqS7d0vwdqh3Fro3VToldDlNqEJBIbqa8JKO8xqKRKtQHHYsZKQtEGieeAP63/ZLC
SPwGo3lckAQT5mGcIKmI3aK8tp1JKwFJ93Wkd8cUnZBYleVAY9Ie7XDNFNG6Hhf7lrnAXQUGO6CO
JtfYt9RgesgWfGwDvQw9NOIHZAy5K2lngpotXKPepzEmAmM0AzyDC5NW66EH9aoWbQt7cLblAq8t
oNjOF55to5rl1bhAboOqsrFqd5BvGWvbPFQXIm6/wHE7GBwL+mhrLuBcnlUYumpoxesmLHVlIxbI
Lma3ZG1p7az6ukQvDmO3oNXfEzwy2JxgrHp4j3Ecbq+mu0ekaeQ41kQspKMRUvx2cwunu8+El7fz
9FJP9Uf2qObM2RGnkx2gIcCi73iaqMV9SJbVZkSQ9dY0wvbWQBrB5lBk+4ycpuuycxTk/Vgqh0IE
LzBPwVIE6qq1mWKwdAY7YL/iKbXVeAWR23k/oNsovS4g7iYx6/Foz/Z8oiB1vLAemTbJKfkAwlU9
mHWJBT8cN51SGIwmBEzvTo/QFCSDbqyTKZhvaPEka1IDt21WVG9nu+z2kzX02yWVcguOyqwJoJBL
UoMy+DIro2vbcDnwNqNGaIfOEu+S5buCMQp+j9e/H13D9DSsqV6oBdFNNYXSH5iCrQ3Q4FuLN4BM
jymPhwYqYmmcjSddrxv2QtOtngdH606qPaufB8Y1G7Ob9XWqBurOamv9nTLyepoLfR+VcrhJ4grH
YtFl5xQj52PPc3jqm665QTTpXtE1Lfw5KpKrNBrjba1HwxmXLj5lGuq7bB4+1I4RX02Mut8FZS+I
ZlBdfklrcRLIZ2QqDhThMtfFuR2jvPNjnvwbM7HHratZzTNNM79uLey5jC1u6XbCCjZyx9rnYMBv
U2uZ1yRp+VHCIPGqkQy2dIJxjPnnHdUNBqQCUU9WYOiFSKAzSkwbB0OT8jQWgVjLqKxPY+FOAAba
RRfchPDPFL1aGQy0KDjBICha3zmrvg1bQo7tce0iOfDaYbRcv6aF6hNBgTSkCDXaJvnSyfVEaqkh
v01IZ9YdHuoGzzDpIeazNjqcKYwIZrItElaCBkQDo6zBmiL7Xm8SJ2TLC/M4jB5aa6ri28uh9f+b
8/3XN7IcvwHVxCgF+s/NdPe57ckB+oZ+Wv71poyL7qH8n33T7/+i//r8Z2by1Ki07H8YyV/+pssf
/Hu/As4/HalPn//+N5TKmmkAO1BBZi1fVAZZWZD+fvlnBWMlmmVbo6T40s758oLfXaPfugq//wa/
XM7f/54f3sFL2RfETd59DuOy+L4AonH5567BT7/hu2vgvjGZ4NiUTF+uAYXL99fAxRiiUgihDLh0
tBYNOBf9//01eP6Ux8WK+JImfum+vwYg7XW6kH/pTtCcN6bLcskm9+PbdzSicG28J6gjLl9cnn+z
t08rlmLyL719QyBMMRCTmJSmyxe/8PubwHFRmjgWcxMeusvXv9tV0HX++r94FXT1jcG0z3C4oy5f
Py0HPAq6TumED+7LRfhy2f+NHgVOOxZ/9F+7F7Q3LvHNBu/0H3f89/eCbb6BNUN7EPzK5Yueyb/X
E4Fhf6Hr/bWrINBjsTM4X67BL7YGODmOTuPdJhft8vUv3At/4ob5x1brR3H26bLJxp/bX9uLf+sb
vu0uv/z3rzvL/tPf/7ZsHz9849Kl+/La/9yD//uHlfey8n/3j992gsvrfP3xr2/wly/9w2t9e1ff
/sdd/Ll5bl4iUneWg8fXP/P8nLNT/5/s+ePzj1YlnlE+5H/+JX//2w9/53ef/x/84jZ9/vZ7lmuC
AY8Byl/+vfgXyuLHX0xF8L/xi9Pnon1uv/2my5+MXPTb//+rfdZ/PAq/dyn85wxNV/MTHurLMeuv
Xg6/zP4va9e2k0AMRH9lP4GbiC++SAyIS0w0EB/LUqEBtma7K/D3ni7UZBYWDDOvGz00p9Pp3Gsz
NSejS1FZAdXBR0ZcOMlNUhCjAAljnEgueF+v1VZlOiB5slEnKUB2MGQi+xWBnGIzo1O5kDkUkMJn
sG7ofOyjtcRlBu8wYZQYlW/cCjAOucgDMG5MwCnFu41OwvDhdvkeztHuGGBK3M59U0CFDFFLmVpD
T+TBKONyMUznKD2kLCPdC2uXjWy3FdiHHhq7ubCjU92EugqB8zLCyopktQ9LLPcPdW4Ch+TVFsad
0IxaEAHZiJVJifZAKZnE9RIrjPms1prj5WSBLYyVcypZFk7nOZHpVgM96IH/248hZnYvzUJRNxae
tsAJj43PEdqcSDaak30BBleyY+PQa+UQaiO6CUmbhhB63VNw9cGQf13raI/KKzqk1UQFF5+SsZ5l
qmI9IYWPCY9stuvfdWCyMdbbaKA2325p6LXeaqOgSWLh2+hFZ04TTQW/rCkEHuudScg1BnAf/+AK
uGfm02argOQ17NGfZEPbLF9GTwqzvw29zTBn3ZczyfxAX62qZx/DTQVMkrqh+0xZvDSAgQuNZwKr
kUJ47Hym31CG4fbrH1VxE44+N3cjr/VRMWl5t0WNICJ81BSwJQ4/cCqIHl7AH7lYBMPk5kPvqFd5
DKlxt7Ru8BBzuROdbXCzBYn22goPkbYEFOHk3JDku3bZx8dc9FTh3kkXmN1L193rCBzNqb4y4Zm7
eOMSm6IXnqy9i+Kp8OF2o3C6t4juLwJQuZtd9LKED3XI5yJNf8mJ0/hTSLyc+zcaXPN/kay1yh5/
AQAA//8=</cx:binary>
              </cx:geoCache>
            </cx:geography>
          </cx:layoutPr>
          <cx:valueColors>
            <cx:minColor>
              <a:schemeClr val="accent2">
                <a:lumMod val="20000"/>
                <a:lumOff val="80000"/>
              </a:schemeClr>
            </cx:minColor>
            <cx:maxColor>
              <a:schemeClr val="accent2">
                <a:lumMod val="75000"/>
              </a:schemeClr>
            </cx:maxColor>
          </cx:valueColors>
        </cx:series>
      </cx:plotAreaRegion>
    </cx:plotArea>
    <cx:legend pos="t" align="ctr" overlay="0">
      <cx:txPr>
        <a:bodyPr spcFirstLastPara="1" vertOverflow="ellipsis" horzOverflow="overflow" wrap="square" lIns="0" tIns="0" rIns="0" bIns="0" anchor="ctr" anchorCtr="1"/>
        <a:lstStyle/>
        <a:p>
          <a:pPr algn="ctr" rtl="0">
            <a:defRPr>
              <a:solidFill>
                <a:schemeClr val="accent2">
                  <a:lumMod val="75000"/>
                </a:schemeClr>
              </a:solidFill>
            </a:defRPr>
          </a:pPr>
          <a:endParaRPr lang="en-US" sz="1400" b="0" i="0" u="none" strike="noStrike" baseline="0">
            <a:solidFill>
              <a:schemeClr val="accent2">
                <a:lumMod val="75000"/>
              </a:schemeClr>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9196C194-5C1D-489E-901B-BAEBB8C89334}">
          <cx:tx>
            <cx:txData>
              <cx:f>_xlchart.v5.6</cx:f>
              <cx:v>Sales by State</cx:v>
            </cx:txData>
          </cx:tx>
          <cx:spPr>
            <a:solidFill>
              <a:schemeClr val="accent2">
                <a:lumMod val="40000"/>
                <a:lumOff val="60000"/>
              </a:schemeClr>
            </a:solidFill>
            <a:ln>
              <a:noFill/>
            </a:ln>
          </cx:spPr>
          <cx:dataId val="0"/>
          <cx:layoutPr>
            <cx:geography cultureLanguage="en-US" cultureRegion="IN" attribution="Powered by Bing">
              <cx:geoCache provider="{E9337A44-BEBE-4D9F-B70C-5C5E7DAFC167}">
                <cx:binary>1Htrc9RItu1fIfh8RSuVD2VOTE/ElarKZRtswODu5ovCgNErpZRSmXr9+rOE6W5c9MDMuRM3Yohu
Cpcembmfa6+9/fcP898+6Ps7+2RudDv87cP889PCue5vP/00fCjum7vhWVN+sGYwn9yzD6b5yXz6
VH64/+mjvZvKNv8pCgn76UNxZ939/PQff8fb8nvz3Hy4c6VpX/l7u7y+H7x2w3eu/eWlJ3cfm7Ld
lYOz5QdHfn560MaWH++ePrlvXemWN0t3//PTRzc9ffLT6au+WfaJxs6c/4hnI/mMK85JRNXTJ9q0
+ZfvAxk9YzKmLJI0/PyH/r7o1V2DB/+FnXzex93Hj/Z+GHCSz59fPfho2/j++dMnH4xv3SatHIL7
+enbtnT3H5/cuDt3Pzx9Ug4mfbghNdve3958PuxPj+X9j7+ffIHjn3zzlUpOZfWjS99oJL3T5Sdj
2/I/qBQaP4s4E0IR9SB78lg3hKhngsRRTBhRn/881s2/tqe/Vs/Xz55oKP2//5UaOte6bE0JA/pP
OQ0Ln5GIEcZ5+CB++Vg/Uj0jTArKJX+4Dt96WPvBd/6VHf21dv588kQ35/+d3nN1Pz35zdj6d/n8
vwc0Fj1TVEWM0uiPuPV1XIv5M4ErXBD2oBvx+9oPuvlXdvTXuvnzyRPdXP32X+k3L+/bdlj0ePcf
jW3wHakQ2uSDdsLwJLbF8TNJpVRx/Kdvfe07/+qu/lpHj58+0dPL/8749uZ+vvsPBjdKnjFBJZOE
/GXyUeoZhXNBQdEfwe9rBf1wO3+tmS+Pnajkza//Fa7zfdzyddp5dOe/idWoesZDymNG478MbdBM
SCQVVH0JbexxaDuBU/98W3+toZPHH53k/xNW++c47g+Mu7tzd/vP4PgrKPf9q5+PC8R+8uiTrwX0
yC5/F+v5RwDokDP6lSK3l3x58iGhvLgbhrsPhR/unfvDTb968v5ucD8/DYR6piIpCIk5pzEJFZQ3
3X++FFPoHWiCR5ILxjhFyGyNdcXPT5Ht5IbSJR4LmZQRkMhg/OdL5FlEpVJhDJNQhIXij9LkpdFL
bto/pPLl5yetb16asnXDz0/50yfdw13bVjleTRCQY8oJ/o3dRbj+4e41qh/cTP6PoosI6i7ojrLU
nwqTq7NAmiwpZTglX0nnX1wJCZrRMBY0IvRkJd2ylq0zwUrROiVN2L3rWjMnU1b49N9fCWsoGrI4
YkxuZ/7qTLkLstV2dXd0U+3TzIfXw9hUiejX2397IeS0iIUcy4VY6/FCY6yJMnbtjstQf6p1/SkL
yk8VPv83y3DJSAyNf6MjJ4p1KPjcHbNgUnsl+z4ZCqHTei7/F6KDrSpUiIrHyBQAUY9E14UNMwVO
NGaNfT6Hvk4yE8nntq1+cKjtTSeGJ0UUKRSolAgmT2QXj40MnJq6YzFNdSL88nrJ51sSLLfdOMrd
9yUIb/l2MSqEiGUklOInxwoIN/BN0x1VP8hdPDT2WMk+S0xQ3oUyb9KSWZqQJXP/vilKwSinSKtb
4Xdi9MIaH+mi7Y5dX5obb3uacBXUt0GFf33/jJvAvhEoj1HXC6QRePVj1a2+8ktpmu4Y+N4eG98t
+yoKs5vvr/IX8UKKr1ZByPraQADw2Bh4jVXUzC8jO9+OzdRetPZ/J7qvVjoR3VQ3hRlbrFRov+zE
XN2tJtDpj92LbJJ5JDkVEh4JwCIhQJrIzXq+jhd+yioWDPXRiSpPeDCYxM1Vnk6U/dqXcXAMaDcm
siqiA7eKp7l1Fz+QavitXBWgmYRxxopFUXxioSZruGxM1xy7MTK7LhyDOlk6N79cWbPsVRaaHVGW
HHqQPsfQzmZXaar2tGftxdhzIdLJxPNezrlPrWmnD3FRNmlcZfRcxSE5+Lj+tEhGz/OVjC+6eMgS
262DSCJl+sR0uGUpsmYf1lOUeiStYzz3zavFquiXOo7MOc+q7N3YjMtuamZ+zOK1TszSqrOpgkvV
8SzydFh80CR1O8vd2Ofs3Lmi3ftat3sXxe2NCyp2Eap1+tBnSDTECexdEKxSMXM5yWGs0iKWhdkv
TIfvq7oI0nLAfoJIsbsmw6Hr0XUHo/LuOo9Ws3OccZGONMuqhHit5qSnTp2JzHaHPszmfdV7uQts
F6RNiNOtDWJnU8UujV0bpVmM+FbkZbsXAlmojWdycEVnXDoqQi9YM5ZnlV3NJQmd2cmmL8+kaoI0
1mH0S16M/HLOSfUul0bfiqkuz/qBdr/1ool+yXD2Lokn0v3WNcyv2NOY6aSIO+VSSheEm1mwoEwC
ZvXtMEl+KYOheRUEpXuXQTSXRdV318JXn0ICnfpKRL80svw0D1N248RqzqctOhfDYC4XHZn6YHVY
w3yV0sXLqhTz62ou2TmSikuzsSnPxlzTBEikLBId+faizKmkCfN5eZXTTl1XIm8/iUCRK2IqCNFr
3u6iYJIy+ex5esjZxRpm8nkhILK6hBAyX1TpyoolbfoufyPXCEfK47J+p9YZWb6fzC7jRdXstBvN
mprVCn1WtlHYvSB+7NROFNn4a5F1gdpHZBxk2pq6XBMRtvZ5YMr1Fxm0/M3c1s2nKC7MBc64ACci
eIeh7I+sIurWwLnf0NbAfrgNeZlaxsc6UUUxmoOfG/Xczh1NlIqgApfNNU/mqMtNEuR1kIaVULdD
b+F2LFyDdGTIsuui5JmD3/uE66krbl0b5OOZl211p6YoOKgWfiRiQ/KkVKM+G8Zsfj1ZNf662rU+
4513+jAFNioPVUf5ul8rWfeJHfLJJ2KuyftVdcPHaIVvsSBbyE5PfHg7xq77La8Yv4wXjTA+G2zW
+oBeiJCVy45NZZCSGprgRV6/6/OovZizvN3beYjS2lafIlmo5xkR9AIbIQeSN8suWIZ+2hWNKK7y
Ws17n2t1VgXQkKfIvp4isBbSyh0vVHZTjdbXu6Kbi/u2U/zY1mJMFlGI9Tkj/tduWMYz2pjGJsrD
ENZJthcTKz8NWdknfeDCdCD6TNn83nkb74phvmn76OjM+N4XS3nRtCLa+6wTl8jG8avCwylJi22F
RI8vRmfVPq/h50y6LIm6uP5Fkm69DNV8aNZYp/k6dy5tpnqok7qsyoQ6DaNGVJxfFrpbdq2v1DUF
rj30Aby+9nrZjWOXJXSolv1qEd2ayY1nZEv9HcO5o6a6K4dAXsup4nd6HuQrOjpyZfKJvKlYRi9m
D4uqEVDfeZXpNNSL2Y0tjs+HFW7UyF5du9ZPH4bAapvkA2JOwWr5igjbJyzUd5wjUFqL+CGKIH61
lnOdRNYuuyzu2yzh1MtXmantczJ5RLLPYM8r25/psPG7aqkQxCJvdmLC0tYYeywH6dKIkOlDwdvz
rtVtkqshhAWH0d6W+pp2zhyKiUoooemuh36D9iYyl5p0MKapL3yZNISldQzplJmado3wZP856k5F
+ZurJbkPJ0SrcbMRHq7kqs5ceVXxOT+MS1EhxgHMJEHg+FWV88PAqjUdjY1STldERGfmdFyFeVvO
kNAaZ+1uDmObIuFOqYeGq0SH1h5zZIM3Y5dnqRRte5Gtvnk1eMSeIEf0mBScvh4byFwZf6AV75O8
HcsrmkXhe0W8uxwDDkhs/LWsB30cRDieVYVRZ43Kgxfow1zTko6/BlU1XC9z4V5k1fpLGdLpF1kv
cicXU56xlfDjqsp13xZ9c90FNnup69/i3ja7khafTJ7lKXPlW/jzrR3D/BhJE+yLvOlTF9Lumi1D
pJEW8zME9/cBNz6JYiS9WiEbBmWhb/sWkde2iDhhI8mbMiSdSVeotHsIsoIN3WGFDg4o/6akFnOc
Im+36bjo2R8b9BfsWVuoJCJFNyVuUFWbLFojmFWoM3uYSKWalORhfd5OfagS2cVl0ta2sbtl7Feb
6I6WTULz3oUJz6a+Sbomejs0UXMx9bS5MLELu9RI319QPfidJ80S6V3WzyYWl8sUzc2K5KMt4l8T
T9nrPprKaRfWVRGcsXJsioupUnSck6jJRnnBRm/aJBOexjRFOWC9SFZl40/DUhUykWPd3Hdc5Akp
8/h8lnFH0mlRdgC64eG+H2bE9UXG9VKmzjr3shVxntiKeeXTQebV3nWFZbuVejI2iD3DO1mHtUvN
rG+mis466YjIgRCWjJVJFy/jRaureld24Xsm/bGrqioJFtokjAfFIRLwLwSO8RXnVfCC0Daodi5u
ZuTqaDmDn0Y0MdWwJF5Ld4x67/Zzn93VBa/38RTV+yg0cmfinvzauGi+8sjRJJlzG+5aFvkgVZqu
V3DX/EOuY+KTmgxBouNZAd0GwXk581Ae4rxBfGMC4ZvlQCco2NiUTExpvutw4GPtp6ZJ5cLHs++j
UfoNGN0AMVqHXICtBXVxAka7uTSBZL4+Fk3DLvw4NJ8M7SHByU1D2CQ5A7TSWkNsRUXc1SiALEhd
dNcdAawqbXOHxNVeyKiXuyVCqTOUXdukevH8kkWlet7ayj6vxaD2buzLLnE+48c8gw/SGZXSnsVN
dkNZyO6oYOuYKPx1JgMSv1oyUGVJtsz6NizL6t3nGNi2oZLptNZR8YOqimxlxklxEIKKCUPFaUTR
mHtcHAzrmjM/hPrYA0zsRDSNL1zuwziRFpjJAWZfLTQoiiRagbFqZc0lgh+/dLTJy4SoH9XN8V/t
B4QNiUEYgXs4rZvzKEc8wH5sQ259uFzaGvllisu7VvvX2YKU/31r2JR9IgASolJn6EnGoJ1OqqOB
jbzJp04fxx6AtM18hmQNaNK2hbkM2GLOv78e+SvrC2OupAwVGGl5Usi2FmCPiVojuPZTkCBiGnTS
27HbVTAsFxi1rwfYmuByevk5BU9mJeKsiCZyKIgO0qzW/M6s/Xg2D8A439/fN3U22lBCRhw+ElHI
5UQebhGT6EpSHhXq7TMe5OayY9OPfPAbxgKrgKiIBI1ZFMenLuhLP2YC3c+jYECuIkfUaDvh0j5S
APmiNjRZKiD3ogbi/P4Bo2/rYeAD8NGSKEIoO61FF1Kz0eqpOLJhyrOjZkY9D7JMvWs8cOlgJr5c
q4Cr25Ytt7Va+k9Bx6e9W0aep860RbkFO+uSXntJ97nrgOVYbY8Av+p5BQLzY5+RzJ0H2YCq8fPu
vzDELx8s84Hh/GC6xZZ58WX+4o8f//HGNPjv83TAn19u4xt//vTi97mP7951dm82snc4vWnbzR/v
wma+7G7jiB/98A1h/U8o6Ycxkn9y8RFf/Yidf8RXb5HgjxGRb9jqE5L/gQL/zFZvz/3OVYtniCwU
/M4f1PIXrhpDCc+QEeD9Cnw1ExtH8oWqjskzyhmYSRpJEsGZv/DURKJhG3EMMhAMNChMNfw7PDWl
j8LQtiKJQiXAG8dCIfCduJ0mlW3JVPN7CcvxKBY71gGRht1Yrrec+66+Y4Hlw6Htl2FhOyReXsxp
YLLwfd5a1gapieY6vlAFX/yuVkHbHyfV6OGF5k0XLImpZ96957WrQDQEQuiKpjloPXIfz2bxr3Ux
x/pOSt5lH2hDe3GVi7KHdzYEpYNOWcdtc12AK5jaXa65rbsEvtI0z0m89Nhy3jRkuYwaCjI1GMaN
zfpKpV9M/2sy/3FuYJ+5YQZ2k22NWIjrNDeQpvSFKOR9Npm26o+uYZrBf8fBxsd1yF05pWvZYfBF
h1kZZT/IFCe5EuvHMTAcevQSIfLbZsJaUQncLcqPFalpDbRmwIwWW90d9NXBzhOYs50tXM4KYKlg
7dqXE6PAzClhwMD0AlR3C9BjTE8tuQJV1+Pa92X0OJ2xOERKwQyHotugwGaWj/P5XJRBVFgafBQB
EHy0y9c4j/uDlszRMGmtE+JdzUNEp++ve6KbbV2m0I+IeBgpSU/X7fxiYhNQ+TFfYHMiGcNOD78W
LIvaPJmq0pfIrRhec0lRmCgSP8hamEz5Kotvx47R32ESTBmX3/KLOR/LIJwL+jGIddzTlE+h4Hdw
pMCdm7WM9VUZEENe0Lpf/E09hOFaoMtQagjl+4L4dicyloIhO4cqREvzJL0XcZHpagntRyYmuNxh
IWIlNZjVyQ9sX8qMiXfWQwTocgCfincmXEZQAmNpwm76gVYeYw2IBRkWDSIOThupHAjvsTU4UYbV
UrfZh0ytLbdnpu+abNmDNRjUcrZIO8NEvn9+chLJsKZCFyzaHBV9vG/wTa7WiqvOBe+L0sZNcJxd
sTkEEHOBQTk/VWxladkMS9QlM/onEAQvw8LfNJ2olrQNiG1vVFM0tt31HGDzNXjKdnj//W0+BiAs
RuYPGQA2RweSwFtOYgk4cWnDfp3fz9ZZGAHIxhD6CeeJ8iCZLR2Dmy6q+81p3GS2j7LL/Q/0842w
UHygcUJDDJYwCjL3ZBuyjwa3DMK8bzUPEMMrRC+0D8cldAu/pBlH3B9yb+u7puItIqrtGosqXgZV
AMKmLxBtt8i/FHiqLVc9XrK57kzzg7BCTs0as3tovERbhwkaFuIkP810AlfWrvT9kEUiaPaVGzrt
X/arQ+mTTv3SY3NB3Iy4Zpa+MctO1usS3Exdl50Pymp0HJp1BaJvir4F89WqUKCr4nkY6NcCNMba
bOXzxvNFQbWQ9iJclcZb6xJVfP8DNyVbYfMn7kekEgQDPUqEBHUg2iJbIP2qKwLLbPsRqPtdzA2v
eNqFksMUs8wrZVOyxgFCe7Y8RE/tGa75z+GkI5nEpXlyVPQHP9Ef+xA7jeLAxQAjHPgUvXD47olZ
1HM9NFlh0EO28KJ+T4dashfgROhySQe/QBwqG/V62xTzssSJLyzIrhQBfxKv837NAtRPYKpubeAH
cSVLsQGEmY0NiNHa8009ZqAKJrSMMR9fd7aq19tVixp8aaj1lrRKSB8KMq0q8CU4fSAR2cwzdEd5
teBjWMPcyV3HBzocROw/c7RzXgJg9J+XVzIPlimRZq7wCgPwgJ2XQbthA9fxpr6bB9H23UGNlow3
jJrVPbe2zkDj6MZGTRrkWTMfc4bk+lsr24zdjuFIYGSxzIEzxr41gCjfjw2nUXOrSkIUJXIrDjC2
cGIaNFvanKhOv1tJM9gcZHoYd0Mymcroc+r7CYHi+yueRqMoRiyKCPI2Acz4ZsXBhkMxNXT6ja5+
M8bJsy38RUNcI3mLrQP2LqvoCiOcIu+G/AVKqhh2+v1tbHD2kVPQWIgoRq7gURgxoOTHTrHS0feB
Es1tw9rG0cQZz4N70xc9olFRDy3Z2yw25Ut0MnJEnK7gJt/n0kWjSWQcT3pMXJT3lzqT4mamVssl
GSYixtdOBmGZ9nydzSWMKCySKmQZuBGWgaKBsxch7NCMBdDFeVbVbvP8ESTBdYR83y0JrS2df1SH
nsY1uRXggBs4NU4L/uMkXdciK8AjDvHb0bchQCy3NgKIHdfNbhlAFjsWZJphtnOtKD5yNHq2UCe6
zaSpr6You8lmsX0Z9eWK3nvZRXQLkf06oO/Y67EbyrOVLzW8LpvQSdp68bKBd8akhxv9QIknkU0C
AUmkTUQ1aBDTcCehuqdts5qqjd5KV1D4luvybQMuoH5z3c9+jEmWBXvLinlzccTKLaTYrkeiCQoC
GE9mvn1lenQh7rSqYnYsJ73JoV8mI65Al+KusqDbEZe8EcOhDmJLD520Ix3SBfkCx/3B0U5QJo6G
xiSLCFwF80vAe4/t06GvFGtvlrc0H7dI5WwP01r1WpoPLpR1BLLYGQzCxFG75ccmMAQKmUWj0VZb
G0FcflA08NNboFQLcUxxRWF9dFwRTdoSbf/xjE2626KbR9g8llE3IRg6IBIsWLosxE+osQhE0eQM
onBgyQKXcu0ruEShogo/PchnC4X13feFcOKjEnAB6CqOuETZGX7TSifTysQi+uDN2MQgYQ8P8DYq
5DzWKSrLIm9/FBZO0tG2JIY8wgjTXPgfqOmx2MPKALV2c/xm8AQW4haMjKH3sTrIh1UdM3yfTYGZ
hwRM6QKB6zFrAVkQ9CClyc7avYzFILPqkDkmEQzgkONriwFoZIAmgOO7uUWi+qK2vJ9aiHLWsoWv
wIs2deT1vCkiqEqCD7VUanwdmsZgJ7xGT/W2Fm6rU78vbabo45iIw29JAEGCgB39tqICHByCPJyX
N0WxCJ2By61pl2ZTmFVXIlqZXfZ9YUUnE4V5oKpIrO3L/iLUns4cvYeiDy5t3gTsRdYUaBGgZzzn
H8JSh8cp80xguKA1+iOr9GpfN0Y0+O2dlejpmo0knNedrFrFu7QHfhz8YZq4HK9sX2BcIBFN2JDn
NLRE7drWKpJWM3qSGPyZZb+CvW5Hy+Y0n+sRzjCudlp0Mge8YtVBRcSzG6HdwvI0nImf/FmnpoJk
wG9Z7s5dEQOZpfGqp3VFWQtT7M7nesl80g9dJQ6jinO6400wr28mYaLy1jOdZzvKXETSBfWpWUDt
oYezU2U01WnOdX6MI+p2vQmn9TJTbRiekYlg8iQPBlmE+642DXsLzh+d67fKhPP8ZnYzdS+CAR3q
18gYsf/IrRD27RqPeWuSzhhSDK/UvOr6LCvBbhxWwzBskiiwiFGRxnYdevmeNJVsPxZRZ8Z5B1NZ
+nvl3TSFaa2ngVRHl7U9lzvUAVyLs6wJanGlSBzU9dkoumjQxX0hW+og5ZlQadmLlZoRJr0SO3TF
KypCJ8J927Kui8/RRUU/7HnL57rP99WYu2l8PvEsL8tDxprJ89dZG9H+XFSsyOUBtiJonXTjGiKt
60GWk0rygIne7YrMrtVyPuVDUJRnU9kg26S1mhgC7NiVnv9qAi/4cA7jmIIMgz2ALeTKd0BdKnEL
lbO41qBh8eEevgzKUuMaGGqG5VYzsP796nsVjReVsF0eHckcBDGacxWvfXw2txVpdMIxHYW8GPKg
xHFyypFU7uZsESF6O2iu8/x6mbqpi19WWVBN+hDXNIi689pj3mC8FhXlpUp6pTZOIraOF/VtnGdZ
sF4ypgdIKlh6hOwXiNp9wS8DmtlYPydlXxL9sqqmSmb7qUIgyPemJGi2pQhZ25aWMcDUyj7M0YHv
d2FXV2h7ty4MePtrhCkCrNdUWqm3PseAYWpRekOykfQlMkhK0LLGS7B/QJak79WG6VmBDh4Kg4K0
VByqYtokRrWr8WGGwgU3bRNvIZ+NLpdxqiZnYABrC7xx5pRtcF/3cNTC8RXi66sYf5BLhgyr6YKg
yGxJuamHdKyI+C9Ez5ucW6YqcEmBDyxUEbS1LNh936Og6Q+2LIG00kmSJe7TUhYc5DlM3vf+1lUt
RhYgr6BYzVnhV0bmF7KKty2X0HS33ghYFlaguNS/z4J5MzBhg03zfAnwnVbNJppxJLgVKRZdCuxh
bAcsm345j7WU9u9BuBX4DqObRtzUnGWKphguAQGELmRBIIsv1pOtg8Ir4yrYDpe55bMwPKzGpl8w
ruIr336iA69f0LC0wc0XUQcPt/8u5If7wBRE9Ys46hpsgLRBMb6vS/QtLIZv6IJD99GKX5pM8ojm
ZXiDAjw3KuEPijLr6GBqqLy9zc9bopaMb/29cRHXqvEGUhqjRuOWqAPHZlPQHNmokjpcNtCbNzzC
lzrOw/69epCg6eBBiGsPZyqiEjVa2plWTOS4eLlV5+GDah/MQ6CHA/kIVuKJPY/1dvhZLAXsNCd2
W6ZghcCXi+nDuHi7BiXz7gInpZt4Hwxp9YvHLnHI7S2ktAOeQ+eDwroGV2xbfxBosE5oSadGU8Pi
fRDytq7O14jHc3eWbyRSuJ9Kb+DTqso35mOYoN9yjKP+PXrLLcxnwADfdniLQSBxPYDL3l4YjdsH
G3OJD92Gmzs0K9/233qRF9Nbr3Odl4c2l3hv0VOS02M9LDFxl/TBVspqUC4++yJyhfEcbGcuaY2X
IAMYLF51ZY08P5J+FeFbILdKjrsOszhtmYZDnmFxjmkIlExOd+A2NQgDUDZQU+HPY5Nv7uyRX/Fd
vXhRyUMNsDgvF1QNejZHx0yIZrNWTDdjkg05aEN0jzzuL1w/4AOgkeurpvf4e2km8HY8nAiooh5c
vr4aa5eBFJhshdVJkZvxVrTZjCoALcvN9ieFUF4dZtpHiDDSYupT7nWDFNvs56DN1HDOFVLV/FuI
WVDEm1wbU9fHL3Ry5XRhq4MvNOrdDwsb8ItkaOwXEMcZ/ewzvZEaAhuyqc7WW1pIM7m3PZ2KSRzd
w9FnlQ8QEe3mtcaJ6nwa+F6sIUGUc5Zt4iNzt1kN+KrNxB/4UznUEyRAfLSd15VlhA8LA8f9fQn2
MUhKvYJXxuRn3aoElMUimhe0IxZ3CPTbYNQj9wPs6oFkwRyKttnBt73NovM861e8AwN1G/W29b/B
GvacofV2lpEapW/ToHZqU4eePOrQpsbEOGZDMCsGEj6vJaYmdlRkC3LesCDSVAfUepvwfEk3qiDy
sgYXX+k2x+N20TjlbxPgWRZcTNlgbXmlaLWRlMYj3b2I64wK94qBxlqy/ZxVwVIcxNRxPexAXWDc
O4lBAol3LKcEJTmSoYLy14CtOJVomy1tNDzbzM1GlsD4HiRZOQMmmpYhRnUuppU3WfyqXv0U3FiA
abAKa9cr8Q7xFvYVTN0KCVQs3M6Q/Q97X7YcN45t+0W8wQGcXklmpjIlpSZbtvSCsCwXSYAgQYAA
AX79WWn5dHe5OqrivN8XO6o0JAdgY+81WY4Bij/GywtKNUCceMECSjGt8jUrfTdHb8QN2XDOsll6
uifxpJfgj7WPmKM7nGjJkFZ6AP4d1MUQ5eoZiOTKl09hO7O2rWnqkw4KP2hEk/m9tL2d4xdNC0AT
B8WNFSVkqpvmzxsxMZkqg9PBYdiPogk9ZQ6+20QGq1ywMq4t/meQW2inwEy55tedfLzLWTIAxDXc
JP5yWz/LzTDYS/0rfXupJuj+L5u31+LyHeNP9J4yyCyg54nCAN/hW3/5RpoAnRA7TO4XbqMfqMRW
btEt0vO2+EjuGDbqZVeW4vKVX0sWPSUqEeQmly99QPCXchq0tXLQreZVFKuwuDdd3q5TtYYjAHvi
N1rGxxVCNvxQG2wXOFCDJ8JfBG3Zcpy3EOubhOAfzsAtL1fOezCNr78+CMpqHGkzlkrw9DGxjT3b
cl6xURrywD8KFv8AGmdYWbAagmG+gJBaZYqQRkCGBX1bN2cmeDJ9KnHPywoWz576uL20cR1x+Izc
DpfLMj83XDBxnCMVTc1lk8v4QjM24+ouazKnW8z7Ku30KMSuYwN24/7jgQAHvhQ9DrMwfi/RUcCu
uzgZ8uIfgK/fBnpgOagPWMHQG+RZ9BdYuVvAIQCvjp+6acpw1XnbOuyGdUKZnaEdxkUMFsBLV9l+
vlz7P0x3f57tLh+fXbgaqF/SCJ//22CrjJuCVeeAqj5KIwMGjKvAHICd9Pcf9RuAjt0UQmWDzwJk
hT+zy1j/H3jzCnVsQdFK/u8aCbmbpnqWlJC7vARnhYqcdZeXanqGNzwRRfDKfhXHv7+WP0MIKZTD
QIUi6Gsy0OFY5/Gfr4XaJAZ8y9qnEqxa9tqn0aUf11CrJrttQuv8T8/5rx8I0yWAg6woY4CL5W+4
Iu8UtK+QqD/ObsRB0XKc+Mfcc5S5Xzv772/wd88D7hDYLXxLUVzEEeio3z7QDYy04zJkj78qxtpB
xdpB5Zv4NN07ogsL3TJ8VA9mTTxrhBkv9TxRKA2B3iCU+wdULvrzSsczxyhVlDi8YD2CGe532Y8v
w2DNfTI/Dh+bakVfhz3uDKeo631he7yCjhiPnVkmOBzQWgTd5UKgr54NRKczJvt9KpIpDSuH0uJr
lPoZ3479QaNz7xPMk/X6wWfJjzL794/199eIF0fCJEzBmERRVPyunMG5Oy+xC+y50/xSmbafjZDU
6WgefFAYArf/vzQc/4Xw/2+fl8Ll9tM2CnvTb+Bs7tCNxEVozr+OPdd2M6tCKOjTCVLzvv0/QWtp
CMg/giwLGwPhIeQv5SBZKZBo27Pzx7GEJvnyNnI+YF+Mer4cGH9/g5f68m8SCvgsVFZYqBdRCphi
/PefN+LqN9erLeVX+Rgonta5EHnymilsmH/agn/9KLy6ArRXcRFc5b+XOkFj4U2btVcfrYhNgY5g
HcWzwF9/f1e/pBj/cWPACvFRJQQyP4n54ne6MAzBy+R9pw9qi8NO7+LUXdQIJoRAdPpDbyM49HrS
LbDVshJ0w7RYLWm7ROIapzUkOG09cQnk5yYmwB7Ce0HTtp2uPHqDdDpT1/PI+ZrGoJxe9DwLjEGK
xWScd2IwW7zU4RRmWjSFSgG13SQumpLsvvzg83iGYSS5o6OIZnfLYXUpIZkxNusjYCIMUo0rDBp5
D1tHwCRexa8GJQ/wY13FP9oKdOhQgFbZzzL2MWpwmFZAeXZQKac1RsNLG7DaOEBDC5sh5oQxNvgG
tFiZyc+JHi7NXPDR20iQo9jtoSyira+4XkS0VaNW5dg3mcwHZqr/hTxmHJswBHw0Mj87KDBrK57v
NheXQzyfLZAlzBYcTgRZTPhIwTFV2FMItqJv68EJjXkKeP7Ahs8J2t4yOWd+KYk8siwMLmCAtgo4
q/+Yw8rV62RuOm4EYFcgMDlYhop1C9y0dWDgI4BudkZAQhrfl3Mp83XXzhlJ50+pL+02fQLfcGG0
0AOGcXaeFg0S4RMUyhlpG4iQICfYd2qOIlaLCE3nHx6jpy5OaebW+DVKnV+KM2AzKh/GsmQ83rFR
ByEmYbje3FLDdQwufTdOHu+2WV28KV+FAZAJW6M1i9Ki9sTT9YaXetFbBTp67TFNl4UCL9p3oT5A
dLqsb1kouO8aStBwj5XIR6G+jkBeAlMVH5Tbr1o0gw9vs5tCoG6z/dgNWQwz7kefBeD70if6cbkc
Oh9LY/jZDY75wDGyqRKKGFlZFWYiuphmphyXEXMeVysPbPkJRXwqnuRYBsNe9GmbwsfVrk+p71PW
+H6lh57Y5AoC/+0olLNXQDKmx1xlce3KtDvn/TKEwIyt+kSxqK9Im066wu7r3piSw9c27KfGlREM
Q8WQLAcMu4CU4hE2LRm+ThzbcVxldpOtvWxy0nV4u2Gg9ix3ZMem3txtbFjCHbryZVf4MBmwYjPx
vZPmKY6IvFYkaK+F1csu1YCgoX1pr+xkyqYr1+Ihl90MXl/2772eaTN0sq08GccmpeV8gs1K7D0d
wQKPMiX41YUfa8LGfL/iVx4LzGNv8AiaA3QP9H0u+XDgLhq2ypcs3XcsnJ4kATZfDYBodBUkU/t5
dVvxbYDZCqO8EZ/WIu53YbyEJxKWUHROQZDcEMB0e7Xo8YdmOX0AeNhDr7Qk5XsEqgfzTCSjRxuz
rt9LPwa7SIvlUVsCwAGloNHemVOiledVKtYC/ruSdsXX3salP0KBYL7rGIau3WTkgjGnF52vLNJ4
fhRLmosmoIE6iRJyhIZEC3twNuGYk8R0neolmmsK6+C3kGl543ISXussuqxQml441NauJ4d29jbM
uT0C/Q5OPU+6uClQ/d6jdU3GatuKqMPYLIOXVc7rjzkIXB330fZNazbFUBRIyAc3mLErD5/RUEEx
pUwjt5W7U2baua1g54AePMpRiDFS1XZNhuREinCQJ+VmtY+lia/TAV4CIL3P6eq/h4bSM4mwfaw2
SwNoMYSDzgmbN6mfEijhl/EsO6JevHToyULQ262uDIcGgtd536ayCkxCvoGZnqokHsbDBKCgikOx
PLho5A+68wuv+bK0n+fOz1/hhRNxNTvjahopySqG6wPjWgBzw8Zz3VYTB2l1GetuqMfNsm9MyA1G
nFA8Q5I8V1La6KEEiXCUsSpqo0J6Iv1IvukiczcMeL8F7UAMPpQuFTXBjInUtDdZAUdfNUS8/KYC
NDVNgf6MVSnT8z1U1XyPQg8nKww4+dUSTd09dDrQdqyd+hxPozxY46IDkzb7phL6ecWc/HmbxVYc
Zkl8xWbR/vB4IIduyY3ZoQ30TzCTpbC6khmMLW+XKuysPWYll4cZfWgEr6IuP5fjUr4lsAh+YopO
b3az2w+DBd7YfIpvCYQFhxAnRTO7eXlCfxlU6Tram0Bp/rqF03hIhohCmQU4+dz5kOAsc6hIIesL
4EEpz65yEDO11CM78NSoz9B2Jbh+G5+icEz2LEv0C3C5+b4cYeyI/FA+CaG261azeedylFyMwaI/
jyRcTsqQ9X7UVH1SRUG+JxyuqSqevT0TL7B5gGndRclirp3K12O/umQCblOMB5oJ0mA8hsISsEd5
3OBvuqG0Uw8bTIOfC0AnL/NWLJ9w4LcIG1D57RYFCzRMWb8fSpregOGOknoR5dAUmx8TrHc17rc2
mO45IPj71k1yrqEMCfdqZfOLXAxpMVxv240qibmGUIkDHRDTpzbZSoGaLdwuyXlxFYHzq63cyF1h
2wTIvAreAxpDg3bjU7L1Ze2FQ6/b5AaQdnHD0wRWyV2IDKphqYZS0ps1kO09UJbhDFfC+Dws6ht+
pgXQ20fPWqCDYSZnZ1cyyC9TGfWncpLxqwmoWeuhW8NbSH3M5z62doaZYEhIXXZRfk3opIp9GYqx
PImukA14XLJV8DmtTVFuIq/YtpS2Egkdz1MAvv/aB3OOZ52F66Ju5tKC6ImcitbjSOArSxwJHvKx
7GWdOQW7c1dK9Qg1vxU7UL6+uxY9n/omUGMKESKlUXDIrdbboy9GZbrDpfUImxKGrGHieGrT2vIT
x0yuhjrK0bnUqTDU3gItYbqGLar9tObb5OspHLIbyPVo1KwRWsTrBYP48pz2mP4U6oiSS5qhcWph
dqVXdsnyUxq7cGSftsTTGC5QN4elOcUoduGxIGAEDvPgR9V0VqfmqYShFi6hGPZSVamAtgOvA1K6
pz6BaqaKOzI8TD4KtsOKQZPVYT7H4c1aMjfWsQKOf5sPKKcNBHJbMwHZOrF46Wtk5vHTEnin2d3g
g6zc4EcUY+hEA5xG8ItKS8apuFsWwoql8RnLhhgAO3xXu6kAvVmbyMdiR2AS725gVGJZJUbAvPW2
uHmsEuFB/OSG8auxJ+m0a0EU3vIeMGkDF7W7SloSFU1WhF0OSIyp6MhbRIxU0qS5r+IV7He2xMsZ
rgiX14JRoquc8ARQHDC75whWwndbojVJlPTxYZpoBGOE7WIDn2TmumCqwc1DirZWeZc9+oBMORoz
U/h+qFFJ4XrBywt6139HEZqLbNfJQVZpO0cOdhiRR3m3k7Gb0vQ2CmxmPoPMFfSKzQX51lr7um1d
+7nt5GtbypRVGBPE0wptx44WVB1CHB4hikSmQH/l2/UAw99ZJb3Z206VtZzlBjM7ZJqyEiIVT2oc
MlhZM1jgip6gvtpFfF9auu3zaQCN1zp6C4axCOsIfvW52XDYkPtSd8lTDgGRanoLrAfrAQsGXpF+
fUc4B3+Q86iLnc7z9kZPI/IyZr20O+NaS49Ajdu8CoQrj2JicxOP87DnM02fRh5Gu3KBG4nTNLiN
uSPXsQRpObXwwsJ62U5NHFPkoZncHDYXw6IJ/9EgmrC0s97BHDidoR9cl6NUK61KvYaunnnLapJp
K6syEhQaUggizVFnuLmdB8j9tFFEelLw3jOs1J1tFDblWm2eqzNOeRz+PUxMDfzJwzsugT7i1OmR
w1BmtRlhKGd9G70CeXN7iHbKwxSWYp/LnN0HLFS1hVf7aziKzwODEqzF4LbPY8pepjVeJniFp+kl
Cak6wYtI4RVWjhV1D3D0RGWMm25DINy9szWG3eSOYSw52TXqv/MuyV85baOvPErWGwvmtknlPB0T
QMbPAN9jfqlpTlYJC+fbjNIEfSuK42URku+EX4ZhP4rLqe1i/TbZIuh3Q9aDCAWYPGXHMR37qdaq
dwu4pg3hEnO+sqhOBtSRKgt6lt4OUsdvXdctMEAPuIaKDXlX1By/twb8hTXReZkeYUWO82ZBQAAM
1QGO75OQ0/JFYmrrai6TJHzFwbvChh4Uq70KFp41i2TBVT+n8eeLbmAfbZabqveBvEtTx96MLSSO
B0ye+8lQqKEmmiY3oO7UtYR1bqhUi5bmxmkj33i8uL7WgBlt1dvBfV8Wj72CTYk5zUigmO8WrBXM
icza3chsAv/s3EIy1bsNzTxkoz8IJKR0L/JuuSYe81sVoB1ZmoHOQboLZgHNb7jZ9HnRw/CSS+tq
rhPdDGEwh2ez5tET2LWihCoIPVyVLWs3HFY0VfDQh+MK22kHB/bsSrSeUHEE0znp1iioDb0o8bwI
U7lT0sJhAEUKFlFNOtExwu2+tRmoFMFrxtGkqd1ljLU19XMfo6dORrp9HbUZ+V08RatuMFVQjpJW
ZtMmaxUhQMAfgjBmI0FGRUILeFjnPvk2QDYawKwcFI7RPQgz7sJb3k3ZVNaYth2Rldk6oU2d48BN
fdOBvyqGykDNTWDct54Kfu0LGidIETAYwOT9YIEOIS4DMu/S7JVBlM7XtuVkapsVWwU0Ctw4yagq
6+YpW/YterXxaDoTiD/0xT2c7jronwSs+jO4ticaxuBeDhJCqWVslCdByO6ZkRzvgQSQSxkGJTM4
AAuZO27/hwjKPMRz1Gz0TSk7l35NwTJ1Tx9gbSAvhMMylBdoNI6ok9ew9l2oe+gFLjwI9uGWv8M0
G7rsAF31hv02R7rsX4xcu6CrxgJAV4DJlrI1wxGBcrw8mw6AQnGzoKF055CVoSe1abWZ+WEDu4W3
hSOPTewtKcxoRZMOi/HjdWJwextc/lBZ6Bqil+TipF1S2We7DELVPjmFxsx+gg6pX9DjYHZo572U
BUM9DpBzwqFCuo0h5kLrLktUTF/2aKIKcuiXXHgvgcJaIKl9DUmVGVaya0dH+mEnVyhuSmAH41Tc
bGj9ih0NBgSfVIulpTRVROaS7HK/JeQA3k88y8IMnwOoa5YqnmA+QxoJ9s4OahPxHsIFuoGlCTvF
d1Omy66xCjoVV23xDPJxQ2bUT5X9qexbe59CHXsFHLi/mUKa1DzOzC2LvBc7mQiItWwJIlgGwxMr
3ZofZ7RweZWM0pPKjSsfD2oJoWJ0hVxHmHMsf5fIOkH8lSKCIjusIKZZks0/6j5YHRqEYNihA8WE
SJlM04PKyCIaKgr3FmzUeVlF7TpHjwXvedqs/Th+VwhiU5VmFqPBuAUW04hiUbdDO6H0lYF93L63
gbsgLuio47HeeNfu4dOyNNgLExUQ58RzOdY0JBM80j7UV5Ge8pfBDiTSdU7jdqoBKPYpJtTc67Mo
stA0iLozy1dIHyCbgIYVKrsamo7ZokGKYuiKAG6dW0ze8L/P6MNvHQg3BLMlPN/lPBtOQYtEJA3h
NcwV0NZJAelG7I1uijEtQUkFS3eAbwEvJndtUCXQ1l3NcphZbQCYvW0QLGBt0PLBBOGE+9zkPouk
u/d42Q0paVHuGLQVPwKIlwAeMtneBCjD+hXD5do95EyoS9eVxP0VOpjspEie9m8okYk/JJawx2lN
6C1kku17qyI8+WLdHORq1AAZ2ZCzUck+XD8XLjX3qxo63AJsbBfTtJhQTXMBswJPy8cI8GHelGxa
jxFAi75ZoY35siYEPsKUa3I1EsYgT1TpEwKMpv0Sj+HXTOmoKnPoEDs1bFDo681XsBz5MzyVcd/E
RluYuoYRAvmyt6U9tkgFQ5kfN8hBW7o6XC4ieyCNwDRcyzH38R4MEXjWMIGxsGltYlF6A/gd+mqR
OeSFSatnNAWj17eJkeamRXJO0YRpK/M9hBDy0+ryBarjZcRdQg2QvxLVFW0l0IDfzcGl49VIoxor
9NS+h5uYlpCj8LnvGhzoDMorwCX3mwACUG2ZlNmOWwjsmiQU/W6bHX6mTSGng2xEyMYm8o9VI+kp
ptrV65L6lxzVwl67ZVSyGWZbPOpULQYfl6YzBoIeKJCIp9tkoPF10Q08h0yIelGpiJbXQdDFb37o
+ckFUt9Dq8dqaMDib3DFmBE8Q176uk81U3WO2BnfmNUzXQ0KYSI70/XFgPqrkuGaRbFP90u2ps8B
RZzNGcgVTwAGTMIjBUNEL30JxUMlIMQ4T1CYhIhvSD2GgjKGq2GmYSp2ImLdJ546tdY4N9HVoT9v
ukTNxeW5ZXdrsgKGTuKJnotBJF9nqCzayprhJdFi+qqWaao65Fg/5lBUQijVWiz5Qb20wRq26K1c
UAfoPG6Vgb1HA3d5HVsTHBXDpm5Uz/O7xSzTaUlneD1Uzm+AC+RXAQ2LZyDGfY5l0GZvMt6SnSOh
frTKx0eupyWumS3WS7cWCkhnRkA8udbFlU66MWu2MkDjJPrSHcY0tsMj3LJ9owBuNQpLndRzkpod
2pfoevRTB23gGiGmybuvJV2iSmoTwjqJwAtRDPQPyIrDhqRk+Vyg3T9EhEZvExToX0P8SFoFDg8O
kv+v8NwUtw4k/0HaBbuuMN8gUF7upQk9rYplCiPsg+0ekS1wuauIiAPOAzVizNBJU+QQp+Cnb9Y5
Vl8YwI6mcBhUZmRfbpXrouk5KAbyxLqEiJoA1T9KOSL7r4LSkifJd2+A/qsdl8CD1BsOKC5sAw4c
LqavmGgRnveoiJ5IerewbkaV18i7gzZJzfA/QyTgPBMzuAYQjhOyXiCl8QfEoVzEU8kUuqU7hqYT
bDtCyO2Xz7R3a/o9HcnEr9hUiIXUlKhwCZrCpmRVKF4cahZwWtBHsDLqs7CB8C7a0DYWIdJOFM9U
6I7GO6CYVRa7dE/IuBavSMhZUFRmyQekm6x52oUIBbEjdApN4LO2haCFQGMFOTLaeKiqPLzQ2DSQ
sZMUUtBOTj/COfC5bkBoQqi303L1HCkWW99yqIWQw3MRkWMNzqBBWtZu4fxgk2LBCNMnLlPqeSpW
alkDIrbA3AfLUO/YmbFJI65BrxliJnehTIye3wzfbOQr/BaEDiGnjqAlqzbZoTJcUdgkWVkDsb7c
CcnasBwOXetsPn8xQbvFKWKJCo6vQQufZ+46WDQG5mvmNR2y2iH3I7f7f6Dn/mwQAfkHAzUyMNFj
gpXOIHz4M+s4hpg5mJPl95DBRfKL9Y4znoJ+Usj1gNpzLSwCTUJBVJxXuRpgRKoG8Ci6XpLR5Z/Z
T6Lr76/rz2wvLgsJwRnsqkgiAXkIrujPl9WnHtakts/f+SQv3ibxIfwQvBywEIMJdNk/EJV/5uQv
nwgbN57GxTsMyvf3sBGAhsUSwi/xA9GEl0+0H6qaJB0VqHmdd8RABGdDF8Dy0TOQlR+v4v+nOfzX
QPx/pzLAuXOxJf1LC/CXPId//4MBf/mhX2EORf7/8OKwTCJ4gjCYXZbLr+DhMkLwcJpB3FNCb4K0
B2yAfwcPI5MYrTbYfbx1aAv+FeiQIB0Cqu9LSGUWg5jP4v9LoAPqyO/cPnIhkvIi/EC/BtXHZfH9
h+Cnz3pYOiLdndwcIaJqlVMKKsBn13LOAw2oMSLNpTd9knyeL7l9aU/r0Bapa1oNE9OVAi6DuLBp
yE7blhO6GxAxCN1jGLoHTDWCHCKW++CBQyv+ZYZMLQVWmgDW8SgdIBdjbW+GFclt1QBeMq6MCDeC
vFuTQeWLaD8Y89R23KJtIdXIEDuzQeegdhaKwa5O1ometKZIBiVFML+VzOffCzSXzYJDfoeCCUYJ
IN0CqxdI37TBOEDimzJeukaXIrtdoYeqhDWPekCcYK6jBBTfYEMAMlnUPyGUyj+4LlzOULiLR4G0
vnGHIIqgqxlSPtNqTMMWPQiTj0MqkWWHaWMXAeS9atesPMVS9ddRVxxcH6ug6qZ+2qcjwjJB6nA8
TMRURY1L6bwnSx5/GUowqz20/U9R7LJd2ZHX1nqAJpOHc2ZLknsTM3W0E5I1uii+RxagblIEccGP
0GeVw2B1n+QBtJvj+gjhLxDoYYCOF56o7ntGY3kg+ZTUKh/5dSQEYLHMzehVkJMAb27f3moQoOe1
G8GTLmYzN+G6m+MJQgapxB8MIuq95cTvddoXyF/N9SNyfr+nlCIWFVEydRZ0EBpo/NGl25eSBCCN
czHWckgBfMHtnaPVe2JKJ4+JK911AgL+vtc41CQH4xsn3bd0ytZma931cMElwNIgMTqmpIJzKXiw
kxNPg+KiHvmgz3HCu3rBE6lpyR/AlQP5dcia7vHPlXzmbqMV0bE7e0g0G+nSeBeluFLkLbZNaGn7
aStyBKUOYORNzcYJgW0jYwrnpYyuk24OTz407wO+/66FZeghRw5u13hHy8ccFfgBsVC2gpSW0Uq2
23YmQbLAGW+DA4cc/LAFZnwETxgDsjXLTcwJuUSEVlIlZB9h2d9OLtlerMIYtQsQVHoirIsaSfgw
VwkmqmbmfD0YRtt9MJvrDCJw2E+zW2uh8cFEMALinQpWF8wFV8kIASLU79Ii2A89vKFw92Xb8hyA
mu9AWhS9D/cUPIpFqqGex69+NeweLfRdsAzPESJmm3Igj9EcDruxkN+1zPOjYNMzBLcjokr1q8AB
u+d9vCBmtAd/Cv9hPV7elH8HT4GUlWhBfJ4JvxAEJ9bWl/RKrja4XRGjvqNGtg2stC8ohvoulsLt
A40JbOBtevTAAZ5JFqy1Y2iGBFUh2PAY2yo45bRLK8SkvNiczjuTC3VAdEZ8ZPoEU//NItDBzgs4
9RHEHNU9upcSFAoRjXAMspZV9nsOJQjmBqYfC5oMD7JI26OFkLTyG0cyb5m5B+GG7TAuPG6klOqw
cZfdEmVPkNquR6BTlIOr0evDSoAJRR5pxPAan1cSdSM2GIxJa/g0soAMZTNHKmb3UHEk4gYK0bNQ
xds0w3yYZVv5iSWAbkg8IjS26Ok9XE/9HbSt3+DHIkeMFzOav+hbJm0KTh9t6qtWuOVQdLKBIiK+
bodR7EPQLIgnbgcg1GTYDSDC7z3KbtU51Dv8K1fQbOajf90MQCNLUZ+twRrsvfOvpXc9htA+nJ9m
hUzQMINbGDTF3SQ6Ula2HIy8b1MaHRPgYvog4fKU1ZDaEOgDm45A6OhUIed+aCYoPx4Xlv8hYZSr
2xjBvWtXDAhrLeCFqoJsKSoJygDiG9ILMAg1jNoQCAEFCwAKd9u+iBdoKLrZYYuPEs5d89zB1R+R
K2/Hn/hqZ3C2BPN3HjD49DrCDFwX3Rpnd1xBMlQxmAgRwlew7cYRlT04THlPiaLYInzF0juqxaZf
NVwnp24TXlfLlqRvC1Z/X0ewpXR1FNCcVCvES4/zEEAgQaNQnaY4LE6zB+azINwRROy8HAHPtnew
RAxPCLYANAAZZn7oODJCa+Qpdy+yIHpnAeFcIUSxQ0gRwleQSaqAV7R+IXCiqagHIyVzZC+uhh6t
LLA/EmuBnroteJAo7X8AcQODAX/xeruAb7z3UL+FTZ55p6otGkEzsxSugIq4zXwByjZ/m1XYv+BM
bsdqFeZWJ5u4o9Cq/4GsGQNIZKDJI3zG9kvAh+0swvyYR9nwQ4gke09h2+yrvgNoB5jPDru2JP0x
xdQiUG1rXWB8bxCCWwgoL/AUK4a4yGdjfXozZHp4B0/C6EkY4JwVnE3rA51J9oxzpNyB2Wv3xvsY
tE2OaFMk5sJzcgQp4b7zvi8JilFLn0s+2nsHxQVWpe+C+55lWlZxItQL85Sfk0G2mOVhyc3ruETq
ZQn09Z0sM38ESvg06AHh1P020iOPOLhI3mGzgqKY77Y5mWmtVw17f6x7hNB65FncSjApL1B9rD+g
VZlfC0LsHumSIEuDtmzLys0+OKmI2fsxRb1BXq0KvpPQI7JUjWAWkqAAUJh7qa5ymAZey9aNEG5t
1BxltCRrw3o2e8BRgn2ZwcyRqpiS5ZGRCxQWuGQ+Z4scjthzPTuYOJQeqi+H9F3eIUs8V+ELLRdK
dmMP9XUD9116MAPpH4HehgfAbTk0DmYE41AQdkB5ZgUcB8jcTHic/w9757VcN5JF2V+ZH0AFvHm9
wLXkpScl6gVByiBhEjZhv34WWKppieqRot77oTqioovXAcg8efbe61zOo2pOBo51Tsi2DmyUDmFB
UGOzarohbU172+j0f1w03a0jysDeGF19a/SdijrHCS4LbejlxosrFU1eVh87z+boz2S/9hmwsfI2
adJ3RghFo/qYQ8cBK25DnyPs1SxfXQqoc6yPdWSZ7ivEzODRE6V8QQSsdpZYuyks8bHk9JtXWjgG
OSsitjn9mMK6OAeL7X0anLY41KKek9BMnIWsvDVbr97YiguFYPuEyEgPzpfWZG+adug2JSzdQ0LO
o6PR2GNjyCwx0/KNmwG3mjBe6PeZ9PQcdFc7VrdOoGjfZvAynvuFAnKb6GPPvaR3uOdKz/gSNGaD
JivdRDv5VRZ/TANVPs4EybudVYrpou/6eT9k9MiipUXXxg6bH7Mkv9GXPv3YlN5VMg9RJeQQIs1t
R7+n2Ytv8dZWAYqSh5swIb+YRiCIzGu3oDb0MbfvG5fCYuO0g/0aeAv4KbuqkxXwh7yNsGdrG0Oz
jDk0ulTfB0WSXHXKXLajucRHk17VHku4ipbaKna9rveXhia2bt/KryIzOSOS4vO+ulnaklPoSrHm
i9vHxPHiV9eu4t1Q6WR7uZpLF9Kc6c/CnPJjQpnVAZxxkJ3TNslsIu529qVGti03kLbLTa2JgqXF
Gs9V3IgPRTwVDymKwV5PHQgvRtxftjWGD25w17+AgRuEiU6NKMcEE53UoMW1TX/w04B+amkm+Ucs
/ka7EfE4CNp2Dh3FujbdbRMvy0WuGfVpdG3jkm9YYLxN08/xkioMiEodZN0gqwVWeWwKYt9mvnyo
52nsQ8M02pfEarwbRDntq0F2829K0v9OyX84JVsAB357Sr5fR+b8n+glrxRO9/+clL//4feTcuD+
ZdPggEj2H7jh95My0Yi/sNgSlnBWeBtumP+clJ2/AjBetActsiuWR7em+z6hZx2x6RABojAmxGvw
R/+gHb97+n83oYeu088HZTBphgNvBBSWEaDVvCUnfjgoB3oHDgrFGKnGGG59x2aQgd2ijxcLwOGa
ZRYN2byzChdGbmWjn1ECH+noiCjJq/EBy6+EigQsCJoKJUuq03+Ls6yEtY+f2HNLsc1VcpfU1sHO
FflOZhKEdBqfxj6/GU1bUdAkfqiteF3DpaKN2WQ3geQc0Nk5u2djF+a9KnmIeFq8cLESeWWPQ/dQ
WgH5LE/ZEVHi4ouOzXH2rUdky2+wydGO4v52Dma2qMp19s3o2Jhxsl7ekf3qT1XtNxezJ1DKGEaR
7weI4sy9KCf2GpczAjbJbYb56mS3cbBTXW8hZ1eLGyX8nFetq5nIWLiao4GgBDvL1KymY72cD4ve
6lu9Xk15TuNc6q1/KArzrtYNREEIBmeZ0/iOMRhlU9BTpSpzm4t8Jvruxzul1zLkhqm2fslq0ST5
uEnHhqglhh8ulrygZZDvPEfzTjLL3DBmvsemp5rdTSZb9mEqLYOIXzclW+qi+8Ypm2icxVMwG+bj
KB33ONne8FwauE5F1wSRPlsIDDW9fX1bVCLFlEP4xdAvBgJ3y33ZWnneb9Ox8rXP9IQNb9lURa8t
u95FJ9n0ZdUtoe5UnBs16heFKzGb7yDh+FfUHfq6UTQUdi2E8HEvza490GqcEKtLLLSpYXvXkyzV
nQYaXG3mVJNCbfBVWUi7Sepcenmrh9nqKNtq+cLoEuRWUtgZHfYrGgTorhHOnSlZ9lXdLm17rrKC
CD7yXOXT1d/wQqg6If6Hcik5eJXKbZ8rM3bumK5EihVPTpVqWb5BTmkzKj2Vy33JGdRLri1vGYZx
h5NYZ8yGvdStugswWM7uIz3YTr/XiK37gBOCrGD9NxOOA+ZOhxE0pXwAF5vodEafnetm13RxyYJd
6MaHyq+nW7hGCxVDxviCHUbgDN1OS6YopeW2uvo7+NUpYIUnkTtpHpkL8vhGuZLIhEECC4Jb88VZ
ktXL1pjxHYd4rQ5ZSZp6k+VYgGJi5vIKlhs4EFnP+vUyjO6wKzSo6mHfCLDphgKGP6MSH6qy0Lbp
4lkMpvH7+b6NCWBSEbbThzylf7NxGtf61AjbjIpEJter1/faJX+8VUON05Bo3bjnA+hnkpjOVuLg
205lsRzSuaxvXILPT8GEK3gDtxzh3UZTKzbY3lv29yw+CuzBR1jy2rjBbU23O1ETTS3N4ASsG6XH
JV9yEg+OpeaNgbNtS2ZA3fWDV940fp3svcbeAHRwrrHLJA9xUU8XWNjo7ze0+Z/feqH/2xD/sCFS
JROr/P93jX8cAvyf3fDvv/q+GRqG/ZdhAZKiv2sCxnR4wX82Q9P+y9Zp2NLLfSOx/dQ2ZmkkxkQq
DJyrsTabv++GlvmXY/GCHh1twn1E/P7NbvgOS0jbGrKsSXaaZKbOSdReRZIfNkPO0FiM+366Kkfm
Hw2Mj6P/Y0HwYIbFONy6mjOfsmko863ODIBnxZL3mNsdh5wuKJsPP/x6/yV/90to8S3wF6x5MVtH
MHJXJemHT2OzauSB6IcrsykNZqtwFtz0XoU/bRoUQI1htPtnb6iZitNKXzUhGV2UTXgfno0Y7JVf
AqX0a15D4NMoCuORXKNv7GfXib/S7DGmP2hb5ruY2/r72VQm9P0JVuv+G/z7x0+c4rQjD6+uAOok
SeSCBXocbKqcnfJmOvADffcsSj0sXQsn/3Qz57q1l8jKBg7HSn0RU8chLAX5HeGsrtgBpNCJfrRO
Ttu7ysRN3mOUxq/TRXj8gye6shcghJyJsSKae+YMMMj976/DKhX8kKbjSyGN6R4XwuXegP7182Wg
yY8fp6YxS6EUPFUJrYONTbVSb+qyn27GqUVFiI3i4+/f9mdBbo1DeiQiETGo2db/eadgsHEkdt0l
5VXpMxeFQ3R/RR4N5Ewsnn7/Tjw+P33B9Z0C3USLW8fzvQk2P95nNQexpcEqfkX6yH6BkNUW+1j5
s7lhH9nqDeyO0NJnvwrJlYzyTzfN+wqUb2nS2YPszBA7Vod3tzn5zBQVkACC1+QOpNXeecnp9RV7
qD3dFj9LRVnFpd+PRTOSLckr7yuGOIBLwWxfTi6WNgSTDLN6RmDs0Wpr04qEP89faw2uv67hoqeg
ItJ9cCx36f8gY74fKbDmVlEyTYMUKT1DBM2f7w/d7dE+nJhhHn0sX1J8IEwb0XJV2htrBmZ5YtZN
/pr4AdGhpYFlgUadhrhqvG/KW5YqnEXi4SjIhq8pmsWXwamF94cZcESc319kIHLcRMyAg3LJ07mC
1n54NN3WT3VwJtY5s4m9B36kArHsV7wXxS1tVPgLjX47yNnpgUQLL2yNct+Zbb0v7JrhT0Uj7xA8
CBd5xZh8GDNZHecOnwA1bv1I7MNniEtJZVFlDE3C/IfTJ8668mqstQ5fEBaSJDE4LWNgQ9w2ByEP
xAOKOzNLbhLiHtOm6L3mSsXNgzKlZkXuYK5jW6hfIk7tC5XA6GeXhXD851jHjCxc37hEUxmCcNQF
pgwe6vSo+S06wTj7S2SMjhYt2fS57ojW9NAhMEJJ5e3irumPwLHNh0aAfd/HnkYDc6Hl+RrAc8OR
Wzbap14SC6txEx/Bn9RHowmKL+lQI+5h+svv0yCevM2AFeLUxm0fzvwOmFPM4Br7+7TFgtHsDGMy
hm1BUp78CaecJhxMEW9lZ7WYfINrEZN7iqB4qANbjTmGMHxcrCpe8XGSurgw26C+p+ihUxZkmrkj
5Le8+G7Vbjt9yhZkKx8VBY/IC07x8RuJ3toJF1Pp/aZMzCHZTYqy0hrHcTsnQ+/v2ioWTEuz5KHk
P4V5YDOZzGXyHjmTLmMIlBePWA4qZ6JIU0UcWkorJf7DfJus6fjbkdNvlHYt4c+MO0ntLDUG3X6y
vOnSxQ9XxGT6GyUpbNM1u/FFxMI0l+du1KbVCxe0LOXVZ3OWmbI4O6i+r/UrlSsisngtm2VPGljF
xCpTknWZWVT3OjDgYzZbFoPquAYx+QKmdXG5iOpEZRyzH6oiR6B0OUjqYVsoI75G50JkPeSzN67i
VhGoS7dTFnfUGFcoHmHPXrhD2cvi64FHh1ERFJLY2AzaQnJXFpyCNnhIcBBuJ8z2oRYHRoC9JdZL
m+x0DLBIBICsd2PhFXLbxVQFiKCJXEJ/cVgxS6SxPpSi1QraUnPS3WDuBPVRJan/TaN0TfVIr0xF
ltTv/SuHQEt8Ki1PeU4WllPXLPOh01ndyF4kwoPW0g1Ls2N0UZnu5sKV80HvOlmHjomfLfQmZy72
Law2RgC5tvlBq+ViRLibaR7zj65d4/ZH+u4p+j9kUgbyaLWBKjh6Kvdu6ZVFVgxnqHEh0Ee8kqyI
KdQ+boe6vGcztk4Ydcx819d8gm2limTZ+sa04K/J5no8S5846FbjUWmRGoz+1FqOU0RJbCV95BHs
p8/mddQnJSj/5SueqcAlDqCISkCtFM2R3pV9wIGSoyPnsL8jBM84WvqYIXX4yeoArN2Y2aEFi2TB
V5ct2oUeF6iOdYxk7YnAq7cGLO7qKFJj5PQb2AJKLv8dRw0kWm4fOmXhxJS7hSGcqfapxX42A1Di
OTKvjAWENx3YAcXzYab73l+5dcC4Jk5a6uz0KGL7BCsOfxDgCbd2MAaN8hljfymQVGQx7brRWVDG
VaIebNw9L84U4+/1DW5eeEvEtreduzCAEL/tOrXQgu8a4nTaMvGleS7GkcoiS7LhHhfS+Fq3wsLo
z5SUrc/QACJHyHzWzikqKItlOxhXRCks+7ZTjvFgKAzzqD2AHEMFm25CsJFZemhJpJAM87DgXqea
FzyVerPenFnWdHuv6ER3M8228kO9Gbk2Yiz5YBUnXOOCHSx4wivG3S1ZJduIkS5TdVRdEJs3GVP8
8jvTp9FOOyEb+7Oa1Fp8inm6cXLNnbbVKHnrqloYsTSZUi3kHL31y68ffWR94nPhk7yynZJv0TcA
mTYir/IlDPKBR6cukjy9LUEQkgHqqQoS/j/WVFOV4ppjJKrFxqqFzuUGctqfpSawwaZ635B6AQdj
bWk4oIHz7/Sy+UYsIHj+1zpZlfKJFEBwAvyRMiUMdzT3BWGql7HE0o41nwaGpSa9u0goc7MLJME8
u/fZLfZdqRtXTZA0z0ClERkh/KTmqfKToL+AGo4Fc269hqwOvBFURn7WNYk20znJnZup73ApNwwd
yD+Mrky6A+kf+Q1K2bqGpA1KPOcA5tqkhKu7Xe3K4IPGcNGdHOuEjpbNMje3o7hLCfFfELHInMgx
WxN8UuHYbEfCDJ7aTBuSbWGWPCaLFlvB0aYX13yVLMjzyTe4pbYEN7lHMoe8wI4EwbBlkxmbC6Pt
TTpKQaFwrwgLcdRrm+wT/fDgQZsp009LoFrjCyltNEdpGN5ACNTkpSZprNneEcjFseayjHT0Ahca
6DCo8zR7eOMR+De+1x1siUfvsIxrZp94Vbfs6yKvqnPpTvYlEx5pfYmmlMNFAs5ShL7TSfFAJdJ9
0cEx4K3x0m7Y5AIFbBOMg9+wC8zNfUFeLf1oVIvlY2CgApsfa0U0kBcjz7oVwESTkxbX46tIdG0A
Idi5+TGlQXo7dUz13rd906V0QXpuUvwAmXUz0UBD6XbrNXdWDzriuSEI1M9UN912xIGDFO+XCM/4
ZiVrR9cVW2OypjYaCvKl+8VvuPtze0q8aI7x1IdxTcrrA05gRj+KlnuNnS544l6X3U3J3E8WWLMO
gKhJQV5v6p+hZI6+scnzwXt0CKaN0QiqwyY5XMDybeIuIGCTcEdv69TianJwmKfL1FJ5dem1tbBu
CFkW7hFkLfEJREotOeetVjONsSOtsqEa69W5KGI+fwuWbtcJPxdQHHQdBwOTlUg8QuOAFC6889vB
43+dlD90UkyTU/APZ7RfDHhXX1/bF9DeP8oK3//oH1nB+YtKC0MttbwLu2Z9vX86KauswPEb3pO1
Wvk5WP7jv7P+0nVOAfQ3cMT5b97Tf2QF/d80TuA6vTterD0dx8CyzbrqOnywn48XhUX8Yo7FcGnJ
JRjEeclbQKwg2u0mm8tLHll7ruUxHWJAvr3mNwxXzccHx2/dY7eo+L6QOH03JR//jEbtXptt515O
8OzsjSrobFLgigH5vNV2RHf7j3Yn5VXrg/+IIDz0u0D56ZU5+aRznJYsPixfk/SlwCw2O9aVghsK
EkJvdhgKJIFyvbyBP9zfBcyLzQjxJflTO4/jydZav2cDcMuPbInxU68LjUOnXwXMaPLlXWuqJ5fh
GkcsBPSwDS+5ceHq34HYau+mxIp3Fv6+6yVW01YbLXXK6wCBmsBLOLgG5wJhe+xSeVM8gBqbXjxP
NsxareJkQ+poumkaYgn0WMQHRIl+hqSToTong7kLhGfc098Vd87kZttBx2aw0XQEizYZzUu/6R5l
kSpKWLyRLVxcywx1q14eSDawBxnTaz5NbbdZEx8HFsD0sklL2t5QPrpPmNxHHEdcw8ciz+QVmUex
I3uznLDVU5aI2UqiYoD3msHD9TcQhtMbM+iyg1Yk12OeZTsvm/JoEVSvHafQgz5W4+Ukyv6SoTLM
kjOk69POGef7WTX9Lp+CPFRubl4zB6c7zPS4zpglxkubreWAoGa9ZEykOGFdV+SGzWIKZa7l29Ks
CSu2wvSPskbMXbB27RrD09gEivKW7cO6h6qtnumpFN9ms9MfzKEH4pNP5bXsHA0CpLdLHF195LfC
o0DOLrghByk/Wm067Ay/htGnkELGMidKDhVoq1nt9KUZu+4aL1h1CeZ7CgMLJt4m48ZJiIgGwWcL
aakNm9ZAqOK0WxbhVIh8ayOA3ZbdoJOwpI7ckkGkBNKrYed3Ytkw8v5lMAf/ouyZB25bTn1lk/Eg
xasTyTCXPhRdQj1jwMbfDsgMl/XCVIQiqf2DzmjMr5h4shu9DlBS8mS5zp2s5txEO+Iz7gzcLXHS
gVVqRrcgC+Q5/UWZuh7rlxAwSvB4Ue5kUaYVzsfUkPoHsr4c5IJc3wqA5+fUq52JCe7NcNuunfTm
ramuvfXXnTR5COzcufZpvrdrF35Y+/Hp2pnneI+mxcmVEPdb6x60l7dxKlBqG7H29jmM0ebvxpKW
f7p2/61VBzBXRcB5Ewf8N6EgfhMN3DaWTywj9c28agrlqi7g5nC2NAr1M7BjxId+1SG8VZFoV20C
XmNy3a56hbsqF8WbiMGzPX3o3qQN0iHzvevmCB7MStUYoI0K4rixPPULUQdmF6wyyaA1DiaaVT1h
2L1hhACtV1GFY/eTZ5RILZ5bxXVoN03MSpLWS7TI6kvxJtD0q1ZjURfMXJpVwslWNSfB+0Qk7U3k
KVa9x3qTfpY3GWh6k4TqVR0yV52ofZOMElLD6EfF32oSNKU3cQkZdNWaOJ4lq/NgfNOhpjdRKv5b
oUo8Was7ZdFCPlRY8NLytNRmpy2h8jM51RFJy3y8b7Mp8T/bSc4wjlB4hT46j3LIxsbb+rWj5TsN
k132ZfYwkOZ7WvBty8aFTvC/OuAPdYARmD59uP+/pHJZ9WnHcNWfCoHvf/W9EPD9v1gMob0R27E9
PATszP848akDVmUED/462pC+9P+rBCwqATZxAig+w1do19Nd/l4JmLwg+RTiogxMoFz4d5KK9U4S
gFSIkGLZhuNRHnh0eX8uDFJOKz3RRx7rMvb8iB6TcaeLZjlz9Kp3VQNSA16Kp792mhc/cIhvj7Ms
45PWpljgW3MImSlnkLt1yz2Z3YHOITDLje/n2oNfS2QAUeM0rnQVhIbIpmt45P3XrDUNNp+keCIj
rbZQXWAVCxmfK53AZVSaHkiFBkGdWdbtuFfkptdHxL3vaen/gT2Ki+PH9jq/gA3uikqNAyWRifez
rjIGvQ0Vq9Nxao3pxqVg3ydzj1is1Pq9+Nw/3CL/RTd6Jxy8vR9tStJWVICe8X4CjakZSAd5Xh9H
rSXZnhSvAMGHkKRT+od3eqeMrO8EvhRpzkDJM8z3nM+ldw14VW5xHOOmi1BycQfOjrYn9JbeD2Zh
75nhHt/9669Hj93TsdSY3Kb6O40ORlU3yrIrjr0rYH1pq5e+03EURP3kwJ379+/GrBu4jcY6i+R9
LCoJfNR7ZhfQnRqBU5etXHYk1Izxui+Ch9+/13tu6vp7Bh5PK6oPuZVfBuxMeVIImevpsRFTYYWW
iLsiAq9YAVIkBypmMV33bW9cjl0+HAiMqBrZy+3+9Xd2MBCsqiOnBI9F5edHltiMN8veyo5Nn0sR
TWC9I5c5EQ+BiyP6D2/26z3kYD4C7Ouzb9n2e8mwpaNrqdbN8Jguy23lt12kNJ5gnJK5QGFYkXvg
jHL/D+/761OCxOYaeAxcF/rx+6k6AFjGNCFtuQ6yB8MycDVHqx/XOX4gGn5/Yd+919sRzUZ3QZBk
Ffwl6WYT6se0EKTH1GiSiIgzpU+tt/Pa4LAef/9e79bbv4+DsKowncH9+iVemEnF7FGGfR2XeRmN
qIo9eSognhvR799nVbV+UEX/fh8LqRds9Hq7mj/fJL1bQMaupvRIkJmk5jSikuPrKGkoQNW7F2kq
MVZhqUFYgQMXb3WZiL/7B8w/Tr5W/2Wle3fvrJ/BQDzGmeZin0PB/PkzDAA3oLEoPsPQJVFt0O7b
JAv9jZiO8gmlFhXZteY/rOdvCc13X52RcXxxSLXsof67LW1IXDIJsZdiW4mtD23myhPZ1/mqzkqx
b626xI3PPCZc6zN9H4YV9fNwHN1y+oI9vWk/1/iXTjmExQN9KHmKcXCf4iXTbn9/hf7b54StTWnA
ZHWbSN27n4fyOx6ZpKgddHTB13nubUKWTRFwiQqXwQSYw2sPAxKTZujbj/lZH5AS4FbE8bHPK/sC
Q3F8nFLfugo0t/N27iCqDP9vAOHk95/117vW11fuL3lCKpJfWMP09VSFgpUeZaDPuC2wPedh2QGw
/P37/PokYiLhknke5GIekFUl/UEFZTwvP4rWpceKse63sADxTpR55VwUne3c//693i/n3J4+RBof
wwomGAJA737/2e+czp4ylnNAclHix0MEq7EPCx6VXWzWHD2mcb4w+sl71mSZ7CFsqT/8sIburE/i
z7crLlL63SR7udC/Drdua4iyWMQOXj+283HFMHEQDyarPiZ9vdxqzE56dUSchmnakwvgbAg5COhS
SwIQys9FByLrFPT9fIPzzuw3XZPVnHRBwiBj53I5F6KLTyJtTIbBWfG3YeqLJ38ulvNStBODfZrW
vfeaKT+Z0ncuBhA09aaTo3nn9Ll7D3ddh8iImCtwIvSRXqfaA8ev5XZGPOqhW4jhWpIZeinooL4u
wCrOnQZRaRNMZfxN+ppTn6A7ca5momh8WDrD7mClil5siB2sNUJF9mSDz85+EaQ9Ppe9tB5Hy6qZ
KxgPUgONENvfikHZNEVRxAXZ/EycE4sn23ZYWox2SF97weINNdn5llTkaUJmNPKnJbAETHNpkPQ7
Ymz2fmTsGpMqvKn74ns9VNys8Z4Z49P6dxhiud94+pN8l1cBb08oSyNxh6q0wabvPS927ETMOkzO
3vq3nVPxMehfkW5Ixw5+W1poD0FlzWf2meKpYRzg9dvPG7uj2pql0G9rqxH5qVq8QhxjI3GtE7RO
AWeZ4TrbZhFZvfXeVivyXhetWlih6GRpn0qQzySZ9MnQQ7xCC/M7an672fHTLmx1XTxgW7A/wOMs
NIyO9M/WYEYZZTavg8VBnIl/JFHXeOlrqweAbuK2nZN9gLaBmAzW/D5LLOvRZyyaudFMflsJdeWV
zre5M9rKfskcxtgS9usgcsWpXG4dRGMVqrydbvShma7T2R5ExND09FPhIhJPaG9PxqyTFbPW+xBG
WHzyGQqZ4KnwVQoazqCAMWS17EoGM2A/RIY6c1ZGUoo5emGoRFS9lY6m6+Eao4oAI9ETyvgCyBvZ
uJCz4QbbMiG0fhHIywdyWdy9Di39G0ySDLaABTVduU6lPbh4eLmOiT2fE63ITrlfbAMMq9HU2tM1
IyqbHakygwztUm3RJJxw1qr2NlEiPepwvy5GUrwMZy7oVtG3OhtWuZx6hOwDTd74IVHeFlBa/tK4
ZX6eebeQ+IJ3LRdvzwQ+htThKSackFnPdAgQPgFc6BWgJS3vLWwwAAlNznyh4ZbtDiUPigWovTzk
VzWfoMdcp0BfTpkBC1o01m7sRXUKeEg2QuvrFbtNG0nytYrcZ9pFDn5uHuCumB2MPuXYzwRnrXMi
0+t2IiA3DNYUDbNvh2w4qJZN+ujCCN3OXW1eFE4RMvOZmRiK1k0eSKhyi0EoYtFdIFg4RNNA3MGW
fSVI8lL3WrfNNGmhRGDhNvGjHzXd/9i4tEc2EGKKcJ58drUe4qa07BMKkEECm6ajm45RbrsPwxBf
gHhIPipgJrS25ukkCskCbK81kjTnKze1rLOC5nhrpEV30kC0R8viXuZodz6MX0mEM6BZ2phJ97XR
8/owGxWhvxKAEonLxMpORmVXxgZLh3fJoCI+UFVgLMP0Zi6PzmJbu2ks4h7HrBlcKMNoMB44NkqL
y3qRe3rx2BIOgsKkj/eY5agfqm51JNDJns+5h4GG6I63w0Tvf8kkOQ8mzkxHAWiNN6WKPreJfuc7
43jnjfO8tRYwtev+42wApw4iTOtG3tB2W0KPJ6042qDqzI2ZE2NsZ2qR3J/YC0sXsJfupSxFJQOn
7JgdwUsCj3lHHH167r9IUubtgkW39/042BDbalMyk0o9ecXS4LpJgcWCeiUdCJg5i2jyMvHQyUx5
AXIn39Fzdm50glbr0OLkg8qSEbDYFCkArieUZEzgJtSiT1Y2dfHGKYm4Ea1vtWMZtOJkNdTtG3Mk
q7YMkhszo3bgiFBotwXC61bOIMMr39mBKB6ee7v0vymGcjMLsTTMB1M63odpXALEaAenxNyDSCKU
Tz1WTs0BCnxwNWmNS+y6m0NAiHWoqcY7cIIODsGE9rypjb79WsOTBzuVzacGSxU4Vv0cxC3JYTsw
Lol7lJQwpbfvvSK4hccHeSq2YovDfyZs2hSt8aClGt0HfGwnLmpwPzkkGtmE4c0yO9X+POGjvoUA
RtcAbmXk4/GOfJdbwGVkDS4UQMSjRwba9dWABJnaj/ncVTfMe7SgUhsZQ3wb88wvmEYWca1miI39
AFbppAXlmSHIehhDYLpJmsI5OI1nXUKy7DaMqHPuY6cxIumP1b7QoWkVS+e/9Gu0jIUGA1M3plYI
TacFkx87/l4MJczLcjQATnUxsS59sq563a+u9SWm7A+syt3UnZaV2znXKnuTZkOxL/LSewZeTBOn
apILxmL6VRTHdnGctWD+qjiOX5I57G+VDbQMnT8YOhTlkj3dDsaWcMngXHFir/fwST0OAEZ1KoxZ
8XSp+ow7rbipXUdd+900QW7rRMBEbf8gAf4cUWy1zcAMqYuKhO45Y/rIHoa3fM3LxgNHVQfNB5Dt
jH52s/xb4EjQELVXV0ei7/SSsqJ98rr6k+Slt21T2UXI/DyzCLt4GV7IfazON63TjkndU8v6hq7C
RpRwxYmdXMByZmpalW254ilwVfPzqAV1BJAeHhxyXrctk2Q+e0FfvdJiHk7LlMH0CdgDG2Et+9kh
cmL7ubox9KGDJ5+zZjcFuwaLAPZfFQ72aqR8xARWet1nrEC+vdHtchLfBPMdQ5WipPFgq5JjEkOq
GleU58mpzat0dPpHMu/Dq92m/nPSBzgsypWCH0364q8RPlwungzpiJQHzbXnk2lm8CikO3yYFSKP
noMw0vyhMABmZ8Spxxw4Jz6HKyIT0DaLhq6G2cQEcYsJwLOtpoPNgImzPaZFhImLPaMy4eqFRd8D
62ZxEpD9smY6GPGoTkYra0h5jNdiOZuX5N63MnMOgSD0UKiwzJGHo0rKY2Ymh0m3aA/0/fVdQIQL
Uh/WZyCz6lSjH36uORtxwhBFVDIg4luDP/ITzE5uZTpK+ll4tYkFymyng6tb8dPsmNYLwzS1b6bb
j5exPycPDk6m0Kh42cmegkejTBEoe6f9FNd2SjnJWE4MBY8UxvFWxS7T7PLmzrWekmRNfy4sr3ER
c1PJJ0YC6hvd1+68YYJ16pXkaTx/Zy+aC/AQMgFBKIkZYHU9e4CUjBKEmM8Ze4N1pgqDKX3NC5P2
vcY5GeYFoEVATQcTdA4hnfErxvZgz1ke8lZrBrscR2uYS/dkdqiiRjoYG+n0OywsSej4psZwKm5n
PZuATTty3y/GC8KBC+ij9/fm3DDaWWI2s1U63TcuU17N3k/OWTl8Q4+xNsRagLEOAMhTGrtbcHLT
KW3n4hDotAfMaWCceN0y8FYo/TVXyFOc8dl1KIROdl/B/sEIiONFdZe6mrJLho3sc8YZbiwKrpBD
NSTWcboeScfhvpncg8O4UnBJg8/RBCYcEx/ZIKr4ZjI6pnQVWb3zVfdVtVq1rbVq2RtuWm1kE3xq
Z03u2rl2L1RN72BJ9CPGDvgu2kvq2jvMkgiwfXBVyu4kteZ5lMs1I4NOjBp9rNv4zJJLwwjR9cJt
l29ZkzwRYLhjjvK+pprGZVW8BHo6wl2gSenBgTccLCBLiyPu/7J3JstxI9m2/ZX3A0hD52im0Ucw
2AUpdhMYKYroWwcczdffBWbWNYniEy1rfAdpVpklEYTD4XA/Z++1fc0Q30pkhmDGzRd0SWystJBF
PjL3mQMlC7feJumqsyFy+wXZMd9z5eMfz6lqL4TGiSDsu+5+sqbv6BMJsu3MTe1mcb/E8hbe60jH
4TE2Xop/rYKtPdKFKmNra0xrVccPQNMwe7fRUdTfdE91t2SXoJSR8Q0eoGjnYmFeNrXqHjSz8dZD
r9qd4gxz7LoG7+sAI1nzRv0gaKY+ONIutnFek/0hkWLtCXWlPNqDWsQg70fDtgQbu8aZmtrocpzp
CLqANIsoH04YHf1XlJo405HYU9BZpL709K2pzN46a72ccIRFHanhKqMHxs8z6zR5Hik69xQuDOIe
w7xlRrs93LUFVU07AXwJ+WdjyDAqFyn7oZ1rda520XYtzmQwtskMyqVo6sieI2fqg0LrzODRowH2
JgOHF5Cr0mIQgcdBxPQ4SBFVW3IsCpn23apkeaHONPc0Rji/j2TaarBIa84YpSnOkngaLmq+cXde
HYznmi04JceutgbR5+gXCbEWat36I8eODsh81cvEApk5n04MYK4/ksnsLxNnxAhspNPGCJv0EKV9
8EiKNUXu0HaNkyFFu3YwVFfUu5T+Upa9I87bSM1HXr8Fxh6JSoIlUmwdMo3Mk8qwmj17e3605hTa
Oio5oK8EkaobNAycr3qnfXKy3FzFBIC6CzuqrkQzLVNDFcj04BpNfPL3Jtlhy1hawcGKBEUBySHf
60DnvXdq3q+nKluDYe00+8Cx6Nmk+LexHuQP73/E93LzpDsc+0s38beuENMOJ3b1LHPQSkuYuFQJ
PEIG+oltj8Zhk17PVDg3fspgYu8Ab0oo6Oa9UFxlA22UoZxzo6kbZ3lckUQYR/5WI5QLnn6fHoDF
FFsnF/K+jFtuIMaoh0pxmK4lhZcrEWfGQ97pPHVQ3/zO2Dn2jSiGq3Rgvztpkb6b0m6CWzqOLUg4
7gtma3BbCY599Qy7Q2CS1Fu2apztuy5z0X6lcxRBPFEVoXjJYgAKdRHosGgwDIl6nwZ6njP/9Uk7
+mVYPVP8i1FHJlQUvekMjbQ0FwaaZUoydQAJpggniKBp39vHrG71C4G0/axMJjpkk6B4FUzp4X3e
aeg4NirhCVgT/BsoSdN11EqHYxKJ0vx+URW8aQXVtYXGMes66+YxyTq6bPjyrnlWwwVweIaNIuXS
Nqrp3CwwApRzKQ5k83TuQoC5JJXcW5VlPG0cmxnQ2jo/21fzD8wS5yY0fQ3ME9jQKiup57uVtxoK
V3/Idf5KWtjNHkEw/2/ZMlqGMzBhDcsdzxU/aD1OxGqs6l7THyJD2MkqbVN/G0vmfaSxvTZc6qxY
4DnwG5oZvE2GTVEpYTZZEz8UbFD5TCkR+Difc/WNzDTj6Bt9cFBRUD7j5Byg2ES8OnhceZhWR28S
7DVwc6N8Tl3Z7gk/0KzFKFWmK8KKAuPE4YA7LEwkiygqsOIuvaAvtrT8zSPnlua+9efhzfUsPXRk
C5wrWZqnPm0Tdlr84qZMo9d8yqtnyBlcGh2oOmQgv/ctJVfsu54mnyfQEKFORa6t+Xt+Q4QCi+9L
J6RaRgZhOFVbfS90zyfEJPC2UjXBQW95Om0b8LIP9EoDor6pWBT+tgWbj2PKGc8tSuDnVa6CxwbZ
If4AZzLOMrCulwW5rQeRWfzmLScfsSpYDrc6qjLSihoesZhnQV9RmhPoQDBnwhRZpl7LmbD3O2aJ
O+kvoZ5Uz7QiSRGgF8s7XTYiIMciczYdATSPvs1IIQvVbicOBG9ugGpygVyLOdgghF26ogoOcWjO
SmlrnHaa25HEgVA0XnpOpH54DufkJQeM4QGj7vA0KI8ulGRDTugxHxm8oIiCFiakjqMhVXER9W13
C5TXe62UHbzF5eAflADAs4Be1l/auKk3o3BHhDs4rPfKr4PHxBECcG0DYmfllhS4V1kVl+Pf5ef/
Ezp8JXQw0O39VD3/TfC4wdAVv/4qc/j77/xH5qD/xY9AYog51P6HKviPzAEWIa48B3cqJiyOkz8J
Hi0DwaNB88Pih9EDntUJ/5E52H+xZXd8YEWo6dhmiH8jgPzgrqIZRKlmVjkIXAsWiaq/9hVC1LKT
V5XdzjQ7jmAZJS3Ka0RQHO0OwNnCFU1xTB3i4Vfv6+JPY/VJH+xDV0PoNMKRdzA+KLhw1n7oapAL
gOZyGtpt35lqTfPWIY7cpD7nxvnuv7iU79Egdukw8lb/eqONlSjDyGlT2EZDhJ1pgHSiNrrmcFV/
0WH87K4YSt9ycNg5WHB+vdRkEE072nZLUN4Q4zCittS0hE21g9vt/3xXH5qZ7wNocU82axsKjY9d
fuy0XZoJBpCFFV/taGI76Jy3QUF7KAIoFqVFIGgQpEsckuUXKooPva9/Lk4Q5TyL8RB9uM92iAjC
qNoWyKrtcNgdonUBzP7fpXlyFWEyLxEXIEYB8frhKjL0LKnqoNs2ZKGTKmwWEuHNULtqnVQ5jrw/
j+iH1uz75TBq66ZFLxpP93zTPzXaRA3EPzLaDqmLA/EtbX6gJHnzwjJnY5OfUQirFn++4u/DiIjA
hDgKbcU2fut2BlGa9J5FLF2iCz4XVER5WH759wr+/205z8P0UzPt/b5MTHyQf5Fo0LT49b7sLiD1
rE67rRXPx1hNO4bYG0eDujq8cvHFPX02ij9f7cNDwypP7pvIuq1HwAp1StDoirZ6BeBhUfp+u2jS
9OXPw2gan9yhh2JMIBMnL/jjUjZG0IzYaJJKSDfr0qa8dRfyGd875eTtyJpMV11NnWL06ADa8tVp
de9AXsmuC5tyqzpfrZEl9oumd6vvw2Bpe4r2/sIM2vpmQp5DGEsIMa2evliYjE+ePxDhd10QAOPf
ZpwnQ8csW16juIcMsrC1PnUXwyDUmnBBjgWSEL/KK/uVxeit0RPbTzqZAldEH1QXLhWSZViF/iXm
m/CLd0F8+quxPs9vuOCfDy9D4mdYI4nQwG4bAbKPBIcsKhm157CprkP5bYgt8qp6h+izMgNSQuhq
c8RjqCi2DzBzFOk2cAY4CgNcX1gY3lZB4dHSNENEJJ3ZXJjOpO2ntC9XtWrbFdRu+kFt4991uN3u
WhKRUCzH9bKxNXdj0Xejb8LBviuHA/01uei1rFtCwQUTl4mzyE6/dZTYL8CishG2pnTTWIioe629
ZHM07eoYCMxog30fqGEd9WjU7zXqBVvU4docZ/+WjtapBekNLy5Md60TtZf85GLz59n6+wviCcHG
gLeebzBd/V9fx4FubMfmnYcuI2S58MhiT99zjr7tpqBadx29kf/iilipCE8S7rze/HpF6rCKDKO0
3TaoJAxprzMj/O4X9rGxMIZieXr48/V+/wp6wmW1Qag0h3h/1LjIEBQZz6bdJiOZXKay+31Y9tba
M5tx9edL/T5N0WBxhNGR5+sYQz9M0xBOYtJDYdj6nuJ4qdUGMonO/WIAP72KjWKfY7xlMYa/DiA5
5FrecjLaak6jwzdyfW2HMdO7+vPNGL+vY7OizAAugL3a5ev363XSWKPWVM3e5MEoV3h+k40z5EAp
ZFFiZpIuWwomvk6969B493jotqWdxl8tSxaX+fWDgTbSclBlGwKFuP1BBFLTH5hi5ZJwO2Tuukfu
tsHF2m7svoU2bNmTvTcKYtYavfyRlb174szYb/EnqPN8mqwDbungiydgfvo7wVVAk4K8V3zccYS2
ppFZYcktaRDFXm/E2tc7HItFW18EEoVK5HbVY4aNc5kB8r/sZrS+E5NE4HtFiRwv+5EZg7qgY0iP
tH/q8KYv67itbsaiizmmxjSVwqg/FCN5iXr71ebi8xvwkRZbbOl5/+dn/9PugmRRPx+9nkGFiAix
udp0vR1+i1jFlgC+k1UgKdflrtPyxWryA6bgZy92b5Gs+Xs6LcFMjFQcHEv/GqVEeevZ049JBMXB
8iJ/g9dyXOFp0fhWtNkGU3X1xSfhozaIfQTT4qc7+DA7+5Zoo7Ac5XbUkhD1l1+QwjGgptB0GqEN
i3znAEdM9L1VckaWNPO/mAXWp7MAVdIMa0fE+/F190bWEmgPcg6Ya4nOyjzxwrbqysWBQ+il/lpS
Dbp3TSP6Dnek7VS4JKgWvOJMTlah3Ji6LFeNY7tz4mcPAs3sqmXEBbeDgA1rJ6HxYywMg6XSpayc
roWeQBvQ/HvyoEgiVUI/asLIdlNZPrtKv3FGLhSSo7isgAqIL8b8960bgUQ6YmyUw7QG5gPpz5NG
UMklA4sFoU6y+yLYurCSV9pEAl45CeuLfeInyzaCRMHJE7Ife8UP5yRJ0HTRsOhsq7B484G28NVW
yQK4rf/Fleaf9GGB4UozcgeZuYum9dfbIiyoI7dHMJOa8JbgvfA+ySaSpfOR04QYU6yruqN5h8BB
YPHnNfaTry/CWViEFhp/TIgfbhI6G7KyhPTuzh0fIcZcgbs9EUb7hjL5hSOv88UH6n3v+du9CrCI
BpEfAgH4r/dKCJocEKnJLcfw4tRZ7HvGAFkICrGlRa4uTunbMs5g+I8VmxsbxTvK0Gals1v5861/
OpkEOE4U/QilP36W444eBgGlctt7EGX1ChKtDepiocUlPbQoefvz5T75aDqwHnjMiAl1Dvm/3rhD
6Pps9+Ehj82wDSuo9BNtri/OiJ+Or0Elg5nE8Nofla2JNMLSgDq05YzcLD01EItWkKDiBJ6276GW
LEOc+SvayNm6D8J8STUgg4+hnSGV+WqN/P1Qjm2FUyGHclws4uP72o+dmCKZ8ssoss6j0MWa3Ezk
6M5l0pwgwopC5zZyW4Q2KfjsP4/4R6zPvEKzLtLrEOzbsbd+mGstokfTKvRmOxp29FK5jSYWhJy1
lxJCH4QZp6RBTZwDzRJt9CmhKgcxxYpiKGkHee0iz+q1sT9XkQVc2WzbzlgSJS9f//x7frLQzBps
RNhoTQ33XQT806cw0rx4JCuh3jpD0KDPwcpvA3Wk4Ywr5l9fCjO8DStqdpUwOr9OwjgxZFXDNti2
U5C/2RCbr6ciohZMg+m/uC32oAILy1xS+21Vq4pqauGO11thxs01YdrOphzd4CxpZhjr/zqqPime
fbKIcSXKImwRcTt8rFTAGA6TsuNKsaWHq6AtqhvwheaarxvIoSG3oRUTFf/ni37y1IhBIQfIgbuK
HujD+xwin4S/JOotWAq1zOfaepzQfGtwt3xxKWS+PJcPqyY7DX3WgbuexYr163PzSLPsQnyyW2g/
GKAdGllwxCK7R3GUBxhVHfpNK4c9eUYyl+q1DSfHblhPg2vl10h2eblAxE/+HmNhdmdWio5ogw2Y
ePqMeFbSU+rouYS2dJ5anpCbMMpCTDmFEdO64pasJTZJYD2+Ej0sfWTK45nQaNPhDnMnRI0NQaNh
Ghm3TmcCrclsFB2bxMhJC7HIxDQffPJlcxjPFEsQxHGCieiLk9M+h5g10TeZlca4zwgeJJ8dH6u9
1vTKOOQTtIOt7FIlL0RedN653XZjcA3OOys2/LvWIzNoZDrAT4XXvipSZYfnngsgfdWRg5tsOpRy
N/huaZQ0hVbujCaFwjeGjUkybBTf5RgMCHnswHft3bAPq6XXlWW6GVOcwWu4m0VzTFDkOARN+yQB
bKWktb4CgDEidSGRVD+DFB3o1B3yipSGHHb5QsUeiXQu1IoRiC1m48mzy+YGnxtgfsAfyXjVB666
IU66wVGs1b570sscDilOg7Dbs4kdNrU3+PHGJsAN9eKc5LGkl+5vi4ZP1DoL5vKfrplIGmspvG9E
ks2G5ZwcFUnyNvqdqhK73OuuqfNuOphk90FlZg8kCeintqD9HuTJsNPGBO1t7eOGGjdFLTeoFYpT
4FJEtSMIPCB1tqadIsL003wTdupgqbFfmpV8TlLHXgg676suGawNRJ1X29L6tYIswu/QuFsa9Poa
bL+zhd1dLtgxTyTV++GZtKvhxW1BYdjdmCwKVz1PtSN2SE6JTh/GBV3dO/gIa0dz6ivh583a0Iv4
Cpb3tOz02Djz8iw6t3qeB6cFAkjj4G4gQGErNOOaBjKaVwJR9gH2ZrI70o5NhXSXGV+JlZTu3Ccd
9nULujieSKCLp/SShFpM/nZzwGNvriY9rddDi706IWAYeGSan/VWtIp5sleBZ59g1Qxro/eizTTR
ZR+1tlsF5mhuJ7auJ6LNq6fCk/qxiPBM4pd3UGC1zZuj1Wh8Wqh2HgVrOm2l2DcZWA8X6e/e0mNz
L0cXC/SgDiZ4R7DrxiYVI43Xrn4oYjwAwr6Ju/EBMlGx7pFpg9YJHnJikRvewNzbq84tNvieIS8J
7Tb1PXrMgYUiOSy9tU5nmedQo+dOfBIYODec4kZTV3WIvF12A99FSx7pa7qLbACmNGrFD1n31c6z
2hjMQQ54LPfUmy1RDo9xT4LyKlVxO42A42qygDiam3oD8qgETn8LwRePvMnkuc9NHXGYi1SRXOeW
RSIJu/6xYuwv6p5ZRqZCsfBSY6934YidpS03uBOR+JGRuB54IdaBMMUoj96IzFo+EpjsSoS7pPD0
KH0h3T1qhrXRkxDJrWbyO29dzSy/D+6E1tdCXtUhimwIBB5LHJFHjRiQZJG6HkqsbETQcqA8q0OU
L2uoSw0jtWjTIltNXq5uI6r6V2aWmLdBXqTxvk+cZi1QOV0Yveltylj1ZAzWFOMicoNeHD1gP0l9
F6n+pGdnFR/Z7630QodMFFJYk17E1nEYpHNjozV48ynud0t2ATmH70Dpq2n0hm/03/O3poJkQViz
NJ7gTzUkhlZAcumXzvGUPXodOW5bdiy33mgnj0ryc0YtA97UmvVhQrO+jIfC3ptEj95ThaMNkoAt
mImBzITI8uuHCKzd95p8n02KcvbBrUlSTZqgzfYWRKgN+TzyHuM/UD637PuVE4i8XXWT5OUgm0pA
ALIxxzjkZyVsuPZwoNKVSwl5zanUbzYp56Z8RzY3f74li/euDvqZPCZiw1v4YY9tBU9v7S9zWoP7
qkDWzRzU+kPoJ9ENzgdibFwEPhvJcGp38Kq4RXcGq56F5sSv6qTqTplD159jcQwvY69G2kAX/rxs
Pe8IroOfalWwGfTYuVGtKaBfj26NQiKKLlGLVU+U7sw1hTNxGTa8quuinJUj3ZBu+nJAhA/gNbzM
skq5y0pE4pKXqOal4ulShK8Pae7bl6j6qpdGhQ3Zw6iDZcx4x0k6EpBcjFtEYfGO9J+R/FKTWCnR
VC+IZwt0sM5ENlJaJ/GWkY13Ysj5sRrKFqOx60NlJP5xUrJ6acn1eFAR4zq5bv29RFdEJk9HruwC
1lJwIEV+3HZ+K1/9XopLe6ohM6jSDy+HWABdglaVj6+g22xk4qAKLRunWI+a9Qi03axWvY9pSIu8
mtidIkoKVqgukEQ56cZtZYziMhZl8K1yohCzRFc+OaGTrlryetHqgYREr++xiSQBxlyHrVeTUKQH
qxBO3lmTc/MYZ4dvxNOwLoZBvLMq/nala+Fl59cO1lhPsANHG0HHwkLb3qQzeK31KeKs4MzgTspb
/kCgfG8Rhn3WrpKpImZn4j2njFXI+xFh7ZvnKvnqhjaomGDE89ugPl7gIyJeuoLndhPnkbqzy7Zz
SZrkl8yEnp68tqmerSRybjR/IkuuKvrocnTywlggjGsesnoarjxHdnd6NaSneH7cZhN4R4GA7VTb
igul2rjBiztD3rQyurQlo4YFabzSQ21806cy3moDoLQFRfvgBNnN3td6VBwdq+cnllN6Yss+fPN1
OjKYvW3tMDWUxNew1Mc3t6LMhzQE+cuCeotsFgWhVAW5ZiWYP1TJ2JhizQlOdsSRa1F1sh73uVIO
hoyOmTRpJCqtKCAx01izoksIMSVQcQLhrjQroYirMNRQSpVepPaOVXrF0pftG7x4zkxKz8k1zvv6
DemdcWeHkKdUL40fjkrAjvLq1SDXs+mtNGdbmWMWiKYbsoB+QL6ayBKAHbTTqophcfiSy62OqLhZ
OGx5b1Fdaye/1VnNXEf9GCqvvm6DgsJ/bVYXrRqrR6LisXS0XngZwCvftj7iklh61p51bCZnebzf
hRa293UcFzqUE0+yxpdpLvblSGwRO2r3nDNxsKm6oGERg6dA3bRFrlcHlveEOr69CPKZfpJlamc7
OY+Gz+bRauyUyCg3jK8cW1YbMLsSh4cCZjdFb21Y8p9kVVWrQFXWi/BD8lcr0HyVDXLQtIZiKZTl
bA3Ga0FH00YG1fAewu4cT0aOHJxNCOJTOwnuzCzEZqOVNyRinxMoFtOL1GPOMk2z6iGHXtTUf0iP
VYckrxoumzqXeg96D6wk6wbBB9tBj7XzwdGqy2IUwQ2peuUeWXEXsuhirDMKmo016tW9iNuDGtEO
xryb53qIJrQI3eIQRsW4YKvPFtCn/UcJ9dkXUB1TtxhOaamsV3LED3WsGyxpSKYnS9brwjGq5dDa
Z8OQ2Pfst0kU1ofyxe/nPlPZbiIqy/s6KF26ZXAedoq0rHvMTeFJL6J+4w7VzimzeuX3Gq6QuC53
xHM/U//LH/EFTDPKlEEyNTtkoeeEs3TH0SbkME3lPtXQKpN+DiE7t6uN7DpxlgcYUcibyK/5Hy5F
+UC77WpU2Fbvh6dOcpFOBO5Vh2N1QWF6JAo9sJ+hSzp3IG2yXRy7d0OiI5pWISk6Ols5QsnGclHG
fXQeexRuSsPck6tgvER60G8I0tG3rWlMKy/GptW/2xFRRi/6lFJhOBJZyebCvk9sQZjyUOJrSViA
y4TTaejUPnk5vv+m0s68HyrbuPBzf86oyO3bKhqSJbF+9uy9mW9NYpYTrns9Kp6SUGDLNy77wkXT
NsC1h6H6MdFqIlIobGMUrEyDuMjCmGynomJZq0a8F3kil0NFNiENhIU/EQTduQ4bejtMnpNxSA9h
X+xa6FbJQtjasRyT4XrSzfs2RmnNq0jAL6ibBV09NmRud5HbYiZOlWwziKtKWQKTRYV17+TpzbRK
c8s7k2M8p9JH60hk6SK1GnGZV4IouKj3DZoW2bQfx1KdOwKPCXs0LeWFc4pDFQ4JzFMLGTDA0Bki
ScxVssi0hNeIHprCstMmD7lpO1thUICntFbyxZoqShpdrA1XPilkx5FiNqc6V8XpAtZEevD7WD8J
1z40iTvsAoXjwpPpecZTPpMF+FxplxnN0R4rTy/bI3Vf3EeQsnBZ+g8YtRacc56bkjCInEDJZV05
akZXR7NprjUe4HE2+9J0X4zJ+RE0Zf3EjjV7ykj8ZtGS2jc3A11rqS5ct26XX48OOxa8TwZNb7+d
luEAS5jt0LADAarig2aVvb1Sri7dnZsaSFFJKy0vtT6cYayjW15SvkFRZ3pJWNIGyFiESkMkT3me
FNdm7eXXTkwdGUgaC2iCuu41k6b+UsgkeiXHHOehqfEDa1QAB9Ek5Q2GQq9/aNjx8NxiDjmwDJFS
K82x9lnl8UXxh+qRryW1sykzwECGFCT3JXmIt+yPOZnCnbAPYYqHNse78UqAJ0UEOXb5W2oXVBVm
ZNyTLhPjJX2HKJY4+q4kbp4nM204hNtBrBH5MQXyFXcwcZiYBn13PaWCZLV6YGGQ0dCXGzdsVbmx
/Z6KRoeyPllEeBkgXhWAhyMHiyJ7zDJ4Eobg7/jVkDUrdMspZp5CZxoV1timKyX5LYFpIpdaFai0
kE9jvSCvIrYLeRZPouXcqBfKiBBTYl/bsHnlJ0+aB0/V7ik/rsgoHLUtodlsAVo6pJD+h9w/JhHO
nZXT5Gxas8DhKWkTn7oliYLBk2oUXpCwI2cdUarI38yu46pdbYHT72H1Pf09mEJpYbewaE/Gy0ki
PUbsOw3lgvNEuSVEN1xaWCnTJbUghh7sYHEj0I8V2wyx9N2sLCDdr0iHdFcZVIEuzVoMxqYVkzgb
ATzciB5FBY+QfusSEgz3l7qCekhTIWk+k6gY1Ba/iBud+6pVb8qhNrroTDDn545mRLfpqMxt0YEl
zsHTX6cugsxlVXn6bR9VctwNlOGDS7vjpnemAi9Gqd3mt47xXnLKG4dCo/9X4inlmfDuUvuPxhV1
GUZREendskiY8jXm9BIv+GX9I9Je+SOGeJ1t/a6BhNv5c2idTgzosMx03p9Fz+MENUb979ATLaCT
JtOyoxORDTMEFThFlIbeCianOhYNr7rNgZuPMN+vJXpyzFyF182g84kQhMtI4bir5y1k5haYCDO0
gd8MWDbrOiv1Az3pZtfDXLnOIR8c0TLFd9MU9d/IR1J/t8H+T4P6hQYVJdqcoPG/peHfNKgXP/r/
9wiJ4Rfo5t9/6R8Rqmv85Qn0bC40oDn0elaa/iNCdf2/gMjwqTB5W9mNzTzO/1A3xV9kbM2SSYSM
M3uT+us/IlRbJ0abXDDfAH3xN6vzX4R5fSgqEwvGnKZdYSFN8aFofJAaGDQglK6H5Z49RRov0yIU
l1bDAeddrv/T0HxSNf/Q/3q/Fs0oBKe4xhBZfOgFKEmsQu0Zxd7lEHgx4dy5SFC63o2MwLGu/22X
c74eISimSZcD9R3U6V9r2A25ubgIdK6XG3y2er3i5U4AAFy0w7yDx19nra3BM257h6/In2/2Q4tg
vvgMC7IRC4OA+o3LVGu6ZGfQFPupadvXPKPou8gM5R1H1tHTQPcemrT+VWP3kyEWjBapGGiKZ2LJ
r7fMupU0vefm+yaHG5ZmUfuqiMkAexGz+w/18V9fEJUKGlgmERntwNk/NCUSEAEV6Vz+LtKC8sz1
cG2M1GDWuWdpT1agnMc/D6vx27i6bJFpsqGEYHDxof56hwTi6lMYDAqRxoCpsIONZl5OU43rwutt
Fs+xi40LL6MA5Y6pcaqVKO4ILnD7ZYSirliErnRP7WjiymiU6BSb1EgeDUK4H0bT+2IWsBXm9/mp
kQJRSbA94t2nBklgysdWUZH7XghgqdsJREP2rZabIoCOktFUCUs2YXkdGj0YgGjMwoWcsey8g+NJ
8zMiz4CDOIf3k2c+VsDMLcQoC/ZFzCXJaessnzzjYoijPDoo3QQs/Y54p+zJOODnpeLZmZINCmA8
QO8wBbxNxXf4QmtcrVl3rl6eVdo4nIzWGa4C0ikywEsUpV48CAl8DptpUIDka2jmkPkB0bFKOKvY
U6m/S3SlIRsAjnLCINow5bCPE7nsSsJvSjZPkWH8YJbOEctGHCcDlh/sPtdDMfbHQo/IH3AEtmeF
RgGE/bwQkMLBezpwyrjS+pa9dIrFluNIXT121Isep0a39o5KwbEPSlWPXm6pKwINwFL49cTyNejJ
zMlsxLPX6MOJ+h87V1ws1aMVtcNJqzXjVrTzaX6KIe37sLH3xegPjw61y27JnoHNPJCN4QT3iDut
Ursn71VyQWw7HJo5BJLC4fXiOesYR29SjFtjG7edz0OD3O3fUekWzzQRhlMcQu2srV5YmxEjmYfn
Ftz8QqpgOP09V4HmsEmLLOSn5/G8c2VvwH6DxnL1aI6KprrsFVtrDSJNdPA5pef7tNZq9LzgHT24
EOwJ7iPV+3dexXq6atMOrjoyDuaJKhz7uZRe9RiFFS9/zd7QH5F34qVJIAeDIE8W6OW1pR0O5Rm+
Gh6/VZXIW7txLrg4JkPK201BZEjYAf7N0lfdHBjlRwZ112g+FvXVfK+97WfsDstm9z7+9tCKpdV5
9jrigIYGTIOqXBdEvr7/GeIjYQOMesK6MUW0hFR1TVderfrQ9zddLZnA0fx6ODjYqh1dqCA4w6ij
V4gz+o7i5eD5JwhGRmMtWiBRHZ5dT08uqKVKQkq8PDWHm8qhF0++QAmxZ0OSxQhRYeYb4r419H1v
tK4aFlgkyWLAqxZr21EHBLOqqZ8Fp4qU3Az7ssDDXkTkixzNyR8f0T/3r4r+mVr2nKfjq37UzP5e
MvwRnP9CbSWmaoRxekrlzFMEPrNFpIamBOMsbysMyesh5lwcFD4FPIv+aVQP+96q7Q0aJ+sCqgEl
LtXvAvLJzyj6DLdO3nF0rYKYx66NpB+QdyFh2D4AMaxXVTQ6i5aYrEsNyeyph11PCYbU66fWJs+C
+SV7lMp+PJwpV6Pe5JUhW37d5Mipl9OF13ThK65z44JmgHvgrORcVHrhc56YbGq1RZ/zwAdNlosp
CePt3Gd/9eOIXprUujBeMbn9A3HCaNF8W0l/QXhUcGdxMihWhmZ/a6OQamFTPxeGm1wkGbKgXU1L
V/EHLSYdcCem1JgidMBex39mXR5OfOaYy2ZQRPHO0QK+0tQnt+QHVY/CaP07ErKh7rmhh4ReKDWc
JlwRdwSiGxcUNarHkR4tMSpp/4zbM7xLhMOCWZrpLXq55D5pJl4s0JMWNDoZb2MES8QJ+ki7fD8o
VnxGy1tHkGwaUyGQ3Ea4MSwa25jfJt2/n2RlPOWNpk37KbI7b09I92T1S6OSw8Zq6PkeHNOyXqZQ
CWdN5/uQ+VVwJBUsvGo4Be8JdwJdGtV3Wds8j/kwr/6xcSdzv1slHeNETDDrPN24+OCXUGo6Lej6
JYHdxHb7vXtjghR3aQ/2ewFJXa2svjaWvJfumR2UjbehY1NcDh1tis0ErSePvAqHnaQhqnC5rmzw
2chQMluoRW4FZIa5mv2SGRZ/Hm5L23wTkW+SbgTNEsktAVDlZvJQSi2IJe6QLctUO8Id6hi6PKgW
UyvCBxqJ5Y4TrEdzwtJXCbe0dY2qScnSCOQjICT2IlUrKHWiMZ+dwjzW2qeoCkDHZrGws7AB0S7H
PXkJ3oU2jHwW8pKAEY2M9Vc94yQmAmRiBGVOTJqaYvNJErixCgdtnkodnYQVNm7jgqhc1lJYA6zp
ic/PUSa/jdNisJI9jwZiFf0HclVwwS5cWnyLGA4HeSZpwRQcrNA/Ohj6csJbyRjLGtXsxkixDioR
SrnFlOMd/SrTlolXcuWEjwnB4y6lisri8o7oa9qtI9/x/2HvPJbrVrI1/SodNccJJBJ2UIO7PT1F
dyRNEJQoAUh4b56+vyRVXeKmmuzqcUXcuKcoURsbicTKZX5TNlxYhosNXVMR8J9DIFpjOEx4hu6o
zKOZxdfdWPjFqq9g7ELTN7FacTCCaDqjfSpkyskhAB+7nKy18+hlnI8IXWpLBibXGC7UJf2IrHM8
MoaZEmX/8rVEgYf4vo5pZZ6GhsHx5dGyOquzpjkMM536btAdFMRztmLJEHOyRstFjbCfc3u6EG5E
E8VsgvLLaNVVfGU5A986ySvudRwWLlk0yezd2DVud5wWbmdD18niqKb5M/rm4Hk0l2z3tE9bVUNN
dubb0CidL9h/EljnxlDnY9VMCMNkPX1C2YvobvQW2L0lDhTnNrpMeJqAdb/NSsM8rfrY+Nk19DDj
fqSHwXcmywHjEDxY08i2gH/PSV4HnbiTTa27ds2Ey1Lj2ZjERFOiV7SGhbzKHGbk677y6SoyIugK
RGx4oopp1ePS59prp+UxGqLWUyFLG/RunBbC9hbQa2g+CGO2HZt1IrW8dSWt7dvBhcBarenaRrF/
g+ZV4HJUoeWPIJYf1TMeTEDMI3GvfLJltPvGDg8iQbqRmSXK5MAg0eeCkr7pUH1ifMZwPzcCchDP
is3TFMzLpUSiiMlLzLwazfINA57gNGMwdcHjr2/QTopP0iE2PtM3pI3XASMb2pijZ/bzQwR1ZzVP
nrHL+tHhPsAIFHQuVoi6ntlzGzJzkZ8YZiMAhN7ETpgRPmqLyFcNKuMn5YBRQNRlUJttQgzKXl2z
UgOiPiIlI+ncPP1pJLaz84cyPAC/yIH51AOTiRLzLKLCz6JhopPNV8EEJYF9TWLQ1+YVU1bzysnx
iWfws3bbOT9MgGi25Mbh7eT2805xiG5UHY/byWZcZ+JlMll98YmnzblcTNkpJ1++t5H7X2H91a19
+IxRkF30UGCgXMXzlTlX0X1luP2XprTkZTnk2uYsMkkgp3qfBRk9s+Fa5uKGzK/YWsZo/nSYj55K
OWCsvsqtQEGpKbzRDv2DoZYfTu3yQOyeV3gHIg3TMJo4WUmibQxaAwqF0dWMRD8RhLY97d24Jxri
rnbGqMlg6DXX1UWbZmzSPCbaJEh41OtlgB2zCjECaK/ndFTAUUm7N++XUbpKelWVaBdjD7wmUGxa
EMdlP2poKuDEqw4VxsEk/cNED7HRie/713lT/fiaTgEjU5NwAWUelYd4IHe9KrvqkDE+REoAOOJd
3Wp7MxuGxZlr69LlORy+f90jgLPNZQE3glJHcFWzfI6qREryTKqSSc+kMvexM/LmgPQSblujFxO/
yryYb1w3JhbX6Nl/pHF9hEJ9vjpSKxBWApcvcYyvnFtGB6Nwy8PohBQgi9+AldBRVz2bmWEhQcw3
q4ayRGfeMHUJ7s8L8N+O3QcdOwEf97et8qZh9z/ZsUfOy7/41a0TVvAXguugLLVAMQ+QjfXSrQMC
+Zdtm0AiwXwCnP+tWUeLDwQDv44ZKuxOoZsgv5p1Dn/lQPrUtCUN+YZM/h806545Kv9+bfXXga6u
pcUFkrSmf/w6MVCac2KM/SNmgqJ+ZvkSkmWNo2XU3abr0LV6UEzful07yywHvDc7znfYdlVxLkoA
NdauMnSHO61RXqDbHIQ6+vtZGk/3jZlj/A3Zr3IXd5WEU0TtMsgBsMFaZv28YK6nmKlckdyDbF5F
ZmWM97zfvE+ZgsHuk1IGiaURIqbj72UL1B8dwUQ5AaIL42RgVF8Mqq2SNWI8YWF8wNU44sfoBlSA
srwmpuAmJN9Iy5etiykm4iY/KqpmqtE88mKmf40tZXrBrDzgkpNAiOwngTuZ72BhkHmurbhvuJ8C
+7/p/re99YeO5zOk//cHBv4CspRn08pF+Rnd8NfdKk9ZU04XMHrCwh0p+MpOovR0sSlwk31soDSJ
cJCXAPXCmqzCQyhVUwUFVZloQT2SrM9AY7yeIeUpsiIt80yQx0u/WbKJR7HtuiVeHuLGDY1pSzpc
u5fLkgp+DbxI69ToirY9uMr3b+r12QFblkWGpAILiAknbYajHiODBmwQ06z4YY7G7N46RWKUN3kW
lsv1+xd6HUb1hWhL6+jtQKD9gxZyhtzWAkT9Ca9NS8htlYWpzczRxAVrkp6yr8a2dGS8wpw6M7o1
kyZvuEkTp/iISvG6S/78TWA56mOMmtN9c5xAkJmxD1Xu09D6jXvpVLPCxbbBcdaTpxH+jI77ny6y
Q5OTUCLB4HBOH1MADREZXpl58nvW1005b+q5MoYUwNMSUqi8v856E/62SVlnApeNaIKmHWm/ideb
1GJin1aJYz1NImoT+wfqMhSmJyEaquqUJqVe4mx2+/6j5vGbnYTYNdhU/g9mm6ZOvL6wRDCzgaXS
fp9MIDYAdT1tTxdaRsLqvn+PR9QM/QgZmCB2oR0gCN7m0TBAlaVIR4bbTy0Vb+4daHYW9xkVYe2s
Oy8Ko+pqChZEls7LpClcc+sMcbo8qBYLG+QxMwJiiEoYCpiflILdRFtFi1iep+Dv/PkAl9AmyXj/
S795MJoAGkBk4engXXEc7gUOBtZEM/d7Afqeb9EYQap+DtiwO5/LMndLuYHvXXYfkT2PePEslhPw
VGggoP7ADPI4bIXaDqRqHOMbeF5h0SbxHBhUa9r7McbZQmY4qx14TVLvcQa3P8Egb5omAEFgTNZw
B/pnRAYy9qel+xYV4Al3Ess0APx0JtuPclnei6MNzBdkKqBfk0Brmhw/Wyeigsz7pvwW+wlk+pXy
5265bt2pYVMtsxnNwz5oq9a9NHAZ4W1qKWA4DApoDQTLILWj+TsbMFc/3VZnlRx/lIv0pgUY/Z8v
AdgOK6KLMyGr9xmGNTiQ9ZB7KTt1yLqWp1M0ncsxXAA+5YlgHKNDtNHGMRe0sBP2PzEj7qYvwL9J
IVYgCkLWwqLgJMibS+LWamfZFMgj6nVjQhvBtRUEhrEXiVhJ9JqWa17/wAGUjc3YQ7Og5jWuRIWa
LTpwRS8+p22JocC2pw5dHpZOesPd0NTucNMq/mRcxYUiguDV7ZY8Mws4A5fOJV7j6FfLyuBFD30+
Q65KU6k42s1x4RbOqh2VxW+6Ign5lcT12hz8C1Sv7lM3ejmH2VwjOdqt24YOyrxViP8Od0YyBvw6
XTF9NQN+nXspA+wXviBo5QyH0EZV8CKjWzTvR9FOxVkMc7g/7ad+Yi9NPkCWWePfEQv3qWI5LM2w
02dm7YcWbxvQva611qVdVGl6+HUDjsKBDpAbWhyu2pigsVhQB7mn+aydIh3EstzDQ2GLmrbLf7Ar
w1gatmwKv/TXZ9RVzXxEJqBj8RJFyA/FXxkvDmvQy2Tm0lMVExxnWXJP0cuq2imtarly/KrnF8ax
i9PTImt68NAiDvQVpeGRtc0Vc8d4VQEI5vYI9Hq7lEHHqSVxDWfTKBR785uic0rP2ykp9XapAGTx
Tg1FELBrIqvJeGZyMvlAlFtE6O1wEE59eWoguT5/r/FLZQ3LacCnbY3MCyiyWz8zkafdLIhlZSNS
e8VA6YOwqM7dlJgkfze7ZIvchAro6l/UTPCKaFsajX7unjUQBba0OQduprRCvX8b+tb8BJocGhDi
foPNp4CCtHkVesVoW/HkabSThyG1wVeauXv+cOzpSKmNHcSMFtcucOf5++zXKTtFLq5rHwasKvl6
qFYjvcsQCDe85LK1ffZ/0tv8gDjF7PG1lB3oNa6HnBXsp5FWPSUXIL4Sdb/Isw+KcS/rE5mu3qI6
tR7uKr/g/9fCz3iBPdURG0gdF7IMZGV5z/GtXXTw0ObCj8y1Gv1K24H+0MZExwgkX0veWKw6VBKH
Oy9JLVYhLj0NPqGablV+AXiR2nhbN7rgXS/kYnpXyyRBqRMw+SKcw+QjIdRslHkHsysJhg2OQp6O
THEW49XumsbOQdm/krsunSMbnnese24Rg5Dl2pnnie3vt1AS7W2Qj3j1kiiMpUvz0RnSZhWbyOea
UDGVTK5KEScgbsnV9RNGeHY2xc7iXR6MExgEYNHwXqnx1FhPGZCx8SxF8IDviC4xz6aGGFs6j0WL
VxagmVBBKrgN8jq0i8uyLYPJRwI8scdsSyAm3Gw7GSmkg6OqR3Vm1ZO3T8MqtOi/HkJsDx08EP2U
MOt+X0bAirEOtjP3HGAJuQDXQu0kjqNzreYrPCb2Qas3T6J0SPG6kd7JLp1RQaJ7BcmVPQTjpE6j
s3IpF/6uxsGxAWXgSEJlW8OMYdYKko0J5WQaoq8v29G1CLmqqHueEvJJjFu35ZyPfFZQmzoK9iw+
OxfUVtgNO7OrRn6TEqbm77om1HEpNYd8+hR0SmeEDAIiwlOFwCzr18UG0WFgFXkXhAUZg9Z73ci5
POHp17NzhiIwO93PWlrZZ/Fk9FzaFtnE9ydcchwNdBc55fPQAWG99e1MH7LQQmu24+Q6SWlwKDcz
8WH2Y8O+mswZyVNQdzkjlgrPam7JL5uyWS05IDXIiUjczN9zH8bExa86hKivF2csa1kG+7QhqgIi
jRWMiJNewTWieYnAzQYSRRFubXR96tuwnrj5pOTwn7fDPHp8Y0+N0Ix2ZR57vNiqX0inDwBU9Qr+
2tZ5AnCNIGOXko27JJNOnN3S0OG+NXwOLbqq0PC30muCBhAuQ3Gk3WmSJ7y5to91gViNjDiqSwvn
AbVBXp/++MpbxOx+NYoxa6BvTNldgAqLYg/RAYZ1UVRDunPLoa++V7jGG2cNQz/7IuSbyjXm80n9
NSHmIjPpFWX2ZEOGb27y0s2bxxG7CLQr0bM2td5Nx8BcOmMFGhVWmdbLQeGt7Xfj6PjDJZLCIRg5
DFBycS4zjtVt6HeDWNc8o4YgP2HtDFwQNwsMoaMpHXRKvzR4S6xsJgVWsKoaY+6+BJbo7VsXsUcb
AQUMlSf84zN46+WK0U8soDoh596ddDEnWbb2aDctCzh7JlMNLjHLWJ4hXx/2K8anFyMCB9UOKGMk
4W5i6XAXKSsuOfjczjtt8fhBK90GTrye8RorwZ1GXRtsDOCkCAyBMYHB7WTRwbNkt4GbMS5nYVCg
2CBGEVu7sJpEQfcXIf9kHYfSMa6rtMzteygBADv3ZuXNVb0NcAmZ7iacUroLg267cWMbdrs8dAW7
esVAx23uF2+IEFrJOtdrqr0/OdEyrRghVBg8gIhL92HS4WO/lLaflysUuiU60l6ztLX/TeTKL55i
qyqHaZO6COf+CJQjYQv0qD56K1DmTgdqOixqR2u/mk7m7sPcSN3LQGDzne4Hl1l3htWwX8guEOvS
ByBdboTTzQu0QNlJI7psLG5GXf/Kvk04DK64GaO8ZMg0wsniWKpyCdb4Hp2MqrI3aIY3IeQAQFbk
KPPgOWRjoTnywjTTrHPNwmgUGVQjp0EfKwGBhJe79nX62HCA8zrEtqsjXA5alFCSMJ4W4Q5xHzC+
+saq0T9bmFqTkgKfHzh6nDhXnDJd4UBY2s+ex2fCSy119gdsU1cOnhIaMoE9Sp4F+77OE/ezU7QF
X0VUhoeoZ2R09Boq2FWESadtyexxUGSV9rblkAUztNJZdIDjOrFM4flC0AuNMURRSmKbi+GqgGsk
D4ENNqU5FBYVv3GS97nJjZKX+PSbHCdvdEDMM4szegTaRGoyzkHHAlUFDPps7dfjxDdtotjj2j0Q
/XK5HWzt/LIuw2DiwxAJCXmX8L5p+P5toHScTG0cHrK1pZAwLrH6rVrRPAbIwPArQQiu4sHq+sb9
No51ASbUAk99HpVq4FjsqkrnUkXl6ZQlDjq9Rl1ZuJ342RvtnAabETRXj/WMKOgbrLwqnFjbAGEc
lp8Yjkr4tnxu97htrk+pXycYEBPWMWW4RURzA6SDC+Z6ocFCVhEMyXI/J8w7f2Y9ngYjYUbpb9C3
Bu4ph3+tBEQrEKp9hb4h/aEi5hNLTNxyCB+imP1sRUKkt2ICCYSaJZ9C53OGRXB6+vIYOTCFeKD8
67s7FKcn7liqAobIoW8HMBWXRZQOY3y9jMoMgy8D2FyVHuLKjfLxxCYdHe4WD7kNVOWXSjefmoY5
R3wCakAnFWbHSBU+hzXrQt53azZLTr8OsGsymo3XbezUIkuJrFBn80NZNY1zMKuoHfzrpYutMjl3
Q8/k+8yLrd8DKWGh1wzzSTLvmBTrVwR3Wt3wwiuJXwgHWydqIqM0TmqhN5gMe7RG9rXlZeTZjIf1
6RoPQ8Sh2QPl5ycpK7JAVyJIcxg6V+/HMFNQ6NYmK6B+hgsY5nnNn+vfJitplusx8z2OS3xDaYau
49jTqSEynXDhNkJW+tu+vB5p5/BcmLTBStk3LYEvP5eTHKKvgz9GSXNwhJeCy85r9gKcyZmcQO3s
xtZ7NyssTDfyUURDt4my1hf9KR+QS5LasWSMuGbkn3OtYmm4BbMaEt2sEDq1DoaSki/ywPw9Dk2f
yHzVpj22OUi7APE+t0G+pFgtORb7LDctXQSqyqFiM8WkH0hrB6SXFJ485252lvlMjhb1k+uBSBn2
kyXr9HGIBXPdNXQInfkwgh/INVo0trnbBKNuEoNfFTFa3AGJwYSCAdUXTsySnyJqFqhUqEpN3+El
1Mu1aYBExcASIou/GeImao2D71ayv3OxCOuNNY6IrD8aALroBlKrs7BmErrI94JGJ/JRVbI/QixF
eGr4huvOxOQbC/rjYP0KcpTAKZcHVl1HXOQNqHlPag/2HeCkATV6EmcuT2sPWw4+tiImu4fKQ+YT
gU1vYusfhC9iSpXUJ496efWwidKpVWbkQZGv9CC+rTfdMLR6YxSj7h8ZoZz1lkT0ZyyuTHuaipoF
WXTF7QRGx0KOAoh7eqBajqoLXKbh5SzzqKI9FstT/8mFVNye+KDOsoMP8xjVIxTqbfIDKLMDodOF
EcPHBDYU8mCv6kJnoqhZE8XX40vViFloyluK0LwgSJHw98CI6FxZeE5Fg64CXwoLtMH1ly4XrOai
NW/ZzIiy8xcqXnvwFRudIslk949xUfBIE9Hrr94XkKzy7QSwoeu2MIDs9MKraI7wi8vMjpqtVAes
jsdoxOspbaHPrZgLtguTgVgW6aMsJ12hzy+RI5haneiC3tW78v3e2h96RtgHAqRmoANE87jB6oMJ
GtH7HL9NYafrTGbmGSKLho1OTbBq+4b7/eCSx+1O2lQ+5SnjQVsDwo/7rHNVoL/Yud03xx319OZl
a2QwHjm63r+7t5dC/5YcFwldi+b5sZSUBeIPfLUsvyV2qONT6dpyICkkWBO73r/Wczfw9/6xoHXs
IQFkeQjuvp1KwTvFhjFL5bdJ5j2FTB9rftTa6eyY1xCujeAsXNySoNEXeOPRRBmy2kd2rbOou+lC
6MlGQMmrY89LZP41+8CzRJcIhecg433uufXIT+9//TdLhXKlSWKL2jPlOFPb103oCZ/4Lho95xH0
1cT34IDSZSGHKyXU+5d6s+eQJZYIITMXpq/qH/e7SaNgyJBAPQaxL/v5EM6+Gh/E4ulXxA2j8cMt
dzxCQT8UlTZI9lzTsaxjlWdoKtKP6N8/VvB0+fRu4mW77hMi+w2K+/rMCgPyfZKJmZ9/ZIDpmyui
HVTW9+/9eJmZmjqAAPRUVSOij3fkWHQTMNVIfqUnQek4xzFdKr/wdDn//pWOVxlFAZO7BfzJ1WiO
Hc3cUhJDFG2U+NoXpZdedFWmD6hEUakdhtjSWeP7F3wNcmBoghYPbWeGvJAySJqOdlCn/IVgMjdf
4QrqfjIaMzrMERRnnmvY1NmE6UwSzXGw9lIn5mR8/ws8g8h/fwNJtUCzmShjonHPrVuv9zBVYpyJ
yiu+1rE5R8WWWdaSbul6xIHav6QtQxPr1BgNXB2/fzXFDQdVDIkXUwfo82R8WZxcObrFQ+t/5i0u
kaujWlgyv+BIaFGL9fEHwQTKBy8n0o5o7Y2OPixBk5WAfeIQdA6WIkQnchHYhjSPxIinJ2pXKS26
LSL+idWdJIyW/QVnFKzLOIaGVqddRmMhXrNuE5xCwThXCbmNh4YYH1+Bl+BreS8N+pbUnqiZpqDh
6OH43XPGZ4ELrdahwoVRm2Oi2UF7LFINnUlrmACZnsVFSlv2/eV/s+HA9mvRKWgtEIbebO2eyiI2
zGX+UsY1KNBDVHW6BILpqjOAXy3r9y+pJ2OvHjihFsFVZjTonQHlOdrjDMoAr7X++CWIXN1jhM/n
phcOIsepcWm2OFaFKzsDXFXtJhHqpNCAgcIfvv81ju9cIvhqEjk1cZ537nn8/ZuQGBJixcizjL+k
Je3PU4h0XX5vpaPVnFtt94GH8nEEkSRnnqRT5EqfeeWxuJoLGg2Vnbb9OtSVWh4c5eltoVSlM6v3
78s6eqX5dNTOtVa9x+RNSvNoWqi1+bOsGKx7MMxgS0Pal120i2ijUukmauR0AFa+5PzHo2HDvpwc
CAykwg4OuBVtXVowlDx6fl+NMiMPFYutE/UkokKJEbSev2OMHOu21mToNoDfuSUv4eC7uk2c5kxH
7gbkZbg5I3U4i6LI0JMiMeQ6XlMQpGDyDIM4muEihIXoB07ZR+vNGiDlLU3eU9vD9OB4DRwn6oLc
7ad7wJD6ZAaxqF85Y0Ru+uH99ZZH+1k/U4IXaDRYS/T1j/fzWFb0VIUd3iFa9Xyt3qF1mg61TvV7
Qj0h6GX2ngHSYRWKCXsVjAZffmoGlFMSCgSTxXVsT/czqQUrIp2VtyEdBSNVvbGgj13FSFQkVZ6O
+1n2FExbxLkoj5OFoDbsfg3+mBbpIRKOrBbvzuKbC383lLl+4IujuIrxPB33XloTg6AD2m0MJ9ZP
EgIE3o8rbyDwlxsUGHRj+dcIjTeSvQvGVBfPIQLnfOAs8pEWyPtL6r9+fOjDIG9imdrdAuyhCUnr
9ZlQcwfIo1Th92yQ3mfVFMijWYxHD27qVzY9/rjbRfYUnM1+koWbyg6LQ26l2cMQJeCfNROVoWkk
V4GBK/UKfGV9H1K/ttfZ1GINGvuDdUgC9Sln1PYdB6e2WrkNSMs1sxz3anDgg8Vm0l5wIsUL1XqM
bpOBcdXfC3Pk4RTrS2xGK0Rj7Q1dw/TBWIyO4iADwb9ug+ba5lRKd3ZmYJY5N8Omq+Z6y0w8e4iZ
4Z9mmcWUQGkwOYfIyAivE9lXUBMwjKdIgw0hhYmNrBrvzuJ8fqwAhSMN0rgxLQyN4LZUUYA1lv0D
Pq6won3TgDht0Lf7kvYBZByjam7R4WhJi8L+oKZe7RgTzJi0MS+a0O4KEmPV2zm2PEW57cZgoGET
K/V3D9OSrnmI8Wk3NuXdonpaYrYw0LYzDHttuuYnu5vNb9bctV+Ft9j3yKjABJrc/Aw7oWRrJ3Ny
9v6OeB2s2RCMlQlmcD2Z6ZMoHG0I1HvwpXWi4onnBbcKYkW6dbMSRSq3Md379y/2+oV+uZgHUE4f
8+RwxxkJWHdSuyYontC6zMEITeadKOiv4gKYYtkkUV2fojL/xIjQSz/Ix97s/OfbBKvDyIYgfgyb
6J02KMFK5091UVC4yqxKJ7TiBMC392/y+ZP+fQw/36Xml5L3BYID+biInCxoRgNYmScxlrwz8tkg
A/FokWymOPNuCgyKbpI2NKqVmTlYdsqhSrL9kDiIs2UdsC/Aeu5V4zbBaWHU3j3nbUue1GfdQ56T
vFhdkaPg3gn7kzmo4id0b/+8oD37abBm6+9AUaeuBD5zcOnT6ErmAfvY8HKX7k3KLE6MAY21Jpif
VInHjKr7Bnc4x3w0p06uF57fB7nQEQiPJdFpAGkQ64LMtnWcEgjDayfbn5cnu9eLHycy3iPSkh2m
ZYL/E2RfpBFM8BIjhh41UGvMPBEj3bz/ZBy9mV89GU+DNTUeRABUw63ndfQTaDkxPoi9p6hncEA7
rUlXk1bN37RMSbrNYOfTAWfvqV8lRpUz7SnzA05RwcVQuQNkey8yrhYR2QeJmhbziTD4mif009dN
alwkc+Gdz3LeFzKXd/RAM6y6eWgrl8HYvF66ibGLKgHUe1Xg3ZA2IjowYvA5uyq5lB7SYBjHOYcE
RZ8rnHHQlirDtv82Z3F/bzpW+gm/NQ4IdxLjTlrdiBRDk0CMyIJYrePa5AbiCRNMEPmMADxVKwYh
nIm3tmP450k8238Lutoh+nypM32w7fXaHa8t5kGU+y7VrHdsTYFQAeM10wufasD+l0Yt1UOVyHmG
lVeYqNNpsY33H6d4LczPrvIos0DdgkfStK9j1WgBubXJOTp/qErh1W1INCvwLTPOaFSqHYOIjkjv
RM1TJbG4T6KpO0+SwPxkDIHcvf9dnrHxr2+fVJPwafkW0rniGFvejBgD+lFR/IDX4iGEGqL1UaLP
NGzqHGXH2rRSOhy55gRB50VVApkv5xADh93QJwlQRi6R2No0pet9Trps0K1fWuiF0cYXqZu0h1pK
3OH7ODqJkIKy0aLT6kgthjEod1RmDnFZ+CUUh8Wp9gbLslNpZ1wErhj4hdEzzl1s0K/nCT70RiHE
totGTu91KZL0PGfMS0Yp8wENwjorgJRgSb0dGHo+OAOlKblIe9tZU3ES55lsVo0HXIadyLhI6/m3
1zJICkauIOrQPJmYK3VulkXrFuzDxYh5QotuUYVdEOtXihPAKWOzN+ER/d01ZfK5L8bup51YKOO0
g0Ly4v2n8zb+sFMCQHNA19BVeNPXkxaT0HQaUyzg6A+sAjTmvoHymJka8sioqbynpdXWNIXxbca7
AqFDd6g+Esr/04b1NQSZo0+LHRxvWJBSbd4uXvYD/3X8P58fiIt0XnaeZG63M5GWuaubot/Nbhxu
qyCcvsTYC1Tsk0XcfbAmf3hhkSSjt0zoAGt5jNhd8h6lwSlVPyLPdG9rV7Q3iKBh2Utj94xzsb/s
sYg8raDPn+CxLC46XKBpsWuOWeLFPoDkYhzOoTjJnyDna/i1dZLefvAt36QMngve1eEVBzOtZSJe
h+whD+c8qO3+B13vOrons3DaNZ3EedW35oBbDVTO1dguKN/4jVP+jJECSldLaFXjXnpl++AEWXRu
Yut6bzV2z4SEU2DXqCZjuSPlre2ace/Lfvsvz+Jurn788x+PTzn2cklLkfK9eyVyQutB/vaA3xAt
rn8UBcrOw2ORIK79o+iSbj55+uc/wF/qf/gvdRT7LwjTPj1KH8MaDd78F98CTeC/wJfTW7YAogYI
DVn/Vkex/uKP6LTpRIM3zKHt+YtwIdFUEexy2t8CcQH6BP8J4YK349VZR6+ePALqBgeM7en+vc41
f+twZLlsqfLNGfkGJoGbXpSJ2DjZKC8toB7BNmC6LNd5njT5bgT/iWtV2+AQ6pOT7ZaaGmcdZya6
UjVKb84mDhzXoIuGmXMTfK9A/mFJ7c5n+SzMjZ0w3QGoAy58hcAzOEAx25vFzXCqNCQUZJRd56pb
WTGsom2j4mUPOrd8aNq5OcVPNr6keWJCKV2We0DUEiEBgNzbJgAkCDQtr2+jFDLkwawDmPU0uz1M
ZKVbQMMtEdMuweUhG1ghNY1tABLLcXHAsin5YQjsikYUnS4m/s1nZy6V9qIO7HNOiFBB4m7h39P5
bhk8AzgALzg61+heZGeDDNQVMKHuYhhbYy9CtSDvFYL4KLth2jKCSXfKi9SwdliU9QR6D7EKF5Ra
nsPuhDFtAq915L3fsMwkl7BKe82FLNyoZyLH3Nay6mhrBay8ndjidFyC/LozpMuxtOSfzCUrr1Xv
N1cxGsrWChRhcYrBUAVrdwnX6Rh7OwKm2a0bP78oPBGZ2xl1OrBDKanFunDMvyG8dOd9aX9uaYnc
irYt/L1PQphtLIxYIO/1fopGdi8fpixFg5wcfY+4o5rWA+alFwymk80sTcSytMsrE/n2Rmubq637
TC+ka/Gz1ZRDG+6hN1znmorYjqjL25F5bfd9UnK4WvJSGG3/RWgaY5PL6YqOqbOmQ7NlpAPw45n6
qEmQUtMhkQ8JYScjxubQjr1IbetvJBrcDcCDFJAnlMpCkyvxS6i3ruHkhxHmpVmKbp2mSt2EPbRM
gA7eJtRUTS36lSrpb3N7REelN8tN+EzvZNQcHlQQOljGw/4MxvG7CANjVz4TRGPNFWWTQ23X/FFO
thzttkBuMaxA3ps6dQO6+FPJblsLKKilZiOBTXM3qEV8XvIEvTPNVo01b9XRDNZRc1mjHlarABV9
mjG1+2zTbzipNPvVyarqYtaMWDpA9QaPmnnbiGlYZ8/M2aFm3zzTaSfNrEWbEIUD1AWAX2ribeX2
zhZA/nQza14ubRAbjq5r5zOMXT/MpmTXBmKEy+vQy4PZq154vuML63c2EOS4teCKj7dOC+sBpfIa
ffoHhEAjtTUdleD4bnqfOh/Tj78ne4Ez2wuVyV0RaNUPVPFnrj8kl4GvazukOEzQmqIZ1hp+22yB
jtB4mgJZqJMRV51qlZWLGldoR1Ju7xtgusPtkADCvO3ShA4asrUGghIpSgvqS5p2zVJsUM8ucDaJ
HarLuXJR5B5aayKy9UkUfaFyjbK1wjmY52OUOexX0AbmdpqphUB7JJOmMo+zF20yVfj+FsJwl0aH
ufPtL5gYj913kEMidZFoWALEdXAhK0+pm1CPWRVh2kn+44bpiYLwbEARAIES3hVp7wK5qKXlUvE2
yLtbhpi2z8fPf0/qD05qic8Hp9b/XcPs76T9XgLrKn4/pn/9q3856bp/UURbNJAsGuN+YJJh/hIx
C6y/YCW6MOVs2vJY3PFX/xIx8/5iGsygE0Uq3XH6zUnXhkzJ0JjepLang9v1Hx3Tr/NbIN8MBuhx
WoyfYatwTL0+pOmBxmnvxO4ZA83mQPsFj3aBOt4yz5D+u6Z1SFH+zwJdvxR7/6vo8+syoZX3z3/8
6YLgmyB2CgdK0TN/5resAGiYVVlV7pwxFOckHUbAJAFaCi6U+kOERtUHo4/XrbuXG6TaZr0ALJAm
HbXuAuUuLTAG+8wrY/cRPyrULZQSd60zJPv3b+11Fv58KR41z5qRMRPUY72qJiao9amwz9IclaPE
gxTBkJBOjmtFCKdh+f3gpUpc/j+Qxf9wl+wkh91A8RZQW79+jGOdAklHsfystdCqLvwK7rThFOC2
gYV+5Ad3VKE936iGLUDnZYIGMOMos5tA6eTelNhn4OW5kFdp4RnwbuhSDZ2HDkghVRWf5kjm++u5
iYf2MwEY8P2UoVxiWkXwgZPS29uHLK4l+HQ6zEjxqP5RIg77LArtsxdtKLD1yd5ElG///3ktIXhp
MLqm3jpuXDLIQnAEWeMzpIHEZW8jMeJ1ObJXWmbr/Q2l1/Hf7RK9zi6NOKZJDrQyXYG+fqo4/NHk
wyznbAjjn62FJFZvIR7+/kX+tHYEIW13aQqi1NHD5Hyz8XTK7LMFChRQ1IHDEeyYsQbjytH6/sWO
egwvt4R2oGA8ZrOEx0KGfgjFa2E0d6ZoY+Q0dbmmAFmDwl+DWhYsFufRdpE3lMis3qCHJ09whpIf
THj+sINd0ybsAeLkf7wBd4SWgIIDUOxs8jvrVKaF0IbTyIhXRssOrYM83zIgRxRlXnotDqZfXqcC
BUAE+Yir+KcnQKmEb7p+0mgvvH7MaYbSW55WvLxa3sw0TWr1oi/P7Kr5iDb6p0uh60AZ5HG0ACx5
famp8iE0eLU8SxyWNwgiXln8Jwj1/v9m79yWGzeyrP1EcACJ8y0IkBRFHSippFLdIFSlEs5AAkgc
n34+qHp62tX92zH/9YQjHA7bJVJkInPn3mt9y+Gb+Osv+89bPds3fWSaQhuEjpf7t+WLGhBWeCuJ
6oBWtgaa1snXmpHC6zpB+tmCZ7y/WcvGn7fg7SU3QDywDO64fMG/D0NlAa6JlDP/pMcAryzsT8iM
EZA+OJMGaY2MX6xk9jrfpx7pIJ+UORJ/oS9qNTggL3Pa49py/H3uICDAJBiSVYC8iYGtAcsxmr/7
kDAn/+kpZ6SK9tN0WYioUEwu7L99/bUHjH2uTOvUl3pFv4W8jyZztH1iID1F/V4xkwO4lHcNMHNG
9qTN88MuHfruKiIQiPdI+gJfZMwd632FcvM+g2Um0SRdN+YRqp001LvcGKm+J/AZRuJbby0W04fS
absjGSzqnTGWCfWRPxf2Obkgk8jbVzW6zbWXWCbsbT5AMGNEISVZicHPQVTzjIde45Lux61xNHqb
Hw1ZrQOr5MOL3JUdlseNlwxWv6xbXsPjk/5s57UtDYrAGkHwgf6Wxm3PQB+dirWxxxrSoQ8alE/n
hCkQyLdKKiBNnQFr7hPLWeRl+4ryVMgTRTd4fo+qRRNKG4MVPEj2zQCmgLB1NZ2igKQ0xc9gf1l7
qnDeENCw2i3YwG+LwaSyN+R2Qo+j/VYthfgBxFocx9ZtHzqHG6HNdHrnZok10p0gUCtgKsSBaiyG
8YSmgId03mJLYrJbzdniE41hHS6WyA6xafbvXY8yFDuI8aRWwefjEyT10PcJ+vkRZJv0Lb6nygFC
aMxd/15UiRABfgk/WvuYa7u3bJnSyDQcdLCLeYXzmp9S5QthDIrPzRr0vv11otac1GQNOADPlyrt
8iMTagU5B+QExLLUoRkIumV1T+lWmGjA1H9xDfVcbIkBizNHdFsgN9p1adxi/mHVcP2Bl+UUfJoL
ahFsu4231LtxC8w5yW2/1EYXnnOPHbU8YLjmzSBWKKroE73lNChDWcHJls218TZTrdp4W3YF0TEm
0WMKXfIBEMgWMS1/7ACsZVyX/nOvx/xYb+NNzpqJn9fwOIuUchlHLngDoXYzlDd3kpy0G3rFKyHn
WWW/jVju35x08AV5aB1tBnsxusfEXMVxXafEDUXiWN/qcayfvDVbbsp2LMMW3CwJXFppeHsj07tT
VjbjVVIyNQj6cp7RAK/NEOqYXp+gtWd0ehyvLgKU/cutR+v4urLShmZGwYQis3sTRQuT6qVeFxKd
dJvY71TKU6EvZKawJvH16n19UbKHWZbHQ/WzsTv1QShuc4VSdLgF60CCyEKWxrwbCnam3UpTB3ml
BBiltEV+RbHc9fveXpwf0NWNEFdQfW56kI17wvfcKfAJEQ6NvKkPYzM0tz665WlXr336LTFJCXEB
C93QP3cObb2Ah1wUOYNePzlEPFVqv8ApJDJmak5QvRPMjWSBfavLlkxZG097b4x8jVjKyNoqpvob
kyWMCfWY9iGzOfewFaN94M4tOXcdqIeopQZkNCuqfeWB42ZjigN0N/HDUPTaVV208irv0n5PPu7y
MyYsIEq1TLssflN9zYqRtI0Fn5SsmXzk8D8Ct+jeXGXxfGSrRpJXle6GsTP25Bbxgzzt1ppTne3f
jJsmKDozNcINa9TQoml9ZtJBB3g4wXrfz3I6U+l6R9qlix1i7ZxIq455ITRgMYFnSXrlIbHZocUm
YKJZtEhUzfBFFg4pxWPd7zE6LphO9R+l2zfkDYCLzXzCwHqE6+FQ8j7wu8P0R6pAy53t/exY7RTI
ROcbdRORnxlS1fe6GuQ9uFQWteZQkb0tsQKhJnIeiX7jqkaNVMBkgXpQYAuU6+3GsVTvSaezITWr
bzwt+sqS1dUI+I9MpyRC846VCOH6jNu2aXVwhW4Mu1HYWvMaG9aMIKXFB7mR9jCucR575G3QTxFW
c/0LAYuvAZZqkSm2oE843yfmVMMFcwtalBLOGZm6bBoWiHBELB6t2SKpzjYK+SrBpfLW3BGHF9ST
8lU0LZO5Ef5cYJjNBtE00l5W3+wcwuLHIkeLyZar4ohEW/wZuTX9BK/XEvFaaPYLqYD+VZf6/RFX
Ci2Vek6yATJ0nn7vR/WWS2KFbXxDyS5e2D6+lqs2aI8ZyUPm0ROpdzt2IMGcEm9hinHpmGv4FhfE
mV9WP6kYeLnW9GW0u+rBSeSHKNevM3Tiu0IJdWRfZWAp/G6IrEGK9wQw5/uaZdNjMrh8czzxedQi
k6SXmrjEi40bGSBoy949YTYluXmeSglXCBznsisGBJZH5c/6tYWT/YYOt/ngrMBhIKMUgxE4fAtE
OtNPeNbqca6j2VDlzdx11t2aAbhvDWt4wN7d7rbU4x/WqJVkiK3m98Z3xmvlyFUEdiwyYMeeCZs8
7dJgGtbJJyq1ZLug7RjmlWedlmn8HkMjepxUUlyMYdBvmJbb34rJoancwSjmrCRZMmgXM7n1rSW7
6dDrnTSmg/CUyaV+E9kkryt62FGd2cM10DQNBaXqq+5gsOXtyT4axnA2hIgDNPXuvE/L2nxyCimP
Y22ujzJL47O+DOtFEREe+GMyvaIIaIdI73srO83ZPNs7r9EJhvHiyStunVknMM5Ph/7ILVc751AP
v+hZJ/ydVgxVHQjN1XFVsHhuJ074D2Ns+5tBShw4HITXdd5XZSj9FFN3g8jzKmVzOxRWTGSDpLLQ
CN51x0sixgm7dx7TD+zZ8l4LpB9Bt5T2ec4E26ip47bbtXIk2w2qwhCjlmjEjXIXkpQWH4985JWu
xYZoTD8b4Qzx3tfadZ/gV7uyLGJPzdJZj5CGsoe+Mtovg7H0z4xcrWic12K35hvdkVZ9YOlpagTz
mrvIsiY32xnxmr7rleIcUjqR5bE2ZiVzkJnKeuWeQk6L2+0IAcvuEBzMX/Ru0m5IEzKxOMMb2Hua
2blBDal33/auPe0akRHWPbB2P+IynV8kor4fUNjc98lRTrbXafKSFFkaBD/k8HU6eBdm87Gqtc3C
Ll2X4egq+WGnc3KPhR8JxspwjCboTCJM09RtmM5Zu+DW7ToIqHV3p5VTHgndiVXoY7k6JesyY1qF
BICzZ7CUd10MgIc1yx2/ps4C2tdN1vwO+QRT9VjW5V3tlyhHatI/LinChh1ndm9YxNdNhFfAsyWh
xPp1g/2/Xujf9ULRJXGb/Ger79+mlk8/57f+T33QX3/iH31Q3/zDxi8ESsiHSEFDkz7DP/qg6J//
4L6APwLLzeco8599UNOh2YkJg44hl0miCFAb/2NcKew/ULsyZrRo/fxqrP4v+HBozra77/90WzbU
vE3nCOUnumW6E4LJ6L/OK3WFmahtGujWreheRpYd1R9Gi1mUt6uhtdQkRh8AJSP9bfJu+l6OXwlV
ax9loz22etefBiqqoPXclcHVoF0tqMdj6q88vR/qVnsbXJfdjVQZDkkv3ha5LZL+HofOYl4sCw5G
FWgU3+7VijNPsNuuekPYbiuANWvF2pgHWWCvvfFouG0Gc2IseWDgLChik+O4yC3yTRPdBcw/4d//
gvFAMTxw66o0Tqk/OyIgQd5XkZvqVs82bHGFUhY3OijyBAxzJ5vFQtBBVuWrcXKbRTxbS9ITFrA2
UPB2ysKqe0Dcs9hXzNZsHZfeQqPzKcaNyMgCV+bIcw4v7y2vY+89cXJq7lX0uNGiLkXo58DccDP9
cV67XILkKC2Ki7kR1zjO1n43OARFxuhlQIQrnEv7EZjOGIHrWZAuNPmxQvb1OteZgpSL15wzfPYo
jD37lVBQKwC2kB6zPntMCIDkyxrym1bUzTEX03PeZOYhVxNT18pPjsX0S1ubpC8Z1s0kWsbsCgTx
DfnI1+k0DC99UtW7oUS2U5FVFNSjLxltOT/UHG85rtPrmiOzEIRhFjNtqrl4nkecootv5Ceapt+T
rIGEExfD4+oNfVCvGjllfKSaiVPf5lp2oIBz9x7RP8wIHsY1e2Zg/dGUmbpeMXNh009u17R1SbhR
r03VnyBW1cdCZTJ0MzOcAVOgbZLOtZRYhzuMoCl2+qAQxbPUtSwcOq2Jimr86WS1c1M5a3w/+Q01
gb5BEQiMDHoynYtlKA7cxbfjZbwTjLXDESb4LjHicmdNY3qmudrdeGoSkWtb+pXbZNm+BkCBVzpJ
d58MgWwQpA6NdvbdY9c9zd2yRLK1tYdELhZHaPIzphi/szX1aKtsfqxJKDrosuJGlMnsWBeOQydA
J/mtWWwtqO1hrzybJFQ4p/uOg32fwOXAo6/50AY4TO2iguGgmKaydwSoArbUsjn73phWs8OwClcn
AWDv61UfNs3m460VlvmVGsLWR+SdGvcIGGFPhl3rAUigZ62Mr9YV/nxF7npgK+3FJi86MIs5P6Wt
TWkBg/DDHOzu27C6u9xQQV5M1ibGajmhh0VHIkYy3LUDqOV+GDqvRbi8ah+Ncmqi75gF2QjSPGLP
u3xclx3kcu0oCn14WJiDuI8l/aZ7REjULy3tq1sJnGZvNplHdFvs9jsDzPNT71Rqp3RjTQ5Z3ohT
PSQdyR0mIZ4hC6ugVcUkEVES7Ol4HO+x8xgg8VkWiT+WRuDN8/LeSjbVKHGt5TSorD4ik1wmXPos
rXkHmZBQpZZ3WwTQh9WH0bY4kMh+lXsHj2n6seS9z7M2kRxBYdLK6RZIXf/a26wWAcmFDhZWCx3H
kF8dpswDA9BqgmZ8w29WTPSZcufgpg27xDwBoSJ1M7JxMhOhsG5019aMYn8FvU32KDlp1OHIVZ/d
TM63Za698Ui9kCWrE0ZADliF/EpprXVLvFMRdiV3pFrL3mNwg2EmZPZcdTlkYUfa2Y3oFrK2qwEg
JwN14x4+9Ze2FAXRtr7pn6VVNifDV3vTNcfzSGfqgbat9ggI2X0TwMLDpPDBDFd+lwfcDHmMp1mI
KG7qrS2x6DdOvKBmj1UfYjRRtyV9rYifU+8BcC+HbntqqTKdS7WO5j5uudVp9FnAlY/3ZWplUbb0
x4mZnAhimmucJasXQH2qL5O5vNITto8wJ/wfnegvWKpTpI2FOR5NT311lrwKMl3nfmqOVxa9jJCL
hAlsx5DqI0ZVEIFw0q6RLaRQpgcDfDWxQWRWEBsNt3ofk/rFbWG5zaiw71ZNH28WPApE1g2g8utZ
BHMP9nl0xWd2RnJIfYtqbRKEc+Q5ia1GdyC+pGMPVjfYp9zdirA1QJnKSiTf4EphLwycqbMDYlse
sFSKoPCaAtRDBU8V1NGxneeDtrRc8vRxC26cdbzqfvVjgUwS6RubejDQ3hGoiUKhamA9I2Lun3zI
RqHpoTFqubTTC2mvkNgkMP/kx4wynGSGJlr9adjrG0EVQgaxIJbVRLjD0/0wVPNJK9r3sVhvShVz
g5lLuM6T3e7wdNZ3gsrkzJy/iWp9QTGbKf1qpQPL1QNAaCupwEfU8rjlUNhoHr/zQIcyQODOftc6
39aVIrYGNEaeh/ommqK4tmWMDGOpS1I1pgWeWW6cWQM00jLiMqei+Bic0t/PdGEAHpcB2ZTsZTlR
oTcx9xW0ODlbP3Sr75Wkr4OGt7uPCxHDaDD628nyRg53pE+Onrzi3PiQfvvTUlm5B5k1B+NsvXBZ
SXdV0ZOh4PGjVtAJJNHO6qMbLLEjqq0Iyb8lf7WHZUHWW37xRSOvdE+sZ1Jk+Bjc4ttQxXrIZtqw
a2fji7c0HBjKfMwylFFjgkA8nz32dScrv4ua8MpKYNYZrMrZ56NL18TX6j3E5+rMPGaKgMVYYHOX
7yBul2BEqUa3lfcw4ZCPdIRXtAXFSqx8D2mnXhmQByltjpoPTPL2R1Xkrzz2hbrZ4gCeWtfesqn1
5ZGL2ZVDfCujDj+5DEiJ720V569uDoPVIU+zKZNbSzT90Ry8hPZdmsvI7mM+6DRLrS++XUz09Byy
7pQXWWvsCERpYNdwY084Qttqgew3Ar5JGvGOY6O2w4XvORDSaO5GY1VHHTXO0Z1t79uEZft10Ocf
OWSsu1U3aRyMYzoe6a+aoNydkTSBnIaNhRWRlj2uIF+MPpYn22ZF6NVDi1P+YaLFpu/YNTVKDEbq
O9vqy4++Q0+wPagJ3ymTpob+b+ccpDRsHhkYLM2x6/0Vsg8C3HBJTC7fC/cqpZ+ZLOdfe4YU38FM
nMopjdcwb1IgBon5ToCE/VgT9fXDSHKt2iHi8fGzobq7klNDtHVWAPUIZ3uZf+ilx926GfpHUJbt
VczmebMhAg5+7dyvTn1Nvqxy4dWLZj4a2pqznJ3RfY8Tl+Qa0bt3vrKzF1t21o0xZHbYgWeL7MyU
O9nItQy71gUQo8zmoTOtDg4PH8XtXAgPnlnc0NxUckjClXFDFY5zv9zV2LQOidHl+9id1N5gPBlJ
3teBppZ2yG3QpIfWLbMXdrPihSNu+Ap0WX8schUzHnGzK92eqHjj1jm19ajlGB969NeLM5XPicjy
5XrUSFz317Q7+ZrggUiJTY4wrPgn0aJCSquZvNAZ2iL9MnRyNIC7i1pn9aJ76/BOFsUImqJBx4UP
8g5PcvelMW2MF/QUcxWa6LqISN4ms2m7Pvt4RRsSX+1+ekoY0/uggKzBD1dfmg6NS7mMUZbzPFyj
HqFxjALL+TLF3up8TZjpolvyZk5Wb7B8HsRuVoRJOLQLrcIC40FexuvoTogtG3d4LNea+Wef1tpN
Wc/Za1zZ9Z44bYA51TqXV8NQE1ZClqkXWFaheUFfTdWLDvL1MvK/HueK7bWr/MeJXgVFWDt8r6sa
piVjiL2j1uS6qylJcYy2kLCqsXoy0FHQWXHFYSKL6Jw3fbtfKpWGTdICPtDWssdUIu39RLzOBSQt
scv2GpP/SWZsNObGcK7qdQgsTGrHwaUdIUgOWh485h7N3Zyks02/YdZbZlRYWUHmvlcy9ZlGBsMg
hGRqI/zMI4sZ09dkPTaK7HQGacPSeG7Xo9lLKx+5wzKu1+VsaaQu5EZUrrLuQrNP2UfxsKLv7x3z
qPAvvAgvqwBPAydxj0gjpfEdgW4c6loeJ+dsHLM2YAl39EK8ZAodMRCBUGjuxO6D7v88Kk0CF/KN
h7lV3AWMVjtAdkjDUS3aqZ06edWxJsNBmdlZYlrYxWJwP6qusX7odUFoTQc2MT/MlXzqCz/OXg26
h7uKGNYbxfMYeNAbbXT2nvez8WRydIaKEtxQqbZrs859RiinR5nD7hyhUy32KBHWN53C+npaCIwq
uR9jYNAPDT/2tIpWXSQzta/pbFUP02TYp1VmZBaT+hzaqYEKzkgrM0oKdPLMAKgO2qI/QHQzdh3U
s1v6YggDeI9fmDNUkZpnf7dCwo0SzjqK83aJZtGpaCjdK03WY9hwcX9QSebvu0IXbzYd6GNVdDKI
C3YmJn9e4CKkPWSJOeIdsUnQySqHrxcu6vfS18YD/e47c079d522FPmpRtApnWRmyD3H1iDwuhiG
5Izb1SM2xbemiHXT7qU/21G7FNxvWJR6YOQZDAzQeJFfcozHs1Z866npIZS61VFjGhqCEGQMMzm1
Bzpe9TtN1xYarKa5b2KrgirvancK29SDnNIjxlx6vgWjIKyHJth4KHpRCf7hp4Rve8OUgo6fbJNj
3Gg8uz0b/yDzHU4oEAQdw+GuUCOHzrRcUqX7t+OcFFFeZ84Rr4wdiZLAJr1vEBnqxr3nVSODBkZh
BLskb70LIrBuiNulsGu924JQ+t1c6UVklPTUcqSorwn0t8CctsCxKkurV032ry2eRNrC3sGyZ0MP
Gjm+kzDeAzPUyY2uOjr+XDzx6ZElF8w1iskFMSv46sQJYRW9kdqZRiPfVkA0yVfJbC1NyEVc2/c6
L7/2ORPYUiCijQY6n00wm2aE2F0EZebHpzxDrlb00KarRAcLZCIN32k1QRbRlmwzMBFtz42T16yW
3qU7Xbg70VnZuUyS4p7+g66HgzUPXjRKbBO9ot7O9VGE7db+mb1eXvltW0Yr8T3HJPf0n1PNFS1X
+XisLDWEk9aKS65cOgKy+6HSWZ2IfM8DnbipE32tME0XSVSWw6xEaMVJuNV4WQtowQD/v3NfoxRb
6gxI0JpXV/UAfJFOdL+8oHbvA/o9N6ZZxc+UUk+Z1jKY7pR7nTpkZ4FEpnBsQI9Pa9sH6aB1DOSG
b77R3kzGYgZpLp4BqBS7fLRIS3NIByRdz3vBC1cFJn6a0Ne9cSeG2H5aG+KS7bUQ1/WS4l2pX5V0
+yPRA4+dY3wwYKT+W6iO6kTWj2kjXpmwlVfmWFvvvc1oUE86M5Ra9Twj1/iQstLoeTOgxhgjJ4rv
mSyiYHWqB2jTehI0SY7ERnpkLOtDQYDUOHY0KJbpoTWMFaqhF8e0ndQ0wdJjBEHxXxnccWb7UAym
/4Ac0WY8aNqNw69HznngdanSeBKqyNGL7iRqSsk1S2auOnHIVyXdmyK35d3oWBTWBnpdsqGKjMGL
IMkpGr3S6KNBT4Fl4my44h/4T0XtfYhEPIABYfPwMmIFiVw+LTaHq2FOP+JCDkwRtCKJZmewAtcl
Ccku5xMZ0gWPuvHccSTtSkNJlPhbL1DWyW7xBzdA0bdFtymqvMywD8KmEk56wZYAiZs8u7yhuz62
3xJvPc0s+B3JN/pVkWg3MUZzECNo0fPWPUkA2vvJLNzILZzyJG3af62v9ztivtsdlSlQFas9d8l4
ISKN+UHGio8XO/Ln+tJasg5pzLhX4KeQ9WkqPXB3oYG4VtrdJKyXzLD6a/KyZTh1Dvzj0qwPKfC5
KGsqg8AYLmedPfRXtUp0OheqCfTCfpfQoi6DptOGiydAl83yrUDcgl55MfeMcrMgV+Z3psnG4+TZ
RejMy9Tt8H1PP+3eHR/Z+xBFOHa3c/V2OHUtzSjdyBmBQCItGffSZ8kybB06JC3fqW8sVfa7eDWt
IWQ45Q+RmxjM93K0rqeW89EgYGlfZIt86xH0vNo4wCo02+v6o8AgMqPuKLS3jWF658KXO+YceB0A
MuLnPUjXZxdLwA5PTo6gMUtOHfl2kVkty3fqLB6tRFZvWW54d81kxjcw+YYfWuZ8JB3+A0bfWn9q
aUNfVsjKOztzp3onM336ArNzuBcitdbbbmbkHEAHbw50QSti9ZQpQyRozn4z0bghiow5lKQPdLsM
X8s+kwhpLHjdt0bWMZW3OQyOWTw+LYn9hQrBfmyZqu+TdlFHnoMlcroeGqzvPU+eww6f1uIx0UtI
sql55xl9/FbNDMHyKvZwFwiRheWWD3U9AZ0yz2VNa7VVY4ruwVfzPnG6Zsdo1RlOVs3+EzgK28wh
iUF/0yQqGT3SC9vAHHgRai43lHdgK+wdVo7uuZNWe922njeSGOn6OumK9PgWmce7hX2BfFFk+7dT
ZutPIz/ACb12WF+GAm0LjzGgVpMGNeZN5GQ35iCHs8vqQRMjJ3XAx5udVwn/JuTA8gNFxh0VEyaF
AKgwJoJObZUQu8xrVTjuN7wOHo/2kKsjoebEdGlzS9EKU4XwW7iQcHTN+dEGCEjzSS+kE3AN8/gm
kKwA9k/eIRTlSViTiTCDL1iWh6UY52Jn8qBFK/5mpAv95t8XHNGUoJUMR1N+YM2APF+3l0WjrEe0
RVgbHNbQlsN0SLK4vZAoI17ynAo8JOMGK0hnG/d9iy0VJ+roPfQISKh4u6S5Z+o9vmgYok5m2tKX
qVbfu+kWTb2QV6rf6phUD0J6OKCHsTcvPar1B5+hNEll+E+uoaIIzNRZcVK9N2LKMGmGzmLgKW1q
ttWgsr1aUDOmaYjWJeehxJ2NCWKiKxiYnZ/kt3T4ia8kIMYsr3NDLPZeOZPNN13lUay6JA8B2N1D
9bYAKCySKShtqCd9dZMTYtRiVyOw/WBabqBR6CnUVgcVFZ2O7jb1/YwgtTxrXwbHxhiuceomQG05
7OEGcdnJIpJb8gMjbU8nwK667uLZvRonXUWIo4qzNDDfUdkb+hnc9fRF5eC12GWJGku1ydo5nRWz
nSjtIpGl3IJ99I5VaiRRP67yMPW6tTMBnCZ4rSZ14+Fy+0r3VuMQm+STTn137pp22g+K6p92pkuX
RksRsuLT8iAF0rRvcsjefXUzKP+HNhpGxOYUH53UhoKCV+TGH3k0zFykUdaaV01qePf17BBzutjj
ydHcdcIrz6hXcesYqBh39Ju7U5/6w43WucWZhKbviAqNaER3Cd9peYOHne6EBeYl9nLaikZc0Svr
lmctM+O92xlpJMVqRhoL/ZCOqF3GbhFX6IHp2TRFvQgabWuYmjM6GgzemLMball97V6z0lp2XBXW
49LNDqI7ox/uIcjTBwZYUIaotMbyYbaxCi0ph01uQ4WnnzUWZ81tw8lmfEOP1aDSaNK9UYAl8slV
tYuVf6/Hl96cl7sJxlYgxuLZ78VXM2GzxgATZZa5hnRK3vwabYoPtyScUOCHPcDpkETOZi+MwjpO
FuF2SU7CsOSqgAJ35w/6ir9nvSO9wcQm1L6A0MnvscUBbBdHCit1GFdr/KbNjEGEqX01CbdCmUmF
jFwmO8iRg3r2hrfKz9vLNLSXoRHlEuiNx9FubBfBtNTuPNMHiqoLsJG1Ls6INN4tzR1uGlHjDWf/
D6B4wyhCF/xVTfZAnu58HqWcr7qyffmcxf7f2PrvxtYc3hhj/99j65e3Ps2IaWj+7OH59cf+MbvG
vfoHETi0AnFYbDNnptD/PbsW1h8gnkzst4Lx+H/bd/w/MNiSvwQzxrE2ofs/x9aW/Ydt2RhsceVi
kDV4d/+LsfXvem7weezUWPV57NDw/+6V33j9WA0HBgojiWa7OpuHC9FAykGy1/bf/uWD+Q/WnT+L
qwloI/yH8T1tQ9/C1/G7eDyx580Uqyy0FgtqWqsRT8umNfslDnOELl8ZPltv/ojA9P/jpWGJ6R7s
AYcP9c+zeUKzDGTaoFxWf+al/U7zo42dP0fu4BhPJtsdo1C9Qz3Xx9ht/8a28GeJ9vabowoQ+Op9
PBlbZsifX16YEPN97IaXEhs8nX5yR6gw1LDKU9ZsLzdXqID/+lcWrJF/0SP840VZKhb9SMdwf+cA
Ic2Jh0T64kI6rniqgXtcCWa47R7cB0nkwJvOVmby4oMxdP0hVYN6dzaLQqk5fA4tTLSDxCA8H3ut
S+JoXUnRBUHDRYBaWzeuRxnT2svWZhPJSwOwxsxM3fwbTT7Pxr/9Gs6nvh0THKDQ3+TtHlzyYXZT
gbiMKqkYSutqLgGw7b1+Np4g6W7AfbTQf/3pbWKN/xFz/PrwsL6jNfl03/m/fWOOhkBitjvjkhuj
8UR/JqPDW6cfej5TZhnr/GBb6KeZ4ADYWrZ00b9+/X9/MDfeHjdhnG6sm9+fldH3UbUWs3H5FWe/
PTBc9JBcj+3fOdyM/7BQMCPxZHk6L2j/7qmJF5ewCn0wLtbmmdGo5os9yT8oqj816HNhWW+j7mxP
p44eU7oTD8unADwv6PH9739xU7fYLQ08Uv+2aoWlNSSAxPplUC0PiYXetDlTa+tjkNXF3xm//tND
Aqlkey75C2rWb+4lEpz0TDNHcflU2tOuQN1qbcmgg6uDEexww316jNo2Y5X7JB7fVqOPoYKRm4YK
NV+ba80hAT1hGJtE9A+9sypGEp2Vg0skHdGo10vOU0bZO08nH9ttuf/rj+zTnffbYnUR4W3UJVCH
rNg/by/kTsaDh2zkEse53u4R7nXHz3Uzq0q+diiod6U3se8Bzz+jaSRjBBFotuuRGB6JYMISkBUW
Cvx1Wum+GLHev3ud/neJtP9hF9x0WwiuLN6s/btPiXyyYXQYE1/s1eUD+fyYDYmpx9CJmCcW++9W
9naC/ukpxurNqubMJe8EcdjvrwhdWOR6sfSXTyOIrVD4E1qw/c1EBD3oOAM606E3j+sCJDpetrQO
Jga8j9lQYOswSX97N4m1uMfnjRsQgPBrZlpsnJvv7PMj6jk1HNzZqX9GetxcLzhyzxpZzFeCwhiO
OEasv/66+Q1+/7X4TfiesVBCP3Wd3/2Tq1f4bpstyaVhlex8uazkGLlafteawEmPCOnHaZe7I5Mf
lNqls8sgvKR7P03oJZb8bB1zgPSJZxDMxSvl7sc10dQxdfrB2NVGQr9Pi20GeIiqGITr6aR9oR2X
qBAcZNMFE0Bdgq19F8U+JjmejLyfhogjAPYew+smsDxZX4ZapddeX+VnUXnNLcwhSnav6UBWSCg4
X43FLe6MZil/6EVvhOiWuB+KZV1JG5rH9H2xsZWcFEloYaY4v0+YmiszgHol71t0nhWTVkTdgYVz
IbTd1COmwHU1+TzUZT6FZuy6j74PmDdo86Rwgk6MLRJ2YFXcEhx/6XaOEt53DE50M+uqVzDgyc1D
5TYMVncliA3XrmJYd2eRDAzP5BifALL6j6ieDaaeFgGEF21Cx0gE/QYow7BQMBZPEynv3QSvym72
rTQOYU37zwm2kmciRnGLoZhKCN9BKQebEekYpQEsX0ORkF41tv2GPIYyofbYbSgB2Ygho80Pfbbw
xxaXpBSwjfRXPPiaNO0BGbhnOsTF8F/sndmS20a6dV/lvAAcQCaGxOXPmSwWa1RJ5RtEqUrCPCRm
4OnPAm2fltx/2933HdHhlm2VSZFA4hv2Xpsns0W/V7Hv6EyvOsnQTKZbV5b6TNCPsnbhVOYRA5t4
VEd0e9GlT/0WFjSxJKtQ4DUw46Te+DJf4lbself7tO0aydxgmvMXq1HxSbD82+AVostvy5IJFEYb
KFnBjg6w/DX3GwISF4uIdqvogwtl/BZ2QdKS5xUWG7Pj6yGqpoWZEFbOJre8fs2FlZvoioNiHJGr
GMa0UmX7YWtm8KMTh9Wz4ag4velJkkrtU1Fkfv7s9UFp+lwAGYavTe7lCsAQoT3eMpCyidYW/D+q
AEFSUGrHhgV6dEKalG9UavnVFyPqXcnbTRO6rUlPudoZ5lL8zFAo2L3zSRcG3HYzVBRDnOBY3tTg
yS3b/worVBhkn0aj4Ru7Gi0Y35Fo3Xs+5woNaLyPSVpijq6sBaRZaP4bbDuqV79u+GZda+ZLRX+F
V9SsCYAiWahiGs76oUl7juzYRmfgqbldz5NrvwXOMMArRIe9bTPFabQYxEcsbi+DEHjQ5sg+up3L
wWNzDnl27m/zOmKOr7lDFYwcoh1IR3B4c3QcBCmRuvkCiByNz5SXN2mRimdtLvthJBj+uW17zmeO
M1Qmme3n4cayWv4JmUD8mfrFcCdQCsVIBOjGdwq30lsNPZqJGiaZhvwwK7kwj+KIQWShzqHO/bNP
LNwjjnAe6rHBiXo9I6nh1DlweIgC0qtZRKnmQ/vLR+nXNib7puOX13ebs0FLWDTgOSkpOwW4m3i6
19daJM0Yw98V7Owg9faYqmesL71NZTiJAXOJhVBJiGR67GLaDQlZ9jkJBI/nFvvOZlqqx0nw2Vv5
xB+KW5JXSnGdfyBRHR+T5VcMNBhahgnVp5ni9YMyDIFosehVGU9b7Yf6FTcL1S+Y9+nxWiiQClxM
p2sMulhcfkmDdxWVpc/+USUftszwBsaeZEijl8kaO3IAdYF5aZATlmcuI747sbzbotQ8eJqyPixO
nkczMSnCy5KwsKtPBn0lT3PchxgrA5jCby7kpIBwF0TvR93UvHN0sFRQZTlM41kbNSu3a4HDtsTf
pnPSfvzW/FxD0afEZ/GQOZONHAdlU8LWhX3E7QAHBu6QY79FHgGyex47vMFKjFgvFQlgyZaRW/A1
MwjgXBXXW8gKHFKj+rFeyiCePO2mHh6UPUB4XUgKdBCK4o6/9VGL1lsiCjjbyqVVSaOcNKQJmyTH
gDy6fNOXopHekT9OeYNsxX1EeYJYyogy3i0iuSX4kScu6lbq8sWDaCI1QftkLzHZ6IXGe5s0me62
GkIjYiYX0ANabsFV20UQiLfk2vNmAocL+Dfnbmthnxn72HtOUsXartVmvMe3yjXCitR5i/KBz3Rk
KkkLsLit0kziOY8LPpUsjf2zOznyiBecG85dXj4fWrVOlrseaGL1mixu4Cs3g3JfH3Qg+VZjAUAZ
9eXyOQyUoH6BIRSazng/TqH7dvXApuZi58NWjNsydLjj67rhnVyvRHtMLBbrMUeAY2HS3FpIGiU1
rUYq7o+BGPCjLV9Qom2OJlEG+pDXlv8SIydhwk072pAY0VIUCYWCcSUIFnnCgO28XbkXwlD0AMyt
eDSNynoeJD5i8KsMMVec82R/o/qrXnFAcaNraxjvr39CnkTUyA167hUO8hgxAR/2PBiYuS3JLRrS
osYc3US90dI+d5p/yDSfr6VdqrQZEy5BbUthfn1sTrPJFVUBKIZyGPFnn53KPxdCGaukE/mm7jo6
meVTq6t+9OEFWdm8qZe3E7nQO1Jg028VigeJ9S70z1lacFvNE3JmT85yh8bLUiunCTmO4pSbS9iK
0zFqaodVKJd8xwWO2Z5YR1duB0yshyl2WBc6fpc5j2M9sFopEPeyrKzxwNrjcrLwu/0XeLy0rVln
H1Ndoq8m7XvIUGa7/HTWRUI/WeQCcYkEKR/0vFxXMRnvnH2jSIx9GVoc8pQi4dKSs6maEQe15c31
A/jtLFoa936hSVwP1jr0eOJcr122CjzWRrAQh9GLp681j6GH6/Vps7fdJwwC9n1B5t2t1ykuEUKq
6oPtpP0pCifg6r9dEOhz1PeKWNF+ndf9YgUuCHZFyfEWusxSrleFC/JwRkgeWBfXLriRdWFdyITj
Q8CxCVXLLQoLT6FTcBJNgCLWnhYMIYjwwiuMhZSuasi5+lhHZevaHvh3E4VQvaH3tC4WaIMDl5z1
DHqmHDZWFnJneYHmCUNWHmqIioumS0pOexlbd1DH5off7Owm3LZu3eJvQNvD/WWnLSbEMvD4sNlM
Lo/vNuFTkuhnGAbxAEKRH8ppWDO15SAtw7oPdtpQPsdVt7zbpGu5zSQGN4kxaxofSVqul9RYqPT+
OFH4OVcm9gQTnGAuuzU2iV2Dm6uphean3lLxeGi7vojurAY407HgGL0gYeVdOKrlFTACcLWbWLbq
59bpKEJCI/VfzAGYbVGhYdhxqwz3Nkvhp06N+Z2QzntkBMY6ZUt7cAgiXXk19w7u/eR7iP5x5Qkd
rCS6/hRPtuQGHnk8JnHFE2mKWbG3jDx9KpTJfcG0z+ccA09flQ6Okb0BOXpnEh3cr0JdEr3Zj/kx
rqrkVtqEm615auZHOvvxUDDLntagwQp0p5i9/DGjXnDFyGFIkRms6kagiITz0ponvRz+JzRNDCJh
KdNod3ZJB4Px83i1wLOr4KvTWTAYT2HCZmld5xV/1b7Fh3TFMlzhF0oO9UHWy+Gve2ocYK3j45VX
kIYtFR4z+HWnB+6ZpVFOM66CQfrcqn60cHvNmrcXzB7DJiSreN+DgXc6Xh8mQcS5PRP+meIg8DmS
Ur/yt8nyDLeQY70EanHXXhvD0AyLClR6Qiho3XKmleRIBTfM0+oD2nX/HPuY+KC2WpdwdDDwG23z
IWZ8Kijo7CM9GN8r0d08P9mNcrXmIafVjIbyueeV19dzkwh3DkfARXI7LdwJkS315tVZn9fIxjZB
xfhqGG246ghYQf9x7tWaW6jNuHjiABGJUTo7d3HarOYZrdya3i46CDYu3+zeNRvExh13XGugknFS
7Z+N3yoM2AWdwZM5R9ZgHz0PJOiRhm3E60p/gziwq/dlS0AnLiE03qppnTczxeuLj4GRnUMaNQ4D
zHiUfgaPDdSydBK5y4PF7Sf3OWJijTTWk8cKKdClnsPlOLiWzI6Zf4dqC6QQea+5C9PcU1t3asWO
V46eo5rkhDFy53OE2OMTYs5003CHcDrT7cw7HoiLZMIlf40Mxsq4Xyg5Iwt/v1BbWcvxIELHeO8q
6Xwkfjd/Q97TY6sZG8rtIWNVB8Puxqoa8wxrttxnDFcAFJlujRYC7+NKa5Lxtroc9cmRY3yJvYp8
r8SNP+dVGz6RAsleqMszsM2NY+4n5UwXX1bBpwjK4nupJ/5LuErihkq58MP7mZxKQs7McLAWqS3m
gdrv3d9gQf/d8PzNhkcwGsLK9683PLdx0yz/Q3T4oz3x95/7fcWj1C8WU0vIEVD+HSb8/Cf/wLRZ
v/y2wxH/WPBIfvkHNtX8BaCMBz9J2ABXmb/+Jwudn0dDjg2ODUMEI38orNga/xx01pkgDlFWhEc9
ArwkxnHaS8KBmbZlPsN6E2Xw+9j1+p1tePA3AHryQn4aTC2v7rDhYW7tSnBE/0Tsib2YcGPsFcc8
KedbL0znnSEaDm1ArmqDPMk8tNqx4A9YLRWNdRU/9uwzz6VdTp9m2JeaJ2wjuMdSF7Gfb00lbt+l
WaMnTjfetFSMVVpj/miSuCMPN+ae3xbNogJggHJL1q554F1i7pgie0wvfVT037yELQJq1Ji7P4KW
ukps6T5qY/IQngTjXg1UhnSz866S0bT3ejs40fvxubmo8c9oNB1SG4eiepN+Me+UCam16Kg+aUES
pF2RDQDoQBEUdvUTz+nOOCnCNCymGXxLH30oQ3c3oM4UL1hTwnibd+HIfcz83HmNTH8q44WXzbgM
XTqMu9UAW3y418JD6OaFasDIhw5A7cp0ssLHAXnizszSXLMDZniidgKCgYkomvb+aNnL7wxJvve+
jAiGi71LD4UAJYXq6U5RnTImwn6wsUg9kyh0UtfCwwlHhuPYXRFf+DWfp/Cu9/CslGBcmQV4hH4D
/tHqy9yNrUFm9zBuh0J7+86dNy1/hxa3r9+dRPcXT9GgrlMzlIfMldbDHBPmOwRB/6XOHhjEZ/u8
zs1bxknZXvm7qibZcN1nrr5Bqr/Ttma8F6WCC6bCqd0uFFZj8hGEu9P4Ka2c9IsZTWjbsyICF9OV
6zZOnW+LUPORx8yiWBv1BnOIv4tADxxbBsSvWC1h+URRuYm9ujjGftGe7CA7CMvKHmkh04d+BIKC
ai30qNw1fN/BRXNZHEd/evYKKt2V4fvNVwcDzWOeRt6GwitGQ+fmW3No8xu0Xs22qWxMCHOcfSp7
pNGaudOersV/d8NUZ4Rb1sk9vat+Y07hWOuxmsyLPylEFcgxjFMRufzUZBYmC4lqQoCEXF+K7Dkx
KvHq0lWFtCLpeyxcixBZbip7kPYuQFN75DHYr1xNLVbL4VuAk+VtHlNr6wMzxQ4The1bPUM2nikm
0Mjbq7Qabno7cu6ytMl2sp9xObphgMUjtNNj6VsuVZtnvTK3VxfLK4aAZrA9UnNkKPwmf0191jw3
XUn6xeCUh5REhpuBpuuCg2PGals5KLkp5BCkJ19IREte+Uaz/Th28qYr54zYyqK6wNzK3quwdQMC
20LvFNdyvtdO25/zFlgyXQCtZVAhM5oSwoDhgEmOFZ6rt9CN5IM/m27C0J7bPiNR0FhVKo4XSLG8
67DNnvtaxp9HLKuEhEyDeVulfXzbRql+7tJuWLxGzElTktuMMfZfS3tKXurebW/QqPjGduy85ISy
aBY7ptv5PR714FiRzrlvZ4yYZuKrXa1757vT11CDwbp/HhN8hKG/cGkqPKZ4rqgwC4KsmENDf6Ij
L8Kj8KubyTHRd/hyVTGj+IDOLzCLFtnBDDFZFU5FcJXV9Ps6LgAlR+a4mUdXf60CIBl0vzGF1cQo
sbCHh6R09CVK1XQo604+BNMwfenKeH53Aqt/4AMJ7say6oj/mTBz2gND0KYl+CIfk8OQ2cid7MTV
GBvL9FMVM9rha+duMQa98720+pCG2+5nlY9YogNTIk9FfKKJHLv3rL4Q6z6fUM4KMhBU44jvs4h8
YwWYoeNSnohjE9ZzhUD/Ngrye9oo/yJKEX4Rivt/dnziWOVk9CtgHzgg49S89dvUv8DAFQ/sATCv
W2yqzmVp4QHKxrtMdxU6cG7UE0NBMN2MKPM1ttXxGKdWeKrKpNiECoEpH0Zx22EMYZnCUVNkBcs6
J8FTY1tP7pQ7Yo1tP1g32iUTLBlGVhuGQqrWNUlyaKZGf0XWtx3NJD3xLPG3gS7FrwmBy8cMofJe
23H8jC+oeQyxJF0QpI4rg0BdRkpTqj81JLReRgc/f99UxhueJpMnGubFjIYuXNYW3rlg3fSx6Pag
urBDPBSFM5yMMO/3AfaFS9/W8iQyUexUrPXLgGcHVswUbAgPn/cyHqMHnmzMW/yu/KoID/g+xYu0
kQEOnawffgzYj4k0mn0codWOCMGOjKbG2SBga9dGyftc+zALj8pKE8BUDVj5KldWtu7FIInYWJJn
sZbql4BtzhafRnlUTh4jPXWT9HthW3oH10x/JpbDdbdgm/OvMgzVvoCdcdtZgbrpFZkVGUqlYwQn
ye9SwYxI8Hxjttxml9Y2/btE5c1tCkZq22FjOjEYaW+DlvFWYqfOZchAEhh90X2GdclcqvJ7SCI2
1n0M6EP3QHo1wyRCu7+Zsss6rOkxj2ufz/gmG1rjOYoc91XHJUcPSm1SPRpmFsuhjQBzhhPOjEmV
d15ayEtsksXVFT2luQLgBV7LUXuvZWTFNTHEEoSPofHQROV6LD31lppztTNj+WZ3TXlrhIXzpMKw
WVnmKM9D6+MkCSdxP+nZXIdBwQzVQb+bSWs/t+wLEOtvmKWJ2061yTEUJXgYbMH3ZSjkJ0+1/Xb0
jGyndensDYwHCICZNzEnExsmjA1oOFkdGYZh53VCG8cAWcw4b6oZPWXvP1lOUkEbb8TOjGqa+CCJ
7HWOD/0+DTTAb8Fs7CELC28/RDxkB1OeFeFgfO25bd6S4XXb2u548tmSbS0cA98QOsDfMqbBPxCg
hiPRSBD9Zg1ezGBq7nHXVffpVMFGioQ4jNIpCLOE2TrAhp/3gVV7n6kFxPMo/WRihC+97yo3ute8
VM4O/fsXR2fe1kj8B8k4iOjE0lwUcYNqDoIjDw9rm0Rg/WqDFBHRxOzg3Drgoa3n97iqc71q4mA4
iQ6dK737DVnRIZcmsIo8SZ37gNoURBsP6w54JyYEVXvJRuqZ+gOZQ3eRYac3ja5fCrPO7/qht8m0
nE17z/Ou2PU2qWIZALWdgYr6AH9K3XmWN/JU8OJXCjQXR06Cx0dPwQErTbAOoxSUnGfVVnp0stBa
c2Vn94iXSXGrGdViNjRLylc8GluE/8OjWy+kpVkOR9ecirs21QP3iXRrLg7f+6Dwjbb45AQhRhwr
JARRTI9UqszShDk89WYWfjLTMvsEGlHt7LDBCOAEWt9B/vBBtLpUK6ETHNkOdvmK9aA0VykGzH6l
+uAYQ0GbN2Mok1PSMpNexb0FIisO/fKQa2Aj32SeeA3WzbSd2DOyj2F906O5H1tVn5jfaAQrjby1
7ZqWVtfWhjY/XLehHk9RMcxoVdvwy+yqm8R2n0MX1nkn4gvgJ4s/pX3KEdb+Gnu2WEFJytY6cH1K
stz9AtFDHCfDWzJzIrlZVGvbSs5vdTR9jT3jgVw9drrs9DZINKJVo2NzXbbFsMcfa69ThogjLcJN
nFlMWZPwE18LU95J2Wu/8buNzChujCy+65FE3QIieLUam6FPjyqaHKdsk6aqXld5xgeTQ8HK8gkv
JRn2eBzt4hRGEJGKTu3YcU4nFfd3xECJFwIkCcAi7zondq6od4sUfj0bI0EM+E4WGhwONuSlUEMG
aEeJfJ0MMe4ZKlbr3FeA3xzvbnSjBZBfpLcFl98bwQBb4TnBc86I/lAhvD45ojFvozyLN5Cv7PWs
ah5zqBaZyXlqNzXtvK7YGzHrgJtWYUe8gDXlyc5g784x+cMlKtvGM7RKmHR1u3Yx6/yNAO6f21Kw
1hJlBFk4rqI//FmhEgU2kvBOxcckZ7m1MpiEnepZcUo7Xeo+2WZBR0otVfDIJiXhh3b9/jchzP/8
gAz/WQWydKUuVFQhUDdBT4Uf9POLz9gcMB9W8dEay/p9Jo/xjLM2ukNGkT7+9UstcqF/KHGuL4Vs
i55m6X7RE/3ppWIdJ+7I5upoVUIXW+4RotaKKSy//fXrLAks//RCtoeyl9hsyN1/zrOGt8mQOSV9
oUOEt4tUvSyAR7HNQNvc6zpF6NOjNWIraOdvLFDpqIc5jO6MIFqa64BJ5/b6lv47P/qb+RHoEIVm
8V/Pj47l8Pbj4Oj3H/h9cOQz/gHajAaNW4Mr94+hEUirBTW8BGkx1v6J7b+QsJboYZt8K5ef4yL8
fZZkm7+Qc+7D+uYmo9ng+vsPxMG2/FkFSS8jpcMgREiUyIIhtvz5zsE13faFF6uTqfPxxkgajFvQ
gR55sKcfedHPxyFobW/tZU6I72UK0gsGw/o1SdwG+6zXGPdW6OHQi7CU39uyDV7SWcBZ13Dm3qM2
TkJ231LT+RUd/DVciOGOopFCe8y8l8lph4euriSSgom8m1PESfXR95Nz7nWnXqKxTGpiTciPWbUI
rCccpyNrHJ6ewEXiY+8A6kkiqTvGOL4DKyiX7ge3U/atYFoN42m+JP7Yf25jbT+mgdFRN7GT/o6F
Nr8jcvc2ZSNHP17EyescSP1mB2H/eUTPsBa4Gb8bPAEos0OHsVU9evfkF/r5Zpxkc5844QhZlpXj
CinD9N3LDeOhLJKhX3nECF96QwCVsCsGLlSv+HAGyENnESUpYK5kxl5DIE/0NldhwRAlaLYOEPdX
nJjhuJYqV/tmkU+uCKHJniYriu4IMT06sFrDQ8yMeh9i2+HJYPd7sxwrHjZ57j6hbECaMhdR5mEZ
j5igl2zDiCQBYI7tyC79j4nKFfkVhZFJfFIPjcjnkSCCVJ86CGHbpLGwaYgSq2SmibCtsWKsANky
tjD9Sl1QXfjxLui97rH3ck0kQ8RkAGnNVxZSql37cZ6Va3t2qydNcX6yPGXADoTAV15hfDiyszvr
iuhTC60P3zjgPtL4+i9ZxxwDIQJgP+pv+GdAA+mU4T74J3nFAIY5IoRsYQMWUYe3bYwBBkq30oxJ
FowgI3VgP1e4oLtwBrFbfG+u6EHziiE0FiLhAIfFxmE2Z8Ss23P7XqARNA5YSDOaoDE59rLQ8GCm
hNVE4dIvwX+9B0yDPWTBIfpXMmKyQBKt0kfXNMbWcDfTkCUv2mRrjGXXUHQjcDqMtt3TQsfgOLzo
PhfMaLMPvl3BczzK65jPFugDnr8zZhmGhBfT9fLggmPNRztVYpKx2/51cAb3qBDFfAoVrxEsATzZ
/GQ3KFKHAj36urXo0w8B+7idUYI6KLhD1z25FqcJrcOuydOc21vW62XcWoWkvXmFVS/OknJLpHm+
1q0V7JIIJKnhtWJLWidRiIuTJkutG9H61m1p4uYeS/vRtP1DNpgOxjkcioAJyLAxi+ngjhqoYzci
mFghzgk22MG4AhFHmRdjUfptlm3rWhLvtIuTuT1BxMzhUOAnlaM/nDs549DRebrXTtdROeWzvnEb
HJ0i6fLHySrsYhWXrrOnUWofDb95AH6mKW+T7+g7PlkGx0CmUqStpb1JXFh7ZZw0z0YHgABeh7eG
LoFKbHSsp9pmerlSOYQdv7F9ZhlESkHIIfV4CBW9sd2u+i69l3bx4ts1Zjw83Su6sUPSho/M8KJt
XmIxDcjBXSexie18bDJ1qDEt02kQNWwk5fBsEn4MAGfyYaLZM456t98rVJmPbtU1G46ndMtj3jmC
TcOJ7DA8WtHLdLcsz8ytHpPxzAxj/izJ4v7i5U6yiVKqq7GKopPHVvrZ85gVVQPsGg6phjPFQ1sD
5skJjHeIMphEoxQfk5ly92JySe5nZAjf0rBSh3K27QOK++Q8WKTGbsMmHHeBAP2CWDxfDwRyrcM4
1WxpCULx6hzaZi3ekEfS14VxvxuDfF4x3Gm3eUP0F7dhET0MWZRucdYWtJhhxqctZMKNqpisvsco
WvnM5cKziMd2RCZoFOfYiZq7pFHDR286xraHULbP6XW2JgpTxgNet0OFlH/RpVIIuljAr0O+/i8J
DaVwOgMr2FjcWeiDNlMWms8kjoG5mez2lcAx+8ljT/KgdQS+z9LmLqvs7rafW0VKks3AOKMp2zpK
ZBy6Udw94RkrTypq5JtsuKSl1MN5pNK7VawDD6PhWHcNIPv12OqOu2qYnjDnuWqVG1Z8wevSnpkf
9mdmR4BhIoepd9KkuMoUR2YW3gGUT/DdGvE9GFpPrdJeeexjZbiRSSsWqFc0n/DZRrs8TfJLLDJ2
hsUM7ySvnObX6ZrtiX8zPuN2aw6NCNAAztb4NW87aLD4CZ9lLwFTBAn8VURj5IPBX/+kw0Gc5ygY
kOSUSzqpaxKR5ujo0XE760mEvSDEE+DiNGgoeKxao8+VrhqYB4vKvSkD5KzLac8TfXxjtpo9y8im
i+hcwqQGDOVr7E4zmuSuPWE1fWi7qUnuwpqVTfsFkoqPXxwajpWaX2CAZcWhHL06/mw7RGWDqyvd
jidRaqrkbi4jvIGF7PJtZ7madDfUB9vKHOcPxiXuNkgBzNcQS7xVxJ6sX9U1rV0YTd1+MHNW4aPe
x7Abt1ykwZGvMtswhc4eZDVhmC0YKYbY07ULF+i/9fE1WvLv6mPTpGz81+Xx/8vevr7lP1fI1x/5
Y7Nq/4I1g9Wqy2LRcrGq/V+RzNLV9ti4suukVOavtJ2/O+ikg4POw36Dp8V2qYkp0f+xcBWCWpe2
EEMeQvr/yEH3/+n4lFzehSnk0mEune8PeVQJjZ7dSNs4+KTLA3ZKpvnQ+Xbz/MNn8u/1sGqJ+cCv
J4Gk/TmhaLYa0INzbxwY6CBfKzHgys5Ud/nQk8f816+1NKl/amKZQtOtC0wGLpaSn/9IfBcJI10Z
HCbqlztkDf2tiyPxBE52pMSF1fI3L0jF8U8v6UlCkh0cLOTKeOZiUfrhU8TO7WjLq4NDPNWcJYzZ
2zOrjBDys4EiHuszAnoSnCSTzC7sJViMLJn2aL+An2on7NZOz16D6gKxWbXIZfxy2d5Ofg2PbIzr
s2bOs4di4O+HGf0h0cCCmeVYnAgGyR8yQnTwvdXtJ3w7xcnvawqlII8vwdTGF+y/xKTLsIj2kzbR
OoWM6zSE8gdh2PM3n4HNS0Ts/YtXhbdmN8WA+TPQr1VmHmYhU8ZhwlXrKJHdg2i6/Pss5/KOIV/y
SSC4BwUQZDtO22IJoejXS5jfwSwD8gVmLfaqB8NW62nYWtHIMLCVzY1nteWlrtSA4jqVb0z9DLqE
QUMtM4aDnshQX9mjH4DLNUT5zgMyP5PJOT4gKo66FesjHOi1sndmIzBhp+DYmeFFtdfoFfyDcGhe
fUc4U3OOiirZeQURA+sh4Dpf47swK2TkefG1q1G0o01UnxMO8Ec/NH0gMmbjfySwbljb+DUDuwXa
B+stiREyIYFDgq5k9DWNMuWs48LO7sysx7Lg2mF59rqB/QSrsBdy7DMW/3G9ESLj2kuw+xMzmjh3
sbQeQYGbAJLQrEXad7eNZdavuVf2u3I0253qydWkFnXzjzrPo31URO/TwgsOmRDdhIRFMlOenSjf
Nnw4ERLgW4399TPMZ+NBFvFMtR0ochOArjFn7k1jk8YJLFcDUrMN+wgonWkf+qFotpJ9y5kInO4D
dWv7lR0GtKA5hIu1NdrYP/ERNJsocN91m60Ha6gv6KBRDXvZB8JWrPipfRMYLK1xHHzy0UZykbIj
NeBHrGYjH9fNCOGjFLa5Br3lIsVubxKjtiU6zpBHMc/EN+YBAb/Z+1UGjBUj5EmsDVz9GAyZOLtR
c++MA1oExUiBS5u7Z3REf4vKTJBz238bc4I+nZqVSyqK+Ws7ltOab9b5ys4uvWNTLjbp3LaP7GSN
ddGqR639eNs58xejq+VFzJHY4tppLrAF5i1c/+GpKHyaNsvvIa/ZDwVENw98rzjEqWKmvmrJcJje
4QHy2A/6ris3Lo5OoJeTqsRCsEj6TRrmqbN1xbKhmjKNmgud7DQeM588GHbsoTahuBsGWTgpka1U
LeypmwEVm1HqTTf1TfJs14kK2YZZcCT74dmjbtn6V+mDc5VBGMEiiXAWdYTfqqLYA2ZyEU1AZFE7
D0G9c8Quh7kozoxJgZpsGBRgs29dRGfM0x771OF3yiruw4urYWLSldTFcB+6RoiKo3J1E934sPXR
dzTB4LyKisYUoFMRGLC+6tEXL0k3GED0R6Q9H95VNBK10IdO7FEWNUmaB0Wu95SG6avhVOmT36OM
r82CY7jMPefQm2324kHQrteBFJAvh86VJ2fsyTAd5n7oVo4R+XsHsfNpoCI8W+PoHESOxXU1gt+e
EEgS/iEiMEoMzpd/7AUuAbVTN7y7AmjZCq1utbPTxalAFitNnF2wIFusuIjgilM8YoZoweIWsFDg
iK8MhbpS2zZqQq/3rJ3lEmBBnlOxRabdrovGZEliTFG+NoLA/3Ws+ZVujeJpJrgHMGFhdJBN+iF/
GKVdfbOZgp15I3G4S4WNmn7ycyY1dBBELE8DG0kz8+8yJ3bfMqL7wMNkvbULGi/HnYUvap2qnPeG
e49/5xht/l2oOnuRYGXvs5SEx42a8/IpzCMkhg1lBChr9EfgtuBk/LcK/HeqQEnW+F9OST/jPKPF
/HFQ+vvP/F4HIq/7xXTI/nMhFZgkKDIS/wOiYFn8K2o9VGe/j1H/AClQBlpUZorIGxsrtaQ8+8es
lEhP1tw8bigVGQ/+R7PSnwsYQpqW2kX6jiVsG+3yUuD8UMAE3WDRVevh0uU8CDL4HV//uijjw/qx
KPunF/jTZqEeZZZXIy+gErC1NPGd/xb3l9hnTvTx1y91NZf/UACyUFBsSiismfsCm/izbXayGitz
SMm6TRyg1AnJVIZgwAaMWYlUO782yRiq96hknodjsBKNMYPAdXC+nPCW6jD/wDOovPAu7GzEbd4e
Xc8icy26bzGqxTg/d7XdGPYNpvIZJYWfBPUzmrHpxsX+HTxPut2R7+icGkRR94kuEyq5hFkKg8iC
9YWSNbw2wVN+aFYDQed0btz4UfqkfXpVbJ12gRd3w5uA0cQEUUDP78SpJqvt0wQ94CYLdAdgup+y
YZcTfCKRb7XMTxwYNBekEM7wK6tnuPAoMQCdtqJe023Y8g4ASzXfsByNjKcBC5xdbGUfkrtdrcEH
Q/aHxV3Hzf6/p8a/dWogqMXM/q+bx6eya6P/Wb/VhBoUP/WQmG6XH/398PDUL3CtUC+6LlZwdpH/
d3Yo+Qs4EBYqNHHsS37S6P5CvqfFdEdKdjGO94+zQ4pfTGgJRB87NC2sR/6jDGXH5+j68ebGKO1w
fnBEsbiRFsfRz6cHooq0QORfHkaelsPWj1KQjDDBfUpXDTW/EGDGmM+pBz+WWE5FXMSXwR3LTZ9F
Sm1q2VlYGmP5+RqPWPLUfuobN/iV/SEtG51GdSCYxzlU9eK68PmMbjBhlhs0Lyjfh2UiuWmNMcGx
Sg+KCgQT3yW1Sjy1AHLlqZt1hqIdeBY02GlCh552TNCJNE+K702++MQ8f7J3qdHYd7g/x/uUnS/6
ohG+tKkNEiCDacGBuw5cUENG/8vemS3HjWRb9lfa+h1pgGNus/twY45gcKZIMV9glChhntwxf30v
DymrJd0qZdd7lVnJMpODEBGAu59z9l4bqNHARB6P4uxd41uMeH4EQUo9FsrTSLv2GHLEJ7cKPNmr
WXJRG2D73Rf+Ft3TcSpg2SiSlL0KGr3j+14xb0Ptt5uiykMyDKo636bG6B5SsCz+1l4wDaR84AcX
C+Wdh8wqpgGfRu8LjS66xNaoXhoO0fxeruzFoaH2Uo1m/kCvFT8Ix57bsY+qJ1L36ttOyWG+mtop
dsl4E4BQo4Tge3QBhRWtTavl7LUkTXAPgpVSkThckuesiM67aacRTe9s8pHFLs2fVkzfEsbFCIx0
kaa1iUIUBZuwGOudjyoKjqZ/pGXe3OZWG965zPWTc8a6fVC8fzsCC3GveWm7X5JkPGMxF7spGdDD
IYGqHy2rDe4NHFg3oDqw7WE1OJRWDHA1Qg8U1RhNcEUTx1UALEDrWN+CvB2Mx8Upgfz5mXVy1Agd
tMh7B1ybcNWBoqTjNVv2jkqp/TQuZfsq4Ve9NOZMol64tK4HcBZPrWWUAUGOCTShAKbC/dTECWMn
J3wUZIRxtFuYT4QTLB6qd/tPEU1KgbU1XEGwizG+BUsekPRkEazQ2D6DwdmMkeFBoD0AEugW2NGz
mDGx9Aa+TQPmwSgge9vmFFRIQOww646Jy1oO+bbpHxi0uvkZCFl41wRECK8s6XkfKmt2rhNlmGO8
po9umKsAh+bi4tGWi412d6ZjS/Wajbi+CVvAYzzj/wle26Gm49+FY7tOGs+O+HwMZgCcDfAWbUkc
QoKNwU4ABauprU4dPX3zSKDtnL6IRoU0Qvmf1BuT+dGPYgOqgARqmUfXeNGGq3To1EvSljcoRONz
0Zdp+DkjJY7up7DL2jFOCL/9auPD4f3g2ma6A+UIkJdArW0k53zHho2qmLTpY7vEI/5OMIxGmNTX
KktahMrdA4Y/IHxFIygrM4HhMeceeva8KPYOPN7GUxXb0b6WcpFaq1U2a44OzSbNRAtCcop3RneB
FlZcw2E2gUcxFBH9Zoa5fGXAgz+ieARlH1YP9RKcu0xFR4Ik1ToM6uk0YmvcEgNebJ0uwTRTT/vR
cIx3d2GlKSKJ+mfZYzHN9vS1UdI3KCzVPD12C8RSPx73SObcZ0vKeZX1fb/SqI3bMTAfaG2BhJdk
RBoqTDaxg9ZyKCIEO41HTkWFdpB+zpUJhvIL06Ubk5H0K5qJ8QD0qnhkpBfcZmQO4qhGVOQUariz
+sjeae3WakzxBzicEtI2mPeFg4oyoYm8m62cqsHgp6ycijWVsm7QEC6vWAuR3hT+7dJIggXyaN2I
hOBLu5aU+qiCMmBD11JG463HiGiFo+hTyGq7r1Li31KiCHc1+G2aVYQFMa4lYbiu03UxDAZapNS6
IjgE660f/1njHd4g+yevz5+rjUASSreoli9j1tJQAt/xgWFLx40xGvtYTl976eHiTrJ528mLT15E
f9q5S0NxijRRIHNKgqMCYR57Om35wS4d96pq02YHm5HuWhNrRFQPkyGIDBRWhuHf96DQ9ymzpQ1S
n3TfMbnirvAW/wY1Lfp6UjLSbBu0afcQqjZ6DltXRyqX0ZZze4LLIWg/VbWG/BFnmH9s/KLcWcjS
QLSIYAejI9zXy0A25BiZL6RaGNtugHBdk7F6UwUCyz+80kNpl8G9zReulTcZtyqIn32m9ubaChnM
oIrz4FtE1kTDsMstiuUsPod5GYRwQF1yO7qU42EuiKWAYwHw3hmJaHA7HQ0kLPvGjhBPLmWCXph5
NeMvjsJ7v/Ex08mYgAEKd6T/vfHcNaZ64Y4jvS7tiTk0bfngRVl9D2bEvLGzvNoEnZbuFNwGzrgz
J6HWk5U4ByHQNQ7KMY4y8rMvtnLKLz0D0Y2X2BgkATqPxJA63nyqfHbsdQbeYUNSpPWhTvrhIQnz
4B3EYLxtCL44t5H40wj7rykl2EfUUrr6rsy1ctwPeO4NOO4qh1QIO3mwWOeWuY0+xNLZT3b2Z+T1
nwPRuvulZuq5RGRr2en8cWZsuemKWmx8X761ZUGMiQ1TOJnyrbRE8yWO/AEYjFFvRGBnh0H0Vb0W
C9mEixdZZJV6ckvnJr+vLO8Gu2l1LhfiMfVwb15xjE+79ZjIsaG7Vy438UysZ1Oq9z5LntCUc5Ti
fJEuNhxaeygOPiimjQstsWViy+KauxpjjT5x3TkS2Tq7HHktUfom8vzJEF69scfW/DMRfnogIsn/
Ii350A/W1wgRKRLwFlm0/wpGwNzQ98KwjuDyFM7Rcm5MzWa229c6Rvu7hP1pxAvO2tk0jCfbfBPQ
oD5k01we7aE5ujPGycyzPqTjnJ8L7nkiqzx6IpKGtMi6ZN2Y2V4ORXOqu+nRWcixtRZUJ8Xgkoia
Le8d509ELX39CD9+WKdq4b2OSnveEGs7bF0PD+5cqXI39TUUViP4HMXio0X60avZuvYtXf5iXQbu
fWt13Ffu51KAv06XHgklHY8rGPh4OVvxxS9HLBjWOxkobYISBqCvVanxEDAvXCmncSCKJtlqCLxk
z4nFf7CMOabUHbMdMvrpFkx2dCejGqRxvakLuU8T8yaZFRJUv+EWtYJ4MycTob5WZt3YTfZhgoH7
EE1Jv28g9PbYkqv6oU+w9GTKQCjj8eoYAjhs6WejVUgEvOW5y9K9Pmy2VnVLFEhMyFh4JZr6K6yY
QyuwiCSGeRuN6lZbl4oETr5U4JsJipUFetJFTU+j6u8aq7ul6XTNaQ0WlkeiFvE9E3EgzErpSmrG
F4+5GxTJsHFtynu6to57rjLQBV7ZVuvEk+CKfFeRrlcud0JW+TfW039EdX8zNCQt2frWLvr+Vum4
yO2lZLzvv8j54YsiwfUvbdu/88X/9eX/p/C07Ivi7l8Xnoe38S39yQ/6/Uf+6la5jC1N34Rg96sf
1PLMPwQtSwpU7Ap8C8Ou7+0qIf7glePgRDDuOB4Y73+0q6zgjxC8FVkERJdYfOXfmlpiKv2x4kSy
yKSDIkELY1EKwjv8ueJEplGQPhiLR2IoG3BcS6nwiFlcp84K58TtgLZK0kJ+ZlcTOChy40GE7YwQ
HhYh+HiGN4WatOorKsaN4VnrjibIlrZz86oIDqIJY2jVqW5932VyaugKN5RnNfvDrndIPWusLDwL
g+IqCcm/TbN83tdizh+WzF4OYYx8IEGz84XcQ86fiTM6t1i0ktupKjArJqob30LkHm8+jk2S1RLe
NqYCmlwkkcnv/MJsTy5+0U89qrq3Lh5nVBV4YGHvzK8zZ1rIaTEJDva8dF8GGVsYS+hoxzQf7+PE
u7dAHkG/KpT40Nuk6X7rBH+e/k/8BYNGgai3+lGVbP9c9F8+AnS7EMlD04S9Ffwy8ywR2GRGpLzH
Rdrh0SUYEIryJBlFMLpELyNIa1mlogzvcN0IjEJCH7m8gHEoHqmBgo+DGwqf+hgu/XC9RG5yI7Dk
vVvM816q1lUPyWxMJB9l2XXvdsji8QYXz0XBYQUfcAPlxK5vg0B+ANtEXdwQZY4QhEmAIF2PIV6L
3eyH7sw/edF67P5Dp4MX7Zi+voFJgzIB2/4KnG0Ah8WRSeqDU5fRq6U//Rhj10faqiChfFMegUtI
/MNjt3WSijyL0sCyr+xsuZ76yfzUUGbhlXXH6TYmZuCEbNJ9jGb+qbWF+MI2YF3FhhhvE7QnZxvj
wZ0bRM9Ed4h9mKbFc16Nw9qD+nBIq5H4AUMa5CvrNCuO2QQrldzTdmcOV+Ziv1defx6lsOBzRO4B
VaTqiHe3N+k059vJJdHSbMJk56avRRNmJ0Lhxs9pgouHKe34uZF0NC7h6LKjaxGBg4QiQjJlOk4P
PJT5jT/QOCxAgmGe1GkKyFm9SHpqAz7FvQocKvWUTb/fpCmT2drPwj1CQLEWiOk3fgW0Zqr4lFYA
rrPrkuPOeQ4K8TJ3VfMlKHDorSqKSiIrEWIdpoVRTJUodQinJr0qus68jjQjJ6is4Rq2Ay9OYKAq
t22yZAC5k4zkHCcWDwb4vVuFiPBsC4Yw6RIsh9HVzyaxsrCDaZ04CWa5MM7jM96PcK09jDe/v3d+
WbNoQwcCjQCaOE0/Ftjcf16zOBJGyG994yHpzOW+C/sKk64qnudppAXm90SNh/rekfXymVjBZa06
hRzMGefkPWvq6abxRHRqO7N98VvChIA4mfs2aD4C6cuxlHjlh7Llt+QD0BnSoAinKPjsz7U+7Ztd
vGwRvU1biGniYTIluT3+zEude2O+hvJHMgXnIUxCrtALap2fpNt01papKYJJs8f+m03DdCPzerm/
3LZNRvYrBtT5WuKKP1tNHYGZCMyPgVGqlxCQ0wvk2faGQFpmhoRMgdi16bp8Ijtg39JVgOKFEJN5
V997eweOjr/NgyS4Dcy2nre/f/uFbkL+OBVgTsK+Q8iyR5cUc4N+tH8YcYytpRi2yuhByMYz8Hz7
FOWyNR4ztLDXHOmEuWbeaTxlc4oT1IUw2RA5XyXY6xHeIsTlGexXomijUwDl7i0fPGr3EIdTvNY4
gld00rwYE4jJsU17Y/fvvwAkLVwW8yPbx4/y8wuollyBqo/9BzLTuy2crOmmbeJ414LDlzrfdSFS
Ew6AKzyWmCpBbugFWP6hlLhX1uhFX3n2bBbmuX6zJ986ezROT4loiGVvyZh5gudGdzUhlShY/f7a
L/vxL28+7WGfkGkBTPF/aHJGtMBycUb3oe5dXDOjUtFX7uYISSmGmmcamct1NinMsf5Q7TtoiBDv
qwpZMLPpU10G5FaGQh4Ld5TH2m+Np84rw304Euu4lm1f3S6BSs++4PWPZUigc6dG9XVgm+AjSp1P
TK/7o7ksAa2LdgGu5Ix5BSiBkPgmcxeG72RldWQCvwj6vwcjMIIT03LCTWEc7wplx7uGWPhX6VXL
Xo7abMYIfrtUfkWJJsT0xYoV6xUxX8awxqtlbdErhqTA5J+sEvBdguoaf3TTHAtniF4rn0edMwEk
If3oMYGJ33F/J8MWRQWXR0l2WiYpHsjVmPtNmdkDOYht8m42atkR5RK9cucNXxxatqwg+q3JMCWR
tUr6tqmZ3E7Jyocb2tRu1fyJOdeCqIZ2AFLb7LNdl/WxjZPpmI/U7FIKQJYOeotkGhUw0mK6IYaa
veT3NwKHxF8fQ/AenBmsgDVbHwd/OTawVpc9AJkWaIFFnBusgGRaXdZmNMztfo7aZO0jnQU3thAM
xVGsefNEt9wvRCHl27hUx8Rofcq2rDi1aaHG1VyaKRwoJDpYAuNq1xGoxuNq+eYnHPPFB5b/7hOS
9OFLjzfP2ISeW/pk+gW0f8BjFNdD1bnb0jdn7gOnAidV2AWSJnrh9MHDpewPQWxMxHA19LKd8sM0
1pbNVaq5WBuCaq71EN7wYI0b1Zv9OxQRlsi8Sohba+vDZC1q7/DUHghZ1EdO/blSMHYvasoPrpFj
153A4QFknF+sBl2wXaO+4HoScpszHghQS9ysmaAUxTnjf7ZhZG7kMOQnVNqItMJiNlaevdBGbxFC
XIspcsI1ra3kmX0gfcYwrDNdm9EOEI2X2QuZLiFInrz14gPUHnNalzarwUolUE8Nxs4P9KP1AUdO
YGuDia1Kld5GuyVgiyV9t+3wiZm83Jwlr6gVb5QatYAk6mjzwC4RS7QOPOU42tFYPcVxp46RScQi
gt7M/pTYUYrU2fKa/AoXgT7+hPM9fCuy3Ba0MZ+wWbCudm0ZbGZWdh1ktljn2B1JnOJGCGiKgx80
HPwZa9R99kcLbGnA/dQv9xDd8O5bINAfJGfLA1UyGGBFzt9X4eXBMegXA1gdmTergF4Oki65jFtn
GEI4T16arDHlkpglYXyu4MPazDZiuenovxsrsmvR09hL8dX3x4eubqHruRxboxVSDdKtxry88Qkt
uhOlTzStQO+zUuG83F8epP9U1n9TWeNMpNb714Xtf0uA/T+PUr/9yF+FrUk2BeZGFiGfGetlJ/qH
DIOaF50uc1FdoCLT+Edha/vIcbUlMrD9y1e4hu86DNv6g/QLiDm+HVgu69q/I8PgFPjL8hgGLtcV
BnSliXjEvPbzJl+2vmJR8EbQXA2kNz16AhpCSCVtMvMK43UgyjVRZ93S73N6RaX50uFXtbY52D31
xPbTUW2CODIxU8pMNmOGhokpbPDI0tOg8Vv3TKDAPzdg1aqdY48gDNG7zYfMGEcjWRNZI8rhKDlI
qwH5fddXXXNdFTNUCsI6mRKGWBfOmPGnE+rWwTwSfTVfz04UPeEaak7E7H00VD3s0eL78dqEXxli
5D9fGuplNiFPcl1dlNOZrtZpgn4MHxhsP/qW4FxHu4UWWABMI7W8gBu9aGAt2xfCrKpTw3XK5ie3
IumQhkmMERinwXMWLOUDhIRBFqCawjo9emXc+jdh2A0ZqHjYp61h1DoJfe72nczJWzcK2v5J6eSH
JpLjLlukT4QPKFjwmA5cpXU5RMOtcKPqtRtn62H0gDFBhQNMThmCZI/6XSBxjNk4VF5CMXfb4WPH
OfA5WmrfW8u4Jc5mqgOW1ki6vFAnMnvxMSJ15zy6AEGUoI3sWDn7fty01kpZ8szCxpiK49S4Zd4O
txPBv3vEROc/gx2YNHE2VPs0c9CZJEqa8LW51RlLM2G8J9Z1K1jwyr3dFRFAXndayMvWtThQEINR
ZTn4LHuOrDd0gl1K8qE8tFhqMc4PeMDFOI7bsSPrnAPEEO9m0QE8B3dNLBPlyvjVj1LzbQGDtctd
nsadVrluTQgDb6WmhO1CWbr7Htfeo1XJ5IpRdvGxNpH9ROZAWndjxN2hgOdjboT0b8tyhjtH7txW
Yopr1w3nAm4aa7KGbYzHZjeTpL1NfBneTm7bMHOSRFm2TnxKQqKtVrVd5o8eDYCGrOgeVSod+yPp
1uLYQdVmpOBHf/I0yAHTmBV+ikqQAKtZdUO+j7tWPEUYu4+jLGHUFAOmvLCK1GPgDJ9NKsTNANto
EwXYN1c8ASlHz8aG+BlPbBUx2TRn/IvOKU/c4FWru/eDSgC6u2qxrI070D9SCBXtjYraJ9cp5E0b
mMunoiujTd/G8zPCg/IQLSgk14ZhhtmKeF97OzSGup3rqboBeQ3VpCMVWQdAaWqJyoONlUT1By+G
CzMaYXWskDW8dCiAiZvrouIhd4jDVkve7Ac88V0dcB/6kYOOElfYvZu0/ZoJpx3u6soRIytLZEVX
TRNkDEm75laWGNiUZ2IyZRQI/1fBCiFKbTUAA11VUfeZzAlnA4xoXMM1dw6EoYbr2hFv0zi/EH/p
krYYh9MmHIgQoDC1MdfiRWzapOm9u1EZtPfHVe56/Sy/HS//syv+za4oWOE5SP/rbfGG5s8/Fxp9
/9G/hEbuH9T3HkoeHgzxzbf9fXsMHDY6bWBBKKht21qLSD+1S/7rf9veH2yNJENwoKezITx2rb+2
R/sPvhXSNGYMJIYhVetfbe/v/Tb1y7//2HT0Td3Y/aGQdAh7Qs+E4IjuMr0U/5ci2M8nukIFNjOI
HayMVqhJZkzU2TLEIDH6dUOD34DeduIdIzHDKK1EFQaQgBRzVjHihNyh3Cjzbe2SqH0wihpVO0Bi
UJwrM4GIXqZEC816ggxswrqpkRIeOxQjWLxE1tIpgxr6LV9mzNhAVhcyqY4ZPIc8mK/gsxnvosCX
W9xxKIvGygrOViKcNyhsYGHD0mDgW8Uemdq1CJq9IFZKblVu6B+xI8QveZbOdzRQw+eeSYNYjY3G
1ZNICIRaw1aZm3O0zYR91JRlSLgNfrPbWJAJDPdP1sHJC33A+oEJqxmwPBmvms4OuYvTauPQM5uL
CaJg3msIbIMFFCyRiOXBtGzrCVCk++YLMLJ1bfQHe0jsD8sIt79i6H9Qtgli3Cvhn8eC7InVhW+f
eZrhTswMjGFSBJTaN+Gi3jOZ8g5csrJSjY+3o9bEPWBLvs2ZAKnijnHf5pifw3bJBbiWPgiMOiWA
TAUNutc5Gb3tkVPkhROvmpT1YhXkdvNaZKZWgxUukrJ+NO0bz0nLqyrxkxs7N7IzSBgoxWM6XaMt
G452HebHKsWAzB6v309v0rTbcioBNXFf81++faCQSnO5wV8XPotef8LDTHQRH6lSH7FzswOPl+io
KReg22FO5em9UQpeQk3QAk3uIeHPQGGAXbtFz/syZgbXmEwGWMdxdgyyPw0/5kRCpMtwaPIyMV9o
mzr2Dh8HYbzDuHxNIp2yYQ5V+DwXVBqLcnczgD0HtDZM9UWo7N4fsDgDp4II3FgloH2HG1Br8Llr
OWnt8gl6/A4hPr9piQR/fi+t9U3UaTJ5gpiCVM5u4G4QUvHJhnYHofmiRcNKBTe/8H1Y6ECquPkM
ocM7BsGj549N9w7iAx0akCPrJgH2N278cOIDrhsq/xWBj/Ru8wyI8qnCYoOwA498uR24Rcmc4bE8
1w2IiIOf0WjW0iCSKkab62a4y7Gu1IhyGw4xI+ex5I6JrF69T5PDX8lUhc9u0PfJTDv4tdcfUWB3
AH3JJ30NLMUvu1DDMQIRTqIp3jMF3rZxLFIMgBs9X27h1PB5f4l6vKr1w37JOIg8ApFGu+ctGUU8
3000g+/KBXGGk2QaOu85gLkvIP0OUre9brBlc4jRPO6i0s23yyPRa0Sxl868eTPgqT02DfuYWmn7
CleBzAW3oR9K7IX15Iw1kHwSDqD/oW6qVxki5HXBrg0JTcesLCIA/Jy4CLQuaHyfHfiYUijEq9ac
+S7GFdxghk5VobnC+xPp/IlBMPmfzYUVxKGneLxwm0cdkbG0Hh9hd0lkqZlk0QsAHBese59GFZLl
IfY3hkSutKVvHG7w7PoHEohJgSyYerntZKA/YPagjQa8XnuS8bhb6FRhUOGhgLQoSy5osVmxSlGP
RICqqbmOsz7cpnNLDgHog4ecvsaR9BaSDEqr4Pc4gLuOObbhTdaB2TJ1sFIHwJl3sHSmBwTkfJPA
oPuam4D/8cLEe0zF4sm3ueeZiozRLkgyuTwq/JPOYepZIqnVwzNWIO4oIxR8UIUwEA/SDGxOce1D
NLSrEnR3GTGYvwQlMd8Dpz2MfEqFJu2rVLA0W9HMPRUxIiI0hRZsy1ieGAWTiN90PVWW9dT2MzpW
F3zhJpcl5PUSciLELlQ/27riLh0hv3mASoFEpwAqn8jx5nqysgGGP4T6zvGtop6xi0l+vYgj9R7n
dKnSBM0nM1XrCalv+CzhTWVXTgPevqfL1e4u97yDq/8Sy8dVilbf/73vQa/UoSEucWW8TlMve8No
td39QJNqAv1GXOiKsRChDQhzuB/DWYditERHwKnkg/y2pIHNgMbd+CO3kst5uD9ikWuNVYtrUTIK
Naw7x+PpKgqQ7et+5O21i4mzO/+tHALneSRmFl5o68qEsHdW1ppkVw9uW9A+W6ldVc9jHM/5i4vZ
GnWYoxuA1jCmeycBvB3quJKsb8t7K+nFGljfO23D8CibRm8Grak3Z7i08OXoNt0gFWYhQ/vCExzU
AeHlU5JUVnIr5mQ+sPzYJdD9uOcIsWIMWluUSUt4VVaKYFPhRxPmQpWGxf2SFV847RY+iRidET9f
MlpoFpZ8RBWYk1XeT6y1PJNEnrLE1CtjFNji7VZ673VVPhN3IE/UKb1JmzIYJ84htnwSTgCfVG9E
yquKJ8ABzRV7THBnVb4Z8ewONlROG/GWZXU3rmnXV+gJ4vUQxMmH1G8Z78xV9GcLyQJ7ZHtWTN7X
km4qqX88A6u+tEp8lF03H1XSNxDKqcmiOzNBAEY9zHC13zWNancGzuO7xhlWWek/RPTtzZfZK6jQ
IC2A0z1aVl2yqlJ9aJfyZrEpXjcNQI2N8ATFuw8VHet862TrphblAb0uGtnUaQKaybm9yysxQG2g
SDR70uNcCBwkwfsjij9RNcm8mz2khYeQ21KuY9UDiBCMbq+QDC23wdT5J0WYy72fTu0hnYymW5Wj
9cGxBliFIMluUyS2J19E3L1Es8MxDuotDJGGKUwzIVvK/f5KToN57dMhsFfKcKe3wqmzD7NffnAy
vy3ORauc+zYngRqA/RiAdpEhDkx7gLIgw09JgP9OMXtYLdxk29b10w3loNzNUP4O5tAOm3nqym0Z
NFOyZiSer3pbZdcB08f5mvfLe8+w5u2WfozYx1OT7LrxQxgCNsxTX+79aPxzoNPAlNv/xLQXR6iL
+NEqWrEjxz5bic6V9wrwNcefCj3RVE6fs148EWAYQRZU6jpIE4aYy+yua78vd/VsOPsoHPxzw+Bj
G7fqqQ17A+i6x8loq8q2Ri8XsUQh+lm7JDdtmUQzOiBG5SSUNMBP1+qYh71zrpGdr3nTqu2AceZx
8uifTG0bbI1wQRHOirXiDsnvnDbb+Jw6jSW3btkEZo58Q7WLA8M7FtKmsVtDRqns6iAMJfeB3iHs
mUDiKQ77A8xt9M4IuV9VBPk4a2R4jbrjvk9LpNRVZT7kGCHPBK11H8QkDKghTdGi7PT5uZGz66du
KFDKRkIsp46JMgi6rv7IzBQ+RNljkOH+FvkTksQAH4FtgKFpzTU7r4/E1dn1vjvvsjovj6Pp+2+I
obBQtjm+S9Sb60FKtTN8bhuyy0amKXTE9mZEUJqLzmzN4h9vFuCI+yhOuuNQue9NEjv0YOh1WI1Z
6NXKOs6ZtN8iacLyiWo1fSQ9dsvpmmLZxydAiJOZE9DjeE+EgFg3rPyaHaPzzY1U+AdTTfa+TCDu
KzHPfGiFpcXyqP1Xjd0D+WchCSTvXeeaD8OYF6RqU4nPnMUZdmUPKVpRGuJZ6aA0XOhcvbP4x7tE
K6EXrYmOwJM24B6J6ABgjmq60/pp3OypdwjgDD8buRKEm3nkkq1SrbuWCLClVmL7nqxh0PNcpHY3
PqPwKI6L1m6HWsW9aD036GD+NfPTnafV3mOMwn1jfVOBp9804flFIE76bKzjtm4SrR7H9tmTYRlc
ezmiZzav6LHUavNwRHu56qld0EleBOnqIk6nn49y0mgvqnVWLaZv39Ts2UXaHlO4RbfRRfLeaPX7
dBHCRxdRfPRdIU+gPXp59yKe978p6cVFVh9/09jHrtnbrwGzj3YnerhR6yANGA76Y+SWVy20oHaX
Ax2HVe+WhLoMUpC04vacQRMJrYaTrOIg4g0Oe1PaNsV8Mi3iWC9JX5xFUTrqGS4AYs5nP1T834vp
H4tnHIG/1s6a1EZ/ORQ4Bi1ff/2HCfgQxqlhG0FxqKKBGU04T71CBJjDAJMM69o1LeRq602qfaMn
Oj8ATZoIHqEKS+tJPpRVu/6bK9LV+s/VvCZYOLZ2LzHDuVzxD1dkuK2x9Kz4B9JO2PA9g3bvJbZK
UZxjpjB04TIKMuIcEoKPjY5DqcYawrMFYBPVo2r06Zkj6e8v7EKG+/XCPIf8XHp4DAQukaU/XJg/
mI0sZZsckNxztojxt2gwLwld/sR+Bj3nkUZl4BznmgPHZrJrlZ8GRwwPvTPA50+GEeCDOVPnQDjn
RGMhcdkbKcff2Fk4eMFg4LQUaUm+1FV6FZqkAxnkXHKo8OXUX2s9z/u3ciItEdz0i67fqrkhtgkr
Mf24jDm23oHfiMEhPYq4tRyWmd9wdv392/Gz2g6hnYXQzwkErRfh04DRX//h3ejxEadNl2ZYQUKu
sqxre3pZHBS4H1FtEMlMYh/n2LpyC0ZqY86x7fcX8E9uXYchn74QP7C5CufnKxgTj/Ge6OKDSw6k
jlpUcbrpQysSNxas0JgyJWr2qZ0m8VXXREu1bTwFaKzqrCdioAj7qnPqkd9f1T95W3Dk2uRveHTE
/kdYBRCfqE4yJz6gcqG8mzg3bicGmGRz64SbDpxRuelLhPYbY4ib19//7b/E5l4+Ff56T/+f4s36
NVm6In0U0vPCezITIHjIrHaGK67aoMz4QJLZNai/iJ9+yv3IOFq6cANX4WRXg9M24hbtPWaGlZl3
cXLodO+laeMq+3qJ6AO7xhb9+wvWhulfn3af0HfYjxqHE/4qnkNeROorAqi9nbisgaKG5HcKsHSw
8kw8Ayz84XkWAQauSiw0T6Yy4eaeycl4nEKPZy62CV1YuwtjG6IM+UceOf6ERjHH20t7yBaNXjKk
npMA44hRx8NjQobmEzm2JX5aHpa55G93BQgqbECAFmiB299NyP/pRP9NJ5oO728b0f8t87dKvakf
jfLffuZ7BzoIIYe6mOTD8KIg/oGXFDp/eJbHmkxqMAouN2QV+KEDzY9wd0H6ZEPRKNL/14FmlMp3
E5OBxz5g9fql4/y7DjT22Z/vYottisJRD4kt1+VKf1mKWkRBDFjIv3OLgIaJaww3surQs0bJdCri
1sViqHH49QgZn13MP7uEUzPc1OT8WjP0ewVNv0Dge53zlN8sVWQ/eYx4qKQAJW9i5fg3sCsVgRFD
+lRqUn+umf1l7Fl/1mROgoAm1gGo1LbTjH9QIfTD6d+gVriEAKi+WT6bDbF0KV44AWkmF49UtPkp
1BkCkU4ToEqhbdNV17UrUk6xUbkxsjI5WYMa6ZKWdKHpi9oboXMK0BWytESEF9DZK/b0u3hQVTwQ
relN4n4yCArwUfVeWzoDYb7EIQy1zRGJfsbe0mkJVpiGrNX5nTV5/XUkrKdFZytYOmWBzD4duNA2
9lcbrifpMfpcZeloBnbh7g7TrMPplbak7biEOEhmdnu3MJt32GztzpZ2vmp17kOlEyCoRpGUTpdc
CJ0QESqyIkYsUBvTJz+iAxn6UutMia5PxvtO50yEtGw+VrK372OdQmFzWr/xaETeM4Yg5kuIdNdG
OrdiQlJc2uDZhyr2d81QDPAvc14GLcKVo9MvBoTOq1YnYhhEY6TSndc2YRmC0AyaGtO2TwuQ5TpR
QxGtUeqMDcRmxwLOx4Y4Oig+Oomj1ZkccZjV6H+69KrDXLWHDxEdhU7xsC6BHqFBrAP2lMjAHZwB
StTZHzHxla9+CyadqXxzihpoNs0wtk9h5KTXi+mZ16PSYSKgb9IX6LfqnPVmgZ7ZafYlZ4BwNeL+
ZZ8tKD5JBLXvl9lPr2OOLbvZ95ERwfbxH6q0QRJcdSScpMoe0BKm5h1+Nv9UX6JQMp2KomGZN5Hn
4a7UmSleBxmobLz0tQ/89GOrs1WquHHvS523MunkFdMY7Cuh01jw5Ma3ONbUU7bYBCWXqjiC2gdZ
GgHECys3uBFsY684qb3/y96ZLcdtbNv2V+4PwJFoE3hFoVoWW5ESqRcERYnom0QPfP0ZoKx9JHof
+frdL4qwpSJYaBK51ppzzEu1Jr4kel4fUt4LBZ1jLI3jWzYMFH1jTYvBaUzWoyChYU2SiXsXl9Y8
kS9j1KF8VkTO0NUsyK2rCbEGSwnYN7SwMJNRM8vS+GgSW0NzGk2SFlnGk3TL+2owl49sQef9sibe
VG/hNxPatZOttWvFY7r4h4Y1KGfUyMxp1/QcUqVQ0lqmCTEydON9OaAIA2ubP7gJYMrBJARXDPBM
04iLOK4ZPdjrnMBF6fdBmm33xXThe/n4/u474n2YpTqnisCfsmTQC/6ngIW55gExOMrvbCKCnBlO
rcOe6GhlRRW0yML8fs0U6kDdHiXexd2cmCpgKwmNdk0hqlthfVsmVW3MLI03S0xaUbrmFkmhTQ+y
rLXb2ihIwexqKUh8IM5BOXp9g1psN645SKpZI5E8b2dDqyUJhNwaYu4JHMlvEUEPj1o4VkEGS+A2
XVOWGJCJFumUGK5KQQqT2RFEAqMqGMUk98znpu2Q672GDMB0Hzu5hjkxjsEdNUoynso17Wlpq2yv
Td3CdH+2ycUaJgc5l4YxPQrnbc/2GDFL1SM897zhIcLIR5g8+YdITSLFMtfiykATtlxU2qQu6a+J
ra5rj6ThEB0aRczlk9wDObS2DrymhB+sJZ/gQWGKFq0gaCpVvpFm1ZecWdUFO0Pv1i5c5whQcyr8
NaD+Nuk0MsBQidkocZ6dVALLR3R0I1qn6DZ1YYqrwa3ExoU9mvuGmzvbgqnVR4+3xtVixfEnmGcJ
PsPhs7d0zoE34oLLqx2u2shCyziM6blNnXLTzZp3Jn+yuengjlymYlQftTDJr1Cp1NuKtvlO9yr6
FgxytnarzE/ZWBgHp+Nb0iSpdjEpQN8WGfWXo+3VzxYNTV4u/WI9rqD+h87QB0YTSUaJnXrRvl/g
olZzNG40PYxvdD1hEUfJ5Q+0tD6InlOPHnkJ5rnDD0l89AX6Q3gl5GnG16ZMR2402iWeZtmKK9sv
ezJLeyzEU0cjaqkfcvJdE71Ot0C6lxv8DtaWYhCQ24yWnoazVlo+4vado6rhSh8i4+TpUfZ5VGQZ
jQYE00HndZvwiF+0oQFNQifWwM9U4z2RKZEEBaiER0zb4YGVKT6GnRHMTMdvlj7VXmpLilPdudqu
wNVzrScketqWFu5gvrW3+Ty6D9HohjtdKPEhHgA2+GSPazjxNGdnIl25amZcwe0yQ63tWf7Z8i70
pycrwqE66vRVkXuCobkgNdEYOr9saHgyHB7tggZb2YuEFS0RROWIhnd/mkb3vc1GBOO4yskugSBz
qyKVHyqCORMAupJCcGmbkfCJ0FWvXlNnR1AbjIGmUTsnRrGFZlPcDOBoDySyPtkNbVzWWoi2Lrvm
L1nnPNlJjHS8f5X58oTf/a7UF1Qqy1hzPEVIVynnbaOSe0NF9amOpbwf6swgbnUsX4AlTp+akA8O
zMO41ZmCNdmJOSRGglOtWjV0e7RdanHokdrMwn2qW2FvSVfprC0JwDFcWlsSAzP17o3q1Ow8AgR5
7ZPZdFEPjVw4AFwGmMMBQy863T0TwBq2blzTjaqVVj3VLKDsvbwh0Kcw26lsjoqTq1GotmNqBGzy
sgs9mstT3yTyyZ5t9Zk4TyjCGDrzCxnTBLonWjsO94CMc7rdUzuSMOpHkHa+uvHUag+2CicbruEQ
lpAekwxJNc2BoNTEvG+8isgVp/1EVN3oNxPGaoEKDXic9WnC4XNwkhr9M2jbK/7ltPPWKUPPHCpp
rDMcDMpcoVW2n0W8ZTScNgf2Ig/lEufb2IF8zRtE+8CgOTpT/ugbmozzFaoqddVwNU9Lh24oTsZn
K/PmU7N2ajFj93u9nGjO9ut2ywTugBPJbC4ScuDCXUb6VzBUYXdwyTJBJs/MsaV/s5lDi/5y3Aap
0qIjjpruSFAoCRjMvE+diM6OTtgJHaf6DCmwC+ZIqs+M7Gl9TjaACzUku7Sj36FFTDeaJK+2Y2jV
k1/Be/Y7Um02Npf50CPyAwhpFHsbz8Iro2u20XVWw0FHc2jqX7EzOO6nVvSlbF96S6rMfggVoU0d
rbQcMvv3ivXfIu5vijhcJqvd7zdyom/j/7v8NiUv1c913J8f+4/S1lxFs45Nk1U46IYQBf1Q2q4i
XNt0BPEfNoxWm7/6UcitSltzLdQMQkCl+VM6xJvSlt0cV9qTGAfoH/yTQm6t035q8QnP4/BUkRaz
T4dh8DtokUqtfBlpeJwbg1XlmQ0wRujSkqw/gvZr6cHQb8Z0PiQ09wrtWPGutDFd2hK8M7vdPQvb
/LUhcollUSCOnFIQtxdT6chvqsllkDi0xhd1KLvIyVYhRI704wPdqgWuwUoaMer2a040Y+6LOSKN
ZZstSxqDrE20Tt4OFXZ+kz5Wh4flg1k2IdE249CJp9wc8wTKgaURTYpqUpTFKWGns5lcqaETLGys
VOwp6fHHZ+e7+BdQwFKhBRZvymD9u0yYQC40w6276oddIkVz8Sn5Li0uvwuNW1GU4gLNQtZjLVSE
crfNTqp6xmSUlxDI5jHlo86sLZ9rMimSy7e76t8H8G8fQPTkf/cAHp7RvMRJ8+3XZ/Dtkz/kfIKO
Cdbc9ekzaIn8+fxJ4w97lfcBq/tT0P6f58+y/+BpRcj+Qx5PN+fPRopl/MFzgv6dx5MHh57jP3n+
3j1+FgY8fpDjArrgtxDvE4AsWv2RcuVyyEqbGNQF2azhRB9/Oin/ZeTxXi34dhCPHqltI9ynP/Rr
27ir8Kd6Hm5PUvtoCch2CWI8X7xUrG77+0O9E+6/fZ91PQGjh2/efrNL/9Qjxw48qZRXNQy0BGhf
nmQXhmEyoq3Ii8ijpANchVV3WmyLlxlVy+8P/5fT6bKUWpDAdNpSAKpZUX9u0Rs5aVSjA10nLUdc
APKTS7ze7w+x/oifFkwLhSfGSXpsnuC64bz/9RBNo809ghy1avTuJ9v82Hp6telZx6E2qW+/P5i5
hhC9PxyiJNZnWutUA++Z2lifLWfycPsyQFEn0mH1ekOkaQEaJSxO+WA9kGyvCt9CCC1826zSwle5
xwCzQHzDJq8KkdMYEbER5O5kx34kQn3D3M9TmynPcRe0kBtL31B6PfpF7PlN6hlH1EvmFyMd99HQ
dgRErk7EphPGx7n16g05vn0RZBpRi+iovcCMMzPoxTx9BLbRnBMnguDLEKWJA0t5xb3DYPhTMssK
h0NDsmlU2dd2V2Z3DmNPYkQaQJgRiWb9UOqAeb0wIOFS+baw1W7ol+VIAOAlNciwM4vi1ZL5XZVY
L87i3nYNusjRcotTLabP0UoP94rU2Wo2P7PAbx5kNX4wxvYYJEvU6G06fmtiTx1lGl/XMxbYxKvw
HhhFvx2r0bmaJnIOCAEMT0ZkfpRUcqc0hmKjWokFYRi+mY7m3U9lSxSFnqawjlR0T2cq3/QuAQne
ANaqiqCMjOFwoKERblMxxZdlu3JgQkAL7jxe2JHAoIC1ihyGaJwjj3jjtGceRsD9vZLM92KXfgl6
N/QLIk3FRVnrIb7vqWmcB6uU2qcYg/M1oh1+jjtNxn2Fe+ICamV/ID26peXWdAVX1Y4vYOE0l1VO
XWEAttmRfMctUqj0RlUwoilU9C2yG2MHQVN8ZEJEq2dQ00aLE6N/6hOhVifCrJ81KuH7JFbLFomP
7oeo1IJYOWsic6J7xwX+3xmTdXNbL2VzUzTtOfRm80ktbndv9WZ2UFqsX+qT6RyKknuBsifZ9V05
7Ul0emITbM9+lvTRjhbndLCQHt0KJ0r3mglzi85BddMz+jfafr4kjLlGdACafcfmBIiPs0ZX0epD
4ss8m6rD6i/IkMRvssTOTSLbXRhi9sSXh1iAopj41yw+8rFP0wCOrghVMNXjbT1nDyl9AYAXqba3
CMe6IKAv85OY+QgwmfGWno2+N8xEHHRR09ErAD/ZiIgu5gqGhi8iu7ouZt4b3NFrxY3MX9yi952f
W1ikG6JIyvMQpdoF2yFjb04INhxgeYSgFGjkCPSUgRKKo0WwxXheyEleg5XCXYhQ6ER7O3xys65E
gAcEPwrD8WKiEt7Iqh83DuPyfTuAEScJiC2QBabdIuxoU1D/+VQi44lWh36eaMntwtRZ5WdVuqGo
LgNHxs9maH7y9GXeRl0n7qAjiIMB0g+i/5l5efSBiT4NaMmZNhMkJhaRTkNI7cIWrAvCccDl4OrY
Bpf0UmtVfZsqyMulWr4mkdu6fiwIHnIx/x9DLeq3YCNupxmOwkTaVaoREFx59bhfsjUpKnTUQ6Nr
EudnO2pBrZpq1xuV+dwOYJOquHZooOwwfpv3tl17G0wa5IGXcmhveq02n1diypGBsbkXegzUbIBu
Hsc9V8i26uUqzLOOnOawnh8q3c3PLEjLUSefyK8N+6mpINIanqv59DOqTV6HRkAn8xy5kCZ4AfjY
vehPRBHDwbzQy6u2cI/5YDysCmYfIlm5iQjStBpXC5ZFC4Mw09zLKMy+hRO6wEW1W9kjhO+FVX9J
e3O4rq228Hzmxm7AkuBcJzOpQGAUcuxbRnMw3YR8mXEZH6tpNH12QxwZowwimNzhAfLX1PRXL9Xy
Tzo8rPtQLtYt3XCHSEwQm3pewARFwW/CtY27LTB8sm0nZ/qK7Ui7zhQBSW1bbjJyVD/asV0eZo9k
qw37936jW5O1SXEFbnNXMTBZpHXOzWRUyO2X4bpoXe1A49JB9S5fpG5GZCox9w2YFKRHN3XlPYQZ
fV/aSbFtDGvGhzcnB2PF1lOQxAdy4VEdTz3oks62r51Ez/DiRtFnFzNylEDno8ERtEM8PeisXIEB
ngRk4Uw4jRvpG9wWzGS0jtGOpZytMxbFpw7k3+dpcOIrp3GWT21pBlWWjOif6qa56vW622VFyp03
y/RgZWADSF3QAl6eryUCH4IrmmznIDs98n4cj0MKnsxTJAU7F51ezEYeGHnbf99X/LvJ/5tNvnRW
d+f/XWTDnK6a56+/lNjfP/OfCnvl+NLup0njULG77NV/qbCRJdiUyd53+O+fFbYFbBw2NtoWHTnF
97rgx6jU+cPzdJ5vh/kqm3zh/aMd/nvihgskVK6QcpfDYUR4JxsR9OJEqC3aBbY0hRoLd6A794/N
4Fllc8K8IWlhZoxs43TP8IFgirPp5cWIyZ/esex8UtWsmpeUF+L3uCz/pHhrHd5BqN7uG6m6z96w
1Zmb2ElytqNxoIm58H9DyKVq4VgPwmYABvyASr2nItb/LJDHtVqO17pZG+gsFSdc9YiyYBev1TVB
AIN4Mt7K7up7DZ4qbH3EV1vRKG9pAPbU6knSYZb0LNZXYu8gmtg9MkcGCc2izQBWiGgg/a8C0/Jv
b+r/D22G94wb7f9+bC74Mf1LNv9cFVMArx/6ITHQ//Ak9/n31tNPdTHaA8b68O+pcSTbzJ/7Ut4f
CJ88XdCdQoCwPho/6mLcb6y83grPtxCLrZ/6B30p/S+VHM5vzG021TGPqGG8K7PQysWNu4TRadCx
NmzACcnbUY+WHU7tjmaq9E6D+IJZezrWymLbn1aud0dd0x0aWQx7U+lqL7pEiL9RgdnvzelMf/ly
Nix/1N0WuQTvHuippUmeGcy05GDX1bXnZeLaXRximSGB2Zmvw3hMdEsDtAj9s4tMj2ExWfcFlJ/w
KwEl+m1LCa1wDCDAlp8WlOZXc6zGbgN/SX8qYmDLTDiGetkR5ach67bB8vCqtd1WCyyn09wDCFqA
piIruxiZ9GhlU1BZMmseYpzCB9hjwLfo0uXqzg1bts2WbM0CwmHpndym17cw2tLt1FBtuH3c9FsP
idTNojv9g1fxQh0bVQzYCIw8wlSWMu4HL3IHNKt6q9fqFMd6xezYzexJ3w2hEeenzqzybJcMZH4z
kjFJjFEgsEYsMSwfHyfgyHuM0s1JRam+71FevOBhb669wp4CJ22ZQlSnunLae8nE60b3ppn1sO8u
qCkGdr4DpZpcFC9rL3WulGXO5zKKdxrIORIQe7260yzvSZhsdTTwu1XAuCJ+hK5TU5n39nipRZV2
y5roTUBL5nY7JsN0juTCZC7Kr5u5Z2a0eKVE6O5g63YzzfrStMBzvTqGPYoMZsGCJxLnTrhZfTck
pQmB2y1u7GGRQMFM8uEvCUVszYc0IgB+gnF2jS5wS0ymsVO4N+5nISZmgGZ5nJza3mMDK3e17MgG
B2Pdb1qaUitMRz9M7E23cmFAgfZcbSdRV0dSTNFSq8i55ayrC9fJwA6jnzlFuklEES3jU6wTIhWE
pcgf605v7ytJbKYadeDFGfviDwrV7ZVZGtPZHIT8GmEP3Vlhp7ZIWyjwmbpt4BCDFUgqeN+cd2u3
IMRlGok4/Tnjtqesb6ZNx53GaC0a74QcxitYR8OFPbb9NrcSb28ppjOdttBVGBOTL9SZ0L6KZtcD
afajJom5pfGahztqhnZmQ2w5j7RcQMFOueaHrtdvbW/Un42IuXvBNvcb47XwUhWxFVDsNgcopoDC
O/JPn5CCAwEMZawfjcFJ0V+O5sy0vpPlvB8qgyQiabeUH4YqpLEBoZYTIQtmJcijHBA+AkntHjkN
gTmWlncQ6xv9wqvtyt5OnMfjIBfIsxiz2P+TsHmBr5Czx1Rm2VjDmqQ7xLt8xu7il25ovRRIbNCG
52Nzz5CwPHvYwjl9i8oubTsNISF54VrXr08Xrh9yiHD5DPsB7z7bSlTZt7IUib2XWeUcs6558OJx
+SKHZdrCQrWOnoMaBtIEO2H8RhUAazk+kcPkYt6lAy38Ilroc2RJk+HNH8tx9qu2kZ/LUHp9YKtm
os6iWTpcQQKHFq+TFekTU4/MRR+6uDjPwFgNVNHDcKwip7IR6ICg26QE517bBAY3/pBExnWbW+Ot
08AB99EvDtPKrs2voeHVe6ht8GXBXlTarml1/A01ialXDsvBBQ0m9ArUYcXHsCvVXdKbXUU+gGFe
Qu1S4GG7qg2kqcR14qbVvawMLQ/0Hqu9QN5xdrhHPcjEc3waFru5HI04vkmMMXuoKcTuXQCJRG3S
nCrqkczPumLxhRaQvaQRNAg8OYiEMQg2zg1Oi1x7rM1oYWKglHdnoBJNthLCNhelbpxmZ4nC+wY/
Xp3mQh+fIpdKciC54E7vBkB8oMEXzcH9F/VVfBBGOgi/U7F1EXsDaWvj0HygpFhSDJtOfEsChfGp
IvXpTs5ToR/apo1uSKGpiU+YuyzfIABvP1eQoGjmkdRk75s1hAxuc/ZMPBpQDFufhsvOLQa0HPpo
Q+E3XewZGXlYMDVXUYU9tBwuj7rhlfXdu6MfMO6UdNrP9Kw4ROSJ5WyxNu/S2UyPTWZMWzXaasva
MB1TmYWPQzbo/MFNR1+Oh5y4qMyfEWrlPvIGbeOJwiAM11byrEc2PCE540T0RaurkzeNpHEOneov
Ovhzb5cNhlh8UYhGI2/K5EsOutxCh3hJTTEGo2vVTFgn82Oid/UxraW88cxY56jFC+Y9jxvRzsxr
PE9nFBwsOTa1+uyGL1MLMBOfj08HcQKgVGiBCwp+W9dWejXbldxblVbzgWUyrvF7c03HxB2vsCCI
jWHg30IaTI+m4Q/SbLTP6Zip28YwpwvEFzTz2joun5DGDy+DmbcXmckYvimg26/7ki+5llUv3KW2
ubHQhbF0pDTttnMcxmeYL4DzeJ02F6ar0OnZiB9MoCFUztt+1mYrAATnmbu50ZIqmJZefHTSritJ
mFDZF6tDG7WFtm+uMcGREQZAlOeFiXC3oi1iOaIsRSm2r7Nk0Db9QGhe0sbZRwofLlf8TIDlcK3B
mLqbhfMhm0J7n6ZFBJ/dAuxCbFdsXrbJ6HS+zsbrOsxKC6VHXH2eGXrvul4rgqoTXK9QpDNWPjMt
P5u2KviZyfDV0MsMHktorS/Rprh0VaufW5YznqJ2XohQHowBS60wCDmk4uEGkUb2zCzzqdV0J7Bn
nak6XoX6lMKblz5PnUZQ9wysnrl/OOJAq1RxN8aiu4L4Md+ipE4+TPkgzMBp6S+gezS0Xd+2d5E3
8rJmuHkZ2xXgFjScBrIO5jqBRwpFS2MYT6VvFxYJFSv/mUm6fBnTSX1xPYXCjerEO0mrHdcNpm00
2yKtvO2sL52FY75Z6F84a9O66p1zV4jF8usk7w0SAhapSFtIhzM2G5grI+tISoOZSnTD9qT5ZKQU
PbcIdApr3/PSB69ZLSMTAmmFW6/KndOQNrwJLFju6pAhspsCOsZxyKvVYv9V5ab7YZrg2VRKalAC
8NhcuOB6Jj/2zHrvVk6eXjZI0iYyBWRxlZbu9BGXjSI4YZSfVeim+8qJmo6Waqa9WDp6PBeyDEGb
bTMxqyV3gk4S3T7hKxn3+6So9Ru4oDHqkDrxSH2S9atXCgsfqojEETJKLjYlsyS/NXtHBFOvYrO7
cNzZIEb+rVb5txnyd80QJv6/q+oAYpTfXrrkpe9+LuwYIvKxH9NO/Y+VzqU70qBKoh3CuO/HxNP8
Q9IFoXhjlqQTQ0v59qMfQhOFyRllC7Lx7/rwH5WdJf6gsHNsPB7UhTDB/hG0mlfY+5GWpKYzBPZe
9p1CvC/tbGNG3V4lwwH6ByBn+NTbeCmJjyFFenayL65AUV1X0D3LfgLkmjrsvqc5OxHpRXhJ5967
g0tIQ95l0ITzM8ZqHH6agxK2gdkreM/LFDLR3FssmEgewXsB6UOgxQ3vKm9XexpabwdILJTO25oO
RwBMq/RTti9bXeFtgshHFRGJAdw9jkCBpC1Is/YRgyWaMwzOCqPvxrHTL45WiyAv+OeZjgQL1leD
Qat51OGybBZ7MH0YwNq2COVHbRR3tBK/DKz7fLZ+zKvkFdUOIaCVTDbSMfB1AxYzytXEW0/dVjTq
0QGw7XdrBOuo8fXKqDWQAZciGDR5bBr3iLun24Ytp4a+K637wvSXNHs1Mm3yHYdTWblNGwjFD6Wk
NNFnRw98BU4DLfIiadsApzVVHbqFzVBbyEtDg8zv2KgOqQVfumKfHDgQMzdDZt2OLtTD9ZOpRaRk
4tG2X4xVuztzCurc7LZswRacrvmtN+fDNm85JPts+8K2FL/+aBrbXvELmbWTBWKJHrLWQ+YqV0Vq
Vb7OJahIZUJHtsMZ1WI2g4/y8uglzDWd8+DdA+LuYBUQa9AyGQNclnKBOxekoxhQyqdeex+6YUZW
sENKi5Yvu3oRkI5dzp7JMCcYbXl0de3+7SZJ1My8y6JSrbG7BfpsslTDWW2Edz8ivt8YGX8Uwr4d
En6pKCVsCXEybby0b4MqKqaT9HCgD/V6F3X8W5QJsH51hiFVa2zlEKcbJySrYzG4scDJ1Yxj7Cvu
59fJyxA8gtXz8zH5gjmQa7/wXynZVv6ga2Uwdm5Lw7ziMwVnic20Gxhk110KNkebpm0e3653wWQC
Cgi3VTfyfSOQz770oA1XijZgjxcVe2X0ykPOXU2Tj20Ed6cruVWYJScbZsfzQx7zn46bfqHVwvXH
YeYjZUyuek4XFLb7eeHKj4Td8EYfw9PoFstljAp648n2URKcsXEkV9jtuZlwPF+9nYySGQGyb/4p
eJcvBUnP21BIdYLnam+tkJs2z9rwNKNfvyvatN4YoProPsyU011NMEcBYx7WsggKkDeMxgZ+hyhu
L+iETHtGaMCsFeRYgqSMbUa1sKJTzsnIRBsXBHcZYSGbiWiPS9fgQTUFC4E7UJ4ig8y3gueE3OLk
dojtq7fHi4nxAv6nN7aTBUGvh1nnVz0ll4DXGlgEspxg1Jf7CdnkFtI+j2HmVpu3a6sVfH0tLBEb
EQ4W6dwCZQ0bGkQIu9z1Ll9ktuyquvH2KJXZ5BW5t6PRlQejxu38dgOsdziP+G1iLSV4EJYxb+D5
thZvObxd5q5nAtQ13EbYWTrgSnr4XCc2fvWVoLtoHKvsde1A4BSrl518QSvKJdCz1yjj90Olxrqi
8TQXZueRxMh8WzR9ecaAPV3Zk713x/SLxuDFh1BQnsPMyLZoMpNNvwjtENk8pwRr6ecZQsEOaRd1
L4yPMyFNHL1k+ZJpwQ6VxUGnAZBM1t6L8xYR58QP06G2W63pbGTHdq5pGFQro22Oo9OuJHTm3lNS
CGKzbXOrIRfZyEhncQP8FGgy8/Zhb9zGxIfuganO+7pjMaETMGyI3a5J++BXGHsqUh6R6kAjmj9k
bn5fmwxvYuK0PrRD4kD5jbR7fnZ8g1BABI1t3dIQI4s81Fwigqr1tTNyM6mp3sFC5foxQGfaLcrz
5FjTVS+zV7rznJqZJ+DtXCO/yYKs4Ef2OtfVKpnMW1PXBpprswSumm6Za+GNgYI4cCCm7t1Qvap1
I1n0NBJC9pFRwnpCGyLZ6U3zQl1ib0uN8TubwI+khVXbTItvtLG/kuAX161zdJqTCReslre5DkZn
FlsjG8HQlpNG9C32wc+ZndNscNgROFsSDEhkWZYmRdxRTQFacpgZbNbv7SjLg9Yd6/Ryjtr+lIwo
FXxThEgZwki3emQM0O/iKuluMPaTLuYznsT907QTZMk568QWMl7TblHo16BElNJOddg/a11VfSWJ
/sVKRNX7kTllr64ytQWop7YsxHhRNh66kgGvV2STV5N9o4AJpQ3PfGrR9Yt4FQWG7oaX3lgt2i43
cY9fZUbsSqh/TE4P3bx02iOUs2ETEyyfn0M2yZ3fNLnOXHLOVHJlD47BYJv8Ye2uRKlxiqVz/9NW
7Oa7BuhnZ/na9/1FGYRO00Gj7jgSIZf3XvuUe5qxWOTdH2QyI3xe4tck4+Vilu5935AmYDPbYcPP
nf774/5FkbQelxgS+tEA3QAA/KpIIkSHWr+r+4M+vi12PINmkn0tR/InSOx4/f3R/iom42gSB6Jh
6RCs14HCzxIrxKKaBbG0P+QzN8i6E/AyvFcRXp/v3+vfIuBvioDVSv1b3fHHb3Qayu7nCuDPz/xv
CWCtm2zHZMbJurOG0/xvCWDxIhGSO+ZtSsORfpQAa8wyJbK7utvBFf7kHkX0SJ4NQF5kwgAHbUv+
k+GO9euDQjCOzZATWfNqUbUssf79TyJBdlX9QviifXBdwioYd7DliXg3/f5G/cvjyDCY78hQyoRi
bIr17386StgPyjBRYh0g/SIrG7iXfXcKq8/YVAGZOZAUctqyNIyX7u9c6ev1+nUt4ODYdwEic9ok
J/vXg8dwANGRud4hsrwq28mmHYNh0jmuTRhpqhvVc+QVtUdgAU4JPDHJt0kD8rJFsWDSHNcXf+4B
cXWDm29MpalTn2ESat0UtlmahzbmpgYTEY6sy76V4R0E1jH4/Qn8r19CruM+2wP+wOry65cQjVWb
Rbd4B+gp64aoWnaFBposkeP8oEyqo1DPsKNqBds1XbyRvdgeAJSEwtMl3hrQaoBPbNnTigE4gOfF
y47aLT9O3pDBFyKvsEj6DqLfwvtMK6BD/P47/GW14joQTQCQmoAkKqh3q1XLKLuf5eghX6/HoMEt
58NGZrDEXOT3R/rLKrweCfAnRfRqynbfnSybTjgdFI40AFk6gLvj4jmuOjWdqW6FDcnu98d79xBZ
LsfzBG9tsAvcZO/fNobelmWh5RwvSppbVhQa8X30dwiQ/3L+LEindDddE/2C9e78eQ3LRT4yb2wY
5dB1Sl9r0yPnpnXvf/913qamv7w9acsxUGZhWteFvywKKYARb/WoHYwF2dMiqZ1ij3tmnrlwc2Hi
D9Bj6hcAhXQ2B+CkdU4xZ7H/vYsp8i+oqujgouiEoDKwsaz1RKxJiIiRIyRcpypny5hwbz6A9Svx
Iy/C0vwoHdHKWhEHmepVk+QayaE1MCyNzpIcfv8lcba+XxfQeaOOQHa+CrHRkf/6SIVGmGOmaqbD
uIqKilVeJFehkbZKjqpVfOSgQpryBjnSKkzi5k0PyLf63fAmW1oFTBRlaJk6VE3KKcUn3aBIs9kF
fJYj4icbFVSjj8YH3Suw2DZAkjYN2Sj3hsCnGC9o/bpVTBVHpRGUq8AqwwaZDtFnlrMM8yMirKg3
7MOwCrN4u8SHAgHc1oyc5IAfBEv/KuUC5KrvyQRw75tV6JXimg9KXcWdz6TuJWaCvinaDLc3BeB1
DahJ+UxJrXOxisiG0CEma2Dg51h1v3F6B7VZx/z3kDVV9rFDi5avorRylafhvJy/zjMUJzL8um2U
debeDi3GvKkTGxsIzw7FAYI3OzbFfd23xScZxdlrrcfVhMfcQyXnNaRGMpISFLwg8x7xLWNBXaV1
WADyY7rK7RYaBtfOKsHr3GT1vRTJeI08Fc9iugIOUe1pq3wvRsenrYI+rcyZxkdJtNVkcyqInEKN
p6ttZnjHadDKqyqskfNP5YhWcJUNarLcizo9r+eTZEWqXUoZ2qmr3FBHAmuDIfWtKRZHdN7F2Vrl
idqbUlGn+XyF9Rd9zbxKGQXvl026yhuNynOPOFLN5yZ02htmpW15BFXubRQT//vMIisKsSTJlNid
lWk+V6uUMosN0JX15BZ+hbjnoZzbflNl08ilYUDYrpLMEW1mHJu3Rog0mrVtOJITilucUZOL29n4
ajZc88bR69u5yS8Tkss2ZCdnwRDlfdCvwtAYWx+dFGyjBphSEVkWtLQp+lCm0SVIhs/xKjGNV7Fp
uMpO08Yh9Cp7NoqS1kfTphttFal2oBahGzT6WU79eCpXMWvFQJSuDNOAHjue362iV8m4iyUKIaxe
lOnGosC50FaZbNZO5WZepbPaKqKtVzltjAJxg2wdjS2wqoGbaxhlwGsIBUPkwp9IxwS2zirSbdrV
k0pe77lbJbwNbr7ndGwFZLZWurCIVrUv47/6ennTAOutjhwYWMMxLqf8oK9iYVnxuDgaIuEMKaGx
4CQymF36sOgU4QL0/SeRli/NYEWPaaj3Xx3Zzo/m0Iynwv0f9s5ruXFkW6K/cn8AEwWg4F4JelKU
RLXsC6JbBt4UPPD1d2HcmZmIY+Z93o5ptaimWKidO3Ol2x/S3sNXGVbyXAsN/HtLAzE9qf2hQ3W8
1SYsEJijiQuvROI0OugKD6/EWl8QCLkI6QLW5vFR9qLYmoLadpGG1UZmJdbOqQMkYEJm1W1VnOOR
bGch8sV2xn9Nii6lK5qM6tGrRMrc2k07JCTm9kakmIj76atv66G8EN7K1kHFpWDu2SnUJZlj4vGA
EUKeHPrMsGCIriLVjwbET1wfHRvdDKknRQMW02luRfM802V0a/BBvYDQUN06DUCwrXA/9J96Ug9r
L0PKm5Kkfo8c0G3IyM4T7vziXCBdf9ME9wsaU6LbNEVpQBBAFSyh1dlAJHh1IIIJFGPpwVBhp1e2
guolSUzGdjHTXahxL9QsQAZZqpuHQWKWryDzPZUt1AUVU4aOvCL2WYKUmtTL4qTi+mVnJSVFnuR1
TWZ1MaM5ODpNzZNrMCkztE1kgaRkN+nVPT95SvkhS9RhbXWoFz/rVtKSJPedKkBEljNfY3hZ8wwZ
m8hAbfJKAFSLXd+3/Eh0NIar1nRmWmHSxNqYXmTd6hwMiC80NVetgX4FhhpVrguO3FUsvwpsb8U9
sj72qAAr3YymL+7A/VMMlm1jloY6Jki12Yq7jbHTRa52QaFZJ7IV2nXiGwBuynjyzvS187KnyHoD
81bDn7KjFgMIpvsgDbtrLeDo1RgxXoRrnZqUzm+nV+WuSQxWX9wXzZM1il2rOBT0ujMvvanktorU
eMhTw/b7LIm2pRlEUGK7byysDH9o23hl0fuwQZ6ilLbwKCOmHnJXV/0U7fjnd9L3WroqOuPUUQhe
k9Wu2rHophWGE4Qd7CrB2QtyxBU5AmvBpWHI6DIOxpjPh58f7/8MrP9lYCU+9x9pR+vPjKLVPyf0
fvma3+ZVJk+cscxo0mFv9fNe6rd51WKbRTaW29JvNt1fx1XT+wmthXUWVVrstKi1+5cX0f1JShJg
go8ItdR/M6One+Zfbm2MP0uAkJuwyyYMOsyfb21pgoivE/TZA2qNXig+Kaq1XZlDh2EMAAjU+bzd
Vmq6o0gbOwmrZlZGDqkESjK30IsKliTmrL8EcZdHq6JIbT/2xPA5tuSPkKMTWBfYLDBu3BWupq3q
LnuTWo12RDXGtgjpOZlMEW5q+F947iRt1/xGWw9Ji0I7Qvu4ZIlF1N3FYLV3VBNIP0jy+mjrHNld
iRoNuTMiCU+7G6pBfRoVuq2d0/GljVayG3hxOLtquzo4MxYOiJztlbIoeQSX9AYgVnuJsxzBVBWQ
/NRY7EjmU0q+bNQqt+HBN6Jq5WNzD5v3gyovfsiAnxTc/z3iVErTfBqtJ8vUGPSxb0KW/6pqQgSE
GNpyXQh2fVYFHxfYf7VVM9896o172xzFKnbaG/qlzFVnoIrr7jdKnW/0gAboaCwecDSTZ0G1BGJS
gNN1YYMbbg4llfuTW70EFJH7s96ORwT/NzZCh4WNQbOZeZ9O6ZuyWFY4ZfkwJtr8mmbo+ZXJeZe6
VYdbjbGW/Ty91wS+TIjEDvUtaQCdtCedZlv81cQCCFXMjriFta9t6VMpH2AaZk8l28cnsk6I+Muq
ikuxubXBbQALahVRmPyrmas7YfPYCKR2bOWkvnNHqL9VNPWQ8AgAV5tVthnYW9xlg7UP3Bn9wmrV
LTfA+kWm7je7icsdTEoer80EfyCgOXLG8runic3d0AD0mOEtVStpDo+hxEsrc0BcaOpNfm/QDfau
CVWDL1bCvG+NzLzkNIPrkEKikefmEvTKouLB1HSY2TUlNmsCONcmaylGcQPq2czI9gM+Oask7mOq
6Kj86/NRebtamaA2wkonzRfjIUmwu65at7fLiwGC9RSCgem2xN+sR0cO8UnmtniT/ODrZqLJkAZV
I8bMlJblVnfroAbRNYnTMCmrPZSJsGhOStrpSytg4O3cuqRxc/Kc4SYzajNaLY2yrCxikwYocNFV
nugP/xz0/0uhtqebHH3/3nQO5Kqt4/f2/8qv/yO30eU/4u9/VCl/+frfDn1iFoKjnuzzLzYFtIff
Dn3nJ13HxMCpbv5y7v8uUpo0aHuSiIRHncoi6aDD/JbbcCnrRgjh/7R/rm35ew70v0p47JEtciWo
EpJgibn85H/UDyeMTjowLrFPx6UE6isLtdtxCkC+L/TVYp/H4thA8uCD9KJTiZeY/y1qvJg4/qQi
Li+BdYKOlOstOtxfNKXSsu3KdZGTSm6bl0C+TF51bvp0U+TbMMVhJfDarSnALlYyC26qirSkY8hi
MxivkmX4HLGB1MIbmjBXCK7b1ktXlaNf1FLPJK1+xf5ngXIuN+x3CZ8pLlkXFxE+8bcEAWb5jxND
m4ynx2Yu8Qg1q0bbTJa3lyVWR0KK9llRzgGGQbRsd7S6Mc21SOlWMounyU1XNb8T+5EgZM6sBln1
FJJABtA338u2WdIrmAhcbfHGsm1qzYYCmDOElntOng4DbrgyNLA+tveqmxpyp/MdgBV2ioRElo35
znYgBXs01kSbrsyQWHO/7tLrqNHCpmDypw1FG231xvNK7PBu3YWNc8LT8WMOO/zDqa/sIdvZMy+D
uyZX4KJ4z0cpdmniMuuK4b2Q4Tq0u+ZcNIOFu6TyK7vhm83bGGdimCfhP96n/ynSwsfM/o/XyNv6
kxqCP54nv37JrweKrhNBQVQD6Qy2YTlTfj9QdEP+ZLGbcwnSs7LiT/1+oEj7J3IcnEOcNj/fIjmG
fj1QyIiR2wJpa+KKgtj694JgpvEXiZi1CTsBxzLY75h0RP1VjE6bbk6HzovvktQDGObDgsZaX/Mh
uvWCSkqsjjhjdmyai5q8MvsYazWwrfbToC+H8aLIv9E4kyoaStsYHewauRTzjM+W22spvc0k/lfV
QrPCAy6GuzZT4iMX1UDtgsOiwfVrDEYkVAlL8Jkv0UBcivw87JE51WbHPCn0LzMsqF7xGuX+0FAW
fT674dGB3ckkHQKjbUnfW+4Q7MK5nNck1QTDdlz28LDsrmOdX+dQt7KqtrjzSu0RWN4Pd7Sjdb5k
/YF0ORcbOtghhvJCH4mEvddb3dsAzX8j6WG3V1DlomvtuFwZm3Kc7tgWBR5aAq7ZjQl4U+OeO7fu
plFZtfb46J9UkG5DbOl+Gw72jxg8zGND/DO5WMaorWmfcm5pACYkxLI8ws9oL/sJJ4rwuHpsIlYN
QaHpwcGAVqx5J6aXYCqLlUaYv4OOGIQPROICdjXlRI5t4uUfYjuITvMwji84OHVrhycA1a4w+40H
5abwBZR5fesgXmCAZffwPNUj3Q6hShp8N31+1JqCgi7N4qJJiGR2b910cLqVmUl+JZI5XmILYwSp
I7GapiYj7kyvbTcpwuzM2XiYU65ayCHRuAYmZm4aUVOpoiXRl1NnchOFcbpvYsktKzRx3dLEzSAQ
OfdqlvR6FDDY18bUlvepzZwwlZI8ca70e43cxaboc/sYSBysrNAt+2OoPODefGguDuYFwjZTmeP5
DifsBFtVYM6WRBGnGwGjzamOKGuDiy3IwqfsYrnIMXnnfVRUdzJVUXmYKd6URDAo/OAS78ZECrq8
kecBKzKofypKXB4cFVsJuc5n/vXuuybkvZr13nnIqyKmXwkltnrK6h73BHBZsZ4i7vYoeUtNljmO
TrO2jbApj0kZ1N7ZrsLog1LRqWJ35qQOzuQp1869BX+cJP1YXhrNjc8UIEcnOygGFMjIrlZpM3Sb
qUKFPowhsoffLGIpXgtbRIhQGf4S6EoZtjR9IncwLHTDvSDYwsgWx3cE6PXZjxTz3aqsg5xPNjXa
S03ZFLfrOlmUyioA4Hee57hb4IuSrH/Eu7muqKfUfVFo9UyojEmMTRolNXBgu9y5YegcLlljiV1N
tcc6Cs1w4jdOcv9OHBximebEF0o+s55kVsDgZ+nCBlieucOLQTRq13qjYhoQzXUeWx7FFGO8a0Sf
+Expdjn6roWOcmlLk5JtHvMMt2E3lS8sTwEAEF6NvlEhbpQ7FOq62PE/ou7CimrbPSfRRBDbG8uD
YdkgreMsM+xdJiKDTcdScGXif/oaNPlo4Us7m6hq80OfGn21H9JILw91MI1rt9L0k9k04mamw/Je
QrsvQGF6CUDXkNPM6kRB8EElu3k03WOiuaiI7qCN43nUh/LkgKaf13yndOeSf9tQpgmJMOa9Krdh
NSdrnBrmvVZNAqRIhwHL9hLjVNqFtzHdBHS5Fi+1VDIa9W/VLOM1PT4G73Mqw+RHrZzkeyJa7ZGl
VP/awJGtN3UpJZ81OfYAhOFH5rqttYcaYKyf0U3RbOyoCesTf4AKSl1bCnssw64mbDQuaPSjpJWF
TttJOlYlVuhxklqQzo58o7HBOFh2jbZb4DLcsyoyy03Q5gNRewrOOnmDutgxHBZseXQ04CeK055h
n9sQeH5ux8LGDdbSJa9rW7G+Dlt6T1ojAoJC3E1sUL2pydWsAKPRCGOf7k95yXKjgwFLmFK/GRix
bqiwsJOdq0rzRbXjC6hfSm2wtAD+1+Mgg0LeixbjYE+37U1OHOcyT3pzxVKf1D4q7BjeE2AJagpp
ZDbN0z43ndahJgiGZBgcVcOpccGBq2//Gdb+l2FNp96CpfG/n9Z2n2Ud/nlA+/Vrfr1QuYLWStoq
sYssnDky9r9fqFzrJ65DkInwNpi2w4n8+4XK/NcFyhQ/serktoVr5GdY1t9xjTDL/XUcWpRB/jJh
k07m+FiW1X9wdHhGScSudDN4GOErp8W4apu03GDHeqFt+aEGDlmITr24uf5CL6tOpc20xZ52BPTg
bmZNGQcTqPahgY+0KohQHbwuzXbMVvQMawpgbO/VX1PQ22selfgc3UacNZbHb+iD4qoZk7GbUS6g
agyzX7lxvA0gb2y60Lmi8rl3wxwjHbW0Lw4x8cS+Y6AYlOJUNSCpDrI+irb2VZ/fTo1B53Ar21WS
jYe6ceZ7i8qBdekMjq9PQ/fNiD0y89w+DlFMCYrU9PthNq1d04bPtswpgBuYXBwq225aEeunxOQ1
CVHEd3jX6VoBtUxnlbORcfbUQbvsTBqQuT9YeCL772WnY/k2ezwRshp/sO8MT+kgZ+TBucTHreyd
Ba94U5MZ2g2sB8nSZOMG3eyjTUZzKzuCSXFqy8W5/d3oJ/ABbX9MvDTfoiIN64Sn/G5uC5I3DjBt
jMLXXDXbNpu2c6ndBku2rdPUuMdPMMAkK/WrVxnZS0um+hlVbpsThUS4y68ppavnOCO1vIImQnNW
0GU3NYGbYWO4vfAVUKOXbi7j+9SMMGc3WkuapxhhuYRE8JSpBQ8sq62TTKfZwWRi1fuwtRUmwSq+
1GU2vAQe3Sqexa5xzM0UiCmPZlZdjnuOei/fNAOmb9Vl7r0zgBQqMpNyhczorX1rutWrEyeUXBMA
y54KMG4nK4u8nTAy6jaKmVgpfgYsQCFdKmdHGe66ik2dfzyPazi5ZTZSjVEVKK1BgEwMxvC41MGo
lXILbjdxltKXTb1UjKGahfyEFr81Bid5c4yexk5up8UGdn3wlBhZ+eBSnLoZ87h8gMeuX0x7pK5x
aYbhuE7eqmoplGOAikOm11nf5gks9lbQgDlZPVbvNuVK1vGQ2jQx26SZK/eeOqMFm0Oue10rV35H
LcyepngSP+oOD5Vm8njzQ4ShfViX/JmILRr/gJpPUzINE2gcVDCWVnHECxsjT0CoXYuCQkkj5FfT
6rD5762m54dXUzhdCTTzGvNSUIxod1S+oYKkvkngdcPdn78QMZe+JagXxWbq82k9tnn1GvH528U2
hhmiIniQgjGGNelEbfZU6UV8mYg/fMSAMHZ6Z1af1liPd0FXVrc/v7IkSCoX0pjOX58ZhnMfLlHH
GIKs7bOPcu/lyO8glKP8KyODzAqaBVWTyMEv7clGzF9+8NbMp+vUWe2jM0Ipy7KlfdvqOUTWrllO
G+E1/S4ZZPL2828agj3fbQ6XGUMnP3yKR9r9QMCVt9y3ue5G1ERS8qGyJ4kx5nkoSAtu2lw692CK
5aFcakH1EYI4pC+DlsTOkfuq503tOlkcsdzzrhlYp7fZkLcfjDvxhZHDvoWTODEx6caVgJ97HZSG
m4PfSKY2zwrePIMlAcjlKEbDH/mLepfv6EzQqbIw0h7KWdHyQAr5Adayx7BKq+PP71Y+5HAPwokm
kiYNitYnJev6JXIZXnFpnXWe8AG3nSWIZ4f89R3gM9/J8BvMtHMhA9EeXgMIMlRJp1EyX5oiuvRs
VTqt+darkEJYC/de7IKIs/F0uDdG292KIbyLetbqWYtTJam/rME7eaAIVq3GBsZwrmNjbs0+wo41
P4V1wzQkRvds2/yFVQBuFEe0UU2l7xpFeW15jnUrjINAgmPdvsoqeWz0hFrNnjM81d1wbTsVcU6n
kH6cT5d49NbDmFBuXh7Nwgnu9FYbb/XRSLYuZiPCDK4d7ewyJRXh9ZJ5Is1XTgWGv+9ZDLS0p7Ff
rfWPIhx9LIufqujLk4ri6pTMXbMpjFw/mIb1XuvtvnCte+k5mZ/2nXm7hOJftdB4YXp5nzrwZuyA
8y2rXFyVU9FjzDMn4qMz3g+D4DTKlV0+dLivfGaS+SPvLd+YIxKSYI23VTtizOiqo+ekOzMBumFZ
M29wbOvbUWESSIYpPae2/kjM3MBtoQ7pOOUHgW9sP3AIr4XLfn8s0oVNBd86nOFSl+WrEp1cjUUp
zvS7OceaX/xdMpEgtPrgVei58klOsJafvijDu1ax63zGBisuOSjx5tgavRJp+g2cQfIdlri54bMO
385Urg8CmTrchroz4DgoFP08cx6YfbYPuYOTmEYK8mfM417woPLmI5raYCMKd7qMUT1UeJqgVPpF
a0CyKGYoGIRXizNMPaarIb3n14oWAjvQ70w4+YiqXYES3GkJtE5cEVzZkQ50o/psqNHZEFU5THmZ
Mt9V3zs2gWvlNt460fsXEZCCESVPew8iH/6J7l1I8Up+cicmFTwOejWtCFr3ZIWHlBZ5S7upJVTn
qUDV4WPIhqUIX9yE53DRmOtWF+6ZJFa44ZLgfjAz9FeHm/0jI9Fyh2Bl6jc0Gx2HNkC07KmGJCTd
J4+JQ+uBbGT+2bDM+mxxyB89BtYlVgZ0sYewyDN92EJlOA5hbm4w1ouLEyTlPV7eESu+4mZlauhS
Ve1eqr4a3goxZW+DoZsXGyQcrXz5tKoZCyiYNUtO8jbuHD8qKFajpdv1VvaYhOd+pLnh2MBKI9Da
QAcgudptXbqPBB+J8Km1R+3W1uniTU1jVLyJOG+COtSoYEy6s2PVkt+YghRCqSx42XImOAw+u7yU
pA6PkjqHTaCsnGCcCp48FbfXIZ3jZDM3qihWrVdolzZ0rQM3hRTPQ6k28ZgFPpu2EvWkHr+K3DBu
9TxsH4c6Hvag3dWzDZ1ghRJDO83sRf7gDKQ7ZEU3igOjkjryU9732lGUHGCVDoa0DKzGr+o2gZ8w
BduS/SUvK1O7SWY/nAbVuamD4Ta1NXGDu6Em21DWO2WwQO4gvPjcGW7GkiIrTduFRkjbgju/JnUN
eiAperh2g6pZb6Y6hEK6PnIpWr+sU7lDm7sZ44gYwtKtZnRsH62s6e9mDCartC8bnly9ezsNKntA
kxr2LvvLVxJBF/KOzeewMKmUPbVbj+q3LbnsiiA49T01TeZrqE58xE3TwFUiYO6APCywZtGgju2i
EYP1hLVsxyQZrhtzfphs07mM8TI/u6SSpwIn1ICYken1puzL8JO+z53Z8sjDLZJt+jhB+RfjeIzx
1PrMzsGB2Nk5DhUAGstaA/NPDtNsj6cgcSOvXSdaRIOJbc5XL+V01U9OR8Cp39CAmunVLs2HJLw3
7USx2uwa0KT8wLJfJAst5JEQKkEXjSfCKfedIZvGw8j9dz5bXFVSPwnz1NpMTcI87uJjQ3tIxyRb
8dzuynVO+4OxogMomt6jlO2zxMAZlMaep+HzmMv7RUTc5oUH01B2wwNkvnmjT3NzCROrxBtgyZvW
ml/UbMabubKv0EgxeM8tG3APg2ZGP8StcirrB548YJ1GMf/AX9beDLmjbWO9/6zDCReVZfQ3bt+b
a8wU8ki/wcDpFzV33pAZ58Gx1TXkqrIxAsSlSXPeAEUFK0Xu6PvQIh7FWi2RF6DZ51psY4oFm5Qq
dMy+j0c/qNyIRyW1NWNLwYZwCWFq7YgxR55mk4t2liUfjsHqXaqcyiA99XGWvUeE/NYBPvDjFM52
sUn05dIfTnX7Ay22/XBSKzkPQ9Fwj2/k3oR8diC++SB67E54q/pZW6d9mx5mzGPYj2Y5nWVc07pC
PfxzVovsponydwZQ4Aa4mDpy+C1BU0pLynVcRO8qz3nqayr/cMAocWYFbbvtirjf1jrUBK4v9sYA
+XBtAxpEuANdzTixbskAhhgyWYgfca3QCDPNfNK6YniC8dSdVEXcbc56JE41tdltWijwOrNrRj8g
nKDVUKA9bnPcp2AxvCW4y2gINmnIPPeDZR4HRx9aOuiT0H0m2Fu9zmbOQgqeEiiQAM2cIx9hxu/E
UHwruPRvLH126VJpy23Dwbhx9fkQTwQxq4Ehi+am9BKzVnvVW7QYWzlYSawCnbumzbPEDlHyKxRy
KQGRRa8i1sD2G56ZmrZtjBXFbLKg5zk4T/4YDzMGTup1ulWtmv4ravJ875htvK/VUO1HrfhMR7pl
milwGB+bc1rD4KjC2r3auejv6H6trqw2wO7izCCHjMPaCkvMCIEZrxPPDY68sEcGv2DteFG5xTYM
OtPWwvqX9Mc/Xqz/4sXSpaNjX/r3qs/h43v0J5jir1/x+xINMCLKOtEZ/FgUFvwrOsRK/ifDZCHO
KtqG8P274iPpMRCCQc6w8RNKexGD/rhCA7K4bLwoT2XB9rckIHJGf9qI0zcnTMHLWoouJIGLvyzl
Uz1Q5JED+2JFUjuE9DSpU+FMHIGaq0+WE65GI09Nhk2sB9nDHFeW90M3nM+I0OoDgDTT8vXS/MbS
fXxOHS0+QYAcW6Y+NwtWFcUa+cqbG69c0/s+tVctM0LsOuEwqEdRqEBDg40zMz+lXtzsuMFDgHYM
eNIrnqTuFhBLcciDyfQdSmn8fNLDdZFnco27zNpGMaC7TeJ19ykun3qViCGApVqx0++MdjfZvToa
Xj18oBi8ybzlZuc1FB0M4GxEFVdvrNaEz93GPthm8x3/NV7Q0Y0YMhyjZh81ReMer6zc8kZplwIc
3bh2nH4bCVevA7/GtNXXvlN1et5vLZw8TDpkpW+1KDKee7oiwTRXqLkj2fo4Ele85ExEnSrWfSue
Myv2HkdrnG7HAtdTZXjP4+jam15MfmD2+b1MNLWXXW1c6jyvDx1ihC8SeJTAT4aDZUfxjadl371W
MWJVOGItGAAnlafeLiu1/kdDRedhCqylMV3PPqlYqjdz4uqfeP9c5btNzcLFiD+7DlSLN8Tji6W7
A+yBmP2DqtzQV+w43sD7gH6C782/Tfmcx/kz4On4plAVPZ/R0L8GLblaLn7lRtI+7lvV0hZG2Jmx
gqispROf9GgZm0cJA01E1WH5jXzEJG5vXT2g1AkFKt2jZCi2VY5Dhw/YB+pueP7uRG/SH1NlI+ZA
O9XDq0z19A5X/nwbwLTxo1mqc2RStLUicG3xXRDzycrJnUyoqmaFZ8YPxKGzs5VX0zni8nRjeAyT
dhQMd2D56m3RNON7SxNasdKF2fpdqkFqaZqEdO2AzTynSerMFS3ej6zgzi3OMfrK7SH8iIxMA2dc
WfuIJt6QiFnlnHTUBpBirSMuCH14pWuPlFRdGKLAHYHGD7y5e8KB1S0m3snYpmaqeFbAi1gbYcSO
KTLAy2ksH1dlbninPqdvcNVWsuP+oMp660FMixUvylGU8RF2ax5Dnov5ir1P9FWi3W1clyQT3Yn2
uba0D3u2xAofXkImjJwAzkSNOsFxJkRlVma1dRLhPSNIpau+dk5VgOiJSx4OW2iJHz255K3B7P4O
Vmc+ziO7R9/uI3u3GM5WjNHDi1dK805LA2dNwioAQl56oV+kw3QqWU21Pkuj8ghgb6jWeaBFG/Do
851jEcAmJVL4tj2SohlN49DQi3YFrU5sPhu6BZ5c3mMZjCYgDniCHMqmT/CoJyBEnpv7rsePZJfc
vlZG5oGEdAbs/3U/bbDxJ1yv6GiLB3d+7EcFAmJQ+jaCRLmOYGnA35fBTeTCVrdtrP2BW38D7WNf
Me/v68KcbwduDGxwnKPV8bFGWTbGQxzkXO4Hu7yj/F3b6IPeAEWp3OmBcsDqJm9645thqOQtFrpa
azbDe0fhy8Gd4ig4FMAs8EYqjI6MDOZYiRvunYzQ5XCPeb4+TwkoSA5PcWk63m5kvsgvcqB/vVDe
OjQHcZiV/oHWbl8qqYqDoffGIW86GHkE5vyxqAyAbEG4q42A7vq4+qY51RSsJsNsHxiypk8MDJBU
NGdi5cqFmto7xG+MDD0GRCPy9dhKd043klIIOMiFMbenOOrGxyITcquqIvRtnIc3Yiw0hF0OIi+M
BpDcnvtqlssitxqyBTwIVk7SGIdeYtmvPATnPTY07VNf8iXjEJks/mX3lQRA9yT8lGtD2Z9fyXzF
JUp8D+c83CgaoDBJ9v3O7RutZruroldjDttznWdXmJTdkT114RNmoQtzsfvOBVPAMLrzndCBLjVR
napVC1xwI0O7poqSSZIbqrtusGqsOyeSn+Gi7AzO+E5LVu+nnJl0kqYgrGpYaOdIW5walTU8VyM4
BKlX85XNn4c8Wdo0TkZ8Nkwbcp1FQT2NNuNNEXUA1jPauQYrlm9p1sMHcYjM60FR0OlY6t8HmHjo
rPMj4wP0wmEy9lZv0+ghAJ4+YIAY1xQRQpPxsuss9AO3B7HyalO3N6mYeIMLw/LWTtzfD/QSP+M5
BijIzn812UV0l2TNhNtChcOTCG2CJqZyjsD2KpcTNPD2nJua37Ti3DiaeZ3n7o5CY3JmmchOsEtT
3+J371syGfkxQHDgI0EJoKfD4ZjD6EDC6pqiHjMr1yUeM5MtpyxCdx/TwLoN3TbbwLPKfeEGZ0ii
KdSspjss0iiSkIjXQ0XilQ9UtO3yMt6FLcQbgwFxM9JPeA6tmuN7CIbvUSyqndYL+zT3jfOu0xEK
PbTSLlZT38NetR5mFwjzJEEXeIFi8DGdQw0lc+d2TrdRltM/NnnUHS07/57MSXuIEiekrw2Pb88g
uu/mzLHJ8YTNMWaOY7ETymsTFuXdrIiYwAW0+lWS3OthZbxqkB+JPSB7rpB2+2c9jrV9NvcW4bM4
ORqxRdIiUT5WEtQH+TRqlIMKN882cUFdiwNE4RsV49Wua111W7nYG8amMrdCBZ8uSwIfBZewFWUg
7HaabN9QAH+OpBxOFGSGL5S/0zrS9OW6mjMFstaavyyVfYtIdmFdSZyHNOAltHrKrkYPppWdmDc9
p+qGNtQ31s8w9ksZ3SZVeSZ+Ot0Aqz9PgS4fM5WyIEloPsQg3+/iGgpJPKbBW91N406Ocf3GlMII
61EyX8KiOzhYi7bkV94GnXOF6I2+BY9N0oapkTDmd62z2Frgr185bjIfPQ9gdRpmp7E9OaUt0ZbK
vL+QlQp9zFOlHwkne0w0u3jgUpWeCuXyqLd0BqJ4SN3kloCqvvOcsLqQL9rmtgmtbRSgKk1ZrIvR
0nZRIvMtjojw7CQ4Dmoj6fYhUyNK3ZDYdwha4yHCq7Ad3a5ek3ay2L4Nb9B/Er90agvE5qDPtxVb
ID+1av1YznWxxZQ1fu9cOJ2rRs1cUmjbojePLuZiZbP/IJc9j+8FoJ43Os/BFM3N9zyka4UX8oWv
RG2poPBKf8J1cpga4UJeTSG+zDVxBUrmAOHqdPveVKPBPiaFJjL0uSLzJ8OPoK2NNduugUeaDXOO
QDnrmzS55d7rAwOkhtaw560IKp6gQ6AfZ84BdE5um5Hrin1gauLLBUa9AuxPK2/LWgPceLjR47xe
cfWoN02W3lvODDGpoWgGKHCzrP6M5CB4q9+WMs89ub5g4xRdRXvG1KSs1LrGZ2fRrNWQoUErJ3Be
VCQWelPnWKt4FvdOxQNpxSYiuehDq7/TGpkRZ8BHKnqD6D38m21QzFmhPwAP6BLKHHo3Kt9JcvRs
P/Mio98Gp1aaymNg0dNwakfXK78NU8+/Wtl+jBoEdK/gpkxmzNZnbLCZ7mCXGxJrbXlx6mBeCgt6
H4JkifhN42dlV9HH4PEKuSNYL3xN+aaFAwW12GQOCIkjzvbeHdeiceNj17vqRlX86bKxy1eTT56Z
TvWW76jdpNBnSTGyuI4xlgAOrf6fvTNZjtxIt/SrtPW6IYNjxuJuYp44D5nkBkYxJcyAY3bg6ftz
ltQ3kypLXVlvy6xKMwMMBAJwP/8531HVtzYyxVWdquAIPwk/1/Rh7Rq8xwUs1Kph6vXNKWQXwSta
5DnSljAmAe19qwFHmTaMGfg77syJpARxZTwsdTINB6cgGMrdgPrEBvW7JijCkLorKcrAjOZpW5pf
uNbZrDqCJdqvlromIHntYXM9It5A3Diemcv6SaWj8wWIFiAs7HsI1J0wKJQ2Cyp2OHP3kx3ArSn6
+WVyo5s4CzitZhGqB4Zo8WbM4hSSIsSiq1nG1jrroZy1NvG/VUfSaIBoI3Hc8RRmCM5s45h1gjVy
h9XrpMose4yDon8BXumxZ+rGa/AE8UPpLt0O8lxzRbSFVpqwZ/eFZye5NiKaOAkWq3HrDdI80kXb
PERRafYbDNUZnRmhe8y7trrv4xBcLGjy5zZpxVchg+ZrVcfPUembFwf2VcoIB8ySbUlJIXiIIgTg
8+yDinggtN1VG3DWlX81qAS8dtK8ASdmuCMXhZ+TbOKypomXx366xLgdzSLybvJiLr5kxI6fggzX
ZoDNPAaNJ6w9W6H+CQFn+jYaAuKO5cTnrozlht+o2mUt4tFGtdWCmt9TzcPWg7WOLn7fRIk7/bqw
6mPFbxC1b7VNs/lwbFbwfe/bmLSqSY6HkYz2ddIRQsM0OGuijBg+E239dLUJtNR20EIbQ31tEfXw
ihZBvRBOR+ldAaHhzTEUqremm8/UDGOq5cqfzPWS+QuxVxyoxSCjfW+NxT3EVBJTC9dVuzBqEY0Z
nyJtYZWsfAnyhPWhIlu7ztiWMfqjRGkLD6W9uDaL67QyXX0Hw68wN5OfcNllZfO17uGc3Yg862xQ
Tx6bsebDQouCntBTCpBAu9Ecb/lmMKuZbgV15AcPFyIvOBrzF8pZpHpcJoPBLy0lbHj728HsbB9z
/QAkQBK9bdV05pS0QbCrY6z5a7sTNXOa/1M6Y5c4jBOvl1jtgaU2jxDD1fN38s+/wRZ9pAi+Iy8A
KYHCCLMCaZgUnetq2/J3thrZqCkrbDFdw/BxN0ZILFnAcGWKTSc7o/T41Srt/ZhZJzt3d4bT7tyE
ukOfwMGwbLsaTuNo7ENcdYCW/hm/41+/G9gOgZMfi7alKRjf/W6lGJvKjKzpWsr22pesFaNDOl7/
/Axo39DnE4CjiII19FzT/3wCyBIpNr1wzFOLvBn/94xiR0PVf4xo/zNjv47yfPeJbN76t//1r5+8
fit/+6//jT+xf6t+SApZ//qZP0VJ0/kFBRGolgW8FNs7CucfUSFt+tefmmlDMzKh1RDj+ZNn9BNZ
0vnF9hyaL9C5ueC1yvkPyioIBX26grB/kdLhfzZZfwJNny5TudQ5RQNzcuNLvNJ0omsxZNK6iNt4
+XzwazTJ3ZBDZqRA3JZX8YcSA233G6Q8Hj1+XFoQGU0dhk6WBj2KpJ73vrQW7gosD2RwtBxUwysq
vqRaQ6q7xfyW2bEKV4KJ1LAyXeHPm/JDhUqx8T75fe+jUDThSH2CnbYTrinGMEmfq4r9dUHbGrjV
K4kBcC2GiFXbbFzMYZZsr7WYJrJqYYg9t6+0tNIJQMfD0RkVat+sRTkqMgZ3NdssctH1gVLAbgYB
4WiZr9CC31AM/sFoh/Y41mUG1y2t1N3YGHvWuywPkA8nrSMmgFxLAla1/q3mJfui3A4yhlYiWdJf
klCk7SFbRCuIJiIA9xjZi0wBGrSxElAMDiDUqou2QySIMDWt+OQ5y+YyCMjwqXtysqW77eBKeudJ
+O47Z2Q+w2OkqvBx8eRy7FtG+c7Zb2OVA6EQK+lMnpL7NmCAuLWUNV3VeFaxDx/8YhYCiALdg9qh
PdFG39sHBj5JTWUeENZx8M/LoCpEtDWDOgFhfUryIUvg/cetYj8iylyEVPVNYZbi0FW0YNHLGAeG
70tSDq7zMtqWuO+6Wd0WTWiob5h0pa73Eh3mRNOa7GuLOsFSPPglnYBen/owG6Re3CJl6HVuGY6X
Kc7zk/exGPbbHLj2XAzZMXUAixMNze+EoPbQ1MvrKMmnm06vu800zRAIVV5vsKnEa8MS4hRkeCzj
2KSMJE3zvcZQiVQyNPMGjNERCjleNvgqIFv6+BQEAKzXJE4zb21lQXQwK83sLOzZPZZsg3aALLu3
2pLFu9U3wt6FH9uUVu9Y+o/NS9xnkForajVPHd4z0qtxccrIhIqDUw2vbJ5oqVjwSNwanEFWvZQj
vcatY55jva8q9Q4L8Ha18fWuq9D7L7EIdVfpfVnysUWDhu2vyo+NWw4W52yJuEH+sLpxE9DxcGSF
4V6nLMgRHfvCuUBFXU5VtJhMtMx5k7Nr5HfE4KM3k0MRk2jpBpLWjncxfb/7mugNaaK3pnWJ5Uzq
7SqpHTrWhS+fMORcu5Xv3ukr+yYSxBd4MIP+asQV65qZ9K9EgrSluwtSaUEnsqX5ey1m86bWm+uY
pPS5bZzpUo85W++CqMJM5yaY9zHfRykL96ihVJlWhG4vebI9xA7CJ/Eo6xLk/vPCnr/Sm3/fiLxL
rkUBmTbGIWMsDj6onpJVBgrmolLbeqFFWYGtnZc6ZoJp2veeBQtS4EL53fCDpIRCMSS7XOsVQ1+8
exjY1m0aEQc3SKuEeA0854GovMLJDsj23Qnm+NHNCIys6rx1f+21qFKhXvMa0jgWQWHh3pTGqhnG
4jiZXn3KFf0TAS2H2whv+c7W4o1yiXtMEmLoasBQsuvdGO6nP/TpWYTJ8EjUXQ+hx/yxUw2KbFbf
B9Z8CbWU5GpRyfC1vhRoqSmAxxyuQniv35TWo8IiSA9jVFffgE6Em+JDwZIlQ4AtQRmTVKA4Rl52
D2AiOAJXVZucq/uBNg4UMaHFsVDLZMyin1ghi82s3NgHmouklmlxrR5M+xWqsq5bRXpTk3CyDUAS
94UtPGWqWrKrP8Q7v52+5EmHQcvO6iurkDktlCh/sFTH7YhCCtN1MtAAiGrXRdLtFQnLr3gEyptF
y4mjFhZnLTEShO5vLS07RmCoH3zRLvm6a1Abd3Xdxazi0DDJIrUbBxPNPXPbugeli+qZZIOxckQf
/47+bh6qsfJfbKtnNr9waeFZQD1Nena7q0DrqpVWWAOUdtQUVFeLxrE130gcwwC+nhi5y3NAd8Wp
Dlt5y1p63PQESDmzWupN8QY8uGPcZOtGy8Hs9Aumb1ooplfYWwktHi/tPA9rx2p+K7XQLFQNq8m1
6iultWhcKu1l0fp0wfoe3Sy8akbLRY36ELQpb82vEi11Y8/JXrHEWI+ZFsJ9LYmbH+q44SXhvROq
/jAGvTrWKkqdVR3h9hwR+W5aqMhfyrBuvsRai68wxzxL5KzzoDX7RKv3AhvjNjFrzC5a24/mvlmZ
Hs0LG4d3CzACx1l/rNDjQL76wxM4NBxoqcP+zkhdxDU9aWjMxLyldTa2t8wo6hM8TyYTpR5SEM8p
c1ynwtoGepLR6JmGo5AAXD3noF+EkQftm8tJexjfLV7fWNd6TBL3CT2henwyL253MJ2FB32Aax7R
KO7SHXYWDxSwlHRIjiBe6NGl/jSOAgpY0Jcug57ndB+jnY8V33/m9X87rw8Clqw/mddX39JPi2Ph
fPzMH4vjwPnFD4Hz+w5LZMf22d38sTYOgl/w4oQh4XVW4CaslP9eG4tffJa/Jo8jl73Vx4r1j5G9
7f/i8y/0j5Gyh68S/KO18eeRPZR/kvq8Gqt2xs7W57q0waK9fUmUcYzsRW3spijeKELCuUe1MBH2
5KMwZNbdId1gUCOSx5a4eAndIrShUzMidONIpLtHfObWNwum5Nfwo5okDvMYL8pAY4nS3SVltVSv
pUvIjNW6dYNtj/VVNrb2FQP1YAHprGtQoHN4WMWDB5ZFxX2rhvHGHN9K3Z6S6B4VWGLtC32hlKss
Y1Et+9yU6o1heamIU+kqFsPWtSyKlZRa2b2ua5EezS2JkaNC2W0Jj3kGO4QnaU7xyDasVaMiHK50
msMGKxItiLEt+4htUQdUw7Q2azvCDZm9byBkMrfWPTJ25lMpY3/Uy4CaI+2e69YZ2Un5QkHLcj10
s7mmVKc7A4iZ3lmQ0ljTpy4lRUE8n1Gjm7tZZvGblVi03GQWRU+YLMcBdrine3BUSiPO4qr6FgmE
u+gUwIVZzeXk7wuV5teBXao7p7Ah6M/9ZqZyB/L7wKidfP9YDe3Kc2banlL/Fm93SK6L1h4Fhxpc
Rxnceq5ArASW82DP+CTTruu2zjTbh2iRArYfXXQnt4/9TQZZ/hwo3R20dKKh2KkgXUqTMu1CqUvR
EMssOocoXi+e7VIOD4MuJsoGQUfRoOuKUl1c1Buo5nKizKiqQuMyLVj1+gozW413dz2paLkssRi+
FPksG2rAypbAaduc0Z/H30OW6xmisS5RotkquRmdqthKZr0ZrIcQBR1zzHhVGIrdAc0R+Vvz4WVj
ceHugXaj91gg4V6zrADMN0VNQ3q0sWNwPmElDogR6X0ic/uLFZfpXbi4HM02/fZB4CjcDbo0Snz0
RyW6SsqwewxoMyZPqx8bQHxivKeXpVh7ZaZejCpuT4Dsw9+Y0/rtzvtorBK2bq8ibETrU+YBISIn
VBtfM9K/t8lH69VI3U5FsHvJ352PXqyB/PeWdX25CV3mO40u0OJzzLEjd8mtr7LuqhNzcvI/OreE
rt+iJcNhSDzH5YbLtX5k/WTeUDIDad/Q9V3kyh2et85Qb9HAJK00fp12q6nkW/5VVSJzdD0VmXtO
j0I/xGw+piZ/qisR92yGwnHOPCaloTKLS0VxTtWvLBI9wO8n/AfRuJjR/TyN9nxK3CQ7NJN3K9ih
bKRDt5Ftp5gaHFa8quDbQ0X0ULwQpJ8BwURjsfEHDDXrXFo1Q+rOfRgGF9PgTPnUugfAg0s5Na8d
WapLj1tl7zSZS+i7w24PPQjQB+SNwGbM3fJ9uY86LBC6Eb54UtFklxdv6M3s1k/x24cbuJeD+eAs
HRGaYuV7lQv6hkX2NLTPTpFMd0YehDn6qj0d7XY8jXHlXdWoXPuSLuNNoXTD01DOd00dWMchYx1U
B27MXL4r7qbWxnVAkdHayTNCaKTwt7RClBtoKqsyYgIAifOaYgyC1T1wj55sc3ZCXeaVbKPZD37U
bMPUeiHFzpohM04ZWx2e7eZKBILWBI86WEVe4znBKHaMMN6sBadlR3NMd5Oazks4yHhDHo0Z2zQa
V2zPI0ZY3K3nwfxSiV4iseMZzudvbUeH+sI5jHrznKVWP68FjZk7s0uelE34oMjq58Cf/WMZyHcs
3MUWr/C9Obch5tHiObbbG2/Kstu+qb6iCjNTmM8Q1s1dadYPY0qrZan8fj2ZM/PoKR83VlWMwC6V
DA7A6HRgX5eXjV1DFCvxrhqMB6fW7s59FsU7Muzj3rJHLFrdzOzdQYHCmpgnpzb2nZS3J5cXlPfu
KlSTs/Pw1VpcRmePT/tixqRZTWOo7gE51Htq3CmNxzIPnLleruc2yiKuHzGuqOWVd81MJRv6NFwD
5tfFXW6o6cYL228+oe9TnsbivJRhszU6NOe1pFhT32aJ59CyyabJx7G5oa213jTKBSSYdiVgkni+
LhR27HkU7dMChm9tuIyYrTC9c1uj4SuR4wwYx+66bHPgKGVRPoxFFN25VoSoNMABc2v2tDYfUxjR
yZZbdvJWqOgt6czmzpL+dGupUJ1T0C73XhpWD8NEyL63vVOHbwpjLJdOZphf3C4hjG/whyRTEf06
/KZWTt+WGrv7wAj9NbrIvLPnJdzBgCl+p3mxul6mLViM4TL1DjSydiB5zD3GuGSoGgx8krK5J09H
nbhf5Wfbr22wl5bc0++VvDtFwXcLZwodKflwz0VYXIe1Wdxmrp4eVJ6/Tb2lw3xn3tLy5ZB5ztpj
udj2bQE0XO9Q5Y07iVd3bD3MG0b+UIbYuV10sy8986tdN1H/wpWR0LPHusBbY6asdnNqsb+B3LMX
ssXfM3rhye2mmXhOqo5ezyNS5Yt3NKgfEJv/rJP/R2lmVmw/pcOcKRV5676nw+j6On7kj2VyCAEG
opTvAp/U3cYCSfpPDdn8KL+yaG1gteqAe/rvdTIG0z/XxboWHKMkMyaUaMDy/0gzZpH9STMO7ZBH
PD5Wz0V58T5DBZuoD4osVt4Z5TeA+UnKmtAp+sHUrIfOkOwZfWuJeOrlpV1H13U1C5dHj2lwZ1x6
DLwPBbt2ozx1nccQaQvhtXWiQxANtF4MtmZg+w0EuOs8wbPr78p2LJ3pujdBkNLXafkTQh3Ahz7e
ATgtvcvoNN17Hk93uPz9aC0sw6eR2PN3BU4oktRNjD65zA9GsEDdg+FKL0qD0cZsVhYWxWVviZbE
dKVE4a4ziCSIAAAEu0PRBENzix01f2ibKHzpisXmrtQ1A2xqyqfk2QMvx4J5Dr8ayLc1h5i9Zaso
IIZpynalYgxYUWFYp8FNDoXwpWEpyqyqnl6ZFGe3C9/ZHWxahsJMVvWq38IMVtsJdS59DTE3X0o4
z1imXr3Obb5anc1yWNRp+A5A+b1Q83VgtsjGY05AnD9EV+Pg2TfUqZsH0EFi22d2uFasu/hv7LC5
o1WArbQ5z+amn8iRrRzJmBZxp6ah2IngNE7CHQ+VsZS3gxi6Z5WU0dFq52m/LP58F3bWfELB1Cvu
FEzNKiKbe0iKLP3G9eDeZTl20u1I/+kNrplgj+LVYrNRgmVrXz0mgFH2SzDUt/Xi+OuRAXC9doLe
uoLrZX0x6qIjikIDwk3txJoRVhBd833/OKZiORcMdMdNOmgpzwK0ZYBbpF8sQl2DBXkonAzm2Uxx
/KsxlxIZsjD2TH6Xo5NYyzvLcf+YdEI+LOYcXePmry+1EQ/l3qHu/UYNizcK3Cuj01uoB3/+mXWN
MyZXcC4YblM681F831BNX7WnTFImXJ1Yu0xFvfH7qMnCHXdZHhyCkTbGGBJ5y5aaNmG+/+eO+j+5
o9o8oH7Kh3hOwUNUPwIi/vihP+6pvvuLhXfLRlnQksT3VYOB/YuHa9knjQr8gRr37wAR4S/UiDjC
1EM7HCY/lsjzatj6fUjElsVd8Z9oDx/Jh+8nu8gajPjgd5Ewcxlyf57LoUDi+JxjcQiCuSqmFWns
dWuGxHWquaEmzCauGr3OxGpZIaJfPpmsa9eOadd4SOPhGs8kefl2JD3nRyLatr4b3CZzLM8ti8pH
bslg5ZFrjtzNoYJGKmAB3LyZ4C/bdNNygp+61qieLWI7t7LUQfrRMtpvblTV5zqhrsFBHX7jDlqA
1rI6982WsPpXuvOBDGRtELfx1ROY8lL9Bkgh9LNT2nETT2p/25awpGKVnakxk8Ge1rHqEZMZ85NV
bAwOaX6LkZmV1Maj4biyZ/WLbEyPJ0gqlN9VB6jB2dAiqa5Fq4oNC9PgtciLwDp3RLc5LbRnH4iY
x5dMshYdcg/kH09H6DPBNLk7HBbwHzo6a8ulOoP5liRuP7QNJ//aZh2JTBGxXwTvuy4ie3q2rGy+
L2tX0AvQQRxHMJe3ZK9Mf0/9q3OEpGO88CwiYtgpKgrYI9BknRWMtJax8Z9llzL78cmGIjy3C2Yl
lUVms4vCuKArDNeHddOk9tLsDFhzjx+4gkE6hJ68YpIvTuwEF3iT4lFNtj7LIKpjKq1C8RjmLtaS
2ZrEI2tzxmmFdHn53i5MamKZHF13uI2Htd93uMtsWRXlNnBHqLkkECvqVNuGgPxE59xZtARf1x9/
WYiMzzViBuMxz6CvYz0nJT/D9jH3LxJvyIsVLmVJ9WUJwAH4Tbp2NRapHx0gCEUSE+iKlRs+BwyQ
B5LKUfhMDUBPEDMY4diGrSMeLeHyNsoBAsLk46bHRh7CWUp6901iVO32Th+0zHRVt5xDFhG8z1JQ
7RCLfFlnzsIbAhrL6zStk537HPnlxPOXX2ASjYq3fpxxdssxkkRRyjJCDuYBuXFnRmDUsfvEWwKc
ktY1W2xMal0fmfGxlyN4g7jO+m9ZRqQR3AR/D4Kbl2VW2hZ7ojPwoWqD2AX1ZIamPjhBxcsrT7/5
gEYYEmRWzhlsJ8U/WRpwE46HHVfRkTDSP09vjxdDmnAMyZuI0LRug3T0Lh9H9Mg6qx2MDPtIBwbX
JnMAzm82xdHz1OZ9sIYrjfzkTNa47NtWOG88zaEXODHQDM9s5UuDPW5cNdAiDmRMXOcOJEO4zW1N
MUuZqHe6ntu2GVakvH5ssx3ZzyXAgyQqvC9On83G88dvSV/zENOYhRCD39Xll3Wlx1VmWLa4DtuC
UnJ6EOkq7ryJzzkvx2Z56Kccbkhd6I8U1o8+J9lsdtf9HNbn0OuAgbQ1fx/OKYpjEMYQL4yaypS8
NrggqP8AtzEV3KF8VhkHpzTFvEsbWfy+LMj6OPkMfU0RdMQX6BpBua+HUcOzRKmGNXKVgmyd99Om
D4HKE9Ke7k0kwtsxm+ULW7HBJtM+CNork6pEFnOAk/YBPRLShZ3pWkZDPN7qwu1QVjH2eSg3157p
R+csnMNnPkwcXyjX4j4jlw94o+3kS+8MXUS+w1IPI1cxvIyg3BHlt7Bjxi6NC333nhm2oFCPh85z
ERbqIfAMgrsW0xAoB5i8oZLWxsUzHYN3V+Y0ry3kErp1P7WFjeWy6po1p2xcDorE2mGim/q9kRlF
RqKqA3vrRNQxojoBfYkZKR/tSp/fGVH2ufVhwngIJSMHLKcblngYkUei2Vujt6eVBVcDBQamztFm
fAodg6bNdcsT464SsrrHF0FXKlPbDMsHJRxPYb34O2Nq598c2jhPUUvUMhsD8a3A6/ocxIPyd6zX
s0tDpP43G6sW/bPufJQlq2EkyGhdp8ZTmxntM40s3QYMg46ohwH1AwIPCgvL4iKoIOGfqWqHw3ve
Vmh+jNrinG8Ay6pz4GIkxqjnz/hZl8h+mbG7naG++M0aQ46gXqTNr0rXwq86TZr7z/wK6Em0+Bc3
bq5bry1/I/2XONsloGgEv24znyp8sNd4t+/pZscEgTvFbteEGKgLL5g5N3eLYyfH0Qz3/eip3QKM
aNM1ubyaoCxg4h+i22pk1gS7iciqIYd7UVVfof5gX+xRMWNc8al9kTlss6dI2vXzlBTtQzE5t4k7
NvfEDphYx52gW0T4D5WPEFYMqg9uGuI3h9Qv6KKgy/NrbE2UvkfB4xJb3hdEdWtfK5cYvjtV9EDy
uRXyMLZKf/Gng5JECQZp3XYdJkKvlIm7hW5nXqgmLPSSuTfvuoTMrkJI2hbaTdJl7M5WydgncltM
+CE2yPvTayQVkq5wBjfb0S46lIeZ2Qj6jXAIwdsNQBJl9o9WlQcvqRWaHY9C27wZMmdYlZSAHEfP
5qqe7OxV8Xg/Y/0Yrhksvk4tHlVJzApzzKQkNuQq6i+dh0FvZGP8MIeYXWaVibtceP3vo6Pa1zmM
6+ZN9bSh3gFkjGLaHxZcKVDV17BKvlrzEt0lCdyiXEeEWAqqy9jjGqV3kpG0156GzjZuQNF4286C
R7ia/fK3omdk2GjsQuTO1l2W9uMLvMdoEwOnuw1l6LJZmBiO5xVCDw4mX15jSsivzKixqk0ymMad
k9dE/snOgzUqCB07njrJrqxe06F31m4tCaVI5DOzZXJTj9BBuE67zHwRVnzMpqy7GLPrfJ2mGKXQ
xxi9FlEntqS6kjMtrPGNTWXM1eC3h2CYaEv3rR48O34ouPBSQaVMeod3qHfoiKHFhnTF0PPwM66Z
flh7M00u5RTUB3hPX6LM8Vdx4ZWr1qJaheIfGlMUmSAhR64DS4KWUEi0sR1GyyZ2GGlXHo/wne5G
QNi0pH0XxI53G4QMwuvWQUlqwcHwfpJ+nS9qZ/j9eAXhAXjYED95ZiPOFfaFjbDJbMZU0ezCviwf
8DtgNMhYfuxoeE03yipAEEqTbebQe26zmrskuS1Rn0nzmfOjyS78PHe2+YVQBTco2DhX3IFGQjLs
3zd9Gd7ZvYmTpRoS/tZy5Nkul+Y+cctiJDHQTRCRK5KRyVSL0+BkA54LCC90Eh2DPgsudU7vltlh
SCYJNzwnQ0LNTUmHDQlOFhRqjJ9GSYrW7xT4+6azT8SL1EGZMfmLMAl23gBdZNVjSgZzWhJeAKM6
eO1uzhOXbwKi+Voqt9k56cDTEQIXYyrgaHs5OcGzDHnjo1TtAyQTHyRcE2XU4giScVmXbpoCLnYQ
wbRgvHOfREzqV22WOJtljrtz7cywEcxkHs7oK6S1LAsAGj+jrvxS4QL2ud98y5rB+x0r+7Rlgu4u
B7gUxTvKRXNgthRtC720kmWHNjDORP4cQW8EvV7eNjUauQXmka6DIRiuJrghm2gucF+MzbjJfd86
M7ccr5cukPYTz7f8qodARvSLRujyFp0U1kvu1vdDqWLvnhZSe1m7Bj7zsSdsGFST82suLDPehV5V
8QUyWQvmMBpuYh6y5HzUpcoZzc1DHipUmyC661gGaLeJ5M6Lv++rz2Sx3iw2lVuRE77E4IPvl2jC
0lfGyY5p4HxxO9e9bnCkt9QbNQYWPXc4AWHqz0o08z6oUnUr3L57TKbyxKToLAOGwQ04nJuSCcu7
x91yP/ZNexKjG+3bOHhmoTbtfNi3o986d9k4F1DIxjzPd5kqsYR1yQLiLw1h/qxA6+lsTFHBWShJ
mtwPtil/VXlZAB0PLaxtWPs13XvghNiMAvOhNcr3eVQdLrIZKzmlbOkWZ5U7/Br08lEOAK98LIuD
E1n70uDmdoyUtwfZ49/XovgiSRMk56ogU3KxK/Otn0J5Rd42h2PFtXDMGWfyOWczI6M8S/x7vM2u
+SUt+at2WrV5Fd3Wsmt2borsbRSkkKcvSwJAx7HbIPZvY0s2tzz9jn3JE3Q6fOch+Dem70/iI4ZZ
nKp2yGgeHdNB/kOc/M5XHYfTMFsx61q/bZ3jZLMTddPEelxmHxJeK/7Wx/3JY80Bcc0GroVBwXRY
Kmja/ncHJKo4YxjtsOCXbXjp4US8MEt333KgarpYYgAXYjrOdTwGg02vPRSVed0JIymvMhdG4s7g
i41FrnLaG4RMcV0a3iJPLTrv85jAIKMtggUgrdkRy7bS676ZsWmHbOidfnmwPCNqt43K20M6DCwz
Zea+1e449Q8dduNut/RCEF6qcPg7rwv7CTCDgWLDFhNHZ60PTwoZFpJd6dvyBUhM941Lpvo9WEYa
MsKYFX0PL6Vc42WXL2bpQKKN2RsZ+t5pssGiouluMbqh22FaBPIdxHV7mPkP2xunlsLbt4kA7dGJ
oH752AuXXiP+xueuXcjf+dz/5W13UGpQwDF+OJ8+9JwVckRgoT64dHWx00wz9gaUVbNd+/nVpV/o
LwcKPYdlgBPYuD5+/LCDlh0c8cz6wOSGj1gGZbntq4bPh++e89alhDvZGyo2IQtP2Zd/evTAtLXj
BHgpIvtnO780ZuETEasPbSatR2+a6CBr0pn1Y9EeamVwVK/32QQYU8m27ecHF5+s4JxkUgSWiXNG
+Hb4l/dOqsuIgE7XB/RRXn2cYgC9MNutxyrr2DZTWcubH525PvcxJtuV2VYDG78q9sGWOQCHP36h
/xir/s5YRbHIT8tKrt7S6rcf5kX/+ok/tE2PcY+N0c6DrecFthvybfpjXuQLfFUm0qbLzkH8QELx
kTYD3wr80PyjeOrP8ZFj/8L6lfGTT4CBKyT8RxXKn2+ngWa4gVz5aDcmB6W/6t/dTmc6sWzC6guE
MayTW3e+Inn68yv5r4dgyKXrnnUzgsAl9uMhomkoYAuGC1ZYe5UvwYqE0yrwOKX/z8z2bx5Ef3cU
/e+/eyMtAH7lUvR68KvXznit1W+9u/7/O8SnfJOf1k5VjxxiWO58825mwbf8+vNDfH6cIn5/BIdC
J6ClxfI/HYI1vkUGKmgPrDbJvBnQJFJZ35VU6QGqKf9ZKEpL7RyNh7cZeDq88umT8ZWrepcg8GGu
Y3dldvyBdQV03lgWm5+/sb98PDoPaNn4Onhmu9zQf/x4zM4j7qsEbywJ4keVAReIs1FcmTRd/c2d
8xPa5+NdQeLBw8g0kSN+OodkPXH72hyq4oZ4yYteZ0Yz0DJqUZTKKuQp0rH/9Nrg/YEmJLgTsCrh
mfHj+3NTOKgGFqXDnHMWSUDiG2hJ20QGf/j5qWS+/MNDUX9qTDT45uLU9P6y5MptQy5SGu2hnBMi
9kVEUtBoQNkRQVAg1NrmVs7gEBE8k6uhwHX/8+Prq+L7h/LH8dHTHB6MPJTNT1fNHDsyMfO4OwQl
0F+v4g16zfT084N8fvLrg9gWF6aetrDGsH48n0rU/Yxc2B56wh2ojwmJ1ti3o+vCoppumS2oJkOo
tnVbtrufH/rfXT+sNVyLIncRUhb446FDl2dnbNlkhaZ83kobbyG+lJm+M8PEPWXHWJ3mBADozw8r
GFr95cwSY3d4s+DQHUHXzI9H7goDl+WIxOoaVfte+57JLtCk5tSfuOu4ETZT5sbRySyo5LQ7c9iB
pOUjyJTAqz1O+1S27bOVoHOS3O2yTdv7d5YL0GGTjAQxQrS/HWsKc2P3atwJSh0eUtMakpUPwe9x
zgOFxOtn584b/XVQy1esVBj0AooPcB8dBgD8bkjwfWWEwtvkZB+u2N2R/2oGNCzoxWevJRyUmIV/
NoPFezFKvwJOTdfnldkY3rmIi3m9mEa3TQwXP1dcDlyoZGM2y5APlyEsl6eU/qRNIqlkpjCQDV3p
n6IUhGiADrzp/IXpsNVdnNzqn1Q1O3cTPoW9MfjFtoZkdUSeRgQfhLMDdYIQoKS4CsycwgfbUStu
QuM9fQG8CID1i8/GalvTQTGvxrkTVxHe4kOdcduN6yG5o5Z2ekcIme/GxYYB4EWKy2DMOF66/DZV
XvQ1IeuQbQCWLE/exIgTM5v4v5ydWXPcyppd/4rD7+jAmAActh9qRBXH4ijxBUFSFOY5Mf56L7BP
+4rFMmndh+4I3UMpCSCRyPy+vdd+q2vKpeBETPlbqQhiXgJ6lA8gp2ALDdQfDl2n8g/NN5j+5kUx
WhSLMvjTSxJlxIpcZ3meCt8gd2GmS/i4fMolv19CGIq0l20aK5dxYL5J7GYwB2T7K55TeSf9zc1d
6+egWzQfWyX6gUUPsMFYcUvqkBeJQ/zbJIvapcBSTV5csWLEaclDsPxJPlAno3Q78HvEVOz3GSea
h2ie+jje7bPMacOLufm4NoBFbNumDw9gIeP3vJoVPoyamoajbun2TZADASMvXSADa2cY1XhJNFaw
t0ZT9yZNMIA+iWVVxXLbZ8SFczbrbpNiam9l6fPD2OWZGMjdDmlA8B8O9GTvsPbCry/adYfy88px
uZ2QpKglZnWpr3Bo2pccn2NSxHWRbcoUpcFiQKbnL9va127M1g8OYxCpt3Ma8QD1MLKuKLfF2xBb
2lYza//Fty3DZZYo/qXeu4W/TELbbhemxokfsbl5NYYQKuCLiyU2FnM/lnV1Xik0HzQcWjsB5vTa
Vwxl25ShcU0HJDjvTQtffjUdQGc3yCGtTvXasBL6rqpJCmvbIR2WSGn8F4loceGWfSEXhtIq22IM
nd9mnDi/lcCXywZB31lta+5L6KraOmgrk24JXnaUftJd+AhQuB++moiVNg2/6NhxJ5tuSEnxKVUP
F+HoAc7Vz1PSRO5UpGU4ShxUhXB4ta1j53Op2ux/OLrfPeXEcB/UrFLJb9dTsTLbARwA6B1jkZma
86oljdwD/swuW2MgtBUM2kXeBu7VAGbiLnUlUK0Gv/56qEDm9zqcdqNLJlJTaueak2v+TBBOf8CD
M1wPVCUvBzhIdBjs8QJfpXWWQMfcauRqLtGMi9tyNMhTn8YJpa7idEu6rAzASZDFK9V9eahp/uak
x5FdSS1UWKsIWDqxNb3628QemS3CtAhvK0RCv6xJNJ7WsQgBG2u2TA1rRTXVQp1eNltZACxeNSXl
SjaU5rpVzQqTJVXvud8Y3k16hueAehf/puWHAholGifdzqc9v21AF7WY9iMAZdw1+rhMLT+qljGx
Owgks9jdORwWNkUcC4rRgbuzYARu6OoXVFUDhdN7EmVcAFUhnHvxhFJWlWtErPVOqdWUy6icceOH
vrK2/ZZahA6tYtn5kvswFGxw9JzOGgfU6qWvpGQZ65IDEFUHWAyGW8kq8ATBAJtXZ9seOsbuDVEU
gakwjM8o8ebbvojACTtKXD4TiqG9SDtvRro+kf+7cdv0YWxQm7qamuzff1zPhXULyx7Uy4D3eDFZ
Nu2sKR6uGmeU685JQNYzh9+1/w6n1gCn6PuQEewWtg6NCaN41F264alUX5JENo+QFJtVZ4X8qFmT
10cNeLzISSUkxSbQb8x88H/GZlg8dFGWbaXb5lsY4/6aDBkybxQ1W/aV6i7VocW6WrTPhEDKnWML
4qCCFlyK4yfq/HlPWDzr7tIl556k2dBS1rXmRhciGboLje64uxi1YvAKSns06EvCvGskvhy1HZK3
YH0MCcV9QZAH1uDJI82XX1gdxOSBYxG32tCoP2TTTYfIRBe3KDOHYknp5OxnxNyHLluGjZLe3w8T
YFqyrDu4PJVyV0ZUGxYKbRt04kjkCtuosUEb4S9X46dp+4nbrBbWma8V7jYQUElguMNoAizpbDmI
1jujVJKH3o3cbZ5X4tathLK2ULQvHcLJtgHYySUsVdqxLn5HJbaH615gdDO0zl0WbmMsKF8P10Y9
ms+Q1dN1XjLB8dEk+4kZvaQ4J9dgovM3uMbtTm/U5q5JAOMzkQiZCpXgStLjBgSfdUthNi6EpTIn
Y9UQPyRQTolrRwda2RPgsKQL4251XxmuJaoByltq99blvnKfkWW+hGGM+dFRxD/PKZEDMa0qv+xg
Gv1GNUvtkuInqcJ+wiIDs2YPsQ4tmjVEP/O2cQ5u0VH3w2X+aLSj+djVivkYW+V4yZdKbMIqVFYj
XKuVgsTDs32fjKJAqW8K9HJrvaZBiiFnuHy/65JAg1VBHtmVPmvPc+rZbt3EZ+C7tEVVoJ3LW0wT
BRNxQ/MP5EoV5uvcxdaajdLACpJBwKpVk5fYdsd9q4/ple8gZNGyEEr0+1yeAPMeaK457Csc0Mio
gS/J3fPXNK6w05uYORYWJeIrtYqznRgH8cP1/W6LYMK00IjzMVQnk8c/VdNF0oDw1qrGXQa9a4Aj
otPBEqjRoFCilzoZh0sWhXGngz+8sutpgjVj0S8am3J8UIfCsuCX9QDP27HZ2FrinqcuoNA2sWOy
ikNl0xp6sjfbzDqL+4nqvN0ra78uB3DTDZ9uOySo2a4KxZhDru1khbjTR4KghdRah7TbuXVArLtv
NrRsJXykZW7nxV2LjX/TsuCwB8rt5kwzdQl9GP593YoOGlM6XYzw7veVL/oNRnfoSDijlbtGVYt6
iYmJHbNpIMDpWDbUoOHVlBacnqmJLOQmHQiiiozDraSc96C2TKesnNhWu5H2ogbmeGFmVYOoo1df
0PbrRHRHKAAUs/H3KNrlOiLwdT8N/XSoaa7sRY9V05FjjbMCuhIy066sFpkrOtKFuoKVDqvzdFDF
wDuvGCkQbp8/3FHgDMD5+2F33kolXvr86HVs4FXDcFT5VP9icxupxrTDBA96Ei3GfEVXdjiQy+pa
4aVGyB948yi71alLrwsnznHThsqWsz1wWIOOKRKs0aGJn1e3BpaXdJFEyhnqm+u2pCuOQB0Gfay8
ORXiV82kO95ivkrjkZbECMeZCiwrpxU09cZx6h6LcKBvfT/qwP37kp63Vbe49lV7zQ4x3JcTWD4Z
EsxSRsUSW372aufKazPRpUUvu9GHPpv3bdXOCdHmkxR+1xch6hxHCTxWK1hxJNBpKtb7wOd4RzTB
DyWn6490toAwCokfD2kQLBKjloRFSGWXW7REU7vkevPSMtlVoXxjxc4vhhK8TB4GJF0QcCOiFLJf
YXQt4tk4fApawncSdMZEGrVgl/A5F7elKXRkJIFaNTSBwrMwFuU1YevlDyUg1IevekbPoWxfSxrW
swXaHFapQ1B1240TSDw32eLMaT1o8tawAsVjXptOPV3HgahvSxhW6y5rbcinQ52txCTEerCh6vo1
JDwSpeJNVyVU49Q02gexNhLrIqsXt54yLOmK4U1Jarn1qi8Cg1AWpx2S5KzJX9jeaz/xnTsXmttK
dVnrIES7KkY8TVekv/ansdhJ8g23YO4JUHIADeh0QDHXuArpkiQ01i0xQNaLGZrV7FGexitTk/Eh
twCGt3iqf4qa/dViII79cnRcSdB5aO8hMeWP/mjPIPi8NR7U+QsptIxU4dAJvSHP27MQ8shFmDXy
MZeG5Q2y6vepFXRnMPmSV2nGPi1fjYdbtNK/7uwy+5U1trrsBGoqiLSFzitS2nsN6e95LTmBC4UD
Nm6V3OSs26A/HhVp3hu5na0T39Jon3VdeFko41tC0/2HXtj5mm6vQ3ZmOm1gFhOlQOrPgj3exKcw
xEK/aDHSrMRYs5LFaezFJRqUklQwHi9f2/3IqYJAL2NCz+asgqacVk2U3SlphCUNlX3AKr+gZkus
sztyKNbKR5RtBkqHlOqFatpkLFvsjElKFdldkWTFuZxSnSaVz1ZqHWSjj7zJpM3RQu5qegUlh0nH
6Q06PPayvrZ2GqK+B0nE2IJzp7PlFINWSIn8+9RQ5DkfxfSarWL8PGhGcR9XSfWjbMvB3paKNZLt
4FeAN7pidrXgRKPLpcj8QL+tz4mkjIanpBYAm9q6j/ed3r4FvdMvWiq754Pr5GcGO9vXvMS9ArWd
YEwluZyKDtEXTc10KxNkPj2P6jzpStAPblXKSwqBwWXMZmjO6kM5QEepuqgD4S+bOtZveP9/yVwl
K5pvmrsAZAWmy5fAE4umvU5UigxmkIYPQ92gERtRz2sI+w4NKp0XymBPJqSJJ5SvtxPuYHNjk6i6
UvJe28bVxMpeKgZB8m16i5+jl8uQrvKNpaYzBUA0gJBbFbkQsUkWM95TcMBvQ1wK53qCMXEB0Axx
Oj4eeBZ68GKN2CBAwRaILpWAhJHBvuOow/ckcLOnmbu2KgP30RxAV6r03rf8K0BvhkrempH5yyZ3
jIwoOb4Ekw/qOOkdHMfGGF+47tRvwQ9zxwrH2VZBDJVPIY6WO2E/2l1o3kUdZvm4jXhhazdc9Dl7
qjEU7sZSrK00Qv2aM8gDC3JyNZST2FeVoI3YI6EpUe09Fy76zLTuHcqERnwpsLBCgoCVi8yN3e2A
j4FQlz6/yacmYIerUG/O5E6SbXrwIQBd2xDQViJGmQlnwfitBcA3i5jcm7qNQKMBfr3KrSE8T63E
uiXoyIWVi85HaX/GsHLBwjTbjOV23ZWweCY5qAffb4WHlBaRn0yK7dgZ6a1kxcVtB87bdTsiSdP2
LiCxl0w3VeyNoBi3CO+eUMnaXgw0dNmzEdyzkCoEQMKpYStn73szCy6boErY/xb571YSSLBKZfli
VDGNYke2ZB7DRkteCjWO1TOtbH04En68olrSM9ka/a7VlWFcgi+z3MsorcH+FXkFkcEgLcXaVDll
5KUT1u5lPtbpXZ65+QK4ibsNowZfCyWsO6E3b8MAFF3FwLCsK4O8vql/JV0n21sp6ZxsqjgkVR1x
5yDhdlnkamuOEx7xfvGe999CKiEesoC9sekXgceuMF1R7nhtdPJ3sdnNPHS+r4QTeu0gnm2OIENM
0kitHthDzSFylImU1tFeTTftz8zCMuh5E9CgJnl9Ffia17mK/zsUhnWNEUg/NIP7uxpM5SHg1bsn
uqwOVxYwj1m1PvirxtFIvAMAslXdoV3rESh3/D4YEnMqAF8XQj9XQSn9wiAAJkApFBbWxyqo0bgk
5kXUX+0qTvcQ5u8FygovEJxu0a3/O5V7BAw0W1H5wxg4qjQHdaVqqJQZrpHWXaVXW04Aw7ryEZJ8
fWHaXDk+rpzTR9ZNtuF0XNTjyvI0/VPUFlPbvzbvRfrRb38NkiK9guEdZ79QtwS5qs+hP58oQXX8
G9V7eAzCFqahm85xSz0hhGPqA7X2DDswDxY28YsyoE769aWeavfwCOcatkrj873S/Uc3zhx8szUz
ejDv7ZAOg+zSdMcBi0NcftN5OdWOMGmTO4SiG7QY51/lj6EgluVIeno6SyQnrPS+eBJO8fT15Xw3
xlF3J7LQqfK21p6mS2gS9dZ0ssPXQ5ycHMw/jYfD9LA/TQ43hnajk35Y8gG7CFpV35NTSrW866Mf
oUKrhUC32SSPvrU0AnXn+GAjvv4lPr96hqqi53F4/1zOL0cNCNSf2LoLt/ICzAf43aRY9lpSnadK
TEhb6earr8f7fF8ZD6QIQEZrljkcvXsVeytnLI3Ky4jZPDPFeMBobX+znnyeiwY9dAzN1Hd0491b
9OcEcQPibCB0VF4kcTU3JST0ouxAJlPQ/PpyTozERQDANIVmGaZ9NE1gVUfTOKLhZGlD/Kg0Z1A3
7so6fvh6nBOPSbPRhmg8K1aud1LKH1MeRWNiuLVdeFNEsmr6rDgpMNJ8GVX+/uuR9M/NRuPDUEd9
Ww6qws8EQ7WdS/UuNzGI9AABFxAWgI13+XSPKjbbwojx61VlSmelYs38Kdi3ruWky3VMC2irN5yl
M8i5mOzNKdlbTlzupQHMJejD6cJP2QxC9TfIDKVkzOYK0psO8mNPGOpw2RctZayxFemSszZARFLh
vrnQOY7maG2mlUlxHzMZCnJ0TR+XkTSdFMPFduNNTSgf3SxXL7XOuQHVGj1nU2vv2xSGbJ36P+sh
CTYIgGf0BAEqIltH6I2XWoXWS2/vM2j3S0ngdl5kN2XvkDzO6ZI8P+J7k56iQ2TYC7+ODZ2UDaw3
dafbeyXGYzCYhenR4MIoIR19yTjxinO8fZ6YaBliaO+Y5Itw5Qb9crKDATZEQdqAE+gKm8epUV9s
0InffLROzDXdpRmJggUkpW7P3dI/5pqPg4Q27Mh9iZXmvNNwBPHUB4IRCZ5fwKH5TlH4ufOLAcrG
PI2eEmHdcee3Ksyu68uMhBZH4tCJimxdQQY5F0Ypt75DBkJI/eXOjEga/nqyn3h9aWurs5XQwTV4
/PrWwdgpYStyj7Pu+KMD0fBUUfS9szQRv3091ImLpMvLasSBh/877qHTHGHTOba5l3U1pdFOo5JP
ORj6SZzXO9EkEeGndNlQpGJ8+ftlin2VgYLw3cCuH011oPQtZ88894gajbYV4WDBENDvjcd/wrNe
h/8RvBXX/7m1+W/s8K6LKJfN//rvn++oOS9SyORmnQmA1I+Th4Mg5gbE457uOI/jmPcr3YEwin3G
+OtpynYDwRTCKGQY6rEJvpwzMQJysmkuErk8CaovRnyFuVAQUCx+ff30Tl2WwYXpREfRSjr+bBE3
XOZmWnFZVmZ4SonBkUYChd2GROfmr7/J2ETZ2rA1wHqqa8ffSBrEoWgzrkwx70JDeawm51c8GHdB
L77Zg8zv8sf9KUOhzxFcGp+XY21tZoQR0H66sUaZrg0KJm6Bn9VOO/xzebenVvHdbvT0iLgSkLHN
L93x5wWvu1PMI1Zat0/c8rkYtTtjzi4BiZ2Saq2f//2jY+M9AxNcPp3H77jVcO6Qvp14StvuQZV6
pplc4TD4ZpjPGxsTGDYaGQPuFjdz/u9/rJqdow5RxD/tdYqOa5aM31058EX8+mI+ryKMosEgY2VW
obsevcgDfqg8jrXEqw2OtRz3lmnc/rZzcYgrSVcNVBk8rm9WyRl98WmWzAsHTmjiFz7xJvxski76
l8RzLRhmfUrG9DIvE3JCXVp1U04nqxkBLuAhNGHGQGsvqX1jzZVDFexSmkmbnm3RNFrVjdsmCU6Y
ks3BvC0A92+doY0R967eCy+QjfXNb3/ywThIiukIOC6s7o8Phr5kmFLeTD1KVCRJjm68VwaKHV8/
mFMLBFb1WVuHse3TljMzMXHkQZF6ubRTwoI6T020O8eW3+1aTj0KADioKoUQnGE/Xo1lp0ZeVjkL
0VAadLP9cDcIddh8fTWftwCzzgxpkg5eBNXXp3um6gPu2AQFQYO/z+YzNVitXDdN+tLF5t/vohkO
mSifDAx0sFQ+XpQjI9Ghukg4O/q/5ntXR+KQ1f7j11d16uUBwSJsJLkcDI6/GENDNtxU8PKkEV78
ZNSos/vWLyquxaYOLOe1T8uYsDnRfPOpOrXmvWNfUNCdOPRQP1FDw+wSLwj0K5krz1McbMr4oYyn
W17Eb0Y7NeE59uhMdk6Wn9SCKddoi7JJvBKR+DYTln3o9VhZfX0ztVNzhJtoA3CAX46G4eNDc1t9
aPFwJrP5TX2IYJZuFHwjZJiSok2B3u7vYywJy7aQ3VWFJ+bSSm2Y3Q7CrmkscXMFMYmBFXlEKUHn
m7Bt4+9Ot9rJOw/cYX4zDYv9z8dfsibqhVTpjK/NYFIrlNWzJuegGsNpdpHtPLaQX0k1DKlk5kb0
kPRds/Pd4imkrTuJUkI+wzROFYnw6VEhciHkOr6+kSfuI40ttqDAJtx5f/jxV0xtfodoYLvd59Ov
ctLkRi1RVPkpTezx+euxTtyOmXQ/7ytQrLLr/jiWDghahfTC1t7XfqkUHFaZpT4D8M49YmPjNZph
+c0O48RLByRLE+xo+GJ92mJ3NanIdVBwebH1I4wCZQlSN6WYWU8LQx+r+6ruqxUt2c77+2vVNOSc
VKTYIB6vlOaM+K4dbEOc1S4rQcwKOTIHZMlwG5LgYQSJ9/f7NgacywBwE1yWsqO7K2g5NGZVeIoa
4BPXOlqTuSEPfeVmXiY4SH99hSe+OYzHHgp7FMLV9zf0jy1H5tdmGEEp8fBAIuE2636lVkW1MpDF
/TtDuXhiHMGG0Tn+iJbw7CS+8cLT3CK/tlISemtbirOo1bRvlq9Tc9TghZp9CLPk+WiOduhiclIK
OKtk7V0bFvjDCS9peH7EeB+cNpd/fThiAcN0oVtkqLJDPHps2kDBXW+m3JvI21uodn9TA7MuqQN8
M9CJhRltsWoZBpVnbBzz8/zjeZVTjwzE5whI2ORjMAxbZ6ruvpkSBv/G0Yb+wxjHq7ISJ7FJfKaH
qldbmMAl9g0Oyxu9hXrupz3ZoYFK7kxfl6tGxMF90dc2igEaNq0D+LyHEbKuc2AThTkggzE0bd07
Y+pFhqz3k2mGB90NhmU+dv5Pv1Tzbdag0OB0Oy7Rwvm7EI6LN5HBfm1pNYK9mB7ezeRmKC5yrQFK
kTX1Vu1geXGAGoKrmCy+DQq0aJEnMO3DwQ63sMDGXWqh0+oMXHwdzmLPSdy7qEiaJXc42WTUioDu
ohbyUCjBzuqncu23oYViMIFubxrRso9Ib/v69p6am6Zm2xrzZM7sOJqbomoqOQrmJlrB52qQz7jR
rkxD2RgZZBuFyOyvxzv1hrPnZrNH+R5l/NF4VjjmoGDH3JNVONecLoEK7nqZf7N5/VzyM6mV6gaF
P2oEwj0axhySEM6Am3soSQ9lGdUIh5zXKrmnE3VBV3rZWjo5Cfk3Rybj9LhUabmjHK6PN2RumVUZ
3F1qIsU4EX0Aq82pTeWA2l1N1zTOOeNUVkbYeNJVqzRHKQQxk4W8IgzDQuprxb2yM9RW2WjSzJc+
6jAmXLnF+EEby41fLK3joD6gB0rsKVgRvAXAubNx0Gv+rZ6YYJAmq1okMjaThZzKYB3z+6xkWr4h
/NauY/Ar23Loqw2OLv73bLKWYSPjta3Y+kNlWN89ilNPHKOoZuP/Y6GYUYN/rhGR2lhZnnS5p8rn
EcvEYuzVbaLhbP96Zp1ai/4Y53hj1JVdlhZun3vwq9RlTr1hmYXh+utBTm1t4GdxWtXpt2Gq/Hgx
aqWXRWXWuUfTCbyVhVdR1R+LJERY24zfmM5ODka9kjMLsMVP215RsxjlKe+KEkJRgGaz7cxygwwM
QaWMvrl9pxYCEsupYMyWvU+b33QcDREjpcAoWh/0xgbv6Y+PRMm8yQjzVii+uZPaqXlhc0riAIuX
yj7u00xNmXJ/2afFQxpi9dBJV5kI29Wpxa8KQwk9s6zkEsaIcROpPtm0AcrmgCrehRM4yYbY4vEe
bytvVOMH5vTN/Tj567EgUkaifouP5+OThpHdKEnINqevyjdMzSBlutvUoJn89Yw6OY4Nm40dpZh9
Mx/HaQhGC0tEOR4n0ZJqDuFQo9Kvirb+5kN6attKcQr3mjr/P/voPTR6Fxk3AixPIhwPG3RufX6o
C2tPftEV8My7LHW/KVScmsB/DHm8YY0nE8aPpWae0g/boC3eyBVB4Sr2dfFdbJlxav5yIqVJxvaR
s/DRuUj2DpTpwc5YZvTxCbzM7z5yxbJLCd2kfEt+T6kA7mJFXkfVLDhWtFmeBSGpcbvmEchj+OhX
TuO1OrJlrC2YDUJZ3waTW6ycHJI5PEZnM9i98+BYrJowdQkjgYYwrCbYCt5U6L/Vnlhpu3BWhEM/
xUV7iSexXEu2fJHTEXEyGhEAqFG/LVFe8rHXrW9m06m74M5OXUoczNvjBmxKUmWTI1L2JqKcJjlp
C6maj1ZpnVEzfZTR2H8z4KlHPNszcAzaFFuPb3sZa8FYsRnyItKZEMe0dbmZOP2ujMBPAT7PwtSv
X5gTl8h3fXYbuxhxPp0uXTE6mdSN1EvcAIRMPQpSm9mhjXHRPIIYmjx0SC9fj/mu1zjahKK90bmp
vKIcbY9mVwBun85smnkim9wlAZ/i1gw1gksJuzkLizR9KPXMWQGQmw0fdDucEFx31k5yDV7B3Sp9
j2T2m1/qRBETVQJVn3nVtj+dfWHhTSUQeJaOyUfPNoePoUozNo0PU8G1hbFgpiCfstI1cVuEXtGT
QX5t/oNh/n92SIwTa9jsC0eOAeKARpv+cQ1TkUYAnYkyfMuxQWtkFjdHRjodEFjm1hmPy94RZGWd
4bMgjjaliKwpwLcX8Gm7697o1c1ImNeP0GTjTZyO+oNtcb4Ne6YUtokESI1LqHwbvgFgXbBkd2tT
xCFBWoq5AikpvVBU9noIW3vlBGc6fMBbMuaGK15bnChAyKfH0GndfaraPwl1S745mJ+6fjpgeNDt
uUN/XDii3EZstzS4/jQZbkP8ud4ghugxAtmx+fqhnxoK9SVaA9zofDaONiA0naoqmz9LLjzfVVk5
s6VnKJO9G6bB49djvT+341k/V38NTq98Bo+P/7ki0hYsBIcDODSwg2kY4/iA17Mlu7hb5XaqnWmF
6l/LQe8vdV0JDrpUXKgtaQkeSa1377/QX+EbLqLXumiK3/J/zn/ttSjHmmRA+Z5Y+K8/3RWIT7Mv
f2T7VsyJi83xD334Z5v//f6f6RTOQY0f/rB+58oe2rd6vHlr0PD/V2ji/JP/v//xn+jHb/ANOiUs
lsH/ixL4HBr5XI/pc/7rT4LDP3/pX3RaxLlzY1jlOElxgIX8vwgOIGhdzvD0NukoaTpT7p/QSMP9
Dzq8zGzXnLfutLL/BQC3/4O9BMcriq2mzdfQ+Bs47fFXhMhKQZncocWKjOaTiZ/IpbjOwgTwQaBZ
E8kWZn5OP3e8z7QBn0RgfYdBmF+TP2c2A8LCJewVlBLFn+P6vKThQ9q8GL1hYLurkhO5FKL/DvRz
fBpkFFS5s4nfYmn89HGUdOq6ygoHj8wreKT6UB2SomZttE14e0qfLrSGEhfRGspN08O2/WMOXP/n
5XzoXLvHX4h5U8mLixTK0XnGx8fgth1BgI62JHRFgA0a0KlsUjvED4lQ4nzQw3o/INVttoihoVaW
vuFD+yojdkoNXdZbUjbIdS58B0NjD+F8EcDjg0baJxuQgvwsFhCIrUaqgAYdShyC2AkbwOPobsff
VBaSGyN2ktWEJ8ELgXEvfVtUeyr41Q8shePW7zJMZGWgkVdRVKxtCwquk6dWg3aHJq+8rEm5vMPv
jK3KwDDei6Z8hqATqYi9u/F3CPhq05Fx8ZC2+bht4iE/9zV8y9hzoNT1hZ7DH1Upf0dwOrVA5S/2
Q+SeN9Wgr9mR+zduZ2dy1TWlWuy4VTPmSFP5uz6Lr7HVg47LVO0GAzselbuxGJ2VPZD7SM5cTlkG
YCk2Cx2RvR3VhyLtiD3qZqV2LG0HhCnKoAn8JYWIrF8ZflTvk1avDk0m/T2SnGErKi3dVciM1poh
u4dYzbqHKp7ELU+HZAvOl+tcJ8eIaL/qdSRhZBnY7DyiPh/vcfAXP1t14slUrLeemD32dl9jAZK5
ey40KOpVFY6/e0wy98B1xvtRrZtHgUr73B8Cc4dxR7tr04mtk+zz86Eo3PMsY4e1gsZOQI2ZIeFf
CNLDYTFAiWxKn0yfvNPXRaUnNyXxcItWC1Dr6kX9avr8MUgQCC4DzNGBpwx0UnOzrchC4nV2FDlu
RdSmO4JcysvRLvsVmRkp6XYGpIu1Kpp0V+JMo3JhJZhLlWGraH5yEyDh2wgnrC6BOQFQdoPuLVFH
dZHjtqN2pqosGlrxFA1V90C7Y7pwKyITSyMct2XGt0sbuGK3V8pLP5lfdqWyrpRA7ZB0ci3CjN2F
dElwhKnGVOyAQ79pSTRuwdGbV4HJk/ARjy3MvJxjZQ0zW+E4574mQflsp0C0BwTY8UrC5s3xV/j+
jYDb+ErzebrI+3C81/mQbkGq4kSqq2RD4JP8pcaAmSMT0XY4GzrAYqXLJuA5xu18q+cpmhKk/jbW
XP2E2QGO38STMAVCclNj/tfIU36mge3v0yb52cPU2odRnV0Fzm+1ddVuESmZIL/bz3Qg9dYTjmN4
/yjXHwKduYnvIong6XJiMc30ySTn7k2agCdBgjEpSWhdDiEPClel3PiVWV6VmWFeubK3rtrR1+7y
qCl/tpYonnCuMFttPLK17hdPBnLysxhT9u3gjE6JO9NhU5z3xXPgYANkezgqyLJJ/Xm/OCfkJYB9
p9wMY5nL1RDF0wVV2uax5Bh+MwKddhYUY2GESg2raRpDF+vVyJOFbmNG9Idoi1WyfqWooPKYsqS1
sReQKK9FuP2wDUO0FbpRXUqBu1N/pPiqJeJnV8ClfI3q1vwZYctIAq8zptxEZjkp+RqhXd9ejFXv
W3uQma15gzETix7k5nsNZ/CyEC2hPRpM5FVVTWLDPLTUhaQoT7LlIFma2vyyLVx9gT3I3ZtKci3V
RjmQy3KjWO0lOcbZBgOJdZhqakmWPRiXtRXc+pYP060yVio1Pi/Qp3CX6cl9Q+NyTcRiu27N8SVy
snZtdu0v2Lmkk+fB69iaIYnJ9INyrS3Pi6zr16nVkcXrB/KXhulsHUTNGc4lf4PaWMOym7grbayB
I9hWgIghiC7NCd+g4pbduKzxEorY2StJWa2itMqnRen61Q7dDSplZTCXmCqsRRYl1CSzNP0dlJN0
qL3nNmQFc1wSZ3Az5na01jPFPYux8F9Qou+xrfDC4vvUzqIRnXrrOsEO2h5YUa1Td2qudF5m4y4s
peGsi17Rl6Xh8FoSmrUNVYSKupKpZ70VuV4baLdG5rsbiivNuZa7BinF3PtXQo57sbQ4lqJcnHiG
HDxk5+HnszdC659yICLnbaOny1xXWzScrkaV1CWjwfJFtRr95tUo+nYbWAHfPD7gzgY7WbcICdOA
USmqG9qzGr62pNmg2gqh2iZAhl1neHKsDoGnkQxn+TD7C9Ik+YlVobCXYhDj1o26qIfcXjqEjTmo
SzrTYIdo0AvSdGcDBNewd9QZdXU1sojgiE5KnVBj3qsLM22g204+5ndd1XdoJkioCkPeqoZcYjRH
OQWXxSg1aw9pfbifQOIu69nATBPK69OV0SnFXqvF9FymqkW1LZvuyrgs8OQ2rjdMlrvLWn+8jhJj
WnV+W+2TrDSXQk+xfIikW6SEKa8b0zAPdkOJufBn1UFQY4dUS2dTKR09Fkgiix6w+8p0jfiHLUgm
dNSx35j+iDXL7ZRNBcoAoWx2SDWFbzmEmF0UGYOxQDm5CpQAnLUTaNv/w96ZNMdtdOn6r9zoPRyY
h8XdoOYqTqJISuIGQVkS5iGRGBL56+8D2u6wKLfUvruO6Pg2+iyRqAISmee85x3ImbZ2vtNmp3BS
yS6aE/e6BfnDtRM35Xq1VbaEXs7Lq9ey++q7LFYLZhcvZuQHwRXRpfgzu/Pq1VzBG4Okk5HzLbV1
6pi2iE2e+f2lWq2ex1fX58BbHaDt1Qw6e/WFxjnW/NohJ6q2BB75amsW5nTSQkSbrjb6A6aBHi6I
Y54DBOFO7RJY93vtFL55bUl3YgJnEejmfUIQZGIdVZJIZrYNLBSSa8v9apj6uS2sdjNU81oXdOId
uptqC1m/aXeI9AlVwja3jJEnFgHLr85O8Of7q0hIfHVxssd1eG69HJVimMhNgfT5drGT/EjEQffZ
7kJDbvpuKddnY2LATIlUFA7nELwKPEtkcxXZicfm3A1fwjyZ8c6daaGx2pYcOLB/l2/00SHzQyO5
75g68A6UlAlBYna4F3sjBVGW1xuRdd4tsdjGvUF2G183dzJi3vMSnSGToE1NkZdtXcLEP6tuZLqV
rYbZluZ0hhYtzn8UXyK3rQcUo/ILLuRFuLW9jO9n1SuapJbF3lGG+u9VKSjL1oIRdfvkltsis6sT
wH1zVSH/PrqmnLd1S1gKLrkYltcdbuTbzJMc7lHdGvdNGo1POebMt2lNpdF4fneT6tdPEYmPjrF6
GyRCrJuyrpdv2PaGcR4FlCdYulp3bIPNFwfberR6KWiHpEw8+7gqJ6vhOYcawvNDZhm4++Ymz84S
RthszLpfDmntLxeTnJ9dhrXsNl1FYS3F1id4pvVGLmv5i3roUzCoCk8CvgLADsSrWi3fEBrkBxLO
2l1TENNs5TO2FotHDnrcYsKKexZhPL9oIv7BxBFRQ7jyDbGYWId236M73mhApVwQpyiUdxsiOLti
R6r6sm8XxarIYcRGOMF+m+wFj+TQSfeGZb9AjifSnrzeHI9jfAzmdDvCiL6eeptQ9w5Vc66d8mKa
tfNsw7FTSHi6ZrogIA5JlLbKrenmep8rbmTNIzymEU43poVveK9q6oSqjq44uPW+Uc5ygTcwb3sB
b7Zdn6yNc9D9lPb+e8MLlm91mJo4mjWua8SOZG1jSUa9MbfVaRxZOFnSUivRpFAPpiX/SLsBj77H
DASB4VojqUaLdzjcrs8SjePWxRzlY1QDZ7lmDhjolN3OVgn5UlAbropRcPZbtHoYWkxPqTZS2O2e
XT33Dskh56HSwXQlkjnlJuXkNBpKDmrnpWVGimlHHgfiWacY0YvjqmSQ1sYXauwngpexzhYkqpwC
X1fpiWRWYuf1+h8SCqlka6Jy8zdJDtFugo9EfAmTJYl0c/XEdmdqqd7MimabJBnfOG0izNlZ/BjQ
KEqoQOE9YiwUV7QxJmoyCkAZuvKDie57g8DX20jPwJqgjjq4kiiOATrd7vNSjOW+z4f8ME6camY5
6yNeTBRyWeOPT0NePQfExWy0srpP4Vw55MEs+UQxz72LVh3pWesV+/My4x5RrXOyeGHflQ4xHgk8
umYTekN1GrywfSE1o31xF1JTB7uy7bhRPE+HVI87OoDwahEmyvmZZsuvGvmhqakhFVJi8lSG9nlY
a+omi4jprgfydV1dqSlGejXuLZ3WJ2wwqBabwIk5s4J3tdOPT6Y12ju7sdsXT/b5AeHTcuksupZt
32jevKG15Ae7oJEXoupuhiBHB0v8Y/syJA1AeDhQkSaui5qx9TTviDRHDMWUxV8SXSt+b9fsk7DW
a+w057yXu/rI/FKcRSdAQ2wGGbGK1q0rI8Zy72FLHFe1LT5CQQ2vrJn2Fqem6Colge+cL0Fz5ZPB
dWDWsxwIBPA2bdhMT4ygaKvmJT+Ea+fNhKi7qUv68iCnPWEYpL+FvKV6l4e6+1T69d2kgu7zMA60
OaaX3lqNi5fAnK3Bf/zShnTxd6+fWrkR4EEIcafHdnp9BkQpnKz1VVV0shwk5bztaFKfPaHwe+ux
+o4LZiU7YlroSNemIVcmjVOmXPHObHqeTFtwBLzugV2TYs1Lj71cStg82Vps0E876IMBtPh2VbBc
dIq7jppANV6XITaNbOBpg/WTGg18MFI6TUcu4t1rp904LB80QKTIYuER42dSnXDtyI+Vy0FWMV+6
GhOCel7bMiM1uA3QYYMNQA+3fgVQdI6FUdnRiM9Z9q0P9XKted2ajSIPNmFADwYRpqAGZqfKe9FB
PYkpPKLV68qDQYhXjRix98BYhEeczmZ1Ulg6xcxLCcxJNa8gw2ygj2R1yE1L09t0o9HuooIliIuQ
Ne8azLo2WEHi/4XL+nsOGrMHcGCYBdYOEoN7ivioHReAwhtm8TtelfYO14/lscF3IE7svjoZa1OL
kohtjU4qOb92yChJzTiUeGltGp3zm2qbJltotjjH4vKvfXOAXdC1wtmbppa0IiJrvpqmXsuUwODx
VTWHlJAQW/5YmgQw7zuXlrxpreTetKrmqmvtcisI07oKByk+thbYhSVTsAxok83VDJWf6GEq3E1q
ErzSG7b8glaofVZpH257U0RXc8A+284ZtzDzRP+72Tg8kLIcLXRKNS20T1mE83t0ta5n0a/bMIIR
eSGpASQoygNqjbLnx6NBLJccGsNDtqKNsyjWU4DC+NkKWRKuHuWXUSTtC7EP6W0wdrTr/bp+cI7A
CgL8p/L5OsmKOryWFSHh1XusNsr7ep7o3l2OSR8azsPr2WANQG8jIVu3JJ+s/T7g1URY6W2QGh5H
xRyFVyLiDoultB+IRJk2UY3JFDk5FblzPPjML6yHzsccJh95kBHA3GmpzOYKk7/myrMpHognInqY
eumThGzW7XvdUhTNFruZm05Py0x50pXgImZb2Q9G3bDZso99xBqo+4R0ITnTN/qbVyhmGgCLQvx1
zilRf9tCAWRIdpNuQ3lZ7rH3ZoW0Cl/ZgSKzXvOXBhKIj4LUl2azmFP7XNkGwOAMVucQl3J0BwoW
B9fNrQ2ot+OwZ/G8brMq4G7QsS+Xnry+D3RTC8HE9holXktF99876q6nWX7sAqolQ8+0ipOcuJkm
21s28R6VkcOp5U8dtbXDWjOISlYzOIVdqTo/Na4nzjNhJi/BulUilLF3femUt9go4rzo5x5oA+Zq
jog4HzJaVd7JHlQQMvxyDWUehYcIxq+kiajDwEePCZvhxc0jij/iBbvPePVQcgjyj09Fw0uWd3l2
i8Pa8zR53DUdGM7JDjNelankHgyVSRU6zeIjVUnhxqTDYieCVUNE3TJ6+c2MI5gVz4Jyom0TZxMt
07KdRh74EqJbKG2gzNf/+/piLnXBEWNYY/+7N3Omdhwqp0YP6g5bwGVfZwWBY3PLC5274pwGa74X
M570FjELo23t5fq68zWV8BwsOHSW30ZXt/4ukzQOrwBdILGuwGLwfl6rgIXIXyS9th4PNHB84/kU
VAXC/tD9pPs0wzEBBHygkd2NXsDFynYMz0NCPs/Py1XrLc1hhbyRUCGCQwKJMfQ6avgbJXFsiYfr
kI4c3RxweINK3bsN/MHepYT4nBeXrS2LKL6H1FR3QYoyr5AehjQUB2nS0Ls0jjhLZ1ouzdyJj+Po
ure4B6pHtgT9i2HeD2Pl9cOucn1ooRD4f3DcZcBXBpPhyKORO+Q6ysZ/v3T0YqZVZLfGSGMCWkEh
ak00RZjKUVoBZZxLap6XogNafX3YP7+DryP772cjDtQ5vOr5UGgY385GUuwlSExO5bGuHcFCi5zV
O2EUV3o2pkPfj9mW7l3vFmaRFDojIFvR8XSDbO3kEAXcFzOLCtUtu0HitV+6vArehX6KKcaAYWdi
9K2IxeD9ksD/T+OOP55+AIX4B8lKb0dlm6bGcEwNW5wT2CYrck/1KMj8wkFwnUQ4ItxO7InPcuEU
aeaGvnAcvD9nL/9qVPnfGEL+96aZ/5NGlRASGLb916PKmxZro/+zfSnb4eW7ceUfP/hXQLH/mwc1
30QTxGKE7c5o7c9xJdKC31YyHPzmdQL+Osn8c17pRr8hffZXrpyJ9I9p5n/OK10PB3vclP7Ti/5f
BRa7wfejPVgOyOKY9MNbQ7gG2/oN5YFaupO+CuwrjUA11Qd8U5Yh2QLKwfKR16Dh0a6rA5zfptAr
RIzzg/5kYEIKxplbRzl1xlVC2PJuIdN8D4emxUpXy+s2bY4ZTeI5FDNxfOCRl3ZsjPeikR0eLqlx
GRhsxZ1b+++nsFOP4OpDE49tYRysTgDDykJsfAkuwO+z9rYQeRNH2NbjJ4T4ms8NUOmlR8xar32n
7s/M/TtOuOQdTnu3ShI4y30EQe+so8CkCJf7sNwElX+23GSbEIzDsEJ8GT0CmseikxvUvyCMTrNc
J32a7ubB3KrJ/D0zSAsVlcRHD3nffjG1PnitAJrGdw0XluYDJ1jBPKkENqswPlP9LUZ+7g5/suEF
EwmHSWUdbjqvw+ej9rl+jcsjd4ro8iaMjguhmfcBSb/b2gLI6ti0mPct1N5dNyG7K277JTI3QmIR
S/qfFY/Qe+jWEZllTMOJnTe8eF69myfygYmcD64zKyLB1KnvI4Z1OySWh6gej507U9Viah+TNdhv
XDrjrZ2Y2CcX1gZC85M3gJVPw/olunLYDiMbZrWM6ab3DH9XhePnWkZbR6n63NFkXMhJXzYOOXCv
eXcIcfeexosGYMCIoUQHMIT9Y5RE52FpzU1Y2l2c40T0BHusjeEGezvZdpTto1J7KrkoBnPF+7DN
ioeggPcl6f23QQDFVyrL29tky2ylMl0svTxESmF6UCPOcoJI3F1kFc+d6twLANWJANeaHtwR25G5
NF6m6SFzxmC1wYKsXBm7shAPrfSfQqWvCnsm32vy3b3RYOFgmTo7BF39or3imfPXPRQA7Fjyzatn
WWGchR19dbXBjGyKvC1rAgmEiv2ZJRH2KdKgAoO2tFw29jrmKdNhM4WWJpS7MgHZvZOwC+t5cbW1
KXtmGEb5WS+ugvQTEhmVF8vRa8DPNNrN2KhYC3lTiG2Qdu4x01irudmiNmbFfyut/iNmwzV5UrgC
weID42gXcbBCnmDrRO7eL3DsS5zisbf99Bpvr3rvhJ/TSJpnROZi43W+8QCPiszZ0ScaK6jy/L6e
yBBspI95a7lOHfOofzAbEDKIbOW9hsuzlVJfy6Gv9mFRzjsb412meiPpoTa2gySFp0AahnmX+z3p
zpAKd5ZkPEAZYG+zwSniNij8k2Xjs5enIaMMQt0GAq4vEl/QrWFn3SOjA+4irioARgXjBrKNtsjF
RGx6WIZIrzAfl8QFFTVAibBF0HuYksEmGmEKknHXvC8NZ7lLutE8W4OcvTjy/QzhAVTYnd+FTGuH
mjx1Mjp3zkLdz0cdrwJqJv6hcdVgu3toS//GcMvP+YR/RNGE1WkSQRqP4WRsA2ZT152W3jHIqiKm
6PlGvg90SfDrczdpmxzO4b0Z5icMcXz4wAE5qL137yeF2M0kEe+ySJEkNa9mzi6h5raIfh+H6j7H
gTmxxjtYAENsFjle8rnxFT3usgcPvvRDQMAx/55i4DD7zPAat2n2NFtAWb3smPZMMs7wRcHdJ38R
bTrHaajfy9ZWx2AimKYqAyOew3HYQA5YMI9qbeAfwZLCEPF6sYP9WNsvEdAcQEixWrZJ731i49lY
B4R+MuzErKY4gG98nSThy4EmLNzDQeNgVpZ1TpgR7YvKnnZ4ckjmN2W3naM6PGakHNKdPfu+vMIt
vThJTz2FswziIPeHTQVr+zQCnTzgN/ahSgChui746mczfUWSD5s5rR5sa7wE7tDfdKF9zkkbiL22
ra5hNMZwtO6qLAEPdAhvA/D+Rn1nbmljEoDvsT2gvAFg9BYgX0y5rlaTooOr+hAHuSQ6VgUEeCd7
jiD6PVBbwzNprIv2kamABgsMGqtpq0Ku2Gj9ICY3v8Ng96qwOIQUCetMcSLeZyut9v2ISatZe++7
kimBT7twWYQ8YW1FZzI5RpwOo026KscL8Yj+J5h2H3HNH4/BEnxpRyz/AGuYN9jDDFirjD2gkbch
rS26HarpzkwB5QT2WXzw+brDVnwzeHYHqfe+LXS7w45lj806zF+fRtrKjA9jhNGqMNQXBy9a9sJx
ZAale/aavN8tSeLjWqbycza5M2Ridrk5pL8de+aUIaHHB+Btb58GM16hVedgjNJZhzQoPsxT7p20
ET4sg7zIkpC4zki/OQbOkFVTJaQaMjxzO9/ae20Q7iyyAM5htyL8eFQSotYm+97v2y1zGe00nytf
NsMjYjayp1mzhkD0omYjd7sNc96wnZ8GSDYBryKGekVFR0pucXiL3Wk0d3GQ2eX6krUFULZzFHaL
jwfyUd9OHp1xbhzGocvSyzDd4aTG7o18ReM5X8YNM6N7eBCB33/CmrjRzZmplAyiTQG5JMBwl6Bk
I6Mx7nrd99evNeP/lte/YgJa1trR/tflNQ0FktOX5rvS+o8f+rO0Du3f4KJFYBSY/0Hf8yld/yyt
I/M3F2pThG3NWnu7PlXvX6V1+BuSTLhkPjMgqF+rNJPydMj+73+41m8Yy1NaUwfTb/Ns/w0V8K3A
maQoC74pxTWcUxdp5psGXiiDdVtJsjzBCwnFntI6V8feW0cBmdmghGmzBdvRorSM+TFX2FIwI8o6
sM+o815w929si8E5om0SIQpf4wiD0wmRk6ktyDJmcsd+Tj0N7e1vd/of+HbrJ/tb42yTscUGstLu
Q+i5NPXfQw+hHGd2YN1fqBDVvZU1xsabwR6XKTDBbxZS1n9+QSdc24zvL4k5DeZWHjCpz9N8Qwc2
8gqP9LFNL74fXbVDgPlyNaGrPSCZTAWcLWGIo9UTwxfNIuK4Gt0pcI+RP07J3kuxqz0lAXS/WE9Y
6uDZn6z52gOu6aRUQplpm1HdofSnWLOtQR/cpGkvuDxi9ZPmDZNgq0x68tx7URO0iY0dUODccK8N
f1L3labZJjbce8FWvpVxIUIuFWXJlO76ICnq7eyROYQXlkHUuM8TEZt6kOO4R3yzXC8+hLseVhye
rA7Zeb0DhWpBBo3P0IBhek8QPC7uKfHNO2Ykc7qz1k9uZm4FHydL7QeLKYCO80Dy3TBrFZ8MqsC7
1Gd/jJWdh4oUEJvc+WnGXdRvbZHdqtdQ+mgh6XDRVqYeexicaO+EAQRjF5kl4Zejl75BlRkYez9Y
/O6jDeaanYdesv5SSUi7YWOUea/7BlzVqWz1oQstZTw79sCdyyXuW5zxrWpP/ZoHuJnwdtMYujI4
jaturTe6kSCbHdEG8BGVFszqDMw+s3XGRbJ5i6E7o3QoJmS4l433UqxB7uPik/849vw4owN8mQWm
E+jg+NWmFNykfHF5Cr47DPJjBomvO7raJI6Q+0j4uZc73JbcqIAjlQdS837RLY91Wn3vLuhgquys
10cSrDcnwoaX54eL7SUSpAzCDxqMAKc/4lKzFEdxIzThxGBQp47rADtkOpZbGG70Cy9hBfsKu2b0
5cG2neyKnPEg3VaesFbqhVoeQOyGG8OLyKqpC3zVgSRHuGPF4F0vS+o/GVNg3cxTV91hlp++2DMw
fGtUbrjJ7SZ4adJy+tA5ZqGY67Fksxm0b5ongu6zAvuETU0Yy3K2le8xdm2D6MlACju8s3Nt+Ftv
Clg2+Nlye+e89vtbc1AewgovNRqEQKNwLMy23TDTzrZgRdq/z7Xi2eUOzeK3pVhGQuHp0YtvKC3V
fb6GZRY+YoRNm7JGJDA3ofJtZD1Ao+XxVKVB/LGRzDxbZqdVDZOu7ThXbV6ugKQXfSi7dk72kqxr
+VEmnroHouBFMDi91TG3kZAdSuDiiwdZrCOVXPbHdCoYjRaJre7wnRTHETdsRUDryK0P2pGr+Niz
aSxDpBHtYEJzX0jaY3w1EgVwabLS7h9KrQ3jiWgiLa4Guzf6u0VBw9lTebL96npeosfcNevyPpkK
OAIwYsQmmRznpCfkHLFeau5lD00z3yhzZroTRWvgZgcZ4phUIbRkl10Fx3UBk3rzupBLZfDgSKzg
Pfan9aUYeuYDsZqZjLOZt/ZDPhqQTEMrzPyPihbbvi0S0EVmblbZ/h44s3WT+WFBb1mtuZZGmRZU
8knaF8+91TN3j8kHGL44STiUH3p2CIuAo0R7/W1bN40fxio1kmgXVLQIO7tEQBZDkCjOUgQ886Hq
rZtigNj7IRwTUX71gsa2RewuIiXhwJxs+7bm/NEC8J7R+Slp7JBgkbb1TfOU2Y7uYxzHSBgyEK/D
WtWMcejpbho0Jh+9aSTKXlvvA1wQ5g3pyOMjvGPa70FmWxaG3Dhjmp2cKkqgFGOZHNc58jLLsRZS
soLaO5Ky46+i8UIY+Yc0c4ladTvPb+ghuyVp2GTaU9eF5pP0Onvj1OazQepyTJhyGZcLPVSezSo8
YlWefq5kEnxVKTFtjdU3VNP+1Tj3YtmVVa/e4XObPnvO1OxqDqktxCbnPhRJ82y5tM12Y6YJ9kk1
tf0Q9HdRSj5E0JUEF5CvVF3nXVo92gXtTGTKYa+NARPZSaHGJ1ABi/m5u50qXV958Bx3IwPbd2zr
3XMRjdn7ya3u5sBUxaEXGGeLBX9js2ibw5S3+ftU+tUjVicy3fdDA8eJA2xblUKfKyMq91Dm83gS
M+nWVUABnE9O+8Ch031sPHLst4WWzT7MzfZDhjBgBYUYwuOHOzYbH3+Tm86Hq5bmU429fyC/5X3Q
bytmBUd7dcIhUcq+IWsgcLdgTQ0O7QvlwFb29nQRsm4PYSUW/C4rpz2tIQj71LPeFUnbHUxETFv8
mruPzCW7mVNq8k8NVNtpt9TBeAOwkryPusw/GFKXmGejccR4UYcoqHwa72wQFzbs5Yh0eDnNhhUh
AwRsWGRP9gAsko0Yl4Kxs/QfpnzSX0wwkUsURjTJTR/9KjLxjViPkggPGP5nsRkRP/vWiUK0tROS
zcXMbgDGI+cZn5TZ4RByDdB3eHTtJeEt/4Ue64264/Wqqz4KJQkhijgUfV+IuYnOgmz2orNgEvcJ
gjUbQzfY1Bg/r7/eiLFer8OwCT8pqj0bo5nvrzNl8H9llCZnt1wrjMDs2bNXMoenEjaMf38xBJ0M
tSiQwx/EWBbvsJFSBJ7Dao527Tp0lwxpN69Z0D+/1I+FLEoc+CDU4ibKwreWhyKNgo7gHhzL/cW6
adZhrod8GCrQ0F7kqm/919ez6EMslgkmXd5bnTCeSry2Ve2dtcqSpz+OoIZ8RpKGGkk1InMsmH9x
O9/MCXl2fLlVCm07Lg/vbbG+1Kk7RP3gnqFKUF2Ri0jxw4bKCdwo4rEg2fNTG6Oe+LNpFBwfP//S
Py7SkBEH99lcwxK9t1LdtnGFqSrIYOOYr8bPzIOVNf/K6e4fr4IqEZwOz4IfyHtVYs9Nkkv/nMI4
OC45M/4g/KUK+J+uQkMZeh5DTF689Wb/bejqD44tPIPvAic13Po5xAh4G/8fy4TkYcfEnZiHh3rr
+6uUAhifNBbvbCewUNCOsiimBd0UcMxg3QydmvQvWrof9y/2dPYwvhbePVz2+0s2+ZQsgI3u2WgT
/6MFY+OszYlSZMRrYtdAlLFjX2qWyM8Xx487CxJPBlbYgGKh9cMbgXNgbuqOcJ5yJOk9adknB38K
t7qAmvTzS/3DV2RxMMuiBkfa/HazDED0uFRtQ6tYB/m11V60JJG+clkw5drBqXXV/Pyi//T9cHcI
cfbx/sF9dAKxdLLIt86VT1RoU7vOqTLD7ECj88s3/dU16vsmOQKdQBPPGC8If3zTsrAPTfaTs+4l
TIzCqj38ggKzugdy7m9a9EcN7GrKZDVT183UWvJmEhDO9y7cS5qL1nuBfya/4JvgUHXqpsruwtLv
fmV09+PGy+zSCcjGJbwVgGZ9z/72HjW5N+ewrFnhtcOF8gTuTqEMzks8CllqRURZ//Mn8Rpd/fbu
MMxc0+ERCoZv3UTTCrwk4Yw7G6FBratCh/4BM3/I4D3zh03WJet6B1O/EWMlPsFf0dbWySN1L6Qt
KtI+Ri32VEkQPKBlZtuff8B/uifslK+28jy7tw4DpkDiN4W89bUOKbpNxktWajhnfGqbHEKM+SsY
54e16TvR+jYA5bBE0bJ8/xBELteinxSkyU0I7oH6WsSLaFimqqMb//m3+6eLgRvh9ov36Y9xCqEm
3ToVhKgp7LPuigaxEhReuhzP7OiSfn6xH7ZpvlkYAtOZznrivTVfqkvD6mRiLmTgeTSWaT6wsngR
6RJ/fiH7DRPDxlTN8dfigeE4R/rbyoiUv1z5XTBTQfSZvDPp4caNEcoBByaMbOSlKyaQEDeF/ZfN
WU3mcxc4PQPj9RhshbrP8hKcwJhpljbSgpGqg74/moYPlAXq5exNfIppz0VJc/wazTk0KEPqf7sR
v7p44qPGuYbj4ttSKCdzrAtqKc+2Rvg5Y65+gQKbH1KTpPmf37QfFjqXYg24K91hteB/s+4gJNnD
pOAF9sRRwLUr+P6Y30U7LHLby5oX+Sv8cD29/vbquxxreISvtgWh5aELf7vd6JoAs95zz75Q7lcM
Hadz7ybR0ysg4geEe2yFrrzHVin7FweA/XaJuFwZpwTf4co2SikPbfnf9zq3SobcxdHsbCHRqzWq
mtDHs22BseXYiHST8DMqgNLdTq205E2UtryBTp/mR3tgUB0TM7Pcm2MNiqjLFa8RpAnQWIw9f36l
1/U1Ew/kOVZ+FwyL0fCbSMs9RjAMCoBLslXfeYXUT3iGcNwZHAaHZeiJ45v6dQgHLVHdebMCGpNJ
Ce5XAhwlcS6mdLWZwLjsmtiZst+aVlm/m0Ebbnp/MJjx5f4dHtCGPhDYVaJoGhDOmQF6LtKtCpOc
qsAbSS92++5qKF1kb0GFld6WIbSmgdb5GUK8tYEt65GlO1oZM514FCR4gH2bExpKRxdNyzuDLblG
L2BV1pe5J6X0qjAK3pdIdSsYinopu5sWxZ8DQ+j25JOlhzNIT1LfEX9auqJGaP5Wi+DP4nMqE5CX
qFrrGtHxrmVN5aHkbiSKNeZ05ADFS6+i8sSoSd13pCFmd1jFVSRmpWIa3klH8kDsjiSFXWvVXXnf
apPzoh8HS+xxTFP3JSboV6nvt+V90Fnyi5Im3wKdmqe/On4zute9sFYoaib4KYYXzg/y1b0XD7IW
9rJWBLemtAv3alqVWCAaTL1xSCcneu93iBe24CAgV4POAMLDevGd3eQk/EaG9Yn1GUlccxKqGI33
ioG13ohSc2pFZuMC4WSVI+3bZp684d5igCW3Jcslu6NfhfxhLQH6KIPx2mmaekkSJHxXY6O7Bn65
b68egTplBTXNRCNhB3MeXLlTYs2nDEZ4wrlqTTkUqQpMK8QrXx8UPAI7tvEqItNoNFX/YDVeX0HS
91hgONuQWGXkPWfDax0AZs/qg+0O1JD5LbgZhDj0LyT9qJDJ+NKqb9Ggkzu0LOruDwjOq0Y+jJOh
qXcL23vJkyxLdnKUc3f847Vi3LdS5dh75wDB/kuDoSnpfB5G5paysvwI2gs2bw8u23jve6wiEfp0
ZlnlcV9tWfMdnEKOn5cchfpe5eDwf4xmiP54STxnLSRSl9oubAP3pbaKFYntgefjDlPTI7oTEPjX
4y/wR0DGDOwquPLIB9Zxaeaq2MPeM+WlRvmtD3VnMGmoFpcb6+IW4eyLyE7zd7IRfBDLBDshOtuW
pIFZQj2PKnAMlIuBV5b3YYt78bWnKhwGiqJx11ztfPkaGkwydkUobPfdYnWgwNlCbUyahzUHNecx
Y4CsJVEWGHwbuUxzSt7gwQk+UJiXQxp7/YAGK65yqF1FnCS6Bps3Kq84V70ErV8qQElI440OgSQK
NznXpqmA2kDIhxCATI9TMf9x4v/vnPSXc1Lemr8dvz86puRN81W+5SCShcBP/TUoxRclXHnEjEMd
iyKGA/uvQWnwmw0GY/rh6yz0dYb616A0+g1DkZW0CCZE6/Z3DqKD0UqEVTddHXxffvO/GpRiIPL9
+Q1jhCYYb3YaBjh59msc09/aBQc9SY1LpHlpTKPNxIgwxze2CIsSBOyW6nal68CwXpyJWHtlgCtB
4hmcr0pVSIhqDZ8AEwN5DdfcjVoIYYX+oCDjuU9WRHW1naX1GQlZ+lgrxC956nsfJnRM16i+hzuN
O1Oyz9sC1+GWhJfrdOYvN5Ovou5gFBmO/kPRXIICUUCtvHdVPzifjRkJ8IVplEKk79vD1VSgEX90
ymQMrqQWGvlb5c8jYpnaGb8Ur8NbWypmY60Zw9ve6wVlpy7lsnV609nA2Rk/YcQ8M2saMRO5Lp0c
OYfoMVLdlzzb97DJoCw5dtOWu65K8kcrW8i5ZP5FWmteAK9ifoPUCFLye98d7ZMMhuxgq4Lw+WjZ
ERe/mqGIHNd4YP1DYecPC0qBO79ggnnknzjXCHOTGu8H9A4D9sh93Ltk1Q2W8aJKV8WhWdQz0rKA
g6KJnB1hNJGC3UbQI0Cl8HaaNvPeMivvGmqcYoo5BtZpjCJB16+j5EnXYfC+C7zkoR8WOzz1yeAY
20J2XoWSxWVnJnu1+DhBxcff1g42Jf6k3INuigVhhGc/aqvL0AUMwsd6ztfKJmE2vCzzZRiHNNwY
aZftIBTpe9Gkbm4eEhLOj6UF+2PoQYsg1eCvNutmC3g0ZQT6iWIfQoI5um1tf+y0gzhNS0M/RFVQ
ufGQzkF+dA0zrJ7yHofjR1wfcCfajZyxyoAkWkVSHpiNLKY8obhpyFQqKi+3XlKJXoAnR3ivh1/q
rpbuxkY/dUNk97xTZkIAbtRYJ7BrojcTfxcx7t2UZTsXm9xD5O22okYdEw0xNYcM4zUUiZhKz8YL
gdhKBNMhWQ5G8FAqxOCefUrH/tpbo4X1rGFVtTeu0GJl3UF0qpNzUDb7hsr00TCydwpHpLjnMvv0
/7F3HkuSG22WfZV5AdAgHGoLIFRGalGVmRtYZglo5YA7xNP3ifrJbpJjnLY261lM26y4KGZVBiLC
/RP3nrshJ2v0+maZMwn3fpHuU70+MU0fTwMm1h1m4vJ6aAzz1Lui2k/pYF+FsMqiinJ2NxogQxuB
gEgwStrPQYfNu163kznw1bS92n4hr/29nQIgC1bmR2U+GbEgC3Lftf40XcFrQgxWzJ+SauJKFiI7
D2wmkm1ryNPCNMv6LB5Fr/Zi63k+BgSHxmjjbDBCI+oxGJA/nf9AefqK6xNuAdsHMLQmVighUTKC
pMLXq9bsmlhMVF7wcw44IJ6mwiDlvUNPy5ohjYUsrXt++/JcuqshWTxO/QmBh/qBuWZNApJmkdnl
85GcagSXXJBttsEjGoZTO7tPg1M/VkFxvVkpdakywchszwjbDp05hld+Nj+OIW6drbETAAK7DAM8
yat5HGjxMg7DIViXmxISBeZatexlX087nW7IhFPxxXNY25MzOiZWU/+oBe44u529hHGPeioMMKKD
ZcXhhFsIMwKHYBHciJ6I7bIhytAktSwCzSoeTBgfu2aRLctRPfPZ6qEa8n54B+qeMTbyUB0DWX/b
fOhoFPnhFfnYZG1JNmZkS5W3eTiVOGHgtfGtsB6yfHjQ5MgaAS9q69rbJRDlR305zSqV+ggIy9E4
970tHgt78K66fspj3jBKGmCob/6Qv5rGSDljLz/zqbGOmT/SohRDTWLxBVrN4vJKrYWzGznWHyYS
liOs7eGpKv3H1JMPrMHNPcdEcEY1PvsxkrzpK+eKSmztpzrqnam8LW2l42GqpoPJG7U3u0Gx0XLz
R3TM4Y1cTNQNxpSIkhzpzLZjVnJ369LsiRnNIzIIfOJ2xseRLGee0MUmYpZ7qAMOv14nPnJR4JTO
uR0GAsEqi/yocnpGVurt7WZLn+YKkZ4xyHghvPkFWcuLi/87qg39MW7hq5eBvlCImXs4J+B/ajTt
9rzH5XbqvPIQ2mXKUxzErW1lw2EO5LeW7NudK7fxaE72c096Dh/gik1Gk9f67A6zeZtbziOiv+t6
zL94FenZNiYXsxNrxEm784zwXYQzq1fhxtXlLO2N4D4YncNYlMvjwlvXRL0Gk88xGrxXaWa91iRo
JtJBfJcZCCptX9/4q94RjX1FdzztXT3YZwlhJRp0X7A2D7s8rtY6ONSL2k55Nx2nnhjjIq0OGMSK
OAsNtODgM7jM6nhLQz8KZty3aAOV+EYM+3TxcRrB7bqZ4iFvLh5GXw43wCmMeJ11twPsk3/2iyfi
2VbXS4H8sJ3rF0voYwteJNQbF2sZhjtbTk+aOehQ+M039H1Ema2vpV/VO83rQTjQVTFM0OKsV9za
srH2Av+PHWeuu90uOEqxn6dDnyi6sLNbuNl+RVocjSpz3tJO9Y9MjwgiN1jO9rug4mTSjdPeZ4ZG
x9hJXMaYQuMezNVx7Qi7tyyr37eqV9c2yk5UHjbNC8rXKHWMl9yYL9czjIHOQw4fuLezCc0asUZ7
Z2a9XhKx1iIrQEGW6rEt0bqH+AKuFu28iMXsP+Gxk9ueNmgj9i6azRHBpwWgX4gOwzb3rL3TU/it
MfS9lftFPIl5ehzd9n5uDYMGkrjhNVd3FdDHUTpyT6BtdwUR6GswgrxdiurKNhC/MLjUiQ1G4J3j
VRxna00/ys2SO3RQ8kSUoL0rO50fPByIUUAce9xUghc76rcwg/vcmoFxQ8xx9aWHwYStYwx+emSW
JIo1fuTmTv3RBf765M8GQhIVvDmVi8Y1aPwvOCWLxEg9M7Z9jAJ4qk30FAxPQx8Qp+MsXbKIy5eI
N6yMILHg52T/zfeaXy+jg9k15fdeVp+rafiPYdjqr86okfar/BbvopusoHbRqvQWTICCHAeaYimi
3pT1edy2Do+rEtQIbXZj2fVxqtIqhs2AH1CF3SPiCHwA+CHVA9ij4Lj53vDV2MIjadPLsx5Bm1ph
ERZxCGLlGujX96EKvnE61/sByWJCD6de8GOcvdYJD30oV2TvRrFL2dPfgMrwksnGGpyjtG9joytt
lBYA9YlqGlAjj1tUT+N63Yg5PM6dtQA0Gb7VGWloaqkLcB+9tp44IEcEY8qpg8ib5rw+iDZDV9GI
istrNNq3gdXlOfNWd19TC34xZ+msmO/rAFGDWJ2nJnesTwYq3idSXuTI24R5I80HjJo1BYPimdsk
UaF1gjYiGn3lqw1LCILs1rGR7LpQd4CvSUB4IAyShsojziH8ZTk6Zou55FmikdhXjc6eQoNC1Lqh
0Iob3P8y3E6ePX9njeUdBkyeScO+bKcw+CJOIZp+W9ww4pI88K5duaWYIjBFfVJ3XRktQr3rSUyx
vfUKQS/2Arfu0kimA/df1YH2a3Hopv0UoXOrjw5CgyiXpb5qzXmXSue2zEsHmRCps3XvBecib5AR
TuybKj9EZpbva02uOTRYcTCtT1XnFEzoIQjeTF+YOjVRPdhJaggnwQ5PzoMro4BEXpa3a7vzB+jL
LZ+7BhhOxGLNijuj7eNC6AR90cBxgp8XAaWGnQGOaavy9zkkjZECf28GPGJwFi9LB26HEECUQUVz
Rg++JqT9IKJbKA3RtmEmzPyeO7HuTl0nHkPEJQeQL9/qVr2gqoEn520PU0OfYk8upll0kHB3pqQX
ax45vStvDLloXNiG/YWlG+nmddO8LBNR7swyuepWgpJLS4Io6dCG5CxUI7vsmKw120sz9Cii0GnF
RZcW3ytpJdbibw8b4s3dUnvRahIa4S1B+uJb9fWQK3ErRTjFamh/UvziiM7HnYXUPc6NyuYt1Ugd
xxxYs2pepCiJGBcq2w+iDXdCUOzYQ+BGq1HWNzDuLtT+qtmDER1uvSD9NEdJ9gDZoYd8rpaHYUUK
GY6eFa+1T9Vj9eGd2Ze37bKqW9vs4qYbyPsc5WVmYq63NjA0wwpMEok6J/a1ZgEf+vM1W9/vHf0G
UKg3O9g+st47+NaormlzVx5GhbJmO6VBpXeo0g51/tMIBjKvvNG8tsayPw6VvCecFO5WzvGYD0GM
eMHc9z3tLWI65wBi8WB3rsW0qjxjzeUCLc0rswpesCUDTC62j8VX31KVfXZdxeencx7UdON36Uun
twlfdpu9GwZcFIVPAOf3FmeOf72FwWvQd4kMw+5QcTlGUOZgDeKnJ3LctK6F6B9KJPuxMZZmPKkN
ClQFlea2Sju8JptxDwJJB1HVLBtXQpnycrkJBqQHfb5fA9KdJJ/g91XmP5xq5jOSzmuUO/Yoo1kA
NsPU17zV6Pg7kMlWQzSVDRN/6ZyaAq+TfgJOsn2YkVUetbEMxBV51aEsjEzGvQ0TJu4qlr72bCHT
Y/hJk9MPL7O62HdA2JyoqqtT6OftQYSt2Pfrlp1nU3l72arnVQK5GrrwLgxUed8WhvXTLUZ13vLC
u+qdQB7teq2uFKywvTsL+SzaFai6tD/o4cubqhU0+Jl5t22ZxsjfZdcOE7tYoWC/YWQsdsNGtozT
YaYqNd2SBgy5n9hqJLCBKQBaNF+tI5IM3WDUDOzrinG65Nhju0FRB7+RWEGvL52dndfpnYdMGFTz
+glAL4wa20e0W/PEKGpvWrxNRCCsJ7JakC3O+hb5HWXFmCNErcJ3kK9FMgQ+us8mR5Tbuy1lkNyS
ueKvH8OZcSJNlrdQ7tH170FDE7Kx2DE7lHKfA/47UTee/KZFqV03en9BPeNqqlfeerfd1bCGSiJY
aKaCR1Ua4kArzMTFWco3XYXhhSxjVjdc1dxCM93C7TqGZ0j0QdSTk4MxEesF0aixwcg76ix7OPvr
aIKzqYvjWAkrlhJfC0pC8zxVw3Q1ds7PYYNyiAwruvQW9lbcWpzuuwUgzn0peRuxdLF6riCU1vUc
G6jKIq8rpqRCz32eRXlf2Igbq665yTz/SxeE44H6eiC7gY//iEuxtcwDIck6qSeXXgbT5AUMxl+F
cBPh4/Rj63qUhNPNyvw+kmvKhNtBEzzQZ9lOGzfAKaJ5ynl54C+AXsRoizmVXTM95mRU7GCTuBQt
69XMNzVWF1iYqSbOSNeSYA31p/bLT6z0BJ8N94CAllMxrnZCC3nmiP4CRr2Fu7fsaLX4JDPljyc9
zhHfBvN2s5R9CJaZMcrGpcvMF9W29biWxiko1W7TXhXDBGtDGp2t/ToIg7HJPM8Bxh/rmbPz0V6z
lVekp13lzXRewRxnknZwMkxw2vBOmAgkVlrMVzmm9sgV7Wc7deFDmRm8kYF7GOYBT9TibC8oKu5J
o4SQ2Vs2RBtzP42uj0lOliDgOzz1HjgcSL5++dyk+Y/AGm7HzT5XgffhWDZT8Y/Jag5qCn5KDVYD
r926I0SwjMcmTIayja2yL5Nt0D/7ifSk2qje88HId8Nl9D/2RlzZXcdQJWBWspVhlrQts4Dc2ihb
ypTQg/Je5hzQ8aiktyDzFf4dOBD7yqCm75HVEqo5445L9LBK/iducgTvUNnMfti149JKvI4+e33v
3MOHlKYbe+XC7maparVnioMCp1ZuVG2WP3BDr4O6ZqOMKw2UYxhhkZCnoh5YgHCqTRG7Q+lieMuH
HE0vFfn0bAivGfdNgNpzL41qlrHDiq07e/QIK8eHrYp9KUJrgC3FM3LTnpkDECHzWmGB+Ryrxa8m
KMPhyMTiX+vm/+55/f9LQAC+Yv/JJH7ESCSLvzqWfv3QfwzizRDlF0pLJu0oKP6Ywru/AfjAknSx
HP27Ucn8zaMXBAAAAsI2+Uz/u1HJ8cADoOfw+R9MghtJ7/mD2f67uwfc+z+mHpBe/PfxO8K9i4CJ
ahxRpvt3MJ4kUntQQ4YrwjWpMusaEuAUCQT3fAE9od/MrPExMbjdY0G+8u1lYh4NAWaAuA1VubP8
wnwqp2pbd9Jeqrs8mPDXeQYq7dCXhyUsnKupVRZjxgIDthugzYG3GQouAcwn+zV387Ou5+7azFgV
RJ1dX/e5rO79zgkOjRnmh9THxC6qmto9aww4HpjMD1uRyxOrAe9GjZejlrR4A0U5u2+YWBDj1tr2
vhbK7hT+SbuMF3TzsQOt8FAal/IBcuojKUhixiwyLydlflbV1n0wGyAovnJSJ2LGOlFFslqe2Qfs
q3Tx7uZ0wUVoeSHpTBfe3onmVxwraRvf5k4OP30c03cOhuFTlzbyR7bY6QClrbfui7xXF5qQfBSj
mK/KyjfZQlflCnm8tH+UJi750sXIwMjRoZnCH3KbmW12HvvN+NZ6mZwiq+/Yo2KzP63F8KpxEUMp
uXgm8kC/5P00PYXhBKMLkrn8vJhRXjkaqpAxMIWn52WlYp4VooMKWpRq6A0i2ywk2XBh5VO+W/Jj
YNGuYlvMX4ns4GpRbf1ZF9N0DLdi2mMrLr5tpqqvC1PeGVvmXlVy6q9kum1nmNpEibj+uPfhZWMs
pvnII3NVtuRNzapXWl+majwlxd9G5MzeHp36vFp+Gsuu8XihS8hNa6Xq2ipcA6qnmR+WIa2fkZnm
X6upyAnCa3uHOh7E9w4Ae2kxDUBkxODMIe8bwk3F3FqoGyXCDV97ZzpYPy1sYvl2UcZmTOrjeWzz
pN4cnOpYc+afBVNC6sflosRqa7bZfZm3+NfdJRL0BNeZ7LYE5p2KbBk0N/1klNc2e6g1rpqZ4RTD
NS4rt+uzL6m/2V4Uqkx8DssMkoIbneK/ph3q8IpcAm1YfFP5UYwFrXWLpSB8yNI1j/Hd7kC50t2v
OvGke1vUof4Gw686mZIZ0lwyuU/0qGBmt/ly3jZGviyMp/YF6ED6CiE7M64Yzw/lLmx96zvDwFFF
uTmrRw1bKt3ptbLeprBOqezaQT1Yqh3eJRqJOOxn66Ni4kPduk7rheJfB0dokMQSyiAkqtNeR4ij
ziKidILFFanUcr442szPA0a1T6p+MuIs9slZ7MuNTOesDd5LEhduKndZzRNai/B5Y1TJAI+N04Ui
V+s66bOxgxzdNh8oAsIX5v+fhjn3iddL58ZS3vrD7SV7rtGyunaXBmn7WmbUGXEtAdPzZrXybfLp
8yKWV/0pSLsJrrlm8TaRmH19gRwnFAAPKABDUBEF32euYjJAAyl2AXKVmLrZwzZ4CVIWfZEIxuC7
jTzaq6qz/CvXHDGDOTmzTcl4+9ApxbHGPMSPYUubBw1p79HWhnvoCrNaEiOcUrETvjTfbGK3WIlx
omrb7IFIt01RHvypr0/ZCsGbiRiyGPJPpkcZFIIH6zflV8i7w0rpxribEy1VpzSDhwudbO7ftb/i
PhDoz46DiV4fcd063olRGt8612fiP1qlvl+H1eBw2QACdkYZShYhQpMAnA/v3rzOP4Y6n99W0Vo3
zlikzW6ax2AFnrfCYwhTZ7jL1zCtEiBpDVOKmeBI25hteAH9U1bBGAA5PjPtlaRQ4UMBPOFfiX4l
eoCQt4cQym2isyI9gYbIkM6I4bCYzXPWuuoAjAPdEZJFBhgSqwl2prVlc6G9HRry7fuG1ajZaQts
deeohqF1rjESmkF5t5hWrdVZ1INHzKiQc198hUZKk7P6oq3M12CtGHYzrXGsaQJ3tY7lXbqkRmSH
pXdnlVi9NquWjx6Q/UfP8rN7jsUFEXm1nXQ2f6FYbR8HZIePyhpTOzKLMv0yI6oHosvmL2r9lrIW
KdKXoPUu7QBJSI9B0bf3plqae8y0YEqyBjJcUQlUXmxUaLSZg7Jk49jmyouXZi1uobcoJpL+UFL1
Ns1tGZr8ul5FUOJY04mNCLj4qodMniw5etc4Cb07dnT2jeu2Ka3cNqVPIpDeqSyq+ZmCLkDsoymR
nc1Y71ojU81hMoYOjRZohhCE8RNrJ/+U8cK/MZ3fTvMq3QPmZBCW6bC9V2SGkak8GNsxs+qVmnFl
rsLydjdMINorhkA6UYW1nYk08k95QQJzM5f3Q61wfw22c5cCnhEcshUUtS29rC5sNitd1sFdFPDr
A9XdZxj8Dpfn+Sy7xbqGCSiPHBc+OB9p3FUVbISdbc/s18Mt/55O+CCLhRYtksOCJ9qF93i1spp6
sCs5H8I1DE/aUuMXmXYQPi1XH/k+eQAxVCeZUvksE8YZJh5SotVM2ODntLROODzMjtmwRy0dOP7k
IEFvLgAXDrW4o91MbzY/XE4jFyOKHsKAQN59M7si/GaNjt1FBLYOr+Q+5O/mnFaQ/o3+gPDUgIun
OWr4+OVc0qJ23Bjovr8vdFndsw6Z33tANklFyuUbbILgzl5bvnn55dDEkWIXh22e3W0npW13T+0a
vmL/xIKnc3JMsVoNyorNNrBztgtz+FYYafWECnMc7j05FuPR8TGvRpvnVfCpS2swr22PoQ4TZKs1
Bzy6kMIuS3uefGdv65McsmQhU3jdO7nn7/vQ8+Mcv2Aal9n8sFk2i1AAL2MDB9HIX93ecYsP2+Mr
HuP0NN2dnFlvM5snzGPzbixrWTTLzqwqTHXFR9aWrIZ0ix/6Y0i3N2rf5Su72/ZbqRf7S4gw4Nka
sv4KL+3z0PrrDkRbc/IH4FC+0mjmuuXRq7c3DsCfAPA+ysl789WsPvFcUUEIwgWi0VVvfmiUR88P
6nvSR3azaIxr3hw0aRKScIsy8KezubqNpn6oaGYZyWORU0V9lN06PTjuDKeHeT7zqV6ymXgOPCV3
DXHDD/lGvcMSanYb4/9Oc/Q/kKlmOjQ4/wx9uP2hP77/jab260d+b6AsC2SaIwSxTxjEaFn+Q8lk
XeTtf0iXbPojzHo+CLdLvt4FuvY748Fx+SP3V0aTsMlYxGPxt1bp/9Q6WfZF3Psn5bHJRXH5Z9At
obXHC3/RQv9JuZRPYtHkFDo3fjr6kEiFe1ody+C82mpSDyC8DEw4uivPCgeLMdbApmljAYbKtj4o
exyugZ4r+xVrfnXbUSVSTrHMQyrSD8g6lBQrRZbQr1PVyGTKVgCxPQ6PONSBxl0/lUxQPFJeDmpe
rUfljN1bq1N9tyGOXaga2lkxYpA+UiKgOvuCJc/Rl2BAsddrFflc3AcPnW0X9Xm5VGRUIVhMjBUy
qVhX39vnSzBnx1BYm0pwWZufZLoAZWMOWn0ffGO4KzJXN8yJmuUuBUnL2AmlkpmQCLKSMc3K0D91
qxQb169a+gPjKv7Uufh1L+DY9X6AeLueMKSzHG2adTGuAn5BhOLpRmIPIpjGebCZST+Eoswet7LS
dwPgIaj69ZQguQ+yGAAdPd0s/WMT1u0Ql6IjbgQ5InjVQFVtYgiJnuPGqeyXqe8nf4NKRJrSNBxT
yy3UoUltpt+HwAWpsfclniXgb8CzWjOu2mC5dXD+EnE8rdo4idHqVEXW08But8Tv0QKRKoLaqJev
Y18LfMMaXC41omehgXCLVC+3FcygEEd1XcgwIqRCNvs+6ANwUg79a4aYIC/Tu9Rajb1O4XDPsTti
RuNhKu1P19jldZ5kg+n53ZFIACs925IRcDKIUV8+OOBjtwXh8d5YSihvVePBp72aJqV685a8gnJy
UHONo563Bme+jSLuNUtz297eloJoXvkdsvLUMGDCJ1+nD7++xf/d06D/eQcejkyOpX8+8O7yovvL
vOhfP/DHvMj8zbWIO8MrBAQW3wbulN9HRoH4LeBgI6URvOnvJ+Efp5/1W+i72K4uoXb852JI+OP0
C35zKESRKmPL4sfxN/5XTj/O7j8ffrjQsEpCiPGtC6OURf9fD790NjICplz3pJEepIldbtVjfjFJ
uzQcsbO641diU7Y9nEAo0zghsPyymwE/t7y4LWxmwi+BGzvg7bOFeLA/Pcnf51x/To3721Tr8tvZ
Ji+fXxCPkHeZn/35aA5VINGrh+JUagHyPheQys28vcjAmAMMfOoPNHDMd/uuEv+64f9xpoYL6W/P
BsGtywz7wv4kxlf8mrn96WLgq8WCWBUD7Vv62gwpW6BZFeFNFcrOo7t1/WvbpJPgMXn+GfI8ek6Q
6O/L1m7ffcV+F9L86lxlNbdFBfsE4YxU1U4Onffg5wH9JOIs95TOzXRt9U6/hwiJLoGdOoduA41M
6LG5y+3VpKSyNOVjMNBYzlxoiVIg9SNySI0hckDN4Mrz7Deo7yhWxpIB+Bh0Z38U1KNdrR4x2beE
ZIiWPdHkEFmdDSxw6BXzMoa7bH41pDTQvvjPatlkDWR8QCBPLlDL6nbJdgayFh3JztHH1WjSuDI2
Jyq3Sa2oemaNiBU4fNznLet/e1lf2/IiIzfG0LqGOwTaUK7T14AlEeMdsyZIhPQMaNa8Ad4xcKp1
j4bBY8xoF7EhONoi07OHx1AZ5YM5skRMSk5OdoqmhyvFNyVqviXczcqRxV475HpFBV+lR5w62XIJ
S/FqmPP59GypLicg05/VCbBAzYrAbqfHpVDADC1nHullPcvcN/Q9QdSmUwU0z/V6y8APtl12t9Jk
JZoV9szSOlRRKTc2+T3LsKOLBNdApuCx9XTdV79cAxoRr72vWrnQRw5MzBRFAZUurUuUmYu1h5sj
YUDM7j2DTeOw2UH2fchtvcdXsKeJ1gnf1BB1hN88bmSYOFSvqrzayqBMAnfyP3JmD0dkldsurPsJ
EzVTrT2L1IwVSGmvXswltYCrxCVzYIRrnVMjWK7CwEq/MJ9EHDjnSPBwH+Q/xGzqOwuFiRsVrd/8
gF5w2RVv2GoGt0AFGyJYQ6akN5cICh9tWMJ37ynPjNK5ZWWGzidCa+zNT0iuioXYP7/tSFV00iGL
yyUF+h30U/W9LXMCECPCby7pbvN3+kTo4bpiTJZHmFW0eTMOoSw+dEGq3xE1j7DvxpHgwE1tFy+u
U+pXImwz6FUuyRdoaCeFPk0tkm/FYEzf2vRXAgbMFdRgE2y63cTm09j9CovUq9WuqKb9ibwybWzF
0+p063pcEbzhA0xbfFRdK5sMXxChYBdhHSkF9DmwrkEvETyQzRUhCwzXuQqm9lrmkGOSAQLkx9hh
VrLIQ+WjvlwyG2EvPFo+h2a25Lz+Cln7XUm04q2tcM+BYgr51+Tlta156j4xcSU8YXDHFOKjFuPX
qfBKEUm4YcZuyagIfnHs8bHAzQdf/TZrO2SG52oUrPnMF3k3MrowIsw66tNkQWqiMJKueRumM16x
3u67DzmSCZj0Bql+v45yWLc8J1GSJEKUEOdoZUz6dins7Us9gl3q4mp2ULUflpQVJzNTIaz1w1VK
mv1VgISB/1QZJnU+R6sFB5KaeJv1a5uhTxojw3DbDwb4NOjs4sdzJzfvdhgtfmONd9zYz2pCwA50
AxFvYNd3a5tDR2OJizCE4dfyoIrMvhPwaWRUAKO8k26NjLrNvM5NkHxrTJn+xHRHI9q5hvHjE3DG
b8Bnl3SwU2uBnEU3LVnKbo6bqgS8mv9u6BaRAg+HQXqdIdFhdOsBYFc5Y8QoH/z5rbOMDlLPGjZJ
4JVdlAKFO2U2KS2MULvP0ZpeHLj9Jx2GpXuwpnB+UF7t1InB2EIfAiL+GPgQ0aDRS8A3Fm6Z7i3F
ijx3dMoywFhJAEVu82xXiPIAHir3G52th16Qtd++m6sd0ZUGDCbLXa5FTQWd5jpn14dbnNg3BBDL
EPTuLlikdXaMejqFlH8+I43UeK64Z3AbOuEl6gxlEEFPjW/HGApQnqvOZuC1Tpc4g3Z2GFVb2itl
wjlO5Zq5gjkSB/7YOOPX/184/opb/k9sPzDEL1u4fy4cv/4Yp/+F5QA4XfGXhvn3n/y9gvT931g2
YsmGwEAV9KsM+aOCtH/zXCJ1Ba3npZO+7CP/qCBZPaJapXABg0gSjf+n1aP/28XbS3t9oZNfKIr/
lQoSEP//ViaRFRKgr6WW/eVO+muRlq0Cc2QJA2oECnRmIcJ10dr9eMaIIVByXYzdlXKsx9EyIlgn
uPuKBYmXac3HKpdGuSMD1OdWDOUTFxVRnMCkvjDlrw85/lh0UKgyz93iDntFtHuFRjt3TyOBemhb
S5UC+zPEzL4mcDmHReV6iQ7XKnH7ZjkOqbhqg0pRu6yZjDJazRerHWFra/cyK/fK13CevzC3TQFy
p+P6sk0a0vPMEBVxM1NHDsqHDCHm1dS1BXLydrzguA22ZJuRDo/uOhTX/IjVJ9L09aHvjIci7cuR
ACFCJ6QzdDfbvLbRMjrmV+ijmihSc31O+9XZQzPN7znRvSEKt8srR3U+7uzGK5ICP+3e8y+Dr3xe
m6csd8FnOyTQlCN/zKjaOodW8dJVnQtrddI3gVj3ga6n2BjMLsk4bPk+F2J6quiz7+lInYcU9sIS
cbAKi2JQ8YrrwNiwVqQApXwtdnav0dOsQ53wO1e0+JOIRccc1jZw8aSL81VVVX+0ivzaZ8R8sFRO
vuump4QiVdSJr3Obc28WbHWyTVxPiJnTiCyJCWAVkrW0YQc5t9OLGNeyjPpis3YGYjiuo9VpuBlb
l/fDVddknxCWY76x1WOEwmvZVen0JW1Xk1wg+bJCZyd2xGzf5VyuV8Q7+bDugzxxK5wZ1uQmdZll
j6NoHazWPoThoGyG27plmsNTbnI/IgDOw+U6eveVwzbayH39lsrUfoB/XxJ/5i3X69b/QKubMZFe
N2+XDkWG1awcr5awjhC5ODFN1XJdexWZUJZHeENrpA9AIl/ZiLUx9Vp1ItExRZ42mbV+WHC4Dh+Q
6UdGz4NiZamtB6/p3TPVrfNUEf2bcHuqa47sAdG5bnhkMzaQG2Wb7zPS11ujt42dPZs/RNu8+/Pc
Ab132+GkS6HweyIwQ/WIgod0v+CNTB/1vMHkjCEc1DuPJayKt0ap5mgK5ZZ7nGwwBOt2nt/zbOvM
xFpVQVSRMYBDr0ppUUQTc+j6U7MrgJObD7rbcDiZuXndDyG6uIXN+YPu7fvZtd62MXwz0aFgHwmB
apoN1ZxX9GEs0DDLg2ZudDAzFvpuGjxnaf/DtIn3jJgCEaQHgvXo1loHd3lNacHQHs9q7tmE7XF2
8DfQjjhjfjtCY2ayOEMowk/Dh1nkoESzcbZvxnDcskOQLjJjNta/NYXRq0d8ajh1TNashkrvScHt
2EdU/Q3VtU7GiyZAmSEsTyc/oR3Qw4NNWc7QHBUz6wUIZUR94eIFldm3NR7wzr0hpSXd+Zco0Byx
827oEcCTS2wkForir0I2q0tqNFZI34D+P+aHKqgRB3q2sXcvsaOhSQApaFJiwcAuvcJzJMm5HOZz
QCCsaPHW97+iTFHsMwiSpfuQdw2WwUvmqce8LA50JaAoNwNLQrJR2Wj2B+rHItZWk92gmZx5Av/G
3pktx81c2fpVOnwPRWIGLtwRB6i5WMVRFKUbBEWJmOchATz9+VCSbEn/6P47TjhOmBd2t0WyWCgg
M/fea30rmeeHeglWNTunOY2iUx5xJUR9duRMEq5y4lszLw5LZ40fM98k1dGaRhKZR2qsptUIASPa
1VxCXhG3lSc10ykHTHKwYWOUNYmwJmZ3e58CA2Klaupb3W30B2eJkbUAtK8iU2VgM1EDb4NL4qy7
hM8i1Oo9Y7Tl0TTwerFAfMhSZM3RJbfWBCS50ZYw23EeztkcTq+gIlGUDra9ISsC5bMdI8EYg5aE
b4aMlh25KHmt5UCnkZ0b5MDsSCVqruKs/8DGYm0k0O0dmYkMLrOA4xWTBEkcL8nt3YuGCTJb20te
r7Ek9w6heh/alrPTl1TfWNiV3xROss1sGpkR8662csgAYINdFzZRT+qSD6zRZNwTEkVQu5tGe0uS
BcBAQxytjkqXHdvZtJXQOMep7nFcMohHLcP+NE++3Yb2VlYuRzRAUq99PPWYZNF2eXnF2itV5uuu
rtX72lXz2UuI1V2JUb9pCGlVylHDYsUjeoqWtOQY272fZujipiVL2dRi9TAt+cqyr49jntf0rcf2
k1k2IwqcSq4T6q0rxCwhfm/SmpvZ/UiCR74PzeZT7YZQDlP5Mc9JLBDqRPXUs92oDfm3TRvuAAzr
K+LMzwMhal1b6Gc9J5fC6QfzVhJdh56tPYdTctcvKdMySm5GrushGE2NpzE7h3Y+b0YrhSdBbWci
Cx1ai/SJtiHQ0g0JOx0g3NN8mN4ScEnXo+e63tUUBxb1cDchE21FWK41dk7cdPFI5d4JfSJWzSB7
Q6yxe81ijUm+mu/zWLjKk2xpTaxi23bmVWy2mg/hqaCtjukrI2+BClGddjgc77Fw2ggPL5Vvi2Lp
PBDUwG1lqrAik4TaQFDzfp4uxbMAOXStlRrCjor2wDu96sd3SO/Hg70U4IjeIRRMiqQqz+2RxMIp
HQ7CSiVLf1ZwDYaIQn4p6SFNVDv8R9bztBT8dAQxXOFq0T1wavmdM/fxIRfoFWlcrZGjyQ1OORoI
Wq9s26Wp0E5OjX+zVjf6peeQFyyvAC65QOkEkiISYfhoYI5Y2UmOKbVKWw4dxKjv4ktfQ0C2Jb8X
zIDH7jZLRDGVjiq1z6M1wFUIGZ42kZDtsXOJjdmyt3kO0eYoNu2eMW0KlnfCkRiuZqcd+r2Ipv6I
gULZK5eWjGBQknqMh9xrlTwSQsu7uY43qQlZBqnujN5S7y0oF7V4T0BEpNLBF8mtEzVIpNyEtpBr
TVhlaLRidQtwWTrC2i1oZNzF6TjQViJAnCiqpduUua67CpYOVH5pRuFRnMggjMnUaE3E9+RJe/Gl
g0UWPD2PNA5Qp9PgIo2FXpdCjM4aG1R+NiYLgiInoBreroXn2VgaZqSWJn5YiQBHXb901KpLd61N
O+HHDfoFFu8ZpnNLao6rfjRshpeTbQqyqTlvIdFLxYRXtCHNQnaYj7EIm5rfdRYWWcOK8uuibgl5
s9KoX6NUPlWmrDYYPboruTQNrUv/sNAd87a9dBVxgC0uIKtZU5nrBwxC9B+zwpg+0RQjFoEz91sa
RPYxMCJ6ljEkcGYSHM1W2AND95QLU/e1yX7qlhoQpESIUJu6EBVa6GujKfaNNs3IZJPEeg9QmLQ4
svmaXawjQM9JOTllyTR9JoYt9ElMUJ9ZT+NDjECbXCHDehoGjPJ+ihmeXIE6JmmDwFGNKAXyTaC8
4ndUS31tWpK4emI44QXE7tYdCew1x2E4zvYg0ZcvLlw7xRdbyBGhHWqRMq2i56mWaHRQA+PNistu
MWNWzbrWhg67xxjjUOjqtWIRcqINwv4E83i8qtp4PjtECNwjnCK7k/U8eS07tX1wC5E9hZjgwxVp
E+6hnOBqAhLEnFEF9cbmfj2KOrRu9bmTvhQAbLVZ8AKzqXgQ0qv1hHaLs7+w1iYdCJ9+BaK3NMuL
jaRvvE0ypdiPgrN45WbyAde0vlFEs2bEnTCMayIvISb9nCD6PLJIIN3IIx4We0DLN7Dy6SnKHTq/
UBXIL13DHsnp2gxorMocE0aKh+ZYxZxRslzUHKC67CUil5N8VXRD67jurdeBsfgnKyeyxq8ydzzR
zBz1jWyMcvOf+v9P1f8wIxgl/3b9/7Z7jr4fHOlffuDbnFwQIIaO12EFu9T9TGa+lv2XETqiYtdU
BeFeqNb/WfYzNl+m5RcV8reJkc28XIB1g+LMrAmjyr9S718mQt+Py2Gx6jpLNOCvpXnwM6y0rEvE
Q5MzndxiVubUd2Q1keJoSfeRo4K+T8cRfM4QhtWxNYl7VidyMMcFwnMB1zU1XFHakkCEcFuu81iF
rzZN5g3q2hYtbZmNNP1ST8fRQyZtnltGIO8UexoZCveMzF3jbRSMLjslKTcJa5SknemJLFCuXWJJ
80PZJE3r+hpqQ+cVFdEU9zsJ7m4c9qHdq8jaAhtzzgHPTj3cU/AK414pSltbV5hODYz9kpgerqWh
XzvIhX3By5L0WwkwdYRwM+sw5gnBX24wgpdZfIbnBC7S1mYdYasVPBS5Fj2Q4qjveFMlItVe+cip
PX5wEgMieUXk5e1YmudubOo9+ZYhZpygf3ZVLMS4WwM8Q8sDbpEb4bvlQEUHRmu2teKQoIYySTAC
+E9bUtLBr4/al8E2auXxHMGaV/ajLOW0QqsTTvfg8Hsm4QJwVLgJAG9r9pbDUtRvhy/TcxUqthoT
QZziBV8UO2iJTxXha7RNPJgUWj7s/7Mi/JkVQeN5Ycb42yvCdZo9U8j90Az8+kNfVwXXeGPQB2Q2
rKs8hhgR/rkqCJ3n3KIlZGvwdy6j3K/NQH1ZAXhc7a+ehW8Lg449YWFTo7HRlp/7l0bJpsko+/tZ
sgq2c7FAuEy0NVVfJtM/TGsbQseK0VLrg9Ep40rHD91FQ7fR8865NZkMlnvTRSPiURDP5jptgGu9
jToTuA1DcJqEIyOBGYNV7sbBVukVvXnoaUUdHXALyU1nFc2HATz+e3O2ikNEUNOxk4m2chfuXS3i
OCdDIUg3lBTDqhuS4iqpagUtTVSVJ3bNClbXRO6RJLE4nCMNWMMgG/f9EE+4vEmIIASiqydOKnLs
nZsJnhKAezpd9OQ7Y61flHNuWDlMqhZBHVHHaOvKpkRvUi1mhqsOqXsXbhR2XVBeMKOjERdD7Ojy
nEUG1pGNU2dzdS5xoTDwGZlL+DTk4W/tutbSm3GNN1Uo+aEwIVNDXNQCHHmrtLfz4OxoCOkk4X9c
Tw6uU95LKA2mK8g+HEig8FWAcuJFyqyV8zqN4LfC1SlaE75/QVIT/v0evy8Ogp6mmIcQEUPX2JGu
lXmRM9eGujKTyph96vkQx3KDWyyyUzypfTknn+Zgmloz9bs8BOw/hGVseLZmDOFWS8egOdt5p+wF
hvAb4ImBN+P59oAwcVJro2IfKcS1huiFCHVjpO5hFiPUQi3krZpB9LDcanq2K5osMuszn+5etIpR
CW4GJ0+vGhJpt2Vr5Hidu36bFkPdEZpTWh7q8yUJa0RwiEs7z4typVtReG1qLgyHKBtXlhGmK6Oj
JZ1YYbkD2BHcNrnM3wWF0iHsJ/XBm5Whus4S6y2uwfBWD+v2Bn+gfUuC4vAecdK4wtKCv7uKxttl
89tMQxkzKxuDm0wrp3dpVClQInsgJYGtBSucevbZddPgMcKOsBsjS7lWRmg0KKYVWgx2o18FVpBB
piISZqXaTTo9VovF2Q4y621tqcV9O1GUerjmwtEns1Mf/Thv7NEvp3neFw0DA2LCASEgZe/2kpH9
VmZp+KhXpX505yXVWKVgeMA6htCLY3qQkOnYZK+qNBiNo4XCFhGWRQG8sCQ+hEPDDQoPe99I8yGp
7VWb9IbuGfpoX6lTFYZMzuYMMnHTD9d9GGpH1KLlzjDo5XQJNA0PRVlzywy/eGwwzrG52NVHqUXv
1Bo/Qpc5zoFPOl9PFcK4iSbKaZ6y8Taw2uiA5bZ5CFV9fur1OcfZzd72kpSNOCpzwXCvrnX7ILPR
3RhJ9Xlw62Cnmhy3Iw4afIJ2cu+mTv8krCR7NzFyfafLLjZ9s3bSd7VSuPhhecIspWu2wiZcG3d3
t4kr60i6NW0gh6DABDfAdeEW5kGOGGfp96YJSR2FqyA7J9NiNmc0FQhF4psCKuVhVCqmz2hlde5i
PL4Rhih6aZ3SriCfTOtS9ijAAxkt16XzbM7dcFcEdtNWHkrhFiukNdqjAebwmh7523hu7pNKsT+N
ZklNI9xBpJ4pwbahIpzJ0mwS45gjBr8SHc1RNDfByo7DvWu09mmSHCPKsm/vZzJMVmYjyherF7hw
5VzekI03f+TQ1dSeir6Ncl9Wx5D8vrdkcWBorDFnkz1a4wqd3fAEELZ/v+QhF2WGKi/NMcanhJoy
0SclnoyMZ0L24s8ZyBa/HeorOrhyqdrGFQ08/Ulj1k/vzNZwOEo5XV3Q6wZWU+aXnQYxJjUi1Gwk
a20a5q3EywunvE0TGt5+1anuOutH9Ty0MbhNAGmCzh869XGnRd14V0oDdmMaSv1+6GCyAkGFS9vH
PZzRSxIBNfl0ZyiBc1UOJBFh6CQRyFpSoaZOZZ3rBZrIECYdPlcnopkhDfElQR1Eanu2QyBTHtW8
XKm6iQe5jaN9mTPz9qpJda4UNNVnpNopt6hZ+p0YX0B/FHeqtBb1Y9D6/NLQD5Og3Ztp5RIyboxX
Soeohaxb58UoG/O1VIxPWOi0K9Ue2s6famQ8mUumYZMoPORKepIUZSdXT9OrSKDDR2bzEglwoLVg
qGuM49tSNPdotsljpRvnE5SKigWe6CZmgrgV8eze1mpTUu9qke4brWx3oQIZJR1CjMVxsCJdQ30X
1ya5qDTeNjzvL8lcOHe1hmgxYnT8ENroHtWoqQ4yIfuzaQIzO5mlyqy4LYZTSZTKDr8dkCkrh5Bl
cNa+5c7NV4Vw5U08lTQQR6JAPQ0gLMcew3kMLUZx/IXTSpNVQS+NNF2aIGZ+kwcKlBJtKvdq0dGU
Q1u2orcXXykNsDGrKMpt14/9yujH7r3WNNi+nLLwSAn70LXqx6SGTcO8aL6CiBX2ntXK6MZwaoIe
2zJdjTkjKbSw7auqD+m6Z8RxnwjLXA+GhAsb0rkxHOBLeqME9/EA3hc5WLeVLtGzUxs310OY6Oo6
md0F6KYRA4x7WNnL/ojRKfLNAuwZo68POMX6TSid9BOEPHoes+BzdZwPkZN9btK43eNBsX1BG2hV
m/xfAa1ubzKJ1x3ijvZxkoEXjrFFa12sXs2AO1/cxMGLkkXKtjMLxTPaILtNukw/aG0SbxAO1/ue
A8m6rzN3pxvl4tnj5KXAiN+mWjQcY2i4PEcjjk0IgMpKTHOHE55pmm63xUtnyhi4WkaCUQheZoqs
nRx0qFHmaTZktSuMnG5d5WqbUjVfalHd9ngOvYI4WwZ2IIUbwURXV57UGGdiFJFbGeMg9aghrHUq
yrNdNbf2wvVpa8wRee+JPJWLiujOUbr0kCDx3SC9hjnlCsIL4kLDUhYd2jlbapXspOeKcue2o9xm
Vu/ujCmhs6jnt0pa3ExNHG26nJJphrDiW9l06w69ukrjNKMbCgCjA4W7MphvYLnu1W0x6AAyFFu/
JtkHP7Wr2A+docU7vOKlT7H9uSb1bE3HJ/fiHPeZFtOqGYIUfEeh97dSU92XOJ/qta1w+wFA2Vko
x28tBVYGnNuIkfJi8XCrfj/mjbtLipCo0Hh2Dnk33Wax+QEz59v/1FJ/qpayrSVg8Ldrqbuo/PT5
v/Zt9lx8+r7LghNw+cFv4gr1Da4DjWR3C+3/lwD3r10WW31DL8EQuJV/cnXTY6F5AOHEuZBYF9XF
14qK+EnVMMVF5/uvtVlwEv1YTRl0fkiFwSdhGPxdBDH8WE3V+PybHITLTuFR9ZIpKjnmsDasQ8dl
GquZTzIfhhNWs9hL+uopC83lAI7UjDg1DvtzlK4qDs08FXlBGLF4xKYAdqzK4GWWhiTAgxJr36gE
pBiTYm+SaZSe09rnKhug/YwqmGfZPLt6fkKJfiJibRt0aIS7xsSLLJF34uZzPEqy11708ZlwYeSH
dgUfvChrTyhgGRj24MwWMy1wcWPhv6LhLZ/LURKHmRJda+AvaLr4tc2SdJUzaV+T6HO29XELrbry
MaC+umlxYgx2x+CIyU4MQ1JLT/003yAZOBKlS6WSKN4Yxc9T1ZWrsp5fTNaWbFBfStt6qqd2wyKY
+Q3Eq3dBvYw6HMvDVsvIAREJ+E3njFPzKR2yZxs8+EbQYxZNelquQJf3DuOo7DWpSNBsSXLf6Bm8
GD1Hod8vOb4E+T2EurxbSl8fzHy4bzL3BWOZu1UjYxeG0zHFvr6fl8Q9RbZcGCGQSMQHLeo1tCzj
g8WhRVbGU6SnB+bBz02dPJezeQYCxMnFMtq1wRtipkZ3eroxMj6rSe+AjVVoyoz0QKQ4nCPEcMhu
OIuCFIo8LWI0E8CB9lBYR+s4XfBLyhLdUgHZCJXlWkb5M7uhZGZC+FvHzMxfXqsy+AYQ7TeyFTed
JrfMX4+qQ565MohjZWP+Rbv5qmd8m6nGpzQdj8yMzZ1TkmmfxLxDrNSPc9Cx83RWRoAzgFh6/+QZ
x0y1IteYrxpQ1JQyj41RBxyexwemD6txKqRfYL5bBWX8XAxESzGzeXHK+ThA1EYN0EBqrO2neBQf
nVq/diVoeguS9QQKgNFVs8N48zDX5i6OgV11jb6DehARV+kgWugAIqCaPlrlxMgFWJ6PsECnDcid
MM4dJaWW617VisciVF9cighvIW0CkM0OnNUe6qZ/MMbsNRfJ5AsLk3Kfjw96oEZeGncVJxhieGZL
QVqnwum9XHe1sKgEjaeyLpINcVPnyjRsdi1+bjEZRoxEPalbTzETK3YTbkdFHc9oPMiVCwBs2Uk0
rTiYDLfEX9FJHEmwY5pi+hNi4V0NwfFQl+aA9Mpy9uOg4MKMpgxGUcX8SKmmjcChfcgj2Giakukv
TDc+TENjXalOWmE+BjpfGytmUHBW3LzWV3Y6y+fALrG6U/8jyU6MungkLO0xH6ncV7MBBBVOEWSm
KDjj2v1A5TT46ZitqXMnbNYxXu2J2YsxMr5rELbRzUSQcXDKjm6tjQhHiW6K0iDnWjEeS4UzJeQV
jmO9+TwWE3jMQsOqC7V5naGLcmwoPNXsWpucTRmZURncoO/pPHoUMOYT7aVUy8pr6xx8wCCgQWpM
P202aP4K0iOx2mKbUvEC4X64NoSNdkDjpptS+8lWLLy8tdwHQ/OqyOZoWOnhu03nVxwMi3nsu245
q7ir2UuSBo8+HbZLHtB3HoIYc1GPm4dSeQChpvd15wf0aWOzPs2Bav2BZ+EXUjxejage/HaGMFQ0
fj/uGa4h+8Ka7ILz/lCuChXUI/EnnsXB9w9e6WdnBu9rcUdQLmNtwY/y0ytJ2x71JKjKndalz4iN
iZZgOU5UOfkAK1uO8nISXyZJv+nIwPL387XUiR220TOir+C/f3x3oV64kdMG2MWZh67NdniAwkXo
HONrqZiZv7zfLCM8sGV1+/2PUf+FF2R5vy5TAlSOzFF+Dt+qKDpnBP7Frs0beFsUhTcTjodluTjC
GUp3wh1fZAtTL5XDcEjQOgFgK8CPRNNLZAXcrvOxD5fYLN3cuW6u+Ak2VfBL4P1YvunRQkYGzIr4
7MQQd5Obw92Yh4/CjLDwj8a5x57mA8xwt0BcqvchlYNP6uu0+v13+iu3EOZ9oWGrVAXd/Z8+WC2L
3bzUjGIXafAkS3Ej3Pkmn+ke/MHr/NoVNVSdrie5PNxKP3WLXak6I//IvepmxAcSVzFRRqxFxiJc
WC7yByc9daGa32bDdGN3Iidvkz3UmMPXemBdXo4qCbIGT9XGY6hg5XBl/0AI5RkExhaWSueZVZxj
hwSPXI/a+BSa2rTNQ61aj/EUo4JqSGVIx8exYdvvtdg4dLGTryUeAjJu4tcgButbpNkFIlNuGRq9
BuX86IT9Zu6Qj4yVvosmcxdFBTxcWMGY1sdjaitEzvXzjT1hpUCfrW5cR/nQIE3Er8AZ6/cv5K+s
MHT2F5v7EiD4i3g20mXg3yh6sZulejlOjKxsdFrJ8JX67vdfi4PyL55AUyyxiCDSXfPnTDAEAEzB
janYmekAAAc1SvlHC+blSfppxQSKpBGQxn+6ZCP++JTHUZ12mRDFrnSHatPG8Oqwkb4sK30M233b
YZ5INYPoHO0sAxdWfJEdaK++Q5jw0aFJjw1gAMmZJfqOEAs2WZfVqZpyHO7h62xJfW0TU7vLdAs9
lalLukJze5XF1npwqrcOAgxaCE64N6Z48kmcIXEVSadPZHm10RoNfqZba1t8sJ0ntPiVSNUUK1p6
Gsb0kJrh5GMe4ICKhmY01covighZnujuykKL1oY+H//gM/mVJ5bPwkUfyTpsGKb24wVDat2N5ZQX
OzWjUBiYM/pxh8xGU1LeMy4RD0dIssom55xjbcJp24B6U/PrLuFeDtKCRlHRb2SA3qezmFf2kXiS
SaWvHIE4Kh2s8yKjg2Rngg/XEhqMrERVKUtURNOj0OTL3AqPcIL7Ued0CB4o9htlhGckHicOYogZ
o2qrZyAfKnkXmtZio+L+NCoWvtYiLdhVUL7mQeZuNXN+dKtmOP3+RfqVh4Q9Y/lSMZ5rPxsJZVjj
NJZDsZNOseKIM3poZ7euIXovqMI/+ERU9adJ2LLrO+zCLGuqikPd+WkRrQ190jWjh96otQWcqRbC
ZJAcAnYqV+XzmbF6ALWgQBqQqCD24AQYZid0xFCdwOJiSHJhxuZDvXYt3L7x0kQm/gvgm3pFu+E6
c2GTRC6n/bEo9ZVetS95Mt+N2XTM7WUz5jYL9fQ5kMspFfJLMotT3RcrMCGaz3EVhHTiEARgni/l
JYgbHUkc34gg6UCrnJ+oCM+pgr4DsNdF+9FhYr8UQUEBnll2aXkoevkQdxSSThqiK64p9cxZkgsR
CgLJXXT8A04X9Ybc54Ouc1pTyQSIi3Ri5NGvlJz/JRiWG7LqB6BUTbteHqN2NDFDywcrXAoIM1V4
npA0ZjWnJREkp5GW64rGUrtuFPOpToBKFwQaXLnm+ILsaiX7Jewmi0+xTs3ijhzFjcx4SqLhTiLB
8PXSBBuWH5QBXx3efoB6PMBdlx0oinGRs7PE4SJa5+mwZHfCi/MhamVxSFWTxvSw0rVm8pfCiKkL
OJSaHjPuiHPWGU9aA6n3D+7cX3m8OesAOoJ5wB31M9mNbPOkhpGQ71p7ekGDfYeV7cz5gotn8lgv
569LqV12rrrpXE56l2e+iLrNJOFG1gk/Vuc64JICqBTCUGdodBv8JXx4+ArFmgyiaZepSAEH0s8W
eUO8rtHvv9RK5p6qxo0ARrIv0uJyrxgLcMq39bOmsMagw3wcdI5botErBAtx748h4PfM4WQdUhiy
H0Z6yQcScsy2k/6hG1hBGw35BFJT3+2z09D3d4bZx9sys8Y1Bi19Vcv5mEfyAXshVHzSy+ByTS+E
m1bkKnR3NtXBLo2t88AmQpHZP+jIS5bTfGd/21//Y3z/I/+SziHwu3v1F7FFD5+X2KL28+fv22tI
g5af+tpec1QMSpyYESMwqvqHVMEVb4ja05nqY4DnRO+wfn6TKlhvaKsRZgQbkWOoutA4vskVjDeE
gpJ+Sz1l/svIRMP+xQEUqQLGKUNwCBXkjf50ALWnRldI5i72CspEFf08aMFkWAeKlJpHY9lRgTnb
mrzqtGny85YJmdqO+tYOA3tX52S2B2bACBadgIorwbAexlSkaysWxSoM0Zj6stHXOUaSJ0I8gIhM
uqk/o2xW91olMsRMpvRrksg4j9if+qLq9oPehlu8t+HKctLaV+k9+yDi+u00CAGWmh4/k/Wx3cAQ
zfFtOGlGZ7B8MpgePxdIh/b9GM4bEVubvsUkLjoq4iGJw2u1CZxdMcXZAzMh5llDa5ATBmKgfIrU
vt6CP5sP7ZDxrGPQsD4Gjl1hdsrpFno5jpVTiaT2bZp0ztXIXnLXy0ZbFZl9S8vdPSFUqldOHoYf
MjjeLPzpADa/J2UlptQOEtFsG5vCTcYGClB9ui2rklkzXuyNBT8M+fmgXhe2ewgLfFvlmN4oDtgv
O9BYzSbprHHQl6CEa/O+gTWwlrUhfDEbBgyqsd2TXafsAmVWCT+PlAPHIISRWg2QXklmRtmYF2qL
GPZ1TawsZlHKBDWucDuhZLkKg9zcGkQFbLQa5BNnwfm2GrT2ZENowrimPVhjPr5MaW+tW8kUmLyO
9nYmnNCTk4VHqy8ZuVQjg8c4sT/2CMaqYvoAoKrdYuonbWUIta2ukZ00OHG5SZLA+uTEVjpxSNSS
U2gyZMmcaox8gm7ztbPoPePIcXbIq5tNbWnxahKMrUm8Ri6LLQ4rW4NSvynkaygndzOLAuF/TWLE
mufGuDVY97OrKaneMvZI3jqcDp8Vqj3qqtkUJwWW+NFRGLiUueBDjt2oWleh03pE7+HamFNU+sIq
rnV1KE+ZVN+SF8gpjjq73oEBS9Gu1RBeCn241phzHI0adR99ZSNp/FhVcnvXKxgZNg2xFnhdeiNl
Ptcv0GIYEkmhDS6E/0bfREblINPDWE3Vq+W7qUdIXswuXCgOT4QjZFpPgCJ6HW2V1BAXW85O3qjN
+Q0m451r1hg/wB+eGkt7LrPaDq7I8BmjIzPHdxZsurucQRgGeFUhnag3Am2bdTrITm/Ag+a+YJyo
aacH03w9D2N70/b4fl4o2oP5yijoQTld/9ZEwrEQaKKmB4htP+ARZBdtenUNuM49yNLWcMoHbTat
KqDCdxWKcaLzkFeHuwrRd/NWy6QBVdAUaQE1ugD/Yh+Q5TitssrNRBPXLJRc93yoZgxZyaLgLsNA
vJ+jGs+AqJTwDL8yt98J09HqZt0ShXhbjIjIPyVL6IHJwNdjhQN8bCgU0H1JolBgotxx0QjRcDdU
PJNDFkNY7tzko60Ek7JzigHDullm4NlKp+/T1QBOCJMS0kDjJMMcOedUmc8palPuFIHTe69GnRi8
opbjDUgF4xOeqS7d0vwdqh3Fro3VToldDlNqEJBIbqa8JKO8xqKRKtQHHYsZKQtEGieeAP63/ZLC
SPwGo3lckAQT5mGcIKmI3aK8tp1JKwFJ93Wkd8cUnZBYleVAY9Ie7XDNFNG6Hhf7lrnAXQUGO6CO
JtfYt9RgesgWfGwDvQw9NOIHZAy5K2lngpotXKPepzEmAmM0AzyDC5NW66EH9aoWbQt7cLblAq8t
oNjOF55to5rl1bhAboOqsrFqd5BvGWvbPFQXIm6/wHE7GBwL+mhrLuBcnlUYumpoxesmLHVlIxbI
Lma3ZG1p7az6ukQvDmO3oNXfEzwy2JxgrHp4j3Ecbq+mu0ekaeQ41kQspKMRUvx2cwunu8+El7fz
9FJP9Uf2qObM2RGnkx2gIcCi73iaqMV9SJbVZkSQ9dY0wvbWQBrB5lBk+4ycpuuycxTk/Vgqh0IE
LzBPwVIE6qq1mWKwdAY7YL/iKbXVeAWR23k/oNsovS4g7iYx6/Foz/Z8oiB1vLAemTbJKfkAwlU9
mHWJBT8cN51SGIwmBEzvTo/QFCSDbqyTKZhvaPEka1IDt21WVG9nu+z2kzX02yWVcguOyqwJoJBL
UoMy+DIro2vbcDnwNqNGaIfOEu+S5buCMQp+j9e/H13D9DSsqV6oBdFNNYXSH5iCrQ3Q4FuLN4BM
jymPhwYqYmmcjSddrxv2QtOtngdH606qPaufB8Y1G7Ob9XWqBurOamv9nTLyepoLfR+VcrhJ4grH
YtFl5xQj52PPc3jqm665QTTpXtE1Lfw5KpKrNBrjba1HwxmXLj5lGuq7bB4+1I4RX02Mut8FZS+I
ZlBdfklrcRLIZ2QqDhThMtfFuR2jvPNjnvwbM7HHratZzTNNM79uLey5jC1u6XbCCjZyx9rnYMBv
U2uZ1yRp+VHCIPGqkQy2dIJxjPnnHdUNBqQCUU9WYOiFSKAzSkwbB0OT8jQWgVjLqKxPY+FOAAba
RRfchPDPFL1aGQy0KDjBICha3zmrvg1bQo7tce0iOfDaYbRcv6aF6hNBgTSkCDXaJvnSyfVEaqkh
v01IZ9YdHuoGzzDpIeazNjqcKYwIZrItElaCBkQDo6zBmiL7Xm8SJ2TLC/M4jB5aa6ri28uh9f+b
8/3XN7IcvwHVxCgF+s/NdPe57ckB+oZ+Wv71poyL7qH8n33T7/+i//r8Z2by1Ki07H8YyV/+pssf
/Hu/As4/HalPn//+N5TKmmkAO1BBZi1fVAZZWZD+fvlnBWMlmmVbo6T40s758oLfXaPfugq//wa/
XM7f/54f3sFL2RfETd59DuOy+L4AonH5567BT7/hu2vgvjGZ4NiUTF+uAYXL99fAxRiiUgihDLh0
tBYNOBf9//01eP6Ux8WK+JImfum+vwYg7XW6kH/pTtCcN6bLcskm9+PbdzSicG28J6gjLl9cnn+z
t08rlmLyL719QyBMMRCTmJSmyxe/8PubwHFRmjgWcxMeusvXv9tV0HX++r94FXT1jcG0z3C4oy5f
Py0HPAq6TumED+7LRfhy2f+NHgVOOxZ/9F+7F7Q3LvHNBu/0H3f89/eCbb6BNUN7EPzK5Yueyb/X
E4Fhf6Hr/bWrINBjsTM4X67BL7YGODmOTuPdJhft8vUv3At/4ob5x1brR3H26bLJxp/bX9uLf+sb
vu0uv/z3rzvL/tPf/7ZsHz9849Kl+/La/9yD//uHlfey8n/3j992gsvrfP3xr2/wly/9w2t9e1ff
/sdd/Ll5bl4iUneWg8fXP/P8nLNT/5/s+ePzj1YlnlE+5H/+JX//2w9/53ef/x/84jZ9/vZ7lmuC
AY8Byl/+vfgXyuLHX0xF8L/xi9Pnon1uv/2my5+MXPTb//+rfdZ/PAq/dyn85wxNV/MTHurLMeuv
Xg6/zP4va9e2k0AMRH9lP4GbiC++SAyIS0w0EB/LUqEBtma7K/D3ni7UZBYWDDOvGz00p9Pp3Gsz
NSejS1FZAdXBR0ZcOMlNUhCjAAljnEgueF+v1VZlOiB5slEnKUB2MGQi+xWBnGIzo1O5kDkUkMJn
sG7ofOyjtcRlBu8wYZQYlW/cCjAOucgDMG5MwCnFu41OwvDhdvkeztHuGGBK3M59U0CFDFFLmVpD
T+TBKONyMUznKD2kLCPdC2uXjWy3FdiHHhq7ubCjU92EugqB8zLCyopktQ9LLPcPdW4Ch+TVFsad
0IxaEAHZiJVJifZAKZnE9RIrjPms1prj5WSBLYyVcypZFk7nOZHpVgM96IH/248hZnYvzUJRNxae
tsAJj43PEdqcSDaak30BBleyY+PQa+UQaiO6CUmbhhB63VNw9cGQf13raI/KKzqk1UQFF5+SsZ5l
qmI9IYWPCY9stuvfdWCyMdbbaKA2325p6LXeaqOgSWLh2+hFZ04TTQW/rCkEHuudScg1BnAf/+AK
uGfm02argOQ17NGfZEPbLF9GTwqzvw29zTBn3ZczyfxAX62qZx/DTQVMkrqh+0xZvDSAgQuNZwKr
kUJ47Hym31CG4fbrH1VxE44+N3cjr/VRMWl5t0WNICJ81BSwJQ4/cCqIHl7AH7lYBMPk5kPvqFd5
DKlxt7Ru8BBzuROdbXCzBYn22goPkbYEFOHk3JDku3bZx8dc9FTh3kkXmN1L193rCBzNqb4y4Zm7
eOMSm6IXnqy9i+Kp8OF2o3C6t4juLwJQuZtd9LKED3XI5yJNf8mJ0/hTSLyc+zcaXPN/kay1yh5/
AQAA//8=</cx:binary>
              </cx:geoCache>
            </cx:geography>
          </cx:layoutPr>
          <cx:valueColors>
            <cx:minColor>
              <a:schemeClr val="accent2">
                <a:lumMod val="20000"/>
                <a:lumOff val="80000"/>
              </a:schemeClr>
            </cx:minColor>
            <cx:maxColor>
              <a:schemeClr val="accent2">
                <a:lumMod val="75000"/>
              </a:schemeClr>
            </cx:maxColor>
          </cx:valueColors>
        </cx:series>
      </cx:plotAreaRegion>
    </cx:plotArea>
    <cx:legend pos="t" align="ctr" overlay="0">
      <cx:txPr>
        <a:bodyPr spcFirstLastPara="1" vertOverflow="ellipsis" horzOverflow="overflow" wrap="square" lIns="0" tIns="0" rIns="0" bIns="0" anchor="ctr" anchorCtr="1"/>
        <a:lstStyle/>
        <a:p>
          <a:pPr algn="ctr" rtl="0">
            <a:defRPr>
              <a:solidFill>
                <a:schemeClr val="bg1">
                  <a:lumMod val="95000"/>
                </a:schemeClr>
              </a:solidFill>
            </a:defRPr>
          </a:pPr>
          <a:endParaRPr lang="en-US" sz="1400" b="0" i="0" u="none" strike="noStrike" baseline="0">
            <a:solidFill>
              <a:schemeClr val="bg1">
                <a:lumMod val="95000"/>
              </a:scheme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png"/><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306370</xdr:colOff>
      <xdr:row>13</xdr:row>
      <xdr:rowOff>149258</xdr:rowOff>
    </xdr:from>
    <xdr:to>
      <xdr:col>12</xdr:col>
      <xdr:colOff>259237</xdr:colOff>
      <xdr:row>26</xdr:row>
      <xdr:rowOff>47134</xdr:rowOff>
    </xdr:to>
    <xdr:graphicFrame macro="">
      <xdr:nvGraphicFramePr>
        <xdr:cNvPr id="4" name="Chart 3">
          <a:extLst>
            <a:ext uri="{FF2B5EF4-FFF2-40B4-BE49-F238E27FC236}">
              <a16:creationId xmlns:a16="http://schemas.microsoft.com/office/drawing/2014/main" id="{679D96E8-1A7A-41CE-B949-17781C583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12</xdr:row>
      <xdr:rowOff>0</xdr:rowOff>
    </xdr:from>
    <xdr:to>
      <xdr:col>17</xdr:col>
      <xdr:colOff>497736</xdr:colOff>
      <xdr:row>25</xdr:row>
      <xdr:rowOff>60230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EA096F67-0D81-4BF4-9AD0-8EA051D10B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403237" y="2168165"/>
              <a:ext cx="3207942" cy="24090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102123</xdr:colOff>
      <xdr:row>22</xdr:row>
      <xdr:rowOff>54987</xdr:rowOff>
    </xdr:from>
    <xdr:to>
      <xdr:col>8</xdr:col>
      <xdr:colOff>345649</xdr:colOff>
      <xdr:row>35</xdr:row>
      <xdr:rowOff>94267</xdr:rowOff>
    </xdr:to>
    <xdr:graphicFrame macro="">
      <xdr:nvGraphicFramePr>
        <xdr:cNvPr id="7" name="Chart 6">
          <a:extLst>
            <a:ext uri="{FF2B5EF4-FFF2-40B4-BE49-F238E27FC236}">
              <a16:creationId xmlns:a16="http://schemas.microsoft.com/office/drawing/2014/main" id="{F750D787-0B00-49A5-97CD-C90F9AD3B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604886</xdr:colOff>
      <xdr:row>27</xdr:row>
      <xdr:rowOff>0</xdr:rowOff>
    </xdr:from>
    <xdr:to>
      <xdr:col>14</xdr:col>
      <xdr:colOff>413289</xdr:colOff>
      <xdr:row>41</xdr:row>
      <xdr:rowOff>79515</xdr:rowOff>
    </xdr:to>
    <xdr:graphicFrame macro="">
      <xdr:nvGraphicFramePr>
        <xdr:cNvPr id="8" name="Chart 7">
          <a:extLst>
            <a:ext uri="{FF2B5EF4-FFF2-40B4-BE49-F238E27FC236}">
              <a16:creationId xmlns:a16="http://schemas.microsoft.com/office/drawing/2014/main" id="{056D156F-B034-4194-BAF1-36CEDBECA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28</xdr:row>
      <xdr:rowOff>0</xdr:rowOff>
    </xdr:from>
    <xdr:to>
      <xdr:col>22</xdr:col>
      <xdr:colOff>32869</xdr:colOff>
      <xdr:row>42</xdr:row>
      <xdr:rowOff>64276</xdr:rowOff>
    </xdr:to>
    <xdr:graphicFrame macro="">
      <xdr:nvGraphicFramePr>
        <xdr:cNvPr id="9" name="Chart 8">
          <a:extLst>
            <a:ext uri="{FF2B5EF4-FFF2-40B4-BE49-F238E27FC236}">
              <a16:creationId xmlns:a16="http://schemas.microsoft.com/office/drawing/2014/main" id="{49424402-0413-491C-9298-DE6F33103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115455</xdr:colOff>
      <xdr:row>2</xdr:row>
      <xdr:rowOff>61576</xdr:rowOff>
    </xdr:from>
    <xdr:to>
      <xdr:col>3</xdr:col>
      <xdr:colOff>92364</xdr:colOff>
      <xdr:row>13</xdr:row>
      <xdr:rowOff>169334</xdr:rowOff>
    </xdr:to>
    <xdr:sp macro="" textlink="">
      <xdr:nvSpPr>
        <xdr:cNvPr id="58" name="Rectangle: Rounded Corners 57">
          <a:extLst>
            <a:ext uri="{FF2B5EF4-FFF2-40B4-BE49-F238E27FC236}">
              <a16:creationId xmlns:a16="http://schemas.microsoft.com/office/drawing/2014/main" id="{861D7CB6-E59B-D822-B38F-6D5A8CF4431F}"/>
            </a:ext>
          </a:extLst>
        </xdr:cNvPr>
        <xdr:cNvSpPr/>
      </xdr:nvSpPr>
      <xdr:spPr>
        <a:xfrm>
          <a:off x="115455" y="738909"/>
          <a:ext cx="1193030" cy="2139758"/>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3</xdr:col>
      <xdr:colOff>146242</xdr:colOff>
      <xdr:row>2</xdr:row>
      <xdr:rowOff>53880</xdr:rowOff>
    </xdr:from>
    <xdr:to>
      <xdr:col>5</xdr:col>
      <xdr:colOff>38485</xdr:colOff>
      <xdr:row>13</xdr:row>
      <xdr:rowOff>153940</xdr:rowOff>
    </xdr:to>
    <xdr:sp macro="" textlink="">
      <xdr:nvSpPr>
        <xdr:cNvPr id="59" name="Rectangle: Rounded Corners 58">
          <a:extLst>
            <a:ext uri="{FF2B5EF4-FFF2-40B4-BE49-F238E27FC236}">
              <a16:creationId xmlns:a16="http://schemas.microsoft.com/office/drawing/2014/main" id="{C7ABECC4-7CE8-4D54-84EA-6AA7AC218DC9}"/>
            </a:ext>
          </a:extLst>
        </xdr:cNvPr>
        <xdr:cNvSpPr/>
      </xdr:nvSpPr>
      <xdr:spPr>
        <a:xfrm>
          <a:off x="1362363" y="731213"/>
          <a:ext cx="1108364" cy="2132060"/>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5</xdr:col>
      <xdr:colOff>107758</xdr:colOff>
      <xdr:row>2</xdr:row>
      <xdr:rowOff>53879</xdr:rowOff>
    </xdr:from>
    <xdr:to>
      <xdr:col>7</xdr:col>
      <xdr:colOff>384848</xdr:colOff>
      <xdr:row>13</xdr:row>
      <xdr:rowOff>146243</xdr:rowOff>
    </xdr:to>
    <xdr:sp macro="" textlink="">
      <xdr:nvSpPr>
        <xdr:cNvPr id="60" name="Rectangle: Rounded Corners 59">
          <a:extLst>
            <a:ext uri="{FF2B5EF4-FFF2-40B4-BE49-F238E27FC236}">
              <a16:creationId xmlns:a16="http://schemas.microsoft.com/office/drawing/2014/main" id="{EF91237D-161A-4BFC-A11F-37DBB6654E4D}"/>
            </a:ext>
          </a:extLst>
        </xdr:cNvPr>
        <xdr:cNvSpPr/>
      </xdr:nvSpPr>
      <xdr:spPr>
        <a:xfrm>
          <a:off x="2540000" y="731212"/>
          <a:ext cx="1493212" cy="2124364"/>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0</xdr:col>
      <xdr:colOff>92364</xdr:colOff>
      <xdr:row>14</xdr:row>
      <xdr:rowOff>61575</xdr:rowOff>
    </xdr:from>
    <xdr:to>
      <xdr:col>6</xdr:col>
      <xdr:colOff>454121</xdr:colOff>
      <xdr:row>27</xdr:row>
      <xdr:rowOff>130849</xdr:rowOff>
    </xdr:to>
    <xdr:sp macro="" textlink="">
      <xdr:nvSpPr>
        <xdr:cNvPr id="57" name="Rectangle: Rounded Corners 56">
          <a:extLst>
            <a:ext uri="{FF2B5EF4-FFF2-40B4-BE49-F238E27FC236}">
              <a16:creationId xmlns:a16="http://schemas.microsoft.com/office/drawing/2014/main" id="{0C3D833D-5F9E-4867-8706-B2C4EBC2EEE4}"/>
            </a:ext>
          </a:extLst>
        </xdr:cNvPr>
        <xdr:cNvSpPr/>
      </xdr:nvSpPr>
      <xdr:spPr>
        <a:xfrm>
          <a:off x="92364" y="2955636"/>
          <a:ext cx="3402060" cy="2470728"/>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13</xdr:col>
      <xdr:colOff>338667</xdr:colOff>
      <xdr:row>14</xdr:row>
      <xdr:rowOff>53878</xdr:rowOff>
    </xdr:from>
    <xdr:to>
      <xdr:col>19</xdr:col>
      <xdr:colOff>238606</xdr:colOff>
      <xdr:row>27</xdr:row>
      <xdr:rowOff>92364</xdr:rowOff>
    </xdr:to>
    <xdr:sp macro="" textlink="">
      <xdr:nvSpPr>
        <xdr:cNvPr id="55" name="Rectangle: Rounded Corners 54">
          <a:extLst>
            <a:ext uri="{FF2B5EF4-FFF2-40B4-BE49-F238E27FC236}">
              <a16:creationId xmlns:a16="http://schemas.microsoft.com/office/drawing/2014/main" id="{36511AD8-B644-0F57-3D81-E6A82A9EEA3E}"/>
            </a:ext>
          </a:extLst>
        </xdr:cNvPr>
        <xdr:cNvSpPr/>
      </xdr:nvSpPr>
      <xdr:spPr>
        <a:xfrm>
          <a:off x="7635394" y="2947939"/>
          <a:ext cx="3548303" cy="2439940"/>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6</xdr:col>
      <xdr:colOff>569576</xdr:colOff>
      <xdr:row>14</xdr:row>
      <xdr:rowOff>69272</xdr:rowOff>
    </xdr:from>
    <xdr:to>
      <xdr:col>13</xdr:col>
      <xdr:colOff>207818</xdr:colOff>
      <xdr:row>27</xdr:row>
      <xdr:rowOff>115455</xdr:rowOff>
    </xdr:to>
    <xdr:sp macro="" textlink="">
      <xdr:nvSpPr>
        <xdr:cNvPr id="56" name="Rectangle: Rounded Corners 55">
          <a:extLst>
            <a:ext uri="{FF2B5EF4-FFF2-40B4-BE49-F238E27FC236}">
              <a16:creationId xmlns:a16="http://schemas.microsoft.com/office/drawing/2014/main" id="{3DBBDE36-014E-4A05-B5D1-7777889864F4}"/>
            </a:ext>
          </a:extLst>
        </xdr:cNvPr>
        <xdr:cNvSpPr/>
      </xdr:nvSpPr>
      <xdr:spPr>
        <a:xfrm>
          <a:off x="3609879" y="2963333"/>
          <a:ext cx="3894666" cy="2447637"/>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7</xdr:col>
      <xdr:colOff>515697</xdr:colOff>
      <xdr:row>2</xdr:row>
      <xdr:rowOff>84667</xdr:rowOff>
    </xdr:from>
    <xdr:to>
      <xdr:col>19</xdr:col>
      <xdr:colOff>292485</xdr:colOff>
      <xdr:row>13</xdr:row>
      <xdr:rowOff>146243</xdr:rowOff>
    </xdr:to>
    <xdr:sp macro="" textlink="">
      <xdr:nvSpPr>
        <xdr:cNvPr id="54" name="Rectangle: Rounded Corners 53">
          <a:extLst>
            <a:ext uri="{FF2B5EF4-FFF2-40B4-BE49-F238E27FC236}">
              <a16:creationId xmlns:a16="http://schemas.microsoft.com/office/drawing/2014/main" id="{2ECEB3EE-109C-243C-07B6-72845BAFBE57}"/>
            </a:ext>
          </a:extLst>
        </xdr:cNvPr>
        <xdr:cNvSpPr/>
      </xdr:nvSpPr>
      <xdr:spPr>
        <a:xfrm>
          <a:off x="4164061" y="762000"/>
          <a:ext cx="7073515" cy="2093576"/>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IN" sz="1100"/>
        </a:p>
      </xdr:txBody>
    </xdr:sp>
    <xdr:clientData/>
  </xdr:twoCellAnchor>
  <xdr:twoCellAnchor>
    <xdr:from>
      <xdr:col>10</xdr:col>
      <xdr:colOff>61576</xdr:colOff>
      <xdr:row>0</xdr:row>
      <xdr:rowOff>84667</xdr:rowOff>
    </xdr:from>
    <xdr:to>
      <xdr:col>12</xdr:col>
      <xdr:colOff>569575</xdr:colOff>
      <xdr:row>1</xdr:row>
      <xdr:rowOff>153939</xdr:rowOff>
    </xdr:to>
    <xdr:sp macro="" textlink="">
      <xdr:nvSpPr>
        <xdr:cNvPr id="51" name="Rectangle: Rounded Corners 50">
          <a:extLst>
            <a:ext uri="{FF2B5EF4-FFF2-40B4-BE49-F238E27FC236}">
              <a16:creationId xmlns:a16="http://schemas.microsoft.com/office/drawing/2014/main" id="{C0F0958C-AACC-0494-A861-0D97850D642C}"/>
            </a:ext>
          </a:extLst>
        </xdr:cNvPr>
        <xdr:cNvSpPr/>
      </xdr:nvSpPr>
      <xdr:spPr>
        <a:xfrm>
          <a:off x="5534121" y="84667"/>
          <a:ext cx="1724121" cy="561878"/>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92364</xdr:colOff>
      <xdr:row>0</xdr:row>
      <xdr:rowOff>61576</xdr:rowOff>
    </xdr:from>
    <xdr:to>
      <xdr:col>16</xdr:col>
      <xdr:colOff>30788</xdr:colOff>
      <xdr:row>1</xdr:row>
      <xdr:rowOff>146242</xdr:rowOff>
    </xdr:to>
    <xdr:sp macro="" textlink="">
      <xdr:nvSpPr>
        <xdr:cNvPr id="52" name="Rectangle: Rounded Corners 51">
          <a:extLst>
            <a:ext uri="{FF2B5EF4-FFF2-40B4-BE49-F238E27FC236}">
              <a16:creationId xmlns:a16="http://schemas.microsoft.com/office/drawing/2014/main" id="{BD482388-E4A0-4BCE-BB00-285E32D26CE1}"/>
            </a:ext>
          </a:extLst>
        </xdr:cNvPr>
        <xdr:cNvSpPr/>
      </xdr:nvSpPr>
      <xdr:spPr>
        <a:xfrm>
          <a:off x="7389091" y="61576"/>
          <a:ext cx="1762606" cy="577272"/>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129310</xdr:colOff>
      <xdr:row>0</xdr:row>
      <xdr:rowOff>60036</xdr:rowOff>
    </xdr:from>
    <xdr:to>
      <xdr:col>19</xdr:col>
      <xdr:colOff>200121</xdr:colOff>
      <xdr:row>1</xdr:row>
      <xdr:rowOff>161635</xdr:rowOff>
    </xdr:to>
    <xdr:sp macro="" textlink="">
      <xdr:nvSpPr>
        <xdr:cNvPr id="53" name="Rectangle: Rounded Corners 52">
          <a:extLst>
            <a:ext uri="{FF2B5EF4-FFF2-40B4-BE49-F238E27FC236}">
              <a16:creationId xmlns:a16="http://schemas.microsoft.com/office/drawing/2014/main" id="{56A78B29-C8FC-4FD0-880C-F3DC56275D4E}"/>
            </a:ext>
          </a:extLst>
        </xdr:cNvPr>
        <xdr:cNvSpPr/>
      </xdr:nvSpPr>
      <xdr:spPr>
        <a:xfrm>
          <a:off x="9250219" y="60036"/>
          <a:ext cx="1894993" cy="594205"/>
        </a:xfrm>
        <a:prstGeom prst="roundRect">
          <a:avLst/>
        </a:prstGeom>
        <a:solidFill>
          <a:schemeClr val="tx2">
            <a:lumMod val="50000"/>
          </a:schemeClr>
        </a:solidFill>
        <a:effectLst>
          <a:innerShdw blurRad="38100" dist="38100" dir="19500000">
            <a:schemeClr val="accent2">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13</xdr:col>
      <xdr:colOff>192271</xdr:colOff>
      <xdr:row>0</xdr:row>
      <xdr:rowOff>107065</xdr:rowOff>
    </xdr:from>
    <xdr:to>
      <xdr:col>14</xdr:col>
      <xdr:colOff>64270</xdr:colOff>
      <xdr:row>1</xdr:row>
      <xdr:rowOff>91825</xdr:rowOff>
    </xdr:to>
    <xdr:pic>
      <xdr:nvPicPr>
        <xdr:cNvPr id="3" name="Graphic 2" descr="Money with solid fill">
          <a:extLst>
            <a:ext uri="{FF2B5EF4-FFF2-40B4-BE49-F238E27FC236}">
              <a16:creationId xmlns:a16="http://schemas.microsoft.com/office/drawing/2014/main" id="{4E13592E-B65A-F4E0-9D16-9483901DC30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488998" y="107065"/>
          <a:ext cx="480060" cy="477366"/>
        </a:xfrm>
        <a:prstGeom prst="rect">
          <a:avLst/>
        </a:prstGeom>
      </xdr:spPr>
    </xdr:pic>
    <xdr:clientData/>
  </xdr:twoCellAnchor>
  <xdr:twoCellAnchor editAs="oneCell">
    <xdr:from>
      <xdr:col>10</xdr:col>
      <xdr:colOff>129771</xdr:colOff>
      <xdr:row>0</xdr:row>
      <xdr:rowOff>84205</xdr:rowOff>
    </xdr:from>
    <xdr:to>
      <xdr:col>11</xdr:col>
      <xdr:colOff>510</xdr:colOff>
      <xdr:row>1</xdr:row>
      <xdr:rowOff>67705</xdr:rowOff>
    </xdr:to>
    <xdr:pic>
      <xdr:nvPicPr>
        <xdr:cNvPr id="7" name="Graphic 6" descr="Call center with solid fill">
          <a:extLst>
            <a:ext uri="{FF2B5EF4-FFF2-40B4-BE49-F238E27FC236}">
              <a16:creationId xmlns:a16="http://schemas.microsoft.com/office/drawing/2014/main" id="{5BABAD5B-BB50-E8BF-A4D2-799351685F5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02316" y="84205"/>
          <a:ext cx="478800" cy="476106"/>
        </a:xfrm>
        <a:prstGeom prst="rect">
          <a:avLst/>
        </a:prstGeom>
      </xdr:spPr>
    </xdr:pic>
    <xdr:clientData/>
  </xdr:twoCellAnchor>
  <xdr:twoCellAnchor>
    <xdr:from>
      <xdr:col>10</xdr:col>
      <xdr:colOff>533477</xdr:colOff>
      <xdr:row>0</xdr:row>
      <xdr:rowOff>61422</xdr:rowOff>
    </xdr:from>
    <xdr:to>
      <xdr:col>12</xdr:col>
      <xdr:colOff>502277</xdr:colOff>
      <xdr:row>0</xdr:row>
      <xdr:rowOff>421422</xdr:rowOff>
    </xdr:to>
    <xdr:sp macro="" textlink="'Pivot Tables'!A5">
      <xdr:nvSpPr>
        <xdr:cNvPr id="8" name="TextBox 7">
          <a:extLst>
            <a:ext uri="{FF2B5EF4-FFF2-40B4-BE49-F238E27FC236}">
              <a16:creationId xmlns:a16="http://schemas.microsoft.com/office/drawing/2014/main" id="{1FC55049-615E-C201-4C74-5D3CC2F70DAB}"/>
            </a:ext>
          </a:extLst>
        </xdr:cNvPr>
        <xdr:cNvSpPr txBox="1"/>
      </xdr:nvSpPr>
      <xdr:spPr>
        <a:xfrm>
          <a:off x="6006022" y="61422"/>
          <a:ext cx="1184922"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B62DF1-7250-4C1A-BD81-70803B5E7540}" type="TxLink">
            <a:rPr lang="en-US" sz="1800" b="0" i="0" u="none" strike="noStrike">
              <a:solidFill>
                <a:schemeClr val="accent2"/>
              </a:solidFill>
              <a:latin typeface="Calibri"/>
              <a:ea typeface="Calibri"/>
              <a:cs typeface="Calibri"/>
            </a:rPr>
            <a:pPr/>
            <a:t>$9,81,140</a:t>
          </a:fld>
          <a:endParaRPr lang="en-IN" sz="1800">
            <a:solidFill>
              <a:schemeClr val="accent2"/>
            </a:solidFill>
          </a:endParaRPr>
        </a:p>
      </xdr:txBody>
    </xdr:sp>
    <xdr:clientData/>
  </xdr:twoCellAnchor>
  <xdr:twoCellAnchor>
    <xdr:from>
      <xdr:col>14</xdr:col>
      <xdr:colOff>33943</xdr:colOff>
      <xdr:row>0</xdr:row>
      <xdr:rowOff>69119</xdr:rowOff>
    </xdr:from>
    <xdr:to>
      <xdr:col>16</xdr:col>
      <xdr:colOff>2743</xdr:colOff>
      <xdr:row>0</xdr:row>
      <xdr:rowOff>429119</xdr:rowOff>
    </xdr:to>
    <xdr:sp macro="" textlink="'Pivot Tables'!B5">
      <xdr:nvSpPr>
        <xdr:cNvPr id="10" name="TextBox 9">
          <a:extLst>
            <a:ext uri="{FF2B5EF4-FFF2-40B4-BE49-F238E27FC236}">
              <a16:creationId xmlns:a16="http://schemas.microsoft.com/office/drawing/2014/main" id="{12793001-DF03-4571-AB67-F4317081C668}"/>
            </a:ext>
          </a:extLst>
        </xdr:cNvPr>
        <xdr:cNvSpPr txBox="1"/>
      </xdr:nvSpPr>
      <xdr:spPr>
        <a:xfrm>
          <a:off x="7938731" y="69119"/>
          <a:ext cx="1184921"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636A0EB-5162-426D-9476-EDBA23B14C7C}" type="TxLink">
            <a:rPr lang="en-US" sz="1800" b="0" i="0" u="none" strike="noStrike">
              <a:solidFill>
                <a:schemeClr val="accent6"/>
              </a:solidFill>
              <a:latin typeface="Calibri"/>
              <a:ea typeface="Calibri"/>
              <a:cs typeface="Calibri"/>
            </a:rPr>
            <a:pPr/>
            <a:t> $4,48,021 </a:t>
          </a:fld>
          <a:endParaRPr lang="en-IN" sz="1800">
            <a:solidFill>
              <a:schemeClr val="accent6"/>
            </a:solidFill>
          </a:endParaRPr>
        </a:p>
      </xdr:txBody>
    </xdr:sp>
    <xdr:clientData/>
  </xdr:twoCellAnchor>
  <xdr:twoCellAnchor>
    <xdr:from>
      <xdr:col>10</xdr:col>
      <xdr:colOff>533400</xdr:colOff>
      <xdr:row>0</xdr:row>
      <xdr:rowOff>305108</xdr:rowOff>
    </xdr:from>
    <xdr:to>
      <xdr:col>12</xdr:col>
      <xdr:colOff>502200</xdr:colOff>
      <xdr:row>2</xdr:row>
      <xdr:rowOff>55508</xdr:rowOff>
    </xdr:to>
    <xdr:sp macro="" textlink="'Pivot Tables'!A5">
      <xdr:nvSpPr>
        <xdr:cNvPr id="11" name="TextBox 10">
          <a:extLst>
            <a:ext uri="{FF2B5EF4-FFF2-40B4-BE49-F238E27FC236}">
              <a16:creationId xmlns:a16="http://schemas.microsoft.com/office/drawing/2014/main" id="{A274558D-EB06-4E97-A817-1F88B4A8D7DB}"/>
            </a:ext>
          </a:extLst>
        </xdr:cNvPr>
        <xdr:cNvSpPr txBox="1"/>
      </xdr:nvSpPr>
      <xdr:spPr>
        <a:xfrm>
          <a:off x="6005945" y="305108"/>
          <a:ext cx="1184922" cy="42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2"/>
              </a:solidFill>
              <a:latin typeface="Calibri"/>
              <a:ea typeface="Calibri"/>
              <a:cs typeface="Calibri"/>
            </a:rPr>
            <a:t>TOTAL</a:t>
          </a:r>
          <a:r>
            <a:rPr lang="en-US" sz="1200" b="0" i="0" u="none" strike="noStrike" baseline="0">
              <a:solidFill>
                <a:schemeClr val="accent2"/>
              </a:solidFill>
              <a:latin typeface="Calibri"/>
              <a:ea typeface="Calibri"/>
              <a:cs typeface="Calibri"/>
            </a:rPr>
            <a:t> SALES</a:t>
          </a:r>
          <a:endParaRPr lang="en-IN" sz="1200">
            <a:solidFill>
              <a:schemeClr val="accent2"/>
            </a:solidFill>
          </a:endParaRPr>
        </a:p>
      </xdr:txBody>
    </xdr:sp>
    <xdr:clientData/>
  </xdr:twoCellAnchor>
  <xdr:twoCellAnchor>
    <xdr:from>
      <xdr:col>14</xdr:col>
      <xdr:colOff>87360</xdr:colOff>
      <xdr:row>0</xdr:row>
      <xdr:rowOff>297488</xdr:rowOff>
    </xdr:from>
    <xdr:to>
      <xdr:col>16</xdr:col>
      <xdr:colOff>56160</xdr:colOff>
      <xdr:row>2</xdr:row>
      <xdr:rowOff>47888</xdr:rowOff>
    </xdr:to>
    <xdr:sp macro="" textlink="'Pivot Tables'!B5">
      <xdr:nvSpPr>
        <xdr:cNvPr id="12" name="TextBox 11">
          <a:extLst>
            <a:ext uri="{FF2B5EF4-FFF2-40B4-BE49-F238E27FC236}">
              <a16:creationId xmlns:a16="http://schemas.microsoft.com/office/drawing/2014/main" id="{F274D329-C147-493D-9C4A-6E682070403C}"/>
            </a:ext>
          </a:extLst>
        </xdr:cNvPr>
        <xdr:cNvSpPr txBox="1"/>
      </xdr:nvSpPr>
      <xdr:spPr>
        <a:xfrm>
          <a:off x="7992148" y="297488"/>
          <a:ext cx="1184921" cy="42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6"/>
              </a:solidFill>
              <a:latin typeface="Calibri"/>
              <a:ea typeface="Calibri"/>
              <a:cs typeface="Calibri"/>
            </a:rPr>
            <a:t>TOTAL PROFIT</a:t>
          </a:r>
          <a:endParaRPr lang="en-IN" sz="1200">
            <a:solidFill>
              <a:schemeClr val="accent6"/>
            </a:solidFill>
          </a:endParaRPr>
        </a:p>
      </xdr:txBody>
    </xdr:sp>
    <xdr:clientData/>
  </xdr:twoCellAnchor>
  <xdr:twoCellAnchor>
    <xdr:from>
      <xdr:col>17</xdr:col>
      <xdr:colOff>183600</xdr:colOff>
      <xdr:row>0</xdr:row>
      <xdr:rowOff>76970</xdr:rowOff>
    </xdr:from>
    <xdr:to>
      <xdr:col>19</xdr:col>
      <xdr:colOff>152400</xdr:colOff>
      <xdr:row>0</xdr:row>
      <xdr:rowOff>436970</xdr:rowOff>
    </xdr:to>
    <xdr:sp macro="" textlink="'Pivot Tables'!C5">
      <xdr:nvSpPr>
        <xdr:cNvPr id="15" name="TextBox 14">
          <a:extLst>
            <a:ext uri="{FF2B5EF4-FFF2-40B4-BE49-F238E27FC236}">
              <a16:creationId xmlns:a16="http://schemas.microsoft.com/office/drawing/2014/main" id="{70F77E87-745C-FF97-4B2B-94A4C4536334}"/>
            </a:ext>
          </a:extLst>
        </xdr:cNvPr>
        <xdr:cNvSpPr txBox="1"/>
      </xdr:nvSpPr>
      <xdr:spPr>
        <a:xfrm>
          <a:off x="9912570" y="76970"/>
          <a:ext cx="1184921"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4CFF5A-D5F0-4CF6-A0D0-F305CCB72785}" type="TxLink">
            <a:rPr lang="en-US" sz="1800" b="0" i="0" u="none" strike="noStrike">
              <a:solidFill>
                <a:schemeClr val="accent6"/>
              </a:solidFill>
              <a:latin typeface="Calibri"/>
              <a:ea typeface="Calibri"/>
              <a:cs typeface="Calibri"/>
            </a:rPr>
            <a:pPr/>
            <a:t>46%</a:t>
          </a:fld>
          <a:endParaRPr lang="en-IN" sz="1800">
            <a:solidFill>
              <a:schemeClr val="accent6"/>
            </a:solidFill>
          </a:endParaRPr>
        </a:p>
      </xdr:txBody>
    </xdr:sp>
    <xdr:clientData/>
  </xdr:twoCellAnchor>
  <xdr:twoCellAnchor>
    <xdr:from>
      <xdr:col>17</xdr:col>
      <xdr:colOff>176057</xdr:colOff>
      <xdr:row>0</xdr:row>
      <xdr:rowOff>303478</xdr:rowOff>
    </xdr:from>
    <xdr:to>
      <xdr:col>19</xdr:col>
      <xdr:colOff>381077</xdr:colOff>
      <xdr:row>2</xdr:row>
      <xdr:rowOff>53878</xdr:rowOff>
    </xdr:to>
    <xdr:sp macro="" textlink="'Pivot Tables'!B5">
      <xdr:nvSpPr>
        <xdr:cNvPr id="16" name="TextBox 15">
          <a:extLst>
            <a:ext uri="{FF2B5EF4-FFF2-40B4-BE49-F238E27FC236}">
              <a16:creationId xmlns:a16="http://schemas.microsoft.com/office/drawing/2014/main" id="{E056A5CE-30B1-08BF-D458-0A7E36F7A839}"/>
            </a:ext>
          </a:extLst>
        </xdr:cNvPr>
        <xdr:cNvSpPr txBox="1"/>
      </xdr:nvSpPr>
      <xdr:spPr>
        <a:xfrm>
          <a:off x="9905027" y="303478"/>
          <a:ext cx="1421141" cy="42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6"/>
              </a:solidFill>
              <a:latin typeface="Calibri"/>
              <a:ea typeface="Calibri"/>
              <a:cs typeface="Calibri"/>
            </a:rPr>
            <a:t>PROFIT</a:t>
          </a:r>
          <a:r>
            <a:rPr lang="en-US" sz="1200" b="0" i="0" u="none" strike="noStrike" baseline="0">
              <a:solidFill>
                <a:schemeClr val="accent6"/>
              </a:solidFill>
              <a:latin typeface="Calibri"/>
              <a:ea typeface="Calibri"/>
              <a:cs typeface="Calibri"/>
            </a:rPr>
            <a:t> </a:t>
          </a:r>
          <a:r>
            <a:rPr lang="en-US" sz="1200" b="0" i="0" u="none" strike="noStrike">
              <a:solidFill>
                <a:schemeClr val="accent6"/>
              </a:solidFill>
              <a:latin typeface="Calibri"/>
              <a:ea typeface="Calibri"/>
              <a:cs typeface="Calibri"/>
            </a:rPr>
            <a:t>MARGIN</a:t>
          </a:r>
          <a:endParaRPr lang="en-IN" sz="1200">
            <a:solidFill>
              <a:schemeClr val="accent6"/>
            </a:solidFill>
          </a:endParaRPr>
        </a:p>
      </xdr:txBody>
    </xdr:sp>
    <xdr:clientData/>
  </xdr:twoCellAnchor>
  <xdr:twoCellAnchor>
    <xdr:from>
      <xdr:col>8</xdr:col>
      <xdr:colOff>119844</xdr:colOff>
      <xdr:row>2</xdr:row>
      <xdr:rowOff>137853</xdr:rowOff>
    </xdr:from>
    <xdr:to>
      <xdr:col>19</xdr:col>
      <xdr:colOff>207818</xdr:colOff>
      <xdr:row>13</xdr:row>
      <xdr:rowOff>92133</xdr:rowOff>
    </xdr:to>
    <xdr:graphicFrame macro="">
      <xdr:nvGraphicFramePr>
        <xdr:cNvPr id="17" name="Chart 16">
          <a:extLst>
            <a:ext uri="{FF2B5EF4-FFF2-40B4-BE49-F238E27FC236}">
              <a16:creationId xmlns:a16="http://schemas.microsoft.com/office/drawing/2014/main" id="{042F8B38-9255-46D7-B0F9-04E788220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190962</xdr:colOff>
      <xdr:row>14</xdr:row>
      <xdr:rowOff>0</xdr:rowOff>
    </xdr:from>
    <xdr:to>
      <xdr:col>6</xdr:col>
      <xdr:colOff>549102</xdr:colOff>
      <xdr:row>28</xdr:row>
      <xdr:rowOff>22860</xdr:rowOff>
    </xdr:to>
    <xdr:graphicFrame macro="">
      <xdr:nvGraphicFramePr>
        <xdr:cNvPr id="18" name="Chart 17">
          <a:extLst>
            <a:ext uri="{FF2B5EF4-FFF2-40B4-BE49-F238E27FC236}">
              <a16:creationId xmlns:a16="http://schemas.microsoft.com/office/drawing/2014/main" id="{8B35D1AB-9986-4B4B-A0A7-1C89E32FD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14</xdr:row>
      <xdr:rowOff>0</xdr:rowOff>
    </xdr:from>
    <xdr:to>
      <xdr:col>13</xdr:col>
      <xdr:colOff>60960</xdr:colOff>
      <xdr:row>28</xdr:row>
      <xdr:rowOff>7620</xdr:rowOff>
    </xdr:to>
    <xdr:graphicFrame macro="">
      <xdr:nvGraphicFramePr>
        <xdr:cNvPr id="19" name="Chart 18">
          <a:extLst>
            <a:ext uri="{FF2B5EF4-FFF2-40B4-BE49-F238E27FC236}">
              <a16:creationId xmlns:a16="http://schemas.microsoft.com/office/drawing/2014/main" id="{231C11C7-A4F2-4F15-A47F-C4FED1750D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403861</xdr:colOff>
      <xdr:row>13</xdr:row>
      <xdr:rowOff>160020</xdr:rowOff>
    </xdr:from>
    <xdr:to>
      <xdr:col>18</xdr:col>
      <xdr:colOff>571500</xdr:colOff>
      <xdr:row>26</xdr:row>
      <xdr:rowOff>167640</xdr:rowOff>
    </xdr:to>
    <mc:AlternateContent xmlns:mc="http://schemas.openxmlformats.org/markup-compatibility/2006">
      <mc:Choice xmlns:cx4="http://schemas.microsoft.com/office/drawing/2016/5/10/chartex" Requires="cx4">
        <xdr:graphicFrame macro="">
          <xdr:nvGraphicFramePr>
            <xdr:cNvPr id="20" name="Chart 19">
              <a:extLst>
                <a:ext uri="{FF2B5EF4-FFF2-40B4-BE49-F238E27FC236}">
                  <a16:creationId xmlns:a16="http://schemas.microsoft.com/office/drawing/2014/main" id="{46D7B46F-0F9B-483C-8F7F-A083AAAA3E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711441" y="2849880"/>
              <a:ext cx="3215639" cy="23850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160020</xdr:colOff>
      <xdr:row>3</xdr:row>
      <xdr:rowOff>30786</xdr:rowOff>
    </xdr:from>
    <xdr:to>
      <xdr:col>2</xdr:col>
      <xdr:colOff>592666</xdr:colOff>
      <xdr:row>13</xdr:row>
      <xdr:rowOff>92339</xdr:rowOff>
    </xdr:to>
    <mc:AlternateContent xmlns:mc="http://schemas.openxmlformats.org/markup-compatibility/2006" xmlns:a14="http://schemas.microsoft.com/office/drawing/2010/main">
      <mc:Choice Requires="a14">
        <xdr:graphicFrame macro="">
          <xdr:nvGraphicFramePr>
            <xdr:cNvPr id="21" name="Seller">
              <a:extLst>
                <a:ext uri="{FF2B5EF4-FFF2-40B4-BE49-F238E27FC236}">
                  <a16:creationId xmlns:a16="http://schemas.microsoft.com/office/drawing/2014/main" id="{034770C3-FCF3-ACAB-C7F2-0F95A57E952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160020" y="892847"/>
              <a:ext cx="1040707" cy="190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184727</xdr:colOff>
      <xdr:row>3</xdr:row>
      <xdr:rowOff>7695</xdr:rowOff>
    </xdr:from>
    <xdr:to>
      <xdr:col>7</xdr:col>
      <xdr:colOff>246354</xdr:colOff>
      <xdr:row>13</xdr:row>
      <xdr:rowOff>53854</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C0A0FE0B-8B0D-ECF6-5545-191543B4E82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616969" y="869756"/>
              <a:ext cx="1277749" cy="18934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161635</xdr:colOff>
      <xdr:row>3</xdr:row>
      <xdr:rowOff>30787</xdr:rowOff>
    </xdr:from>
    <xdr:to>
      <xdr:col>4</xdr:col>
      <xdr:colOff>607345</xdr:colOff>
      <xdr:row>13</xdr:row>
      <xdr:rowOff>69248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099C1BA7-53E5-D1FD-CE39-C46EB58D5FC4}"/>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77756" y="892848"/>
              <a:ext cx="1053771" cy="18857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602134</xdr:colOff>
      <xdr:row>0</xdr:row>
      <xdr:rowOff>0</xdr:rowOff>
    </xdr:from>
    <xdr:to>
      <xdr:col>17</xdr:col>
      <xdr:colOff>480214</xdr:colOff>
      <xdr:row>2</xdr:row>
      <xdr:rowOff>60960</xdr:rowOff>
    </xdr:to>
    <xdr:graphicFrame macro="">
      <xdr:nvGraphicFramePr>
        <xdr:cNvPr id="26" name="Chart 25">
          <a:extLst>
            <a:ext uri="{FF2B5EF4-FFF2-40B4-BE49-F238E27FC236}">
              <a16:creationId xmlns:a16="http://schemas.microsoft.com/office/drawing/2014/main" id="{96B9485B-D59A-47BE-B34B-F842FB477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i" refreshedDate="45753.858283796297" createdVersion="8" refreshedVersion="8" minRefreshableVersion="3" recordCount="200" xr:uid="{9034DC8D-8DEC-4B39-9572-497EB189F222}">
  <cacheSource type="worksheet">
    <worksheetSource name="Table1"/>
  </cacheSource>
  <cacheFields count="7">
    <cacheField name="Month" numFmtId="0">
      <sharedItems count="12">
        <s v="May"/>
        <s v="Nov"/>
        <s v="Jun"/>
        <s v="Dec"/>
        <s v="Feb"/>
        <s v="Mar"/>
        <s v="Jan"/>
        <s v="Jul"/>
        <s v="Apr"/>
        <s v="Aug"/>
        <s v="Oct"/>
        <s v="Sep"/>
      </sharedItems>
    </cacheField>
    <cacheField name="Seller" numFmtId="0">
      <sharedItems count="7">
        <s v="Dave"/>
        <s v="Frank"/>
        <s v="Eve"/>
        <s v="Bob"/>
        <s v="Carol"/>
        <s v="Alice"/>
        <s v="Grace"/>
      </sharedItems>
    </cacheField>
    <cacheField name="Category" numFmtId="0">
      <sharedItems count="5">
        <s v="Electronics"/>
        <s v="Clothing"/>
        <s v="Sports &amp; Fitness"/>
        <s v="Food &amp; Beverages"/>
        <s v="Home Appliances"/>
      </sharedItems>
    </cacheField>
    <cacheField name="Product" numFmtId="0">
      <sharedItems/>
    </cacheField>
    <cacheField name="State" numFmtId="0">
      <sharedItems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8527039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A81EF6-5A4E-4DEB-A332-E0C8FAA8B64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
  <location ref="J3:K10" firstHeaderRow="1" firstDataRow="1" firstDataCol="1"/>
  <pivotFields count="7">
    <pivotField showAll="0"/>
    <pivotField showAll="0">
      <items count="8">
        <item x="5"/>
        <item x="3"/>
        <item x="4"/>
        <item x="0"/>
        <item x="2"/>
        <item x="1"/>
        <item x="6"/>
        <item t="default"/>
      </items>
    </pivotField>
    <pivotField showAll="0">
      <items count="6">
        <item x="1"/>
        <item x="0"/>
        <item x="3"/>
        <item x="4"/>
        <item x="2"/>
        <item t="default"/>
      </items>
    </pivotField>
    <pivotField showAll="0"/>
    <pivotField axis="axisRow" showAll="0">
      <items count="7">
        <item x="0"/>
        <item x="3"/>
        <item x="4"/>
        <item x="2"/>
        <item x="5"/>
        <item x="1"/>
        <item t="default"/>
      </items>
    </pivotField>
    <pivotField dataField="1" showAll="0"/>
    <pivotField showAll="0"/>
  </pivotFields>
  <rowFields count="1">
    <field x="4"/>
  </rowFields>
  <rowItems count="7">
    <i>
      <x/>
    </i>
    <i>
      <x v="1"/>
    </i>
    <i>
      <x v="2"/>
    </i>
    <i>
      <x v="3"/>
    </i>
    <i>
      <x v="4"/>
    </i>
    <i>
      <x v="5"/>
    </i>
    <i t="grand">
      <x/>
    </i>
  </rowItems>
  <colItems count="1">
    <i/>
  </colItems>
  <dataFields count="1">
    <dataField name="Sales by State" fld="5" baseField="4" baseItem="0"/>
  </dataFields>
  <formats count="2">
    <format dxfId="4">
      <pivotArea collapsedLevelsAreSubtotals="1" fieldPosition="0">
        <references count="1">
          <reference field="4" count="0"/>
        </references>
      </pivotArea>
    </format>
    <format dxfId="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94111B-C414-4298-9AC6-922708A6451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ategory">
  <location ref="F14:H20" firstHeaderRow="0" firstDataRow="1" firstDataCol="1"/>
  <pivotFields count="7">
    <pivotField showAll="0"/>
    <pivotField showAll="0">
      <items count="8">
        <item x="5"/>
        <item x="3"/>
        <item x="4"/>
        <item x="0"/>
        <item x="2"/>
        <item x="1"/>
        <item x="6"/>
        <item t="default"/>
      </items>
    </pivotField>
    <pivotField axis="axisRow"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showAll="0"/>
    <pivotField showAll="0">
      <items count="7">
        <item x="0"/>
        <item x="3"/>
        <item x="4"/>
        <item x="2"/>
        <item x="5"/>
        <item x="1"/>
        <item t="default"/>
      </items>
    </pivotField>
    <pivotField dataField="1" showAll="0"/>
    <pivotField dataField="1" showAll="0"/>
  </pivotFields>
  <rowFields count="1">
    <field x="2"/>
  </rowFields>
  <rowItems count="6">
    <i>
      <x v="2"/>
    </i>
    <i>
      <x/>
    </i>
    <i>
      <x v="3"/>
    </i>
    <i>
      <x v="1"/>
    </i>
    <i>
      <x v="4"/>
    </i>
    <i t="grand">
      <x/>
    </i>
  </rowItems>
  <colFields count="1">
    <field x="-2"/>
  </colFields>
  <colItems count="2">
    <i>
      <x/>
    </i>
    <i i="1">
      <x v="1"/>
    </i>
  </colItems>
  <dataFields count="2">
    <dataField name=" Sales" fld="5" baseField="2" baseItem="2"/>
    <dataField name=" Profit" fld="6" baseField="2" baseItem="2"/>
  </dataFields>
  <formats count="1">
    <format dxfId="5">
      <pivotArea outline="0" collapsedLevelsAreSubtotals="1" fieldPosition="0"/>
    </format>
  </formats>
  <chartFormats count="4">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22C9B-0B31-4F8E-AAC0-00073718D1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Seller">
  <location ref="F3:H11" firstHeaderRow="0" firstDataRow="1" firstDataCol="1"/>
  <pivotFields count="7">
    <pivotField showAll="0"/>
    <pivotField axis="axisRow"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1"/>
  </rowFields>
  <rowItems count="8">
    <i>
      <x v="5"/>
    </i>
    <i>
      <x v="4"/>
    </i>
    <i>
      <x v="6"/>
    </i>
    <i>
      <x v="3"/>
    </i>
    <i>
      <x v="2"/>
    </i>
    <i>
      <x/>
    </i>
    <i>
      <x v="1"/>
    </i>
    <i t="grand">
      <x/>
    </i>
  </rowItems>
  <colFields count="1">
    <field x="-2"/>
  </colFields>
  <colItems count="2">
    <i>
      <x/>
    </i>
    <i i="1">
      <x v="1"/>
    </i>
  </colItems>
  <dataFields count="2">
    <dataField name=" Sales" fld="5" baseField="1" baseItem="5"/>
    <dataField name=" Profit" fld="6" baseField="1" baseItem="5"/>
  </dataFields>
  <formats count="1">
    <format dxfId="6">
      <pivotArea outline="0" collapsedLevelsAreSubtotals="1" fieldPosition="0"/>
    </format>
  </formats>
  <chartFormats count="4">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C22380-1DD1-42D5-93A5-E71A57910B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Month">
  <location ref="A8:C21" firstHeaderRow="0" firstDataRow="1" firstDataCol="1"/>
  <pivotFields count="7">
    <pivotField axis="axisRow" showAll="0">
      <items count="13">
        <item x="6"/>
        <item x="4"/>
        <item x="5"/>
        <item x="8"/>
        <item x="0"/>
        <item x="2"/>
        <item x="7"/>
        <item x="9"/>
        <item x="11"/>
        <item x="10"/>
        <item x="1"/>
        <item x="3"/>
        <item t="default"/>
      </items>
    </pivotField>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 Sales" fld="5" baseField="0" baseItem="0"/>
    <dataField name=" Profit" fld="6" baseField="0" baseItem="0"/>
  </dataFields>
  <formats count="1">
    <format dxfId="7">
      <pivotArea outline="0" collapsedLevelsAreSubtotals="1" fieldPosition="0"/>
    </format>
  </formats>
  <chartFormats count="4">
    <chartFormat chart="14"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1"/>
          </reference>
        </references>
      </pivotArea>
    </chartFormat>
    <chartFormat chart="17" format="9"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07CF63-1D49-44D8-A163-FD8C067BED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7">
    <pivotField showAll="0">
      <items count="13">
        <item x="6"/>
        <item x="4"/>
        <item x="5"/>
        <item x="8"/>
        <item x="0"/>
        <item x="2"/>
        <item x="7"/>
        <item x="9"/>
        <item x="11"/>
        <item x="10"/>
        <item x="1"/>
        <item x="3"/>
        <item t="default"/>
      </items>
    </pivotField>
    <pivotField showAll="0">
      <items count="8">
        <item x="5"/>
        <item x="3"/>
        <item x="4"/>
        <item x="0"/>
        <item x="2"/>
        <item x="1"/>
        <item x="6"/>
        <item t="default"/>
      </items>
    </pivotField>
    <pivotField showAll="0">
      <items count="6">
        <item x="1"/>
        <item x="0"/>
        <item x="3"/>
        <item x="4"/>
        <item x="2"/>
        <item t="default"/>
      </items>
    </pivotField>
    <pivotField showAll="0"/>
    <pivotField showAll="0">
      <items count="7">
        <item x="0"/>
        <item x="3"/>
        <item x="4"/>
        <item x="2"/>
        <item x="5"/>
        <item x="1"/>
        <item t="default"/>
      </items>
    </pivotField>
    <pivotField dataField="1" showAll="0"/>
    <pivotField dataField="1"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4">
    <format dxfId="11">
      <pivotArea outline="0" fieldPosition="0">
        <references count="1">
          <reference field="4294967294" count="1">
            <x v="0"/>
          </reference>
        </references>
      </pivotArea>
    </format>
    <format dxfId="10">
      <pivotArea dataOnly="0" labelOnly="1" outline="0" fieldPosition="0">
        <references count="1">
          <reference field="4294967294" count="1">
            <x v="0"/>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63029F34-0777-4790-85C3-85337CD88110}" sourceName="Seller">
  <pivotTables>
    <pivotTable tabId="3" name="PivotTable3"/>
    <pivotTable tabId="3" name="PivotTable2"/>
    <pivotTable tabId="3" name="PivotTable4"/>
    <pivotTable tabId="3" name="PivotTable5"/>
    <pivotTable tabId="3" name="PivotTable6"/>
  </pivotTables>
  <data>
    <tabular pivotCacheId="852703926">
      <items count="7">
        <i x="5" s="1"/>
        <i x="3" s="1"/>
        <i x="4" s="1"/>
        <i x="0" s="1"/>
        <i x="2" s="1"/>
        <i x="1"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2C8774C-7D55-4290-9DED-9521A2FF2F04}" sourceName="Category">
  <pivotTables>
    <pivotTable tabId="3" name="PivotTable3"/>
    <pivotTable tabId="3" name="PivotTable2"/>
    <pivotTable tabId="3" name="PivotTable4"/>
    <pivotTable tabId="3" name="PivotTable5"/>
    <pivotTable tabId="3" name="PivotTable6"/>
  </pivotTables>
  <data>
    <tabular pivotCacheId="85270392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0CC10DC-E103-4716-95AD-818D4E9E80BC}" sourceName="State">
  <pivotTables>
    <pivotTable tabId="3" name="PivotTable3"/>
    <pivotTable tabId="3" name="PivotTable2"/>
    <pivotTable tabId="3" name="PivotTable4"/>
    <pivotTable tabId="3" name="PivotTable5"/>
    <pivotTable tabId="3" name="PivotTable6"/>
  </pivotTables>
  <data>
    <tabular pivotCacheId="852703926">
      <items count="6">
        <i x="0" s="1"/>
        <i x="3" s="1"/>
        <i x="4"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900B220A-D3F8-4D4B-A7F6-9C98EC76C771}" cache="Slicer_Seller" caption="Seller" style="Slicer Style 1" rowHeight="187200"/>
  <slicer name="Category" xr10:uid="{A7967729-A91C-4EF4-80FD-D6A858481AD3}" cache="Slicer_Category" caption="Category" style="Slicer Style 1" rowHeight="280800"/>
  <slicer name="State" xr10:uid="{6A782C97-31AA-460A-B175-65E912296912}" cache="Slicer_State" caption="State" style="Slicer Style 1" rowHeight="2268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01BDB3-2C76-40EC-B1C8-75DD819EF003}" name="Table1" displayName="Table1" ref="A1:G201" totalsRowShown="0" headerRowDxfId="2" headerRowBorderDxfId="1" tableBorderDxfId="0">
  <autoFilter ref="A1:G201" xr:uid="{6A01BDB3-2C76-40EC-B1C8-75DD819EF003}"/>
  <tableColumns count="7">
    <tableColumn id="1" xr3:uid="{E29B0F3D-60F2-4D43-A405-B072F1063FCC}" name="Month"/>
    <tableColumn id="2" xr3:uid="{0CA7A53D-09E1-40A5-877F-F5B26B6F154D}" name="Seller"/>
    <tableColumn id="3" xr3:uid="{ACDE263E-82D2-41D3-8A64-4FFCF6686261}" name="Category"/>
    <tableColumn id="4" xr3:uid="{1B996A89-1E2F-488A-BB82-FD85C3873073}" name="Product"/>
    <tableColumn id="5" xr3:uid="{89AB0D46-6E8D-472E-9384-CD23A31F8DEB}" name="State"/>
    <tableColumn id="6" xr3:uid="{F517603B-D66B-44DC-9EA3-56816753AC69}" name="Sales"/>
    <tableColumn id="7" xr3:uid="{F613D607-FD94-4B27-A59E-5B21CDAE5AFB}" name="Profi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2">
            <a:lumMod val="50000"/>
          </a:schemeClr>
        </a:solidFill>
        <a:effectLst>
          <a:innerShdw blurRad="38100" dist="38100" dir="19500000">
            <a:schemeClr val="accent2">
              <a:alpha val="42000"/>
            </a:schemeClr>
          </a:innerShdw>
        </a:effectLst>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A37FF-FA1C-45AA-8B5E-A21FA8379AEA}">
  <dimension ref="A3:N21"/>
  <sheetViews>
    <sheetView topLeftCell="A21" zoomScale="97" zoomScaleNormal="85" workbookViewId="0">
      <selection activeCell="C42" sqref="C42"/>
    </sheetView>
  </sheetViews>
  <sheetFormatPr defaultRowHeight="14.4" x14ac:dyDescent="0.3"/>
  <cols>
    <col min="1" max="1" width="12" bestFit="1" customWidth="1"/>
    <col min="2" max="2" width="12.44140625" bestFit="1" customWidth="1"/>
    <col min="3" max="3" width="8.33203125" bestFit="1" customWidth="1"/>
    <col min="6" max="6" width="16.21875" bestFit="1" customWidth="1"/>
    <col min="7" max="8" width="9.21875" bestFit="1" customWidth="1"/>
    <col min="10" max="10" width="11.77734375" bestFit="1" customWidth="1"/>
    <col min="11" max="11" width="12.88671875" bestFit="1" customWidth="1"/>
    <col min="14" max="14" width="12.6640625" customWidth="1"/>
  </cols>
  <sheetData>
    <row r="3" spans="1:14" x14ac:dyDescent="0.3">
      <c r="A3" s="5" t="s">
        <v>57</v>
      </c>
      <c r="B3" t="s">
        <v>59</v>
      </c>
      <c r="C3" s="2" t="s">
        <v>60</v>
      </c>
      <c r="F3" s="3" t="s">
        <v>51</v>
      </c>
      <c r="G3" t="s">
        <v>61</v>
      </c>
      <c r="H3" t="s">
        <v>62</v>
      </c>
      <c r="J3" s="3" t="s">
        <v>54</v>
      </c>
      <c r="K3" t="s">
        <v>63</v>
      </c>
      <c r="M3" t="s">
        <v>54</v>
      </c>
      <c r="N3" t="s">
        <v>63</v>
      </c>
    </row>
    <row r="4" spans="1:14" x14ac:dyDescent="0.3">
      <c r="A4" s="6">
        <v>981140.21</v>
      </c>
      <c r="B4" s="6">
        <v>448020.63999999996</v>
      </c>
      <c r="F4" s="4" t="s">
        <v>6</v>
      </c>
      <c r="G4" s="11">
        <v>106484.04000000001</v>
      </c>
      <c r="H4" s="11">
        <v>51216.37999999999</v>
      </c>
      <c r="J4" s="4" t="s">
        <v>4</v>
      </c>
      <c r="K4" s="11">
        <v>302292.71000000002</v>
      </c>
      <c r="M4" t="s">
        <v>4</v>
      </c>
      <c r="N4" s="16">
        <v>302292.71000000002</v>
      </c>
    </row>
    <row r="5" spans="1:14" x14ac:dyDescent="0.3">
      <c r="A5" s="7">
        <f>GETPIVOTDATA("Sum of Sales",$A$3)</f>
        <v>981140.21</v>
      </c>
      <c r="B5" s="8">
        <f>GETPIVOTDATA("Sum of Profit",$A$3)</f>
        <v>448020.63999999996</v>
      </c>
      <c r="C5" s="9">
        <f>B5/A5</f>
        <v>0.45663263561484241</v>
      </c>
      <c r="D5" s="10">
        <f>1-C5</f>
        <v>0.54336736438515754</v>
      </c>
      <c r="F5" s="4" t="s">
        <v>11</v>
      </c>
      <c r="G5" s="11">
        <v>123672.96000000001</v>
      </c>
      <c r="H5" s="11">
        <v>54599.55</v>
      </c>
      <c r="J5" s="4" t="s">
        <v>20</v>
      </c>
      <c r="K5" s="11">
        <v>124960.35</v>
      </c>
      <c r="M5" t="s">
        <v>20</v>
      </c>
      <c r="N5" s="16">
        <v>124960.35</v>
      </c>
    </row>
    <row r="6" spans="1:14" x14ac:dyDescent="0.3">
      <c r="F6" s="4" t="s">
        <v>41</v>
      </c>
      <c r="G6" s="11">
        <v>138482.85999999996</v>
      </c>
      <c r="H6" s="11">
        <v>78333.89999999998</v>
      </c>
      <c r="J6" s="4" t="s">
        <v>26</v>
      </c>
      <c r="K6" s="11">
        <v>123245.15000000001</v>
      </c>
      <c r="M6" t="s">
        <v>26</v>
      </c>
      <c r="N6" s="16">
        <v>123245.15000000001</v>
      </c>
    </row>
    <row r="7" spans="1:14" x14ac:dyDescent="0.3">
      <c r="F7" s="4" t="s">
        <v>1</v>
      </c>
      <c r="G7" s="11">
        <v>146424.48000000004</v>
      </c>
      <c r="H7" s="11">
        <v>51504.74</v>
      </c>
      <c r="J7" s="4" t="s">
        <v>14</v>
      </c>
      <c r="K7" s="11">
        <v>172765.65000000002</v>
      </c>
      <c r="M7" t="s">
        <v>14</v>
      </c>
      <c r="N7" s="16">
        <v>172765.65000000002</v>
      </c>
    </row>
    <row r="8" spans="1:14" x14ac:dyDescent="0.3">
      <c r="A8" s="3" t="s">
        <v>50</v>
      </c>
      <c r="B8" t="s">
        <v>61</v>
      </c>
      <c r="C8" t="s">
        <v>62</v>
      </c>
      <c r="F8" s="4" t="s">
        <v>24</v>
      </c>
      <c r="G8" s="11">
        <v>146463.46999999997</v>
      </c>
      <c r="H8" s="11">
        <v>75659.250000000015</v>
      </c>
      <c r="J8" s="4" t="s">
        <v>40</v>
      </c>
      <c r="K8" s="11">
        <v>129640.7</v>
      </c>
      <c r="M8" t="s">
        <v>40</v>
      </c>
      <c r="N8" s="16">
        <v>129640.7</v>
      </c>
    </row>
    <row r="9" spans="1:14" x14ac:dyDescent="0.3">
      <c r="A9" s="4" t="s">
        <v>29</v>
      </c>
      <c r="B9" s="6">
        <v>113697.64</v>
      </c>
      <c r="C9" s="6">
        <v>46639.99</v>
      </c>
      <c r="F9" s="4" t="s">
        <v>31</v>
      </c>
      <c r="G9" s="11">
        <v>148639.21999999997</v>
      </c>
      <c r="H9" s="11">
        <v>68976.390000000014</v>
      </c>
      <c r="J9" s="4" t="s">
        <v>9</v>
      </c>
      <c r="K9" s="11">
        <v>128235.65</v>
      </c>
      <c r="M9" t="s">
        <v>9</v>
      </c>
      <c r="N9" s="16">
        <v>128235.65</v>
      </c>
    </row>
    <row r="10" spans="1:14" x14ac:dyDescent="0.3">
      <c r="A10" s="4" t="s">
        <v>18</v>
      </c>
      <c r="B10" s="6">
        <v>97653.540000000023</v>
      </c>
      <c r="C10" s="6">
        <v>40084.160000000003</v>
      </c>
      <c r="F10" s="4" t="s">
        <v>22</v>
      </c>
      <c r="G10" s="11">
        <v>170973.17999999993</v>
      </c>
      <c r="H10" s="11">
        <v>67730.429999999993</v>
      </c>
      <c r="J10" s="4" t="s">
        <v>58</v>
      </c>
      <c r="K10" s="11">
        <v>981140.21000000008</v>
      </c>
    </row>
    <row r="11" spans="1:14" x14ac:dyDescent="0.3">
      <c r="A11" s="4" t="s">
        <v>21</v>
      </c>
      <c r="B11" s="6">
        <v>69469.650000000009</v>
      </c>
      <c r="C11" s="6">
        <v>28621.84</v>
      </c>
      <c r="F11" s="4" t="s">
        <v>58</v>
      </c>
      <c r="G11" s="11">
        <v>981140.20999999985</v>
      </c>
      <c r="H11" s="11">
        <v>448020.63999999996</v>
      </c>
    </row>
    <row r="12" spans="1:14" x14ac:dyDescent="0.3">
      <c r="A12" s="4" t="s">
        <v>32</v>
      </c>
      <c r="B12" s="6">
        <v>117785.47000000002</v>
      </c>
      <c r="C12" s="6">
        <v>57158.5</v>
      </c>
    </row>
    <row r="13" spans="1:14" x14ac:dyDescent="0.3">
      <c r="A13" s="4" t="s">
        <v>0</v>
      </c>
      <c r="B13" s="6">
        <v>51206.009999999995</v>
      </c>
      <c r="C13" s="6">
        <v>24074.780000000002</v>
      </c>
    </row>
    <row r="14" spans="1:14" x14ac:dyDescent="0.3">
      <c r="A14" s="4" t="s">
        <v>10</v>
      </c>
      <c r="B14" s="6">
        <v>111064.25999999998</v>
      </c>
      <c r="C14" s="6">
        <v>44431.750000000007</v>
      </c>
      <c r="F14" s="3" t="s">
        <v>52</v>
      </c>
      <c r="G14" t="s">
        <v>61</v>
      </c>
      <c r="H14" t="s">
        <v>62</v>
      </c>
    </row>
    <row r="15" spans="1:14" x14ac:dyDescent="0.3">
      <c r="A15" s="4" t="s">
        <v>30</v>
      </c>
      <c r="B15" s="6">
        <v>94539.450000000012</v>
      </c>
      <c r="C15" s="6">
        <v>45810.009999999995</v>
      </c>
      <c r="F15" s="4" t="s">
        <v>16</v>
      </c>
      <c r="G15" s="11">
        <v>170206.58</v>
      </c>
      <c r="H15" s="11">
        <v>72951</v>
      </c>
    </row>
    <row r="16" spans="1:14" x14ac:dyDescent="0.3">
      <c r="A16" s="4" t="s">
        <v>33</v>
      </c>
      <c r="B16" s="6">
        <v>62616.81</v>
      </c>
      <c r="C16" s="6">
        <v>33871.340000000004</v>
      </c>
      <c r="F16" s="4" t="s">
        <v>7</v>
      </c>
      <c r="G16" s="11">
        <v>188231.41</v>
      </c>
      <c r="H16" s="11">
        <v>89527.419999999984</v>
      </c>
    </row>
    <row r="17" spans="1:8" x14ac:dyDescent="0.3">
      <c r="A17" s="4" t="s">
        <v>47</v>
      </c>
      <c r="B17" s="6">
        <v>65562.06</v>
      </c>
      <c r="C17" s="6">
        <v>32213.510000000006</v>
      </c>
      <c r="F17" s="4" t="s">
        <v>27</v>
      </c>
      <c r="G17" s="11">
        <v>189973.73999999993</v>
      </c>
      <c r="H17" s="11">
        <v>92190.099999999977</v>
      </c>
    </row>
    <row r="18" spans="1:8" x14ac:dyDescent="0.3">
      <c r="A18" s="4" t="s">
        <v>44</v>
      </c>
      <c r="B18" s="6">
        <v>87670.030000000013</v>
      </c>
      <c r="C18" s="6">
        <v>38316.69</v>
      </c>
      <c r="F18" s="4" t="s">
        <v>2</v>
      </c>
      <c r="G18" s="11">
        <v>195290.74999999994</v>
      </c>
      <c r="H18" s="11">
        <v>86543.48</v>
      </c>
    </row>
    <row r="19" spans="1:8" x14ac:dyDescent="0.3">
      <c r="A19" s="4" t="s">
        <v>5</v>
      </c>
      <c r="B19" s="6">
        <v>63912.19</v>
      </c>
      <c r="C19" s="6">
        <v>35866.939999999995</v>
      </c>
      <c r="F19" s="4" t="s">
        <v>12</v>
      </c>
      <c r="G19" s="11">
        <v>237437.73000000004</v>
      </c>
      <c r="H19" s="11">
        <v>106808.64000000001</v>
      </c>
    </row>
    <row r="20" spans="1:8" x14ac:dyDescent="0.3">
      <c r="A20" s="4" t="s">
        <v>15</v>
      </c>
      <c r="B20" s="6">
        <v>45963.1</v>
      </c>
      <c r="C20" s="6">
        <v>20931.129999999997</v>
      </c>
      <c r="F20" s="4" t="s">
        <v>58</v>
      </c>
      <c r="G20" s="11">
        <v>981140.20999999973</v>
      </c>
      <c r="H20" s="11">
        <v>448020.63999999996</v>
      </c>
    </row>
    <row r="21" spans="1:8" x14ac:dyDescent="0.3">
      <c r="A21" s="4" t="s">
        <v>58</v>
      </c>
      <c r="B21" s="6">
        <v>981140.21000000008</v>
      </c>
      <c r="C21" s="6">
        <v>448020.64</v>
      </c>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4459-97F2-4840-98A5-3F3FD4F450B0}">
  <dimension ref="B1:T2"/>
  <sheetViews>
    <sheetView tabSelected="1" zoomScale="99" workbookViewId="0">
      <selection activeCell="F1" sqref="F1"/>
    </sheetView>
  </sheetViews>
  <sheetFormatPr defaultRowHeight="14.4" x14ac:dyDescent="0.3"/>
  <cols>
    <col min="1" max="1" width="3.33203125" style="13" customWidth="1"/>
    <col min="2" max="2" width="5.44140625" style="13" customWidth="1"/>
    <col min="3" max="16384" width="8.88671875" style="13"/>
  </cols>
  <sheetData>
    <row r="1" spans="2:20" s="12" customFormat="1" ht="39" customHeight="1" x14ac:dyDescent="0.55000000000000004">
      <c r="B1" s="15" t="s">
        <v>64</v>
      </c>
      <c r="C1" s="13"/>
    </row>
    <row r="2" spans="2:20" x14ac:dyDescent="0.3">
      <c r="B2" s="14" t="s">
        <v>65</v>
      </c>
      <c r="J2" s="12"/>
      <c r="K2" s="12"/>
      <c r="L2" s="12"/>
      <c r="M2" s="12"/>
      <c r="N2" s="12"/>
      <c r="O2" s="12"/>
      <c r="P2" s="12"/>
      <c r="Q2" s="12"/>
      <c r="R2" s="12"/>
      <c r="S2" s="12"/>
      <c r="T2"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6D2A-7C15-4593-9929-6FBAF1134E99}">
  <dimension ref="A1:G201"/>
  <sheetViews>
    <sheetView topLeftCell="A2" workbookViewId="0">
      <selection activeCell="A11" sqref="A2:G201"/>
    </sheetView>
  </sheetViews>
  <sheetFormatPr defaultRowHeight="14.4" x14ac:dyDescent="0.3"/>
  <cols>
    <col min="1" max="1" width="11.88671875" customWidth="1"/>
    <col min="2" max="2" width="8.5546875" customWidth="1"/>
    <col min="3" max="3" width="18.44140625" customWidth="1"/>
    <col min="4" max="4" width="13.5546875" customWidth="1"/>
    <col min="5" max="5" width="12.21875" customWidth="1"/>
    <col min="7" max="7" width="10.77734375" customWidth="1"/>
  </cols>
  <sheetData>
    <row r="1" spans="1:7" x14ac:dyDescent="0.3">
      <c r="A1" s="1" t="s">
        <v>50</v>
      </c>
      <c r="B1" s="1" t="s">
        <v>51</v>
      </c>
      <c r="C1" s="1" t="s">
        <v>52</v>
      </c>
      <c r="D1" s="1" t="s">
        <v>53</v>
      </c>
      <c r="E1" s="1" t="s">
        <v>54</v>
      </c>
      <c r="F1" s="1" t="s">
        <v>55</v>
      </c>
      <c r="G1" s="1" t="s">
        <v>56</v>
      </c>
    </row>
    <row r="2" spans="1:7" x14ac:dyDescent="0.3">
      <c r="A2" t="s">
        <v>0</v>
      </c>
      <c r="B2" t="s">
        <v>1</v>
      </c>
      <c r="C2" t="s">
        <v>2</v>
      </c>
      <c r="D2" t="s">
        <v>3</v>
      </c>
      <c r="E2" t="s">
        <v>4</v>
      </c>
      <c r="F2">
        <v>2122.15</v>
      </c>
      <c r="G2">
        <v>1384.86</v>
      </c>
    </row>
    <row r="3" spans="1:7" x14ac:dyDescent="0.3">
      <c r="A3" t="s">
        <v>5</v>
      </c>
      <c r="B3" t="s">
        <v>6</v>
      </c>
      <c r="C3" t="s">
        <v>7</v>
      </c>
      <c r="D3" t="s">
        <v>8</v>
      </c>
      <c r="E3" t="s">
        <v>9</v>
      </c>
      <c r="F3">
        <v>8413.3700000000008</v>
      </c>
      <c r="G3">
        <v>6642.86</v>
      </c>
    </row>
    <row r="4" spans="1:7" x14ac:dyDescent="0.3">
      <c r="A4" t="s">
        <v>10</v>
      </c>
      <c r="B4" t="s">
        <v>11</v>
      </c>
      <c r="C4" t="s">
        <v>12</v>
      </c>
      <c r="D4" t="s">
        <v>13</v>
      </c>
      <c r="E4" t="s">
        <v>14</v>
      </c>
      <c r="F4">
        <v>9088.41</v>
      </c>
      <c r="G4">
        <v>4855.3</v>
      </c>
    </row>
    <row r="5" spans="1:7" x14ac:dyDescent="0.3">
      <c r="A5" t="s">
        <v>15</v>
      </c>
      <c r="B5" t="s">
        <v>1</v>
      </c>
      <c r="C5" t="s">
        <v>16</v>
      </c>
      <c r="D5" t="s">
        <v>17</v>
      </c>
      <c r="E5" t="s">
        <v>9</v>
      </c>
      <c r="F5">
        <v>3250.66</v>
      </c>
      <c r="G5">
        <v>395.36</v>
      </c>
    </row>
    <row r="6" spans="1:7" x14ac:dyDescent="0.3">
      <c r="A6" t="s">
        <v>18</v>
      </c>
      <c r="B6" t="s">
        <v>1</v>
      </c>
      <c r="C6" t="s">
        <v>7</v>
      </c>
      <c r="D6" t="s">
        <v>19</v>
      </c>
      <c r="E6" t="s">
        <v>20</v>
      </c>
      <c r="F6">
        <v>8721.92</v>
      </c>
      <c r="G6">
        <v>2873.34</v>
      </c>
    </row>
    <row r="7" spans="1:7" x14ac:dyDescent="0.3">
      <c r="A7" t="s">
        <v>21</v>
      </c>
      <c r="B7" t="s">
        <v>22</v>
      </c>
      <c r="C7" t="s">
        <v>16</v>
      </c>
      <c r="D7" t="s">
        <v>23</v>
      </c>
      <c r="E7" t="s">
        <v>4</v>
      </c>
      <c r="F7">
        <v>2361.0700000000002</v>
      </c>
      <c r="G7">
        <v>126.6</v>
      </c>
    </row>
    <row r="8" spans="1:7" x14ac:dyDescent="0.3">
      <c r="A8" t="s">
        <v>18</v>
      </c>
      <c r="B8" t="s">
        <v>24</v>
      </c>
      <c r="C8" t="s">
        <v>12</v>
      </c>
      <c r="D8" t="s">
        <v>25</v>
      </c>
      <c r="E8" t="s">
        <v>26</v>
      </c>
      <c r="F8">
        <v>6033.49</v>
      </c>
      <c r="G8">
        <v>713.3</v>
      </c>
    </row>
    <row r="9" spans="1:7" x14ac:dyDescent="0.3">
      <c r="A9" t="s">
        <v>5</v>
      </c>
      <c r="B9" t="s">
        <v>1</v>
      </c>
      <c r="C9" t="s">
        <v>27</v>
      </c>
      <c r="D9" t="s">
        <v>28</v>
      </c>
      <c r="E9" t="s">
        <v>9</v>
      </c>
      <c r="F9">
        <v>2770.26</v>
      </c>
      <c r="G9">
        <v>633.86</v>
      </c>
    </row>
    <row r="10" spans="1:7" x14ac:dyDescent="0.3">
      <c r="A10" t="s">
        <v>29</v>
      </c>
      <c r="B10" t="s">
        <v>1</v>
      </c>
      <c r="C10" t="s">
        <v>2</v>
      </c>
      <c r="D10" t="s">
        <v>3</v>
      </c>
      <c r="E10" t="s">
        <v>20</v>
      </c>
      <c r="F10">
        <v>3101.1</v>
      </c>
      <c r="G10">
        <v>1063.08</v>
      </c>
    </row>
    <row r="11" spans="1:7" x14ac:dyDescent="0.3">
      <c r="A11" t="s">
        <v>30</v>
      </c>
      <c r="B11" t="s">
        <v>31</v>
      </c>
      <c r="C11" t="s">
        <v>12</v>
      </c>
      <c r="D11" t="s">
        <v>25</v>
      </c>
      <c r="E11" t="s">
        <v>4</v>
      </c>
      <c r="F11">
        <v>9995.59</v>
      </c>
      <c r="G11">
        <v>6411.72</v>
      </c>
    </row>
    <row r="12" spans="1:7" x14ac:dyDescent="0.3">
      <c r="A12" t="s">
        <v>32</v>
      </c>
      <c r="B12" t="s">
        <v>6</v>
      </c>
      <c r="C12" t="s">
        <v>27</v>
      </c>
      <c r="D12" t="s">
        <v>28</v>
      </c>
      <c r="E12" t="s">
        <v>4</v>
      </c>
      <c r="F12">
        <v>6751.92</v>
      </c>
      <c r="G12">
        <v>4074.55</v>
      </c>
    </row>
    <row r="13" spans="1:7" x14ac:dyDescent="0.3">
      <c r="A13" t="s">
        <v>33</v>
      </c>
      <c r="B13" t="s">
        <v>22</v>
      </c>
      <c r="C13" t="s">
        <v>12</v>
      </c>
      <c r="D13" t="s">
        <v>34</v>
      </c>
      <c r="E13" t="s">
        <v>14</v>
      </c>
      <c r="F13">
        <v>1619.29</v>
      </c>
      <c r="G13">
        <v>1268.3900000000001</v>
      </c>
    </row>
    <row r="14" spans="1:7" x14ac:dyDescent="0.3">
      <c r="A14" t="s">
        <v>0</v>
      </c>
      <c r="B14" t="s">
        <v>6</v>
      </c>
      <c r="C14" t="s">
        <v>27</v>
      </c>
      <c r="D14" t="s">
        <v>28</v>
      </c>
      <c r="E14" t="s">
        <v>14</v>
      </c>
      <c r="F14">
        <v>1062.95</v>
      </c>
      <c r="G14">
        <v>12.54</v>
      </c>
    </row>
    <row r="15" spans="1:7" x14ac:dyDescent="0.3">
      <c r="A15" t="s">
        <v>30</v>
      </c>
      <c r="B15" t="s">
        <v>1</v>
      </c>
      <c r="C15" t="s">
        <v>7</v>
      </c>
      <c r="D15" t="s">
        <v>35</v>
      </c>
      <c r="E15" t="s">
        <v>9</v>
      </c>
      <c r="F15">
        <v>6399.74</v>
      </c>
      <c r="G15">
        <v>2725.63</v>
      </c>
    </row>
    <row r="16" spans="1:7" x14ac:dyDescent="0.3">
      <c r="A16" t="s">
        <v>0</v>
      </c>
      <c r="B16" t="s">
        <v>1</v>
      </c>
      <c r="C16" t="s">
        <v>27</v>
      </c>
      <c r="D16" t="s">
        <v>36</v>
      </c>
      <c r="E16" t="s">
        <v>20</v>
      </c>
      <c r="F16">
        <v>1184.17</v>
      </c>
      <c r="G16">
        <v>1004.27</v>
      </c>
    </row>
    <row r="17" spans="1:7" x14ac:dyDescent="0.3">
      <c r="A17" t="s">
        <v>29</v>
      </c>
      <c r="B17" t="s">
        <v>6</v>
      </c>
      <c r="C17" t="s">
        <v>12</v>
      </c>
      <c r="D17" t="s">
        <v>34</v>
      </c>
      <c r="E17" t="s">
        <v>4</v>
      </c>
      <c r="F17">
        <v>3336.38</v>
      </c>
      <c r="G17">
        <v>572.85</v>
      </c>
    </row>
    <row r="18" spans="1:7" x14ac:dyDescent="0.3">
      <c r="A18" t="s">
        <v>29</v>
      </c>
      <c r="B18" t="s">
        <v>22</v>
      </c>
      <c r="C18" t="s">
        <v>16</v>
      </c>
      <c r="D18" t="s">
        <v>37</v>
      </c>
      <c r="E18" t="s">
        <v>4</v>
      </c>
      <c r="F18">
        <v>8421.1</v>
      </c>
      <c r="G18">
        <v>831.55</v>
      </c>
    </row>
    <row r="19" spans="1:7" x14ac:dyDescent="0.3">
      <c r="A19" t="s">
        <v>29</v>
      </c>
      <c r="B19" t="s">
        <v>22</v>
      </c>
      <c r="C19" t="s">
        <v>7</v>
      </c>
      <c r="D19" t="s">
        <v>38</v>
      </c>
      <c r="E19" t="s">
        <v>26</v>
      </c>
      <c r="F19">
        <v>455.63</v>
      </c>
      <c r="G19">
        <v>319.60000000000002</v>
      </c>
    </row>
    <row r="20" spans="1:7" x14ac:dyDescent="0.3">
      <c r="A20" t="s">
        <v>0</v>
      </c>
      <c r="B20" t="s">
        <v>31</v>
      </c>
      <c r="C20" t="s">
        <v>12</v>
      </c>
      <c r="D20" t="s">
        <v>34</v>
      </c>
      <c r="E20" t="s">
        <v>20</v>
      </c>
      <c r="F20">
        <v>3638.37</v>
      </c>
      <c r="G20">
        <v>3250.9</v>
      </c>
    </row>
    <row r="21" spans="1:7" x14ac:dyDescent="0.3">
      <c r="A21" t="s">
        <v>32</v>
      </c>
      <c r="B21" t="s">
        <v>6</v>
      </c>
      <c r="C21" t="s">
        <v>2</v>
      </c>
      <c r="D21" t="s">
        <v>39</v>
      </c>
      <c r="E21" t="s">
        <v>4</v>
      </c>
      <c r="F21">
        <v>1147.8399999999999</v>
      </c>
      <c r="G21">
        <v>888.28</v>
      </c>
    </row>
    <row r="22" spans="1:7" x14ac:dyDescent="0.3">
      <c r="A22" t="s">
        <v>10</v>
      </c>
      <c r="B22" t="s">
        <v>31</v>
      </c>
      <c r="C22" t="s">
        <v>2</v>
      </c>
      <c r="D22" t="s">
        <v>3</v>
      </c>
      <c r="E22" t="s">
        <v>40</v>
      </c>
      <c r="F22">
        <v>2413.4499999999998</v>
      </c>
      <c r="G22">
        <v>254.14</v>
      </c>
    </row>
    <row r="23" spans="1:7" x14ac:dyDescent="0.3">
      <c r="A23" t="s">
        <v>15</v>
      </c>
      <c r="B23" t="s">
        <v>22</v>
      </c>
      <c r="C23" t="s">
        <v>7</v>
      </c>
      <c r="D23" t="s">
        <v>8</v>
      </c>
      <c r="E23" t="s">
        <v>20</v>
      </c>
      <c r="F23">
        <v>8105.44</v>
      </c>
      <c r="G23">
        <v>6249.24</v>
      </c>
    </row>
    <row r="24" spans="1:7" x14ac:dyDescent="0.3">
      <c r="A24" t="s">
        <v>21</v>
      </c>
      <c r="B24" t="s">
        <v>41</v>
      </c>
      <c r="C24" t="s">
        <v>27</v>
      </c>
      <c r="D24" t="s">
        <v>42</v>
      </c>
      <c r="E24" t="s">
        <v>20</v>
      </c>
      <c r="F24">
        <v>3481.09</v>
      </c>
      <c r="G24">
        <v>1954.98</v>
      </c>
    </row>
    <row r="25" spans="1:7" x14ac:dyDescent="0.3">
      <c r="A25" t="s">
        <v>32</v>
      </c>
      <c r="B25" t="s">
        <v>11</v>
      </c>
      <c r="C25" t="s">
        <v>2</v>
      </c>
      <c r="D25" t="s">
        <v>43</v>
      </c>
      <c r="E25" t="s">
        <v>4</v>
      </c>
      <c r="F25">
        <v>1366.9</v>
      </c>
      <c r="G25">
        <v>741.2</v>
      </c>
    </row>
    <row r="26" spans="1:7" x14ac:dyDescent="0.3">
      <c r="A26" t="s">
        <v>15</v>
      </c>
      <c r="B26" t="s">
        <v>22</v>
      </c>
      <c r="C26" t="s">
        <v>7</v>
      </c>
      <c r="D26" t="s">
        <v>19</v>
      </c>
      <c r="E26" t="s">
        <v>26</v>
      </c>
      <c r="F26">
        <v>5313.49</v>
      </c>
      <c r="G26">
        <v>3318.13</v>
      </c>
    </row>
    <row r="27" spans="1:7" x14ac:dyDescent="0.3">
      <c r="A27" t="s">
        <v>44</v>
      </c>
      <c r="B27" t="s">
        <v>1</v>
      </c>
      <c r="C27" t="s">
        <v>12</v>
      </c>
      <c r="D27" t="s">
        <v>45</v>
      </c>
      <c r="E27" t="s">
        <v>9</v>
      </c>
      <c r="F27">
        <v>8291.9500000000007</v>
      </c>
      <c r="G27">
        <v>6119.23</v>
      </c>
    </row>
    <row r="28" spans="1:7" x14ac:dyDescent="0.3">
      <c r="A28" t="s">
        <v>30</v>
      </c>
      <c r="B28" t="s">
        <v>11</v>
      </c>
      <c r="C28" t="s">
        <v>12</v>
      </c>
      <c r="D28" t="s">
        <v>25</v>
      </c>
      <c r="E28" t="s">
        <v>26</v>
      </c>
      <c r="F28">
        <v>6144.45</v>
      </c>
      <c r="G28">
        <v>3992.38</v>
      </c>
    </row>
    <row r="29" spans="1:7" x14ac:dyDescent="0.3">
      <c r="A29" t="s">
        <v>10</v>
      </c>
      <c r="B29" t="s">
        <v>1</v>
      </c>
      <c r="C29" t="s">
        <v>2</v>
      </c>
      <c r="D29" t="s">
        <v>46</v>
      </c>
      <c r="E29" t="s">
        <v>26</v>
      </c>
      <c r="F29">
        <v>6458.2</v>
      </c>
      <c r="G29">
        <v>585.11</v>
      </c>
    </row>
    <row r="30" spans="1:7" x14ac:dyDescent="0.3">
      <c r="A30" t="s">
        <v>0</v>
      </c>
      <c r="B30" t="s">
        <v>1</v>
      </c>
      <c r="C30" t="s">
        <v>7</v>
      </c>
      <c r="D30" t="s">
        <v>8</v>
      </c>
      <c r="E30" t="s">
        <v>4</v>
      </c>
      <c r="F30">
        <v>1714.15</v>
      </c>
      <c r="G30">
        <v>1408.89</v>
      </c>
    </row>
    <row r="31" spans="1:7" x14ac:dyDescent="0.3">
      <c r="A31" t="s">
        <v>47</v>
      </c>
      <c r="B31" t="s">
        <v>22</v>
      </c>
      <c r="C31" t="s">
        <v>12</v>
      </c>
      <c r="D31" t="s">
        <v>25</v>
      </c>
      <c r="E31" t="s">
        <v>14</v>
      </c>
      <c r="F31">
        <v>5708.29</v>
      </c>
      <c r="G31">
        <v>289.67</v>
      </c>
    </row>
    <row r="32" spans="1:7" x14ac:dyDescent="0.3">
      <c r="A32" t="s">
        <v>10</v>
      </c>
      <c r="B32" t="s">
        <v>41</v>
      </c>
      <c r="C32" t="s">
        <v>7</v>
      </c>
      <c r="D32" t="s">
        <v>35</v>
      </c>
      <c r="E32" t="s">
        <v>4</v>
      </c>
      <c r="F32">
        <v>1251.78</v>
      </c>
      <c r="G32">
        <v>478.76</v>
      </c>
    </row>
    <row r="33" spans="1:7" x14ac:dyDescent="0.3">
      <c r="A33" t="s">
        <v>32</v>
      </c>
      <c r="B33" t="s">
        <v>11</v>
      </c>
      <c r="C33" t="s">
        <v>16</v>
      </c>
      <c r="D33" t="s">
        <v>17</v>
      </c>
      <c r="E33" t="s">
        <v>4</v>
      </c>
      <c r="F33">
        <v>3720.62</v>
      </c>
      <c r="G33">
        <v>2228.4299999999998</v>
      </c>
    </row>
    <row r="34" spans="1:7" x14ac:dyDescent="0.3">
      <c r="A34" t="s">
        <v>21</v>
      </c>
      <c r="B34" t="s">
        <v>22</v>
      </c>
      <c r="C34" t="s">
        <v>12</v>
      </c>
      <c r="D34" t="s">
        <v>25</v>
      </c>
      <c r="E34" t="s">
        <v>9</v>
      </c>
      <c r="F34">
        <v>9523.52</v>
      </c>
      <c r="G34">
        <v>3268.02</v>
      </c>
    </row>
    <row r="35" spans="1:7" x14ac:dyDescent="0.3">
      <c r="A35" t="s">
        <v>32</v>
      </c>
      <c r="B35" t="s">
        <v>22</v>
      </c>
      <c r="C35" t="s">
        <v>2</v>
      </c>
      <c r="D35" t="s">
        <v>43</v>
      </c>
      <c r="E35" t="s">
        <v>4</v>
      </c>
      <c r="F35">
        <v>2774.29</v>
      </c>
      <c r="G35">
        <v>454.3</v>
      </c>
    </row>
    <row r="36" spans="1:7" x14ac:dyDescent="0.3">
      <c r="A36" t="s">
        <v>29</v>
      </c>
      <c r="B36" t="s">
        <v>41</v>
      </c>
      <c r="C36" t="s">
        <v>2</v>
      </c>
      <c r="D36" t="s">
        <v>46</v>
      </c>
      <c r="E36" t="s">
        <v>20</v>
      </c>
      <c r="F36">
        <v>3788.17</v>
      </c>
      <c r="G36">
        <v>2227.1799999999998</v>
      </c>
    </row>
    <row r="37" spans="1:7" x14ac:dyDescent="0.3">
      <c r="A37" t="s">
        <v>29</v>
      </c>
      <c r="B37" t="s">
        <v>24</v>
      </c>
      <c r="C37" t="s">
        <v>16</v>
      </c>
      <c r="D37" t="s">
        <v>17</v>
      </c>
      <c r="E37" t="s">
        <v>26</v>
      </c>
      <c r="F37">
        <v>5553.06</v>
      </c>
      <c r="G37">
        <v>2256.86</v>
      </c>
    </row>
    <row r="38" spans="1:7" x14ac:dyDescent="0.3">
      <c r="A38" t="s">
        <v>10</v>
      </c>
      <c r="B38" t="s">
        <v>41</v>
      </c>
      <c r="C38" t="s">
        <v>2</v>
      </c>
      <c r="D38" t="s">
        <v>39</v>
      </c>
      <c r="E38" t="s">
        <v>40</v>
      </c>
      <c r="F38">
        <v>7640.85</v>
      </c>
      <c r="G38">
        <v>4524.8599999999997</v>
      </c>
    </row>
    <row r="39" spans="1:7" x14ac:dyDescent="0.3">
      <c r="A39" t="s">
        <v>21</v>
      </c>
      <c r="B39" t="s">
        <v>11</v>
      </c>
      <c r="C39" t="s">
        <v>2</v>
      </c>
      <c r="D39" t="s">
        <v>39</v>
      </c>
      <c r="E39" t="s">
        <v>40</v>
      </c>
      <c r="F39">
        <v>3304.9</v>
      </c>
      <c r="G39">
        <v>1529.44</v>
      </c>
    </row>
    <row r="40" spans="1:7" x14ac:dyDescent="0.3">
      <c r="A40" t="s">
        <v>18</v>
      </c>
      <c r="B40" t="s">
        <v>41</v>
      </c>
      <c r="C40" t="s">
        <v>27</v>
      </c>
      <c r="D40" t="s">
        <v>28</v>
      </c>
      <c r="E40" t="s">
        <v>9</v>
      </c>
      <c r="F40">
        <v>6488.17</v>
      </c>
      <c r="G40">
        <v>3978.21</v>
      </c>
    </row>
    <row r="41" spans="1:7" x14ac:dyDescent="0.3">
      <c r="A41" t="s">
        <v>47</v>
      </c>
      <c r="B41" t="s">
        <v>31</v>
      </c>
      <c r="C41" t="s">
        <v>2</v>
      </c>
      <c r="D41" t="s">
        <v>46</v>
      </c>
      <c r="E41" t="s">
        <v>40</v>
      </c>
      <c r="F41">
        <v>9839.82</v>
      </c>
      <c r="G41">
        <v>3939.1</v>
      </c>
    </row>
    <row r="42" spans="1:7" x14ac:dyDescent="0.3">
      <c r="A42" t="s">
        <v>15</v>
      </c>
      <c r="B42" t="s">
        <v>22</v>
      </c>
      <c r="C42" t="s">
        <v>7</v>
      </c>
      <c r="D42" t="s">
        <v>8</v>
      </c>
      <c r="E42" t="s">
        <v>9</v>
      </c>
      <c r="F42">
        <v>3712.82</v>
      </c>
      <c r="G42">
        <v>3263.23</v>
      </c>
    </row>
    <row r="43" spans="1:7" x14ac:dyDescent="0.3">
      <c r="A43" t="s">
        <v>30</v>
      </c>
      <c r="B43" t="s">
        <v>31</v>
      </c>
      <c r="C43" t="s">
        <v>12</v>
      </c>
      <c r="D43" t="s">
        <v>34</v>
      </c>
      <c r="E43" t="s">
        <v>4</v>
      </c>
      <c r="F43">
        <v>6866.73</v>
      </c>
      <c r="G43">
        <v>4423.2700000000004</v>
      </c>
    </row>
    <row r="44" spans="1:7" x14ac:dyDescent="0.3">
      <c r="A44" t="s">
        <v>21</v>
      </c>
      <c r="B44" t="s">
        <v>41</v>
      </c>
      <c r="C44" t="s">
        <v>16</v>
      </c>
      <c r="D44" t="s">
        <v>23</v>
      </c>
      <c r="E44" t="s">
        <v>4</v>
      </c>
      <c r="F44">
        <v>6460.53</v>
      </c>
      <c r="G44">
        <v>745.41</v>
      </c>
    </row>
    <row r="45" spans="1:7" x14ac:dyDescent="0.3">
      <c r="A45" t="s">
        <v>0</v>
      </c>
      <c r="B45" t="s">
        <v>11</v>
      </c>
      <c r="C45" t="s">
        <v>2</v>
      </c>
      <c r="D45" t="s">
        <v>46</v>
      </c>
      <c r="E45" t="s">
        <v>14</v>
      </c>
      <c r="F45">
        <v>9990.16</v>
      </c>
      <c r="G45">
        <v>7152.55</v>
      </c>
    </row>
    <row r="46" spans="1:7" x14ac:dyDescent="0.3">
      <c r="A46" t="s">
        <v>18</v>
      </c>
      <c r="B46" t="s">
        <v>22</v>
      </c>
      <c r="C46" t="s">
        <v>7</v>
      </c>
      <c r="D46" t="s">
        <v>38</v>
      </c>
      <c r="E46" t="s">
        <v>4</v>
      </c>
      <c r="F46">
        <v>5484.24</v>
      </c>
      <c r="G46">
        <v>1310.53</v>
      </c>
    </row>
    <row r="47" spans="1:7" x14ac:dyDescent="0.3">
      <c r="A47" t="s">
        <v>30</v>
      </c>
      <c r="B47" t="s">
        <v>24</v>
      </c>
      <c r="C47" t="s">
        <v>27</v>
      </c>
      <c r="D47" t="s">
        <v>42</v>
      </c>
      <c r="E47" t="s">
        <v>40</v>
      </c>
      <c r="F47">
        <v>2308.25</v>
      </c>
      <c r="G47">
        <v>1842.98</v>
      </c>
    </row>
    <row r="48" spans="1:7" x14ac:dyDescent="0.3">
      <c r="A48" t="s">
        <v>5</v>
      </c>
      <c r="B48" t="s">
        <v>31</v>
      </c>
      <c r="C48" t="s">
        <v>27</v>
      </c>
      <c r="D48" t="s">
        <v>36</v>
      </c>
      <c r="E48" t="s">
        <v>14</v>
      </c>
      <c r="F48">
        <v>2676.37</v>
      </c>
      <c r="G48">
        <v>1010.73</v>
      </c>
    </row>
    <row r="49" spans="1:7" x14ac:dyDescent="0.3">
      <c r="A49" t="s">
        <v>33</v>
      </c>
      <c r="B49" t="s">
        <v>41</v>
      </c>
      <c r="C49" t="s">
        <v>12</v>
      </c>
      <c r="D49" t="s">
        <v>13</v>
      </c>
      <c r="E49" t="s">
        <v>40</v>
      </c>
      <c r="F49">
        <v>7227.06</v>
      </c>
      <c r="G49">
        <v>5149.08</v>
      </c>
    </row>
    <row r="50" spans="1:7" x14ac:dyDescent="0.3">
      <c r="A50" t="s">
        <v>29</v>
      </c>
      <c r="B50" t="s">
        <v>24</v>
      </c>
      <c r="C50" t="s">
        <v>27</v>
      </c>
      <c r="D50" t="s">
        <v>42</v>
      </c>
      <c r="E50" t="s">
        <v>20</v>
      </c>
      <c r="F50">
        <v>5372.31</v>
      </c>
      <c r="G50">
        <v>4233.07</v>
      </c>
    </row>
    <row r="51" spans="1:7" x14ac:dyDescent="0.3">
      <c r="A51" t="s">
        <v>29</v>
      </c>
      <c r="B51" t="s">
        <v>31</v>
      </c>
      <c r="C51" t="s">
        <v>27</v>
      </c>
      <c r="D51" t="s">
        <v>28</v>
      </c>
      <c r="E51" t="s">
        <v>14</v>
      </c>
      <c r="F51">
        <v>8701.17</v>
      </c>
      <c r="G51">
        <v>4410.42</v>
      </c>
    </row>
    <row r="52" spans="1:7" x14ac:dyDescent="0.3">
      <c r="A52" t="s">
        <v>10</v>
      </c>
      <c r="B52" t="s">
        <v>41</v>
      </c>
      <c r="C52" t="s">
        <v>12</v>
      </c>
      <c r="D52" t="s">
        <v>45</v>
      </c>
      <c r="E52" t="s">
        <v>40</v>
      </c>
      <c r="F52">
        <v>3021.68</v>
      </c>
      <c r="G52">
        <v>655.8</v>
      </c>
    </row>
    <row r="53" spans="1:7" x14ac:dyDescent="0.3">
      <c r="A53" t="s">
        <v>18</v>
      </c>
      <c r="B53" t="s">
        <v>24</v>
      </c>
      <c r="C53" t="s">
        <v>27</v>
      </c>
      <c r="D53" t="s">
        <v>42</v>
      </c>
      <c r="E53" t="s">
        <v>40</v>
      </c>
      <c r="F53">
        <v>8956.6299999999992</v>
      </c>
      <c r="G53">
        <v>4038.86</v>
      </c>
    </row>
    <row r="54" spans="1:7" x14ac:dyDescent="0.3">
      <c r="A54" t="s">
        <v>30</v>
      </c>
      <c r="B54" t="s">
        <v>31</v>
      </c>
      <c r="C54" t="s">
        <v>7</v>
      </c>
      <c r="D54" t="s">
        <v>35</v>
      </c>
      <c r="E54" t="s">
        <v>4</v>
      </c>
      <c r="F54">
        <v>3598.37</v>
      </c>
      <c r="G54">
        <v>2396.0500000000002</v>
      </c>
    </row>
    <row r="55" spans="1:7" x14ac:dyDescent="0.3">
      <c r="A55" t="s">
        <v>47</v>
      </c>
      <c r="B55" t="s">
        <v>6</v>
      </c>
      <c r="C55" t="s">
        <v>12</v>
      </c>
      <c r="D55" t="s">
        <v>34</v>
      </c>
      <c r="E55" t="s">
        <v>40</v>
      </c>
      <c r="F55">
        <v>2727.34</v>
      </c>
      <c r="G55">
        <v>1513.75</v>
      </c>
    </row>
    <row r="56" spans="1:7" x14ac:dyDescent="0.3">
      <c r="A56" t="s">
        <v>21</v>
      </c>
      <c r="B56" t="s">
        <v>1</v>
      </c>
      <c r="C56" t="s">
        <v>16</v>
      </c>
      <c r="D56" t="s">
        <v>48</v>
      </c>
      <c r="E56" t="s">
        <v>4</v>
      </c>
      <c r="F56">
        <v>9937.5499999999993</v>
      </c>
      <c r="G56">
        <v>7188.04</v>
      </c>
    </row>
    <row r="57" spans="1:7" x14ac:dyDescent="0.3">
      <c r="A57" t="s">
        <v>5</v>
      </c>
      <c r="B57" t="s">
        <v>22</v>
      </c>
      <c r="C57" t="s">
        <v>7</v>
      </c>
      <c r="D57" t="s">
        <v>8</v>
      </c>
      <c r="E57" t="s">
        <v>4</v>
      </c>
      <c r="F57">
        <v>5381.29</v>
      </c>
      <c r="G57">
        <v>1610.64</v>
      </c>
    </row>
    <row r="58" spans="1:7" x14ac:dyDescent="0.3">
      <c r="A58" t="s">
        <v>32</v>
      </c>
      <c r="B58" t="s">
        <v>6</v>
      </c>
      <c r="C58" t="s">
        <v>27</v>
      </c>
      <c r="D58" t="s">
        <v>28</v>
      </c>
      <c r="E58" t="s">
        <v>4</v>
      </c>
      <c r="F58">
        <v>9712.16</v>
      </c>
      <c r="G58">
        <v>6861.75</v>
      </c>
    </row>
    <row r="59" spans="1:7" x14ac:dyDescent="0.3">
      <c r="A59" t="s">
        <v>29</v>
      </c>
      <c r="B59" t="s">
        <v>22</v>
      </c>
      <c r="C59" t="s">
        <v>27</v>
      </c>
      <c r="D59" t="s">
        <v>28</v>
      </c>
      <c r="E59" t="s">
        <v>9</v>
      </c>
      <c r="F59">
        <v>9104.2900000000009</v>
      </c>
      <c r="G59">
        <v>4342.49</v>
      </c>
    </row>
    <row r="60" spans="1:7" x14ac:dyDescent="0.3">
      <c r="A60" t="s">
        <v>18</v>
      </c>
      <c r="B60" t="s">
        <v>1</v>
      </c>
      <c r="C60" t="s">
        <v>7</v>
      </c>
      <c r="D60" t="s">
        <v>38</v>
      </c>
      <c r="E60" t="s">
        <v>4</v>
      </c>
      <c r="F60">
        <v>612.22</v>
      </c>
      <c r="G60">
        <v>81.2</v>
      </c>
    </row>
    <row r="61" spans="1:7" x14ac:dyDescent="0.3">
      <c r="A61" t="s">
        <v>30</v>
      </c>
      <c r="B61" t="s">
        <v>6</v>
      </c>
      <c r="C61" t="s">
        <v>16</v>
      </c>
      <c r="D61" t="s">
        <v>17</v>
      </c>
      <c r="E61" t="s">
        <v>4</v>
      </c>
      <c r="F61">
        <v>1254.8</v>
      </c>
      <c r="G61">
        <v>348.34</v>
      </c>
    </row>
    <row r="62" spans="1:7" x14ac:dyDescent="0.3">
      <c r="A62" t="s">
        <v>10</v>
      </c>
      <c r="B62" t="s">
        <v>1</v>
      </c>
      <c r="C62" t="s">
        <v>27</v>
      </c>
      <c r="D62" t="s">
        <v>36</v>
      </c>
      <c r="E62" t="s">
        <v>14</v>
      </c>
      <c r="F62">
        <v>7302.14</v>
      </c>
      <c r="G62">
        <v>212.01</v>
      </c>
    </row>
    <row r="63" spans="1:7" x14ac:dyDescent="0.3">
      <c r="A63" t="s">
        <v>47</v>
      </c>
      <c r="B63" t="s">
        <v>24</v>
      </c>
      <c r="C63" t="s">
        <v>27</v>
      </c>
      <c r="D63" t="s">
        <v>28</v>
      </c>
      <c r="E63" t="s">
        <v>26</v>
      </c>
      <c r="F63">
        <v>7622.37</v>
      </c>
      <c r="G63">
        <v>4974.68</v>
      </c>
    </row>
    <row r="64" spans="1:7" x14ac:dyDescent="0.3">
      <c r="A64" t="s">
        <v>0</v>
      </c>
      <c r="B64" t="s">
        <v>24</v>
      </c>
      <c r="C64" t="s">
        <v>12</v>
      </c>
      <c r="D64" t="s">
        <v>34</v>
      </c>
      <c r="E64" t="s">
        <v>40</v>
      </c>
      <c r="F64">
        <v>2560.33</v>
      </c>
      <c r="G64">
        <v>1580.31</v>
      </c>
    </row>
    <row r="65" spans="1:7" x14ac:dyDescent="0.3">
      <c r="A65" t="s">
        <v>0</v>
      </c>
      <c r="B65" t="s">
        <v>1</v>
      </c>
      <c r="C65" t="s">
        <v>16</v>
      </c>
      <c r="D65" t="s">
        <v>17</v>
      </c>
      <c r="E65" t="s">
        <v>4</v>
      </c>
      <c r="F65">
        <v>2340.3000000000002</v>
      </c>
      <c r="G65">
        <v>297.27</v>
      </c>
    </row>
    <row r="66" spans="1:7" x14ac:dyDescent="0.3">
      <c r="A66" t="s">
        <v>21</v>
      </c>
      <c r="B66" t="s">
        <v>31</v>
      </c>
      <c r="C66" t="s">
        <v>7</v>
      </c>
      <c r="D66" t="s">
        <v>38</v>
      </c>
      <c r="E66" t="s">
        <v>14</v>
      </c>
      <c r="F66">
        <v>8967.25</v>
      </c>
      <c r="G66">
        <v>1088.21</v>
      </c>
    </row>
    <row r="67" spans="1:7" x14ac:dyDescent="0.3">
      <c r="A67" t="s">
        <v>44</v>
      </c>
      <c r="B67" t="s">
        <v>31</v>
      </c>
      <c r="C67" t="s">
        <v>2</v>
      </c>
      <c r="D67" t="s">
        <v>39</v>
      </c>
      <c r="E67" t="s">
        <v>14</v>
      </c>
      <c r="F67">
        <v>7815.24</v>
      </c>
      <c r="G67">
        <v>4640.09</v>
      </c>
    </row>
    <row r="68" spans="1:7" x14ac:dyDescent="0.3">
      <c r="A68" t="s">
        <v>44</v>
      </c>
      <c r="B68" t="s">
        <v>11</v>
      </c>
      <c r="C68" t="s">
        <v>7</v>
      </c>
      <c r="D68" t="s">
        <v>19</v>
      </c>
      <c r="E68" t="s">
        <v>14</v>
      </c>
      <c r="F68">
        <v>1269.5999999999999</v>
      </c>
      <c r="G68">
        <v>1097.05</v>
      </c>
    </row>
    <row r="69" spans="1:7" x14ac:dyDescent="0.3">
      <c r="A69" t="s">
        <v>29</v>
      </c>
      <c r="B69" t="s">
        <v>24</v>
      </c>
      <c r="C69" t="s">
        <v>27</v>
      </c>
      <c r="D69" t="s">
        <v>49</v>
      </c>
      <c r="E69" t="s">
        <v>9</v>
      </c>
      <c r="F69">
        <v>6333.05</v>
      </c>
      <c r="G69">
        <v>4493.8100000000004</v>
      </c>
    </row>
    <row r="70" spans="1:7" x14ac:dyDescent="0.3">
      <c r="A70" t="s">
        <v>10</v>
      </c>
      <c r="B70" t="s">
        <v>6</v>
      </c>
      <c r="C70" t="s">
        <v>12</v>
      </c>
      <c r="D70" t="s">
        <v>25</v>
      </c>
      <c r="E70" t="s">
        <v>14</v>
      </c>
      <c r="F70">
        <v>2894.66</v>
      </c>
      <c r="G70">
        <v>2417.04</v>
      </c>
    </row>
    <row r="71" spans="1:7" x14ac:dyDescent="0.3">
      <c r="A71" t="s">
        <v>10</v>
      </c>
      <c r="B71" t="s">
        <v>31</v>
      </c>
      <c r="C71" t="s">
        <v>7</v>
      </c>
      <c r="D71" t="s">
        <v>8</v>
      </c>
      <c r="E71" t="s">
        <v>4</v>
      </c>
      <c r="F71">
        <v>6710.53</v>
      </c>
      <c r="G71">
        <v>4605.67</v>
      </c>
    </row>
    <row r="72" spans="1:7" x14ac:dyDescent="0.3">
      <c r="A72" t="s">
        <v>5</v>
      </c>
      <c r="B72" t="s">
        <v>24</v>
      </c>
      <c r="C72" t="s">
        <v>16</v>
      </c>
      <c r="D72" t="s">
        <v>23</v>
      </c>
      <c r="E72" t="s">
        <v>40</v>
      </c>
      <c r="F72">
        <v>2832.91</v>
      </c>
      <c r="G72">
        <v>2464.64</v>
      </c>
    </row>
    <row r="73" spans="1:7" x14ac:dyDescent="0.3">
      <c r="A73" t="s">
        <v>29</v>
      </c>
      <c r="B73" t="s">
        <v>31</v>
      </c>
      <c r="C73" t="s">
        <v>16</v>
      </c>
      <c r="D73" t="s">
        <v>48</v>
      </c>
      <c r="E73" t="s">
        <v>14</v>
      </c>
      <c r="F73">
        <v>3711.91</v>
      </c>
      <c r="G73">
        <v>911.44</v>
      </c>
    </row>
    <row r="74" spans="1:7" x14ac:dyDescent="0.3">
      <c r="A74" t="s">
        <v>32</v>
      </c>
      <c r="B74" t="s">
        <v>11</v>
      </c>
      <c r="C74" t="s">
        <v>12</v>
      </c>
      <c r="D74" t="s">
        <v>25</v>
      </c>
      <c r="E74" t="s">
        <v>26</v>
      </c>
      <c r="F74">
        <v>5574.28</v>
      </c>
      <c r="G74">
        <v>697.25</v>
      </c>
    </row>
    <row r="75" spans="1:7" x14ac:dyDescent="0.3">
      <c r="A75" t="s">
        <v>33</v>
      </c>
      <c r="B75" t="s">
        <v>24</v>
      </c>
      <c r="C75" t="s">
        <v>7</v>
      </c>
      <c r="D75" t="s">
        <v>19</v>
      </c>
      <c r="E75" t="s">
        <v>9</v>
      </c>
      <c r="F75">
        <v>5732.96</v>
      </c>
      <c r="G75">
        <v>195.59</v>
      </c>
    </row>
    <row r="76" spans="1:7" x14ac:dyDescent="0.3">
      <c r="A76" t="s">
        <v>5</v>
      </c>
      <c r="B76" t="s">
        <v>41</v>
      </c>
      <c r="C76" t="s">
        <v>27</v>
      </c>
      <c r="D76" t="s">
        <v>28</v>
      </c>
      <c r="E76" t="s">
        <v>4</v>
      </c>
      <c r="F76">
        <v>8381.41</v>
      </c>
      <c r="G76">
        <v>6322.48</v>
      </c>
    </row>
    <row r="77" spans="1:7" x14ac:dyDescent="0.3">
      <c r="A77" t="s">
        <v>29</v>
      </c>
      <c r="B77" t="s">
        <v>11</v>
      </c>
      <c r="C77" t="s">
        <v>7</v>
      </c>
      <c r="D77" t="s">
        <v>38</v>
      </c>
      <c r="E77" t="s">
        <v>26</v>
      </c>
      <c r="F77">
        <v>6715.85</v>
      </c>
      <c r="G77">
        <v>5193.37</v>
      </c>
    </row>
    <row r="78" spans="1:7" x14ac:dyDescent="0.3">
      <c r="A78" t="s">
        <v>33</v>
      </c>
      <c r="B78" t="s">
        <v>31</v>
      </c>
      <c r="C78" t="s">
        <v>2</v>
      </c>
      <c r="D78" t="s">
        <v>46</v>
      </c>
      <c r="E78" t="s">
        <v>20</v>
      </c>
      <c r="F78">
        <v>1999.52</v>
      </c>
      <c r="G78">
        <v>676.28</v>
      </c>
    </row>
    <row r="79" spans="1:7" x14ac:dyDescent="0.3">
      <c r="A79" t="s">
        <v>21</v>
      </c>
      <c r="B79" t="s">
        <v>6</v>
      </c>
      <c r="C79" t="s">
        <v>12</v>
      </c>
      <c r="D79" t="s">
        <v>25</v>
      </c>
      <c r="E79" t="s">
        <v>14</v>
      </c>
      <c r="F79">
        <v>600.72</v>
      </c>
      <c r="G79">
        <v>139.96</v>
      </c>
    </row>
    <row r="80" spans="1:7" x14ac:dyDescent="0.3">
      <c r="A80" t="s">
        <v>0</v>
      </c>
      <c r="B80" t="s">
        <v>22</v>
      </c>
      <c r="C80" t="s">
        <v>7</v>
      </c>
      <c r="D80" t="s">
        <v>35</v>
      </c>
      <c r="E80" t="s">
        <v>4</v>
      </c>
      <c r="F80">
        <v>2127.62</v>
      </c>
      <c r="G80">
        <v>31.04</v>
      </c>
    </row>
    <row r="81" spans="1:7" x14ac:dyDescent="0.3">
      <c r="A81" t="s">
        <v>18</v>
      </c>
      <c r="B81" t="s">
        <v>41</v>
      </c>
      <c r="C81" t="s">
        <v>7</v>
      </c>
      <c r="D81" t="s">
        <v>35</v>
      </c>
      <c r="E81" t="s">
        <v>4</v>
      </c>
      <c r="F81">
        <v>3735.72</v>
      </c>
      <c r="G81">
        <v>2694.71</v>
      </c>
    </row>
    <row r="82" spans="1:7" x14ac:dyDescent="0.3">
      <c r="A82" t="s">
        <v>32</v>
      </c>
      <c r="B82" t="s">
        <v>41</v>
      </c>
      <c r="C82" t="s">
        <v>12</v>
      </c>
      <c r="D82" t="s">
        <v>13</v>
      </c>
      <c r="E82" t="s">
        <v>14</v>
      </c>
      <c r="F82">
        <v>2856.86</v>
      </c>
      <c r="G82">
        <v>2120.92</v>
      </c>
    </row>
    <row r="83" spans="1:7" x14ac:dyDescent="0.3">
      <c r="A83" t="s">
        <v>15</v>
      </c>
      <c r="B83" t="s">
        <v>6</v>
      </c>
      <c r="C83" t="s">
        <v>27</v>
      </c>
      <c r="D83" t="s">
        <v>28</v>
      </c>
      <c r="E83" t="s">
        <v>40</v>
      </c>
      <c r="F83">
        <v>1342.77</v>
      </c>
      <c r="G83">
        <v>980.78</v>
      </c>
    </row>
    <row r="84" spans="1:7" x14ac:dyDescent="0.3">
      <c r="A84" t="s">
        <v>21</v>
      </c>
      <c r="B84" t="s">
        <v>41</v>
      </c>
      <c r="C84" t="s">
        <v>7</v>
      </c>
      <c r="D84" t="s">
        <v>8</v>
      </c>
      <c r="E84" t="s">
        <v>9</v>
      </c>
      <c r="F84">
        <v>4869.2299999999996</v>
      </c>
      <c r="G84">
        <v>3917.47</v>
      </c>
    </row>
    <row r="85" spans="1:7" x14ac:dyDescent="0.3">
      <c r="A85" t="s">
        <v>47</v>
      </c>
      <c r="B85" t="s">
        <v>31</v>
      </c>
      <c r="C85" t="s">
        <v>12</v>
      </c>
      <c r="D85" t="s">
        <v>25</v>
      </c>
      <c r="E85" t="s">
        <v>4</v>
      </c>
      <c r="F85">
        <v>5444.61</v>
      </c>
      <c r="G85">
        <v>1132.7</v>
      </c>
    </row>
    <row r="86" spans="1:7" x14ac:dyDescent="0.3">
      <c r="A86" t="s">
        <v>15</v>
      </c>
      <c r="B86" t="s">
        <v>11</v>
      </c>
      <c r="C86" t="s">
        <v>2</v>
      </c>
      <c r="D86" t="s">
        <v>3</v>
      </c>
      <c r="E86" t="s">
        <v>4</v>
      </c>
      <c r="F86">
        <v>5891.91</v>
      </c>
      <c r="G86">
        <v>445.9</v>
      </c>
    </row>
    <row r="87" spans="1:7" x14ac:dyDescent="0.3">
      <c r="A87" t="s">
        <v>44</v>
      </c>
      <c r="B87" t="s">
        <v>11</v>
      </c>
      <c r="C87" t="s">
        <v>16</v>
      </c>
      <c r="D87" t="s">
        <v>17</v>
      </c>
      <c r="E87" t="s">
        <v>26</v>
      </c>
      <c r="F87">
        <v>949.88</v>
      </c>
      <c r="G87">
        <v>578.25</v>
      </c>
    </row>
    <row r="88" spans="1:7" x14ac:dyDescent="0.3">
      <c r="A88" t="s">
        <v>10</v>
      </c>
      <c r="B88" t="s">
        <v>41</v>
      </c>
      <c r="C88" t="s">
        <v>12</v>
      </c>
      <c r="D88" t="s">
        <v>25</v>
      </c>
      <c r="E88" t="s">
        <v>9</v>
      </c>
      <c r="F88">
        <v>580.63</v>
      </c>
      <c r="G88">
        <v>126.29</v>
      </c>
    </row>
    <row r="89" spans="1:7" x14ac:dyDescent="0.3">
      <c r="A89" t="s">
        <v>30</v>
      </c>
      <c r="B89" t="s">
        <v>22</v>
      </c>
      <c r="C89" t="s">
        <v>7</v>
      </c>
      <c r="D89" t="s">
        <v>35</v>
      </c>
      <c r="E89" t="s">
        <v>9</v>
      </c>
      <c r="F89">
        <v>4376.82</v>
      </c>
      <c r="G89">
        <v>2440.69</v>
      </c>
    </row>
    <row r="90" spans="1:7" x14ac:dyDescent="0.3">
      <c r="A90" t="s">
        <v>15</v>
      </c>
      <c r="B90" t="s">
        <v>41</v>
      </c>
      <c r="C90" t="s">
        <v>16</v>
      </c>
      <c r="D90" t="s">
        <v>23</v>
      </c>
      <c r="E90" t="s">
        <v>9</v>
      </c>
      <c r="F90">
        <v>5329.19</v>
      </c>
      <c r="G90">
        <v>709.28</v>
      </c>
    </row>
    <row r="91" spans="1:7" x14ac:dyDescent="0.3">
      <c r="A91" t="s">
        <v>5</v>
      </c>
      <c r="B91" t="s">
        <v>41</v>
      </c>
      <c r="C91" t="s">
        <v>2</v>
      </c>
      <c r="D91" t="s">
        <v>39</v>
      </c>
      <c r="E91" t="s">
        <v>14</v>
      </c>
      <c r="F91">
        <v>4789.41</v>
      </c>
      <c r="G91">
        <v>2629.17</v>
      </c>
    </row>
    <row r="92" spans="1:7" x14ac:dyDescent="0.3">
      <c r="A92" t="s">
        <v>21</v>
      </c>
      <c r="B92" t="s">
        <v>24</v>
      </c>
      <c r="C92" t="s">
        <v>27</v>
      </c>
      <c r="D92" t="s">
        <v>49</v>
      </c>
      <c r="E92" t="s">
        <v>40</v>
      </c>
      <c r="F92">
        <v>2299.36</v>
      </c>
      <c r="G92">
        <v>1915.5</v>
      </c>
    </row>
    <row r="93" spans="1:7" x14ac:dyDescent="0.3">
      <c r="A93" t="s">
        <v>18</v>
      </c>
      <c r="B93" t="s">
        <v>22</v>
      </c>
      <c r="C93" t="s">
        <v>7</v>
      </c>
      <c r="D93" t="s">
        <v>35</v>
      </c>
      <c r="E93" t="s">
        <v>14</v>
      </c>
      <c r="F93">
        <v>745.98</v>
      </c>
      <c r="G93">
        <v>277.54000000000002</v>
      </c>
    </row>
    <row r="94" spans="1:7" x14ac:dyDescent="0.3">
      <c r="A94" t="s">
        <v>5</v>
      </c>
      <c r="B94" t="s">
        <v>24</v>
      </c>
      <c r="C94" t="s">
        <v>12</v>
      </c>
      <c r="D94" t="s">
        <v>34</v>
      </c>
      <c r="E94" t="s">
        <v>14</v>
      </c>
      <c r="F94">
        <v>8558.85</v>
      </c>
      <c r="G94">
        <v>4423.1000000000004</v>
      </c>
    </row>
    <row r="95" spans="1:7" x14ac:dyDescent="0.3">
      <c r="A95" t="s">
        <v>30</v>
      </c>
      <c r="B95" t="s">
        <v>6</v>
      </c>
      <c r="C95" t="s">
        <v>12</v>
      </c>
      <c r="D95" t="s">
        <v>13</v>
      </c>
      <c r="E95" t="s">
        <v>4</v>
      </c>
      <c r="F95">
        <v>1630.03</v>
      </c>
      <c r="G95">
        <v>948.42</v>
      </c>
    </row>
    <row r="96" spans="1:7" x14ac:dyDescent="0.3">
      <c r="A96" t="s">
        <v>5</v>
      </c>
      <c r="B96" t="s">
        <v>22</v>
      </c>
      <c r="C96" t="s">
        <v>27</v>
      </c>
      <c r="D96" t="s">
        <v>36</v>
      </c>
      <c r="E96" t="s">
        <v>4</v>
      </c>
      <c r="F96">
        <v>3582.45</v>
      </c>
      <c r="G96">
        <v>944.91</v>
      </c>
    </row>
    <row r="97" spans="1:7" x14ac:dyDescent="0.3">
      <c r="A97" t="s">
        <v>5</v>
      </c>
      <c r="B97" t="s">
        <v>22</v>
      </c>
      <c r="C97" t="s">
        <v>27</v>
      </c>
      <c r="D97" t="s">
        <v>36</v>
      </c>
      <c r="E97" t="s">
        <v>9</v>
      </c>
      <c r="F97">
        <v>4806.49</v>
      </c>
      <c r="G97">
        <v>842.36</v>
      </c>
    </row>
    <row r="98" spans="1:7" x14ac:dyDescent="0.3">
      <c r="A98" t="s">
        <v>30</v>
      </c>
      <c r="B98" t="s">
        <v>24</v>
      </c>
      <c r="C98" t="s">
        <v>27</v>
      </c>
      <c r="D98" t="s">
        <v>28</v>
      </c>
      <c r="E98" t="s">
        <v>4</v>
      </c>
      <c r="F98">
        <v>8035.93</v>
      </c>
      <c r="G98">
        <v>2917.09</v>
      </c>
    </row>
    <row r="99" spans="1:7" x14ac:dyDescent="0.3">
      <c r="A99" t="s">
        <v>10</v>
      </c>
      <c r="B99" t="s">
        <v>1</v>
      </c>
      <c r="C99" t="s">
        <v>16</v>
      </c>
      <c r="D99" t="s">
        <v>23</v>
      </c>
      <c r="E99" t="s">
        <v>4</v>
      </c>
      <c r="F99">
        <v>1021.24</v>
      </c>
      <c r="G99">
        <v>407.07</v>
      </c>
    </row>
    <row r="100" spans="1:7" x14ac:dyDescent="0.3">
      <c r="A100" t="s">
        <v>18</v>
      </c>
      <c r="B100" t="s">
        <v>22</v>
      </c>
      <c r="C100" t="s">
        <v>2</v>
      </c>
      <c r="D100" t="s">
        <v>39</v>
      </c>
      <c r="E100" t="s">
        <v>26</v>
      </c>
      <c r="F100">
        <v>3527.69</v>
      </c>
      <c r="G100">
        <v>1180.96</v>
      </c>
    </row>
    <row r="101" spans="1:7" x14ac:dyDescent="0.3">
      <c r="A101" t="s">
        <v>33</v>
      </c>
      <c r="B101" t="s">
        <v>31</v>
      </c>
      <c r="C101" t="s">
        <v>16</v>
      </c>
      <c r="D101" t="s">
        <v>17</v>
      </c>
      <c r="E101" t="s">
        <v>40</v>
      </c>
      <c r="F101">
        <v>5826.46</v>
      </c>
      <c r="G101">
        <v>4300.93</v>
      </c>
    </row>
    <row r="102" spans="1:7" x14ac:dyDescent="0.3">
      <c r="A102" t="s">
        <v>44</v>
      </c>
      <c r="B102" t="s">
        <v>6</v>
      </c>
      <c r="C102" t="s">
        <v>7</v>
      </c>
      <c r="D102" t="s">
        <v>8</v>
      </c>
      <c r="E102" t="s">
        <v>4</v>
      </c>
      <c r="F102">
        <v>9376.5</v>
      </c>
      <c r="G102">
        <v>917.14</v>
      </c>
    </row>
    <row r="103" spans="1:7" x14ac:dyDescent="0.3">
      <c r="A103" t="s">
        <v>10</v>
      </c>
      <c r="B103" t="s">
        <v>1</v>
      </c>
      <c r="C103" t="s">
        <v>16</v>
      </c>
      <c r="D103" t="s">
        <v>37</v>
      </c>
      <c r="E103" t="s">
        <v>20</v>
      </c>
      <c r="F103">
        <v>3645.5</v>
      </c>
      <c r="G103">
        <v>687.2</v>
      </c>
    </row>
    <row r="104" spans="1:7" x14ac:dyDescent="0.3">
      <c r="A104" t="s">
        <v>30</v>
      </c>
      <c r="B104" t="s">
        <v>24</v>
      </c>
      <c r="C104" t="s">
        <v>12</v>
      </c>
      <c r="D104" t="s">
        <v>34</v>
      </c>
      <c r="E104" t="s">
        <v>4</v>
      </c>
      <c r="F104">
        <v>666.75</v>
      </c>
      <c r="G104">
        <v>412.78</v>
      </c>
    </row>
    <row r="105" spans="1:7" x14ac:dyDescent="0.3">
      <c r="A105" t="s">
        <v>21</v>
      </c>
      <c r="B105" t="s">
        <v>11</v>
      </c>
      <c r="C105" t="s">
        <v>12</v>
      </c>
      <c r="D105" t="s">
        <v>34</v>
      </c>
      <c r="E105" t="s">
        <v>14</v>
      </c>
      <c r="F105">
        <v>5020.32</v>
      </c>
      <c r="G105">
        <v>1839.86</v>
      </c>
    </row>
    <row r="106" spans="1:7" x14ac:dyDescent="0.3">
      <c r="A106" t="s">
        <v>0</v>
      </c>
      <c r="B106" t="s">
        <v>6</v>
      </c>
      <c r="C106" t="s">
        <v>16</v>
      </c>
      <c r="D106" t="s">
        <v>23</v>
      </c>
      <c r="E106" t="s">
        <v>4</v>
      </c>
      <c r="F106">
        <v>2664</v>
      </c>
      <c r="G106">
        <v>1103.1400000000001</v>
      </c>
    </row>
    <row r="107" spans="1:7" x14ac:dyDescent="0.3">
      <c r="A107" t="s">
        <v>32</v>
      </c>
      <c r="B107" t="s">
        <v>6</v>
      </c>
      <c r="C107" t="s">
        <v>16</v>
      </c>
      <c r="D107" t="s">
        <v>48</v>
      </c>
      <c r="E107" t="s">
        <v>9</v>
      </c>
      <c r="F107">
        <v>6252.79</v>
      </c>
      <c r="G107">
        <v>4829.1099999999997</v>
      </c>
    </row>
    <row r="108" spans="1:7" x14ac:dyDescent="0.3">
      <c r="A108" t="s">
        <v>32</v>
      </c>
      <c r="B108" t="s">
        <v>31</v>
      </c>
      <c r="C108" t="s">
        <v>7</v>
      </c>
      <c r="D108" t="s">
        <v>8</v>
      </c>
      <c r="E108" t="s">
        <v>40</v>
      </c>
      <c r="F108">
        <v>7547.82</v>
      </c>
      <c r="G108">
        <v>3850.16</v>
      </c>
    </row>
    <row r="109" spans="1:7" x14ac:dyDescent="0.3">
      <c r="A109" t="s">
        <v>29</v>
      </c>
      <c r="B109" t="s">
        <v>41</v>
      </c>
      <c r="C109" t="s">
        <v>12</v>
      </c>
      <c r="D109" t="s">
        <v>25</v>
      </c>
      <c r="E109" t="s">
        <v>40</v>
      </c>
      <c r="F109">
        <v>9636.9500000000007</v>
      </c>
      <c r="G109">
        <v>845.42</v>
      </c>
    </row>
    <row r="110" spans="1:7" x14ac:dyDescent="0.3">
      <c r="A110" t="s">
        <v>29</v>
      </c>
      <c r="B110" t="s">
        <v>22</v>
      </c>
      <c r="C110" t="s">
        <v>7</v>
      </c>
      <c r="D110" t="s">
        <v>8</v>
      </c>
      <c r="E110" t="s">
        <v>14</v>
      </c>
      <c r="F110">
        <v>352.89</v>
      </c>
      <c r="G110">
        <v>101.3</v>
      </c>
    </row>
    <row r="111" spans="1:7" x14ac:dyDescent="0.3">
      <c r="A111" t="s">
        <v>0</v>
      </c>
      <c r="B111" t="s">
        <v>6</v>
      </c>
      <c r="C111" t="s">
        <v>27</v>
      </c>
      <c r="D111" t="s">
        <v>28</v>
      </c>
      <c r="E111" t="s">
        <v>40</v>
      </c>
      <c r="F111">
        <v>5059.7</v>
      </c>
      <c r="G111">
        <v>919.79</v>
      </c>
    </row>
    <row r="112" spans="1:7" x14ac:dyDescent="0.3">
      <c r="A112" t="s">
        <v>32</v>
      </c>
      <c r="B112" t="s">
        <v>11</v>
      </c>
      <c r="C112" t="s">
        <v>12</v>
      </c>
      <c r="D112" t="s">
        <v>13</v>
      </c>
      <c r="E112" t="s">
        <v>9</v>
      </c>
      <c r="F112">
        <v>7407.02</v>
      </c>
      <c r="G112">
        <v>90.8</v>
      </c>
    </row>
    <row r="113" spans="1:7" x14ac:dyDescent="0.3">
      <c r="A113" t="s">
        <v>30</v>
      </c>
      <c r="B113" t="s">
        <v>22</v>
      </c>
      <c r="C113" t="s">
        <v>2</v>
      </c>
      <c r="D113" t="s">
        <v>39</v>
      </c>
      <c r="E113" t="s">
        <v>20</v>
      </c>
      <c r="F113">
        <v>6667.62</v>
      </c>
      <c r="G113">
        <v>1713.38</v>
      </c>
    </row>
    <row r="114" spans="1:7" x14ac:dyDescent="0.3">
      <c r="A114" t="s">
        <v>44</v>
      </c>
      <c r="B114" t="s">
        <v>1</v>
      </c>
      <c r="C114" t="s">
        <v>2</v>
      </c>
      <c r="D114" t="s">
        <v>39</v>
      </c>
      <c r="E114" t="s">
        <v>4</v>
      </c>
      <c r="F114">
        <v>3322.06</v>
      </c>
      <c r="G114">
        <v>2562.04</v>
      </c>
    </row>
    <row r="115" spans="1:7" x14ac:dyDescent="0.3">
      <c r="A115" t="s">
        <v>44</v>
      </c>
      <c r="B115" t="s">
        <v>22</v>
      </c>
      <c r="C115" t="s">
        <v>27</v>
      </c>
      <c r="D115" t="s">
        <v>42</v>
      </c>
      <c r="E115" t="s">
        <v>14</v>
      </c>
      <c r="F115">
        <v>6843.25</v>
      </c>
      <c r="G115">
        <v>2110.91</v>
      </c>
    </row>
    <row r="116" spans="1:7" x14ac:dyDescent="0.3">
      <c r="A116" t="s">
        <v>29</v>
      </c>
      <c r="B116" t="s">
        <v>24</v>
      </c>
      <c r="C116" t="s">
        <v>7</v>
      </c>
      <c r="D116" t="s">
        <v>38</v>
      </c>
      <c r="E116" t="s">
        <v>14</v>
      </c>
      <c r="F116">
        <v>2571.37</v>
      </c>
      <c r="G116">
        <v>1336.75</v>
      </c>
    </row>
    <row r="117" spans="1:7" x14ac:dyDescent="0.3">
      <c r="A117" t="s">
        <v>33</v>
      </c>
      <c r="B117" t="s">
        <v>24</v>
      </c>
      <c r="C117" t="s">
        <v>16</v>
      </c>
      <c r="D117" t="s">
        <v>17</v>
      </c>
      <c r="E117" t="s">
        <v>9</v>
      </c>
      <c r="F117">
        <v>7479.72</v>
      </c>
      <c r="G117">
        <v>3389.93</v>
      </c>
    </row>
    <row r="118" spans="1:7" x14ac:dyDescent="0.3">
      <c r="A118" t="s">
        <v>32</v>
      </c>
      <c r="B118" t="s">
        <v>6</v>
      </c>
      <c r="C118" t="s">
        <v>27</v>
      </c>
      <c r="D118" t="s">
        <v>36</v>
      </c>
      <c r="E118" t="s">
        <v>4</v>
      </c>
      <c r="F118">
        <v>7591.39</v>
      </c>
      <c r="G118">
        <v>3261.65</v>
      </c>
    </row>
    <row r="119" spans="1:7" x14ac:dyDescent="0.3">
      <c r="A119" t="s">
        <v>47</v>
      </c>
      <c r="B119" t="s">
        <v>41</v>
      </c>
      <c r="C119" t="s">
        <v>12</v>
      </c>
      <c r="D119" t="s">
        <v>45</v>
      </c>
      <c r="E119" t="s">
        <v>20</v>
      </c>
      <c r="F119">
        <v>8744.75</v>
      </c>
      <c r="G119">
        <v>4083.16</v>
      </c>
    </row>
    <row r="120" spans="1:7" x14ac:dyDescent="0.3">
      <c r="A120" t="s">
        <v>18</v>
      </c>
      <c r="B120" t="s">
        <v>41</v>
      </c>
      <c r="C120" t="s">
        <v>12</v>
      </c>
      <c r="D120" t="s">
        <v>13</v>
      </c>
      <c r="E120" t="s">
        <v>4</v>
      </c>
      <c r="F120">
        <v>6543.09</v>
      </c>
      <c r="G120">
        <v>4343.0200000000004</v>
      </c>
    </row>
    <row r="121" spans="1:7" x14ac:dyDescent="0.3">
      <c r="A121" t="s">
        <v>30</v>
      </c>
      <c r="B121" t="s">
        <v>22</v>
      </c>
      <c r="C121" t="s">
        <v>16</v>
      </c>
      <c r="D121" t="s">
        <v>37</v>
      </c>
      <c r="E121" t="s">
        <v>4</v>
      </c>
      <c r="F121">
        <v>9451.36</v>
      </c>
      <c r="G121">
        <v>3445.57</v>
      </c>
    </row>
    <row r="122" spans="1:7" x14ac:dyDescent="0.3">
      <c r="A122" t="s">
        <v>30</v>
      </c>
      <c r="B122" t="s">
        <v>31</v>
      </c>
      <c r="C122" t="s">
        <v>2</v>
      </c>
      <c r="D122" t="s">
        <v>43</v>
      </c>
      <c r="E122" t="s">
        <v>26</v>
      </c>
      <c r="F122">
        <v>1622.03</v>
      </c>
      <c r="G122">
        <v>164.11</v>
      </c>
    </row>
    <row r="123" spans="1:7" x14ac:dyDescent="0.3">
      <c r="A123" t="s">
        <v>33</v>
      </c>
      <c r="B123" t="s">
        <v>31</v>
      </c>
      <c r="C123" t="s">
        <v>16</v>
      </c>
      <c r="D123" t="s">
        <v>23</v>
      </c>
      <c r="E123" t="s">
        <v>4</v>
      </c>
      <c r="F123">
        <v>5157.5600000000004</v>
      </c>
      <c r="G123">
        <v>3843.67</v>
      </c>
    </row>
    <row r="124" spans="1:7" x14ac:dyDescent="0.3">
      <c r="A124" t="s">
        <v>32</v>
      </c>
      <c r="B124" t="s">
        <v>41</v>
      </c>
      <c r="C124" t="s">
        <v>27</v>
      </c>
      <c r="D124" t="s">
        <v>36</v>
      </c>
      <c r="E124" t="s">
        <v>4</v>
      </c>
      <c r="F124">
        <v>7831.92</v>
      </c>
      <c r="G124">
        <v>6310.48</v>
      </c>
    </row>
    <row r="125" spans="1:7" x14ac:dyDescent="0.3">
      <c r="A125" t="s">
        <v>44</v>
      </c>
      <c r="B125" t="s">
        <v>31</v>
      </c>
      <c r="C125" t="s">
        <v>2</v>
      </c>
      <c r="D125" t="s">
        <v>3</v>
      </c>
      <c r="E125" t="s">
        <v>14</v>
      </c>
      <c r="F125">
        <v>4722.2299999999996</v>
      </c>
      <c r="G125">
        <v>2653.62</v>
      </c>
    </row>
    <row r="126" spans="1:7" x14ac:dyDescent="0.3">
      <c r="A126" t="s">
        <v>33</v>
      </c>
      <c r="B126" t="s">
        <v>1</v>
      </c>
      <c r="C126" t="s">
        <v>2</v>
      </c>
      <c r="D126" t="s">
        <v>43</v>
      </c>
      <c r="E126" t="s">
        <v>20</v>
      </c>
      <c r="F126">
        <v>2235.4</v>
      </c>
      <c r="G126">
        <v>976.75</v>
      </c>
    </row>
    <row r="127" spans="1:7" x14ac:dyDescent="0.3">
      <c r="A127" t="s">
        <v>10</v>
      </c>
      <c r="B127" t="s">
        <v>22</v>
      </c>
      <c r="C127" t="s">
        <v>12</v>
      </c>
      <c r="D127" t="s">
        <v>34</v>
      </c>
      <c r="E127" t="s">
        <v>4</v>
      </c>
      <c r="F127">
        <v>8559.49</v>
      </c>
      <c r="G127">
        <v>4310.71</v>
      </c>
    </row>
    <row r="128" spans="1:7" x14ac:dyDescent="0.3">
      <c r="A128" t="s">
        <v>5</v>
      </c>
      <c r="B128" t="s">
        <v>24</v>
      </c>
      <c r="C128" t="s">
        <v>2</v>
      </c>
      <c r="D128" t="s">
        <v>46</v>
      </c>
      <c r="E128" t="s">
        <v>20</v>
      </c>
      <c r="F128">
        <v>960.08</v>
      </c>
      <c r="G128">
        <v>117.05</v>
      </c>
    </row>
    <row r="129" spans="1:7" x14ac:dyDescent="0.3">
      <c r="A129" t="s">
        <v>30</v>
      </c>
      <c r="B129" t="s">
        <v>31</v>
      </c>
      <c r="C129" t="s">
        <v>7</v>
      </c>
      <c r="D129" t="s">
        <v>38</v>
      </c>
      <c r="E129" t="s">
        <v>26</v>
      </c>
      <c r="F129">
        <v>7735.05</v>
      </c>
      <c r="G129">
        <v>908.26</v>
      </c>
    </row>
    <row r="130" spans="1:7" x14ac:dyDescent="0.3">
      <c r="A130" t="s">
        <v>47</v>
      </c>
      <c r="B130" t="s">
        <v>1</v>
      </c>
      <c r="C130" t="s">
        <v>12</v>
      </c>
      <c r="D130" t="s">
        <v>25</v>
      </c>
      <c r="E130" t="s">
        <v>14</v>
      </c>
      <c r="F130">
        <v>4084.07</v>
      </c>
      <c r="G130">
        <v>2888.94</v>
      </c>
    </row>
    <row r="131" spans="1:7" x14ac:dyDescent="0.3">
      <c r="A131" t="s">
        <v>44</v>
      </c>
      <c r="B131" t="s">
        <v>31</v>
      </c>
      <c r="C131" t="s">
        <v>12</v>
      </c>
      <c r="D131" t="s">
        <v>34</v>
      </c>
      <c r="E131" t="s">
        <v>26</v>
      </c>
      <c r="F131">
        <v>933.26</v>
      </c>
      <c r="G131">
        <v>509.09</v>
      </c>
    </row>
    <row r="132" spans="1:7" x14ac:dyDescent="0.3">
      <c r="A132" t="s">
        <v>44</v>
      </c>
      <c r="B132" t="s">
        <v>22</v>
      </c>
      <c r="C132" t="s">
        <v>7</v>
      </c>
      <c r="D132" t="s">
        <v>19</v>
      </c>
      <c r="E132" t="s">
        <v>14</v>
      </c>
      <c r="F132">
        <v>2900.45</v>
      </c>
      <c r="G132">
        <v>18.82</v>
      </c>
    </row>
    <row r="133" spans="1:7" x14ac:dyDescent="0.3">
      <c r="A133" t="s">
        <v>44</v>
      </c>
      <c r="B133" t="s">
        <v>1</v>
      </c>
      <c r="C133" t="s">
        <v>27</v>
      </c>
      <c r="D133" t="s">
        <v>42</v>
      </c>
      <c r="E133" t="s">
        <v>20</v>
      </c>
      <c r="F133">
        <v>5890.36</v>
      </c>
      <c r="G133">
        <v>371.14</v>
      </c>
    </row>
    <row r="134" spans="1:7" x14ac:dyDescent="0.3">
      <c r="A134" t="s">
        <v>10</v>
      </c>
      <c r="B134" t="s">
        <v>31</v>
      </c>
      <c r="C134" t="s">
        <v>2</v>
      </c>
      <c r="D134" t="s">
        <v>3</v>
      </c>
      <c r="E134" t="s">
        <v>4</v>
      </c>
      <c r="F134">
        <v>6569.98</v>
      </c>
      <c r="G134">
        <v>3789.26</v>
      </c>
    </row>
    <row r="135" spans="1:7" x14ac:dyDescent="0.3">
      <c r="A135" t="s">
        <v>18</v>
      </c>
      <c r="B135" t="s">
        <v>11</v>
      </c>
      <c r="C135" t="s">
        <v>2</v>
      </c>
      <c r="D135" t="s">
        <v>46</v>
      </c>
      <c r="E135" t="s">
        <v>4</v>
      </c>
      <c r="F135">
        <v>8306.7000000000007</v>
      </c>
      <c r="G135">
        <v>2662.93</v>
      </c>
    </row>
    <row r="136" spans="1:7" x14ac:dyDescent="0.3">
      <c r="A136" t="s">
        <v>29</v>
      </c>
      <c r="B136" t="s">
        <v>1</v>
      </c>
      <c r="C136" t="s">
        <v>16</v>
      </c>
      <c r="D136" t="s">
        <v>37</v>
      </c>
      <c r="E136" t="s">
        <v>40</v>
      </c>
      <c r="F136">
        <v>3571.72</v>
      </c>
      <c r="G136">
        <v>152.5</v>
      </c>
    </row>
    <row r="137" spans="1:7" x14ac:dyDescent="0.3">
      <c r="A137" t="s">
        <v>47</v>
      </c>
      <c r="B137" t="s">
        <v>22</v>
      </c>
      <c r="C137" t="s">
        <v>2</v>
      </c>
      <c r="D137" t="s">
        <v>43</v>
      </c>
      <c r="E137" t="s">
        <v>4</v>
      </c>
      <c r="F137">
        <v>5441.76</v>
      </c>
      <c r="G137">
        <v>531.24</v>
      </c>
    </row>
    <row r="138" spans="1:7" x14ac:dyDescent="0.3">
      <c r="A138" t="s">
        <v>0</v>
      </c>
      <c r="B138" t="s">
        <v>31</v>
      </c>
      <c r="C138" t="s">
        <v>16</v>
      </c>
      <c r="D138" t="s">
        <v>23</v>
      </c>
      <c r="E138" t="s">
        <v>26</v>
      </c>
      <c r="F138">
        <v>5487.68</v>
      </c>
      <c r="G138">
        <v>818.16</v>
      </c>
    </row>
    <row r="139" spans="1:7" x14ac:dyDescent="0.3">
      <c r="A139" t="s">
        <v>47</v>
      </c>
      <c r="B139" t="s">
        <v>24</v>
      </c>
      <c r="C139" t="s">
        <v>27</v>
      </c>
      <c r="D139" t="s">
        <v>28</v>
      </c>
      <c r="E139" t="s">
        <v>26</v>
      </c>
      <c r="F139">
        <v>1470.28</v>
      </c>
      <c r="G139">
        <v>934.06</v>
      </c>
    </row>
    <row r="140" spans="1:7" x14ac:dyDescent="0.3">
      <c r="A140" t="s">
        <v>15</v>
      </c>
      <c r="B140" t="s">
        <v>1</v>
      </c>
      <c r="C140" t="s">
        <v>7</v>
      </c>
      <c r="D140" t="s">
        <v>8</v>
      </c>
      <c r="E140" t="s">
        <v>20</v>
      </c>
      <c r="F140">
        <v>4247.75</v>
      </c>
      <c r="G140">
        <v>1950.02</v>
      </c>
    </row>
    <row r="141" spans="1:7" x14ac:dyDescent="0.3">
      <c r="A141" t="s">
        <v>10</v>
      </c>
      <c r="B141" t="s">
        <v>1</v>
      </c>
      <c r="C141" t="s">
        <v>27</v>
      </c>
      <c r="D141" t="s">
        <v>49</v>
      </c>
      <c r="E141" t="s">
        <v>40</v>
      </c>
      <c r="F141">
        <v>3686.64</v>
      </c>
      <c r="G141">
        <v>187.65</v>
      </c>
    </row>
    <row r="142" spans="1:7" x14ac:dyDescent="0.3">
      <c r="A142" t="s">
        <v>29</v>
      </c>
      <c r="B142" t="s">
        <v>1</v>
      </c>
      <c r="C142" t="s">
        <v>16</v>
      </c>
      <c r="D142" t="s">
        <v>17</v>
      </c>
      <c r="E142" t="s">
        <v>26</v>
      </c>
      <c r="F142">
        <v>5623.85</v>
      </c>
      <c r="G142">
        <v>612.91</v>
      </c>
    </row>
    <row r="143" spans="1:7" x14ac:dyDescent="0.3">
      <c r="A143" t="s">
        <v>5</v>
      </c>
      <c r="B143" t="s">
        <v>6</v>
      </c>
      <c r="C143" t="s">
        <v>2</v>
      </c>
      <c r="D143" t="s">
        <v>46</v>
      </c>
      <c r="E143" t="s">
        <v>9</v>
      </c>
      <c r="F143">
        <v>177.48</v>
      </c>
      <c r="G143">
        <v>125.73</v>
      </c>
    </row>
    <row r="144" spans="1:7" x14ac:dyDescent="0.3">
      <c r="A144" t="s">
        <v>21</v>
      </c>
      <c r="B144" t="s">
        <v>11</v>
      </c>
      <c r="C144" t="s">
        <v>12</v>
      </c>
      <c r="D144" t="s">
        <v>34</v>
      </c>
      <c r="E144" t="s">
        <v>20</v>
      </c>
      <c r="F144">
        <v>3789.4</v>
      </c>
      <c r="G144">
        <v>898.71</v>
      </c>
    </row>
    <row r="145" spans="1:7" x14ac:dyDescent="0.3">
      <c r="A145" t="s">
        <v>32</v>
      </c>
      <c r="B145" t="s">
        <v>41</v>
      </c>
      <c r="C145" t="s">
        <v>16</v>
      </c>
      <c r="D145" t="s">
        <v>37</v>
      </c>
      <c r="E145" t="s">
        <v>40</v>
      </c>
      <c r="F145">
        <v>3978.59</v>
      </c>
      <c r="G145">
        <v>1547.92</v>
      </c>
    </row>
    <row r="146" spans="1:7" x14ac:dyDescent="0.3">
      <c r="A146" t="s">
        <v>30</v>
      </c>
      <c r="B146" t="s">
        <v>22</v>
      </c>
      <c r="C146" t="s">
        <v>27</v>
      </c>
      <c r="D146" t="s">
        <v>49</v>
      </c>
      <c r="E146" t="s">
        <v>4</v>
      </c>
      <c r="F146">
        <v>3113.91</v>
      </c>
      <c r="G146">
        <v>1677.53</v>
      </c>
    </row>
    <row r="147" spans="1:7" x14ac:dyDescent="0.3">
      <c r="A147" t="s">
        <v>47</v>
      </c>
      <c r="B147" t="s">
        <v>41</v>
      </c>
      <c r="C147" t="s">
        <v>16</v>
      </c>
      <c r="D147" t="s">
        <v>48</v>
      </c>
      <c r="E147" t="s">
        <v>20</v>
      </c>
      <c r="F147">
        <v>7246.84</v>
      </c>
      <c r="G147">
        <v>6341.08</v>
      </c>
    </row>
    <row r="148" spans="1:7" x14ac:dyDescent="0.3">
      <c r="A148" t="s">
        <v>21</v>
      </c>
      <c r="B148" t="s">
        <v>6</v>
      </c>
      <c r="C148" t="s">
        <v>7</v>
      </c>
      <c r="D148" t="s">
        <v>19</v>
      </c>
      <c r="E148" t="s">
        <v>4</v>
      </c>
      <c r="F148">
        <v>1732.96</v>
      </c>
      <c r="G148">
        <v>841.81</v>
      </c>
    </row>
    <row r="149" spans="1:7" x14ac:dyDescent="0.3">
      <c r="A149" t="s">
        <v>15</v>
      </c>
      <c r="B149" t="s">
        <v>1</v>
      </c>
      <c r="C149" t="s">
        <v>2</v>
      </c>
      <c r="D149" t="s">
        <v>46</v>
      </c>
      <c r="E149" t="s">
        <v>20</v>
      </c>
      <c r="F149">
        <v>2353.96</v>
      </c>
      <c r="G149">
        <v>234.17</v>
      </c>
    </row>
    <row r="150" spans="1:7" x14ac:dyDescent="0.3">
      <c r="A150" t="s">
        <v>32</v>
      </c>
      <c r="B150" t="s">
        <v>11</v>
      </c>
      <c r="C150" t="s">
        <v>16</v>
      </c>
      <c r="D150" t="s">
        <v>17</v>
      </c>
      <c r="E150" t="s">
        <v>14</v>
      </c>
      <c r="F150">
        <v>8712.7999999999993</v>
      </c>
      <c r="G150">
        <v>5509.81</v>
      </c>
    </row>
    <row r="151" spans="1:7" x14ac:dyDescent="0.3">
      <c r="A151" t="s">
        <v>33</v>
      </c>
      <c r="B151" t="s">
        <v>6</v>
      </c>
      <c r="C151" t="s">
        <v>12</v>
      </c>
      <c r="D151" t="s">
        <v>45</v>
      </c>
      <c r="E151" t="s">
        <v>4</v>
      </c>
      <c r="F151">
        <v>3338.63</v>
      </c>
      <c r="G151">
        <v>907.11</v>
      </c>
    </row>
    <row r="152" spans="1:7" x14ac:dyDescent="0.3">
      <c r="A152" t="s">
        <v>18</v>
      </c>
      <c r="B152" t="s">
        <v>1</v>
      </c>
      <c r="C152" t="s">
        <v>2</v>
      </c>
      <c r="D152" t="s">
        <v>3</v>
      </c>
      <c r="E152" t="s">
        <v>26</v>
      </c>
      <c r="F152">
        <v>9974.5499999999993</v>
      </c>
      <c r="G152">
        <v>6660.93</v>
      </c>
    </row>
    <row r="153" spans="1:7" x14ac:dyDescent="0.3">
      <c r="A153" t="s">
        <v>33</v>
      </c>
      <c r="B153" t="s">
        <v>24</v>
      </c>
      <c r="C153" t="s">
        <v>12</v>
      </c>
      <c r="D153" t="s">
        <v>25</v>
      </c>
      <c r="E153" t="s">
        <v>4</v>
      </c>
      <c r="F153">
        <v>105.17</v>
      </c>
      <c r="G153">
        <v>48.49</v>
      </c>
    </row>
    <row r="154" spans="1:7" x14ac:dyDescent="0.3">
      <c r="A154" t="s">
        <v>0</v>
      </c>
      <c r="B154" t="s">
        <v>11</v>
      </c>
      <c r="C154" t="s">
        <v>27</v>
      </c>
      <c r="D154" t="s">
        <v>42</v>
      </c>
      <c r="E154" t="s">
        <v>14</v>
      </c>
      <c r="F154">
        <v>3730.68</v>
      </c>
      <c r="G154">
        <v>245.32</v>
      </c>
    </row>
    <row r="155" spans="1:7" x14ac:dyDescent="0.3">
      <c r="A155" t="s">
        <v>32</v>
      </c>
      <c r="B155" t="s">
        <v>6</v>
      </c>
      <c r="C155" t="s">
        <v>27</v>
      </c>
      <c r="D155" t="s">
        <v>49</v>
      </c>
      <c r="E155" t="s">
        <v>40</v>
      </c>
      <c r="F155">
        <v>845.25</v>
      </c>
      <c r="G155">
        <v>281.74</v>
      </c>
    </row>
    <row r="156" spans="1:7" x14ac:dyDescent="0.3">
      <c r="A156" t="s">
        <v>0</v>
      </c>
      <c r="B156" t="s">
        <v>22</v>
      </c>
      <c r="C156" t="s">
        <v>27</v>
      </c>
      <c r="D156" t="s">
        <v>42</v>
      </c>
      <c r="E156" t="s">
        <v>9</v>
      </c>
      <c r="F156">
        <v>1372.49</v>
      </c>
      <c r="G156">
        <v>683.4</v>
      </c>
    </row>
    <row r="157" spans="1:7" x14ac:dyDescent="0.3">
      <c r="A157" t="s">
        <v>15</v>
      </c>
      <c r="B157" t="s">
        <v>22</v>
      </c>
      <c r="C157" t="s">
        <v>7</v>
      </c>
      <c r="D157" t="s">
        <v>19</v>
      </c>
      <c r="E157" t="s">
        <v>9</v>
      </c>
      <c r="F157">
        <v>1529.93</v>
      </c>
      <c r="G157">
        <v>649.89</v>
      </c>
    </row>
    <row r="158" spans="1:7" x14ac:dyDescent="0.3">
      <c r="A158" t="s">
        <v>32</v>
      </c>
      <c r="B158" t="s">
        <v>1</v>
      </c>
      <c r="C158" t="s">
        <v>27</v>
      </c>
      <c r="D158" t="s">
        <v>28</v>
      </c>
      <c r="E158" t="s">
        <v>4</v>
      </c>
      <c r="F158">
        <v>5744.71</v>
      </c>
      <c r="G158">
        <v>849.52</v>
      </c>
    </row>
    <row r="159" spans="1:7" x14ac:dyDescent="0.3">
      <c r="A159" t="s">
        <v>18</v>
      </c>
      <c r="B159" t="s">
        <v>11</v>
      </c>
      <c r="C159" t="s">
        <v>12</v>
      </c>
      <c r="D159" t="s">
        <v>45</v>
      </c>
      <c r="E159" t="s">
        <v>14</v>
      </c>
      <c r="F159">
        <v>2089.1</v>
      </c>
      <c r="G159">
        <v>1146.1199999999999</v>
      </c>
    </row>
    <row r="160" spans="1:7" x14ac:dyDescent="0.3">
      <c r="A160" t="s">
        <v>44</v>
      </c>
      <c r="B160" t="s">
        <v>6</v>
      </c>
      <c r="C160" t="s">
        <v>27</v>
      </c>
      <c r="D160" t="s">
        <v>42</v>
      </c>
      <c r="E160" t="s">
        <v>40</v>
      </c>
      <c r="F160">
        <v>4865.1099999999997</v>
      </c>
      <c r="G160">
        <v>3032.02</v>
      </c>
    </row>
    <row r="161" spans="1:7" x14ac:dyDescent="0.3">
      <c r="A161" t="s">
        <v>10</v>
      </c>
      <c r="B161" t="s">
        <v>6</v>
      </c>
      <c r="C161" t="s">
        <v>12</v>
      </c>
      <c r="D161" t="s">
        <v>45</v>
      </c>
      <c r="E161" t="s">
        <v>40</v>
      </c>
      <c r="F161">
        <v>9241.23</v>
      </c>
      <c r="G161">
        <v>3388.77</v>
      </c>
    </row>
    <row r="162" spans="1:7" x14ac:dyDescent="0.3">
      <c r="A162" t="s">
        <v>30</v>
      </c>
      <c r="B162" t="s">
        <v>11</v>
      </c>
      <c r="C162" t="s">
        <v>2</v>
      </c>
      <c r="D162" t="s">
        <v>46</v>
      </c>
      <c r="E162" t="s">
        <v>4</v>
      </c>
      <c r="F162">
        <v>736.99</v>
      </c>
      <c r="G162">
        <v>342.46</v>
      </c>
    </row>
    <row r="163" spans="1:7" x14ac:dyDescent="0.3">
      <c r="A163" t="s">
        <v>18</v>
      </c>
      <c r="B163" t="s">
        <v>22</v>
      </c>
      <c r="C163" t="s">
        <v>12</v>
      </c>
      <c r="D163" t="s">
        <v>25</v>
      </c>
      <c r="E163" t="s">
        <v>14</v>
      </c>
      <c r="F163">
        <v>4381.41</v>
      </c>
      <c r="G163">
        <v>3161.78</v>
      </c>
    </row>
    <row r="164" spans="1:7" x14ac:dyDescent="0.3">
      <c r="A164" t="s">
        <v>44</v>
      </c>
      <c r="B164" t="s">
        <v>24</v>
      </c>
      <c r="C164" t="s">
        <v>16</v>
      </c>
      <c r="D164" t="s">
        <v>37</v>
      </c>
      <c r="E164" t="s">
        <v>4</v>
      </c>
      <c r="F164">
        <v>8924.4500000000007</v>
      </c>
      <c r="G164">
        <v>6743.86</v>
      </c>
    </row>
    <row r="165" spans="1:7" x14ac:dyDescent="0.3">
      <c r="A165" t="s">
        <v>32</v>
      </c>
      <c r="B165" t="s">
        <v>24</v>
      </c>
      <c r="C165" t="s">
        <v>2</v>
      </c>
      <c r="D165" t="s">
        <v>46</v>
      </c>
      <c r="E165" t="s">
        <v>14</v>
      </c>
      <c r="F165">
        <v>4647.5</v>
      </c>
      <c r="G165">
        <v>1411.03</v>
      </c>
    </row>
    <row r="166" spans="1:7" x14ac:dyDescent="0.3">
      <c r="A166" t="s">
        <v>29</v>
      </c>
      <c r="B166" t="s">
        <v>22</v>
      </c>
      <c r="C166" t="s">
        <v>12</v>
      </c>
      <c r="D166" t="s">
        <v>34</v>
      </c>
      <c r="E166" t="s">
        <v>14</v>
      </c>
      <c r="F166">
        <v>646.21</v>
      </c>
      <c r="G166">
        <v>179.19</v>
      </c>
    </row>
    <row r="167" spans="1:7" x14ac:dyDescent="0.3">
      <c r="A167" t="s">
        <v>47</v>
      </c>
      <c r="B167" t="s">
        <v>1</v>
      </c>
      <c r="C167" t="s">
        <v>12</v>
      </c>
      <c r="D167" t="s">
        <v>34</v>
      </c>
      <c r="E167" t="s">
        <v>26</v>
      </c>
      <c r="F167">
        <v>7231.93</v>
      </c>
      <c r="G167">
        <v>5585.13</v>
      </c>
    </row>
    <row r="168" spans="1:7" x14ac:dyDescent="0.3">
      <c r="A168" t="s">
        <v>0</v>
      </c>
      <c r="B168" t="s">
        <v>24</v>
      </c>
      <c r="C168" t="s">
        <v>12</v>
      </c>
      <c r="D168" t="s">
        <v>13</v>
      </c>
      <c r="E168" t="s">
        <v>4</v>
      </c>
      <c r="F168">
        <v>5540.59</v>
      </c>
      <c r="G168">
        <v>3996.05</v>
      </c>
    </row>
    <row r="169" spans="1:7" x14ac:dyDescent="0.3">
      <c r="A169" t="s">
        <v>18</v>
      </c>
      <c r="B169" t="s">
        <v>1</v>
      </c>
      <c r="C169" t="s">
        <v>2</v>
      </c>
      <c r="D169" t="s">
        <v>43</v>
      </c>
      <c r="E169" t="s">
        <v>40</v>
      </c>
      <c r="F169">
        <v>9072.49</v>
      </c>
      <c r="G169">
        <v>301.48</v>
      </c>
    </row>
    <row r="170" spans="1:7" x14ac:dyDescent="0.3">
      <c r="A170" t="s">
        <v>44</v>
      </c>
      <c r="B170" t="s">
        <v>6</v>
      </c>
      <c r="C170" t="s">
        <v>16</v>
      </c>
      <c r="D170" t="s">
        <v>37</v>
      </c>
      <c r="E170" t="s">
        <v>14</v>
      </c>
      <c r="F170">
        <v>4720.6000000000004</v>
      </c>
      <c r="G170">
        <v>3435.36</v>
      </c>
    </row>
    <row r="171" spans="1:7" x14ac:dyDescent="0.3">
      <c r="A171" t="s">
        <v>33</v>
      </c>
      <c r="B171" t="s">
        <v>24</v>
      </c>
      <c r="C171" t="s">
        <v>2</v>
      </c>
      <c r="D171" t="s">
        <v>39</v>
      </c>
      <c r="E171" t="s">
        <v>4</v>
      </c>
      <c r="F171">
        <v>1649.91</v>
      </c>
      <c r="G171">
        <v>483.23</v>
      </c>
    </row>
    <row r="172" spans="1:7" x14ac:dyDescent="0.3">
      <c r="A172" t="s">
        <v>30</v>
      </c>
      <c r="B172" t="s">
        <v>22</v>
      </c>
      <c r="C172" t="s">
        <v>12</v>
      </c>
      <c r="D172" t="s">
        <v>34</v>
      </c>
      <c r="E172" t="s">
        <v>20</v>
      </c>
      <c r="F172">
        <v>4336.97</v>
      </c>
      <c r="G172">
        <v>2669.37</v>
      </c>
    </row>
    <row r="173" spans="1:7" x14ac:dyDescent="0.3">
      <c r="A173" t="s">
        <v>5</v>
      </c>
      <c r="B173" t="s">
        <v>22</v>
      </c>
      <c r="C173" t="s">
        <v>27</v>
      </c>
      <c r="D173" t="s">
        <v>28</v>
      </c>
      <c r="E173" t="s">
        <v>4</v>
      </c>
      <c r="F173">
        <v>3670.36</v>
      </c>
      <c r="G173">
        <v>2315.29</v>
      </c>
    </row>
    <row r="174" spans="1:7" x14ac:dyDescent="0.3">
      <c r="A174" t="s">
        <v>10</v>
      </c>
      <c r="B174" t="s">
        <v>31</v>
      </c>
      <c r="C174" t="s">
        <v>7</v>
      </c>
      <c r="D174" t="s">
        <v>8</v>
      </c>
      <c r="E174" t="s">
        <v>14</v>
      </c>
      <c r="F174">
        <v>3571.26</v>
      </c>
      <c r="G174">
        <v>933.79</v>
      </c>
    </row>
    <row r="175" spans="1:7" x14ac:dyDescent="0.3">
      <c r="A175" t="s">
        <v>10</v>
      </c>
      <c r="B175" t="s">
        <v>41</v>
      </c>
      <c r="C175" t="s">
        <v>12</v>
      </c>
      <c r="D175" t="s">
        <v>13</v>
      </c>
      <c r="E175" t="s">
        <v>40</v>
      </c>
      <c r="F175">
        <v>5174.9799999999996</v>
      </c>
      <c r="G175">
        <v>3905.3</v>
      </c>
    </row>
    <row r="176" spans="1:7" x14ac:dyDescent="0.3">
      <c r="A176" t="s">
        <v>30</v>
      </c>
      <c r="B176" t="s">
        <v>41</v>
      </c>
      <c r="C176" t="s">
        <v>7</v>
      </c>
      <c r="D176" t="s">
        <v>8</v>
      </c>
      <c r="E176" t="s">
        <v>20</v>
      </c>
      <c r="F176">
        <v>9598.06</v>
      </c>
      <c r="G176">
        <v>6029.98</v>
      </c>
    </row>
    <row r="177" spans="1:7" x14ac:dyDescent="0.3">
      <c r="A177" t="s">
        <v>32</v>
      </c>
      <c r="B177" t="s">
        <v>11</v>
      </c>
      <c r="C177" t="s">
        <v>2</v>
      </c>
      <c r="D177" t="s">
        <v>46</v>
      </c>
      <c r="E177" t="s">
        <v>20</v>
      </c>
      <c r="F177">
        <v>8465.58</v>
      </c>
      <c r="G177">
        <v>5340.76</v>
      </c>
    </row>
    <row r="178" spans="1:7" x14ac:dyDescent="0.3">
      <c r="A178" t="s">
        <v>18</v>
      </c>
      <c r="B178" t="s">
        <v>11</v>
      </c>
      <c r="C178" t="s">
        <v>16</v>
      </c>
      <c r="D178" t="s">
        <v>37</v>
      </c>
      <c r="E178" t="s">
        <v>4</v>
      </c>
      <c r="F178">
        <v>4287.16</v>
      </c>
      <c r="G178">
        <v>3680.53</v>
      </c>
    </row>
    <row r="179" spans="1:7" x14ac:dyDescent="0.3">
      <c r="A179" t="s">
        <v>5</v>
      </c>
      <c r="B179" t="s">
        <v>22</v>
      </c>
      <c r="C179" t="s">
        <v>27</v>
      </c>
      <c r="D179" t="s">
        <v>36</v>
      </c>
      <c r="E179" t="s">
        <v>20</v>
      </c>
      <c r="F179">
        <v>6911.46</v>
      </c>
      <c r="G179">
        <v>5784.12</v>
      </c>
    </row>
    <row r="180" spans="1:7" x14ac:dyDescent="0.3">
      <c r="A180" t="s">
        <v>29</v>
      </c>
      <c r="B180" t="s">
        <v>24</v>
      </c>
      <c r="C180" t="s">
        <v>2</v>
      </c>
      <c r="D180" t="s">
        <v>43</v>
      </c>
      <c r="E180" t="s">
        <v>14</v>
      </c>
      <c r="F180">
        <v>9380.16</v>
      </c>
      <c r="G180">
        <v>6707.4</v>
      </c>
    </row>
    <row r="181" spans="1:7" x14ac:dyDescent="0.3">
      <c r="A181" t="s">
        <v>33</v>
      </c>
      <c r="B181" t="s">
        <v>31</v>
      </c>
      <c r="C181" t="s">
        <v>16</v>
      </c>
      <c r="D181" t="s">
        <v>48</v>
      </c>
      <c r="E181" t="s">
        <v>4</v>
      </c>
      <c r="F181">
        <v>4770.8599999999997</v>
      </c>
      <c r="G181">
        <v>522.48</v>
      </c>
    </row>
    <row r="182" spans="1:7" x14ac:dyDescent="0.3">
      <c r="A182" t="s">
        <v>10</v>
      </c>
      <c r="B182" t="s">
        <v>31</v>
      </c>
      <c r="C182" t="s">
        <v>2</v>
      </c>
      <c r="D182" t="s">
        <v>39</v>
      </c>
      <c r="E182" t="s">
        <v>4</v>
      </c>
      <c r="F182">
        <v>7013.11</v>
      </c>
      <c r="G182">
        <v>4490.7299999999996</v>
      </c>
    </row>
    <row r="183" spans="1:7" x14ac:dyDescent="0.3">
      <c r="A183" t="s">
        <v>29</v>
      </c>
      <c r="B183" t="s">
        <v>11</v>
      </c>
      <c r="C183" t="s">
        <v>12</v>
      </c>
      <c r="D183" t="s">
        <v>34</v>
      </c>
      <c r="E183" t="s">
        <v>9</v>
      </c>
      <c r="F183">
        <v>7246.39</v>
      </c>
      <c r="G183">
        <v>2766.01</v>
      </c>
    </row>
    <row r="184" spans="1:7" x14ac:dyDescent="0.3">
      <c r="A184" t="s">
        <v>10</v>
      </c>
      <c r="B184" t="s">
        <v>6</v>
      </c>
      <c r="C184" t="s">
        <v>2</v>
      </c>
      <c r="D184" t="s">
        <v>43</v>
      </c>
      <c r="E184" t="s">
        <v>4</v>
      </c>
      <c r="F184">
        <v>7510.31</v>
      </c>
      <c r="G184">
        <v>2202.1</v>
      </c>
    </row>
    <row r="185" spans="1:7" x14ac:dyDescent="0.3">
      <c r="A185" t="s">
        <v>29</v>
      </c>
      <c r="B185" t="s">
        <v>22</v>
      </c>
      <c r="C185" t="s">
        <v>12</v>
      </c>
      <c r="D185" t="s">
        <v>34</v>
      </c>
      <c r="E185" t="s">
        <v>26</v>
      </c>
      <c r="F185">
        <v>7907.65</v>
      </c>
      <c r="G185">
        <v>1177.95</v>
      </c>
    </row>
    <row r="186" spans="1:7" x14ac:dyDescent="0.3">
      <c r="A186" t="s">
        <v>0</v>
      </c>
      <c r="B186" t="s">
        <v>24</v>
      </c>
      <c r="C186" t="s">
        <v>7</v>
      </c>
      <c r="D186" t="s">
        <v>38</v>
      </c>
      <c r="E186" t="s">
        <v>20</v>
      </c>
      <c r="F186">
        <v>610.66999999999996</v>
      </c>
      <c r="G186">
        <v>186.29</v>
      </c>
    </row>
    <row r="187" spans="1:7" x14ac:dyDescent="0.3">
      <c r="A187" t="s">
        <v>33</v>
      </c>
      <c r="B187" t="s">
        <v>41</v>
      </c>
      <c r="C187" t="s">
        <v>7</v>
      </c>
      <c r="D187" t="s">
        <v>8</v>
      </c>
      <c r="E187" t="s">
        <v>14</v>
      </c>
      <c r="F187">
        <v>6755.38</v>
      </c>
      <c r="G187">
        <v>5469.79</v>
      </c>
    </row>
    <row r="188" spans="1:7" x14ac:dyDescent="0.3">
      <c r="A188" t="s">
        <v>32</v>
      </c>
      <c r="B188" t="s">
        <v>24</v>
      </c>
      <c r="C188" t="s">
        <v>2</v>
      </c>
      <c r="D188" t="s">
        <v>39</v>
      </c>
      <c r="E188" t="s">
        <v>9</v>
      </c>
      <c r="F188">
        <v>6786.68</v>
      </c>
      <c r="G188">
        <v>3240.54</v>
      </c>
    </row>
    <row r="189" spans="1:7" x14ac:dyDescent="0.3">
      <c r="A189" t="s">
        <v>44</v>
      </c>
      <c r="B189" t="s">
        <v>6</v>
      </c>
      <c r="C189" t="s">
        <v>2</v>
      </c>
      <c r="D189" t="s">
        <v>43</v>
      </c>
      <c r="E189" t="s">
        <v>14</v>
      </c>
      <c r="F189">
        <v>2233.15</v>
      </c>
      <c r="G189">
        <v>569.79</v>
      </c>
    </row>
    <row r="190" spans="1:7" x14ac:dyDescent="0.3">
      <c r="A190" t="s">
        <v>32</v>
      </c>
      <c r="B190" t="s">
        <v>22</v>
      </c>
      <c r="C190" t="s">
        <v>12</v>
      </c>
      <c r="D190" t="s">
        <v>34</v>
      </c>
      <c r="E190" t="s">
        <v>40</v>
      </c>
      <c r="F190">
        <v>1024.99</v>
      </c>
      <c r="G190">
        <v>20.11</v>
      </c>
    </row>
    <row r="191" spans="1:7" x14ac:dyDescent="0.3">
      <c r="A191" t="s">
        <v>29</v>
      </c>
      <c r="B191" t="s">
        <v>22</v>
      </c>
      <c r="C191" t="s">
        <v>2</v>
      </c>
      <c r="D191" t="s">
        <v>43</v>
      </c>
      <c r="E191" t="s">
        <v>26</v>
      </c>
      <c r="F191">
        <v>2166.4299999999998</v>
      </c>
      <c r="G191">
        <v>1904.84</v>
      </c>
    </row>
    <row r="192" spans="1:7" x14ac:dyDescent="0.3">
      <c r="A192" t="s">
        <v>21</v>
      </c>
      <c r="B192" t="s">
        <v>1</v>
      </c>
      <c r="C192" t="s">
        <v>16</v>
      </c>
      <c r="D192" t="s">
        <v>37</v>
      </c>
      <c r="E192" t="s">
        <v>40</v>
      </c>
      <c r="F192">
        <v>1818.76</v>
      </c>
      <c r="G192">
        <v>126.42</v>
      </c>
    </row>
    <row r="193" spans="1:7" x14ac:dyDescent="0.3">
      <c r="A193" t="s">
        <v>10</v>
      </c>
      <c r="B193" t="s">
        <v>24</v>
      </c>
      <c r="C193" t="s">
        <v>7</v>
      </c>
      <c r="D193" t="s">
        <v>19</v>
      </c>
      <c r="E193" t="s">
        <v>4</v>
      </c>
      <c r="F193">
        <v>7708.19</v>
      </c>
      <c r="G193">
        <v>1414.19</v>
      </c>
    </row>
    <row r="194" spans="1:7" x14ac:dyDescent="0.3">
      <c r="A194" t="s">
        <v>33</v>
      </c>
      <c r="B194" t="s">
        <v>24</v>
      </c>
      <c r="C194" t="s">
        <v>7</v>
      </c>
      <c r="D194" t="s">
        <v>38</v>
      </c>
      <c r="E194" t="s">
        <v>4</v>
      </c>
      <c r="F194">
        <v>8718.89</v>
      </c>
      <c r="G194">
        <v>6639.62</v>
      </c>
    </row>
    <row r="195" spans="1:7" x14ac:dyDescent="0.3">
      <c r="A195" t="s">
        <v>44</v>
      </c>
      <c r="B195" t="s">
        <v>11</v>
      </c>
      <c r="C195" t="s">
        <v>12</v>
      </c>
      <c r="D195" t="s">
        <v>25</v>
      </c>
      <c r="E195" t="s">
        <v>20</v>
      </c>
      <c r="F195">
        <v>9863.86</v>
      </c>
      <c r="G195">
        <v>1565.12</v>
      </c>
    </row>
    <row r="196" spans="1:7" x14ac:dyDescent="0.3">
      <c r="A196" t="s">
        <v>15</v>
      </c>
      <c r="B196" t="s">
        <v>41</v>
      </c>
      <c r="C196" t="s">
        <v>27</v>
      </c>
      <c r="D196" t="s">
        <v>42</v>
      </c>
      <c r="E196" t="s">
        <v>4</v>
      </c>
      <c r="F196">
        <v>3070.52</v>
      </c>
      <c r="G196">
        <v>1223.1500000000001</v>
      </c>
    </row>
    <row r="197" spans="1:7" x14ac:dyDescent="0.3">
      <c r="A197" t="s">
        <v>32</v>
      </c>
      <c r="B197" t="s">
        <v>24</v>
      </c>
      <c r="C197" t="s">
        <v>7</v>
      </c>
      <c r="D197" t="s">
        <v>19</v>
      </c>
      <c r="E197" t="s">
        <v>14</v>
      </c>
      <c r="F197">
        <v>7043.56</v>
      </c>
      <c r="G197">
        <v>2548.19</v>
      </c>
    </row>
    <row r="198" spans="1:7" x14ac:dyDescent="0.3">
      <c r="A198" t="s">
        <v>21</v>
      </c>
      <c r="B198" t="s">
        <v>31</v>
      </c>
      <c r="C198" t="s">
        <v>2</v>
      </c>
      <c r="D198" t="s">
        <v>39</v>
      </c>
      <c r="E198" t="s">
        <v>26</v>
      </c>
      <c r="F198">
        <v>5302.99</v>
      </c>
      <c r="G198">
        <v>3041.41</v>
      </c>
    </row>
    <row r="199" spans="1:7" x14ac:dyDescent="0.3">
      <c r="A199" t="s">
        <v>15</v>
      </c>
      <c r="B199" t="s">
        <v>22</v>
      </c>
      <c r="C199" t="s">
        <v>7</v>
      </c>
      <c r="D199" t="s">
        <v>19</v>
      </c>
      <c r="E199" t="s">
        <v>40</v>
      </c>
      <c r="F199">
        <v>1814.66</v>
      </c>
      <c r="G199">
        <v>1511.98</v>
      </c>
    </row>
    <row r="200" spans="1:7" x14ac:dyDescent="0.3">
      <c r="A200" t="s">
        <v>44</v>
      </c>
      <c r="B200" t="s">
        <v>22</v>
      </c>
      <c r="C200" t="s">
        <v>16</v>
      </c>
      <c r="D200" t="s">
        <v>37</v>
      </c>
      <c r="E200" t="s">
        <v>26</v>
      </c>
      <c r="F200">
        <v>4748.08</v>
      </c>
      <c r="G200">
        <v>1393.16</v>
      </c>
    </row>
    <row r="201" spans="1:7" x14ac:dyDescent="0.3">
      <c r="A201" t="s">
        <v>18</v>
      </c>
      <c r="B201" t="s">
        <v>1</v>
      </c>
      <c r="C201" t="s">
        <v>16</v>
      </c>
      <c r="D201" t="s">
        <v>17</v>
      </c>
      <c r="E201" t="s">
        <v>26</v>
      </c>
      <c r="F201">
        <v>8692.98</v>
      </c>
      <c r="G201">
        <v>978.72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Shreyasi Saha</dc:creator>
  <cp:lastModifiedBy>Shreyasi Saha</cp:lastModifiedBy>
  <dcterms:created xsi:type="dcterms:W3CDTF">2025-04-06T14:49:30Z</dcterms:created>
  <dcterms:modified xsi:type="dcterms:W3CDTF">2025-04-22T18:00:52Z</dcterms:modified>
</cp:coreProperties>
</file>