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3" sheetId="1" r:id="rId4"/>
  </sheets>
  <definedNames/>
  <calcPr/>
  <extLst>
    <ext uri="GoogleSheetsCustomDataVersion2">
      <go:sheetsCustomData xmlns:go="http://customooxmlschemas.google.com/" r:id="rId5" roundtripDataChecksum="XlvhFpg5fjP7XsIDzTKPkZyrHMVg9mCVNAVfPpdZoMk="/>
    </ext>
  </extLst>
</workbook>
</file>

<file path=xl/sharedStrings.xml><?xml version="1.0" encoding="utf-8"?>
<sst xmlns="http://schemas.openxmlformats.org/spreadsheetml/2006/main" count="76" uniqueCount="47">
  <si>
    <t xml:space="preserve">2023 Calf Weaning Chart </t>
  </si>
  <si>
    <t>Date Weaned</t>
  </si>
  <si>
    <t>No.</t>
  </si>
  <si>
    <t>Name</t>
  </si>
  <si>
    <t>Sex</t>
  </si>
  <si>
    <t>Weight (kg)</t>
  </si>
  <si>
    <t>Calf Birth Weight</t>
  </si>
  <si>
    <t>Adjusted Weight</t>
  </si>
  <si>
    <t>Weaning Age (days)</t>
  </si>
  <si>
    <t>DLWG (kg) - Birth Weight</t>
  </si>
  <si>
    <t>Cow Weaning Weight</t>
  </si>
  <si>
    <t>Cow Efficiency %</t>
  </si>
  <si>
    <t>Dam</t>
  </si>
  <si>
    <t>Sire</t>
  </si>
  <si>
    <t>Cull?</t>
  </si>
  <si>
    <t>Notes</t>
  </si>
  <si>
    <t>Wanda</t>
  </si>
  <si>
    <t>F</t>
  </si>
  <si>
    <t>Sunrise</t>
  </si>
  <si>
    <t>Nitro</t>
  </si>
  <si>
    <t>Wendy</t>
  </si>
  <si>
    <t>Tango</t>
  </si>
  <si>
    <t>Superman</t>
  </si>
  <si>
    <t>Wren</t>
  </si>
  <si>
    <t>Red Kite</t>
  </si>
  <si>
    <t>Willow</t>
  </si>
  <si>
    <t>Quest</t>
  </si>
  <si>
    <t>Whisper</t>
  </si>
  <si>
    <t>Owena</t>
  </si>
  <si>
    <t>Wizz</t>
  </si>
  <si>
    <t>Sky</t>
  </si>
  <si>
    <t>Winifred</t>
  </si>
  <si>
    <t>Scarpa</t>
  </si>
  <si>
    <t>Walnut</t>
  </si>
  <si>
    <t>Quicksilver</t>
  </si>
  <si>
    <t>Wasabi</t>
  </si>
  <si>
    <t>Rupee</t>
  </si>
  <si>
    <t>-</t>
  </si>
  <si>
    <t>M</t>
  </si>
  <si>
    <t>Shalom</t>
  </si>
  <si>
    <t>Kira</t>
  </si>
  <si>
    <t>Skittles</t>
  </si>
  <si>
    <t>Rea</t>
  </si>
  <si>
    <t>Charlie</t>
  </si>
  <si>
    <t>Lola</t>
  </si>
  <si>
    <t xml:space="preserve">Bottle fed </t>
  </si>
  <si>
    <t>Averages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</si>
</sst>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9">
    <font>
      <sz val="11.0"/>
      <color theme="1"/>
      <name val="Calibri"/>
      <scheme val="minor"/>
    </font>
    <font>
      <b/>
      <sz val="16.0"/>
      <color theme="1"/>
      <name val="Arial"/>
    </font>
    <font>
      <b/>
      <sz val="10.0"/>
      <color theme="1"/>
      <name val="Arial"/>
    </font>
    <font>
      <sz val="9.0"/>
      <color theme="1"/>
      <name val="Calibri"/>
    </font>
    <font>
      <sz val="9.0"/>
      <color theme="1"/>
      <name val="Arial"/>
    </font>
    <font>
      <sz val="11.0"/>
      <color theme="1"/>
      <name val="Calibri"/>
    </font>
    <font>
      <sz val="8.0"/>
      <color theme="1"/>
      <name val="Calibri"/>
    </font>
    <font>
      <b/>
      <sz val="11.0"/>
      <color theme="1"/>
      <name val="Calibri"/>
    </font>
    <font>
      <b/>
      <sz val="12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969696"/>
        <bgColor rgb="FF969696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rgb="FFFF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vertical="center"/>
    </xf>
    <xf borderId="1" fillId="2" fontId="3" numFmtId="0" xfId="0" applyAlignment="1" applyBorder="1" applyFill="1" applyFont="1">
      <alignment horizontal="center" shrinkToFit="0" vertical="center" wrapText="1"/>
    </xf>
    <xf borderId="1" fillId="2" fontId="3" numFmtId="0" xfId="0" applyAlignment="1" applyBorder="1" applyFont="1">
      <alignment horizontal="center" readingOrder="0" shrinkToFit="0" vertical="center" wrapText="1"/>
    </xf>
    <xf borderId="1" fillId="2" fontId="4" numFmtId="0" xfId="0" applyAlignment="1" applyBorder="1" applyFont="1">
      <alignment horizontal="center" shrinkToFit="0" vertical="center" wrapText="1"/>
    </xf>
    <xf borderId="2" fillId="2" fontId="3" numFmtId="0" xfId="0" applyAlignment="1" applyBorder="1" applyFont="1">
      <alignment horizontal="center" shrinkToFit="0" vertical="center" wrapText="1"/>
    </xf>
    <xf borderId="3" fillId="2" fontId="3" numFmtId="0" xfId="0" applyAlignment="1" applyBorder="1" applyFont="1">
      <alignment horizontal="center" shrinkToFit="0" vertical="center" wrapText="1"/>
    </xf>
    <xf borderId="4" fillId="3" fontId="5" numFmtId="0" xfId="0" applyAlignment="1" applyBorder="1" applyFill="1" applyFont="1">
      <alignment horizontal="center" shrinkToFit="0" vertical="center" wrapText="1"/>
    </xf>
    <xf borderId="1" fillId="0" fontId="3" numFmtId="14" xfId="0" applyAlignment="1" applyBorder="1" applyFont="1" applyNumberFormat="1">
      <alignment horizontal="center" readingOrder="0"/>
    </xf>
    <xf borderId="1" fillId="0" fontId="3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/>
    </xf>
    <xf borderId="1" fillId="0" fontId="3" numFmtId="2" xfId="0" applyAlignment="1" applyBorder="1" applyFont="1" applyNumberFormat="1">
      <alignment horizontal="center"/>
    </xf>
    <xf borderId="1" fillId="0" fontId="3" numFmtId="1" xfId="0" applyAlignment="1" applyBorder="1" applyFont="1" applyNumberFormat="1">
      <alignment horizontal="center"/>
    </xf>
    <xf borderId="1" fillId="0" fontId="3" numFmtId="0" xfId="0" applyAlignment="1" applyBorder="1" applyFont="1">
      <alignment horizontal="center" readingOrder="0" shrinkToFit="0" wrapText="1"/>
    </xf>
    <xf borderId="1" fillId="0" fontId="5" numFmtId="0" xfId="0" applyAlignment="1" applyBorder="1" applyFont="1">
      <alignment horizontal="center"/>
    </xf>
    <xf borderId="1" fillId="0" fontId="6" numFmtId="0" xfId="0" applyAlignment="1" applyBorder="1" applyFont="1">
      <alignment horizontal="center" shrinkToFit="0" wrapText="1"/>
    </xf>
    <xf borderId="1" fillId="0" fontId="3" numFmtId="14" xfId="0" applyAlignment="1" applyBorder="1" applyFont="1" applyNumberFormat="1">
      <alignment horizontal="center"/>
    </xf>
    <xf borderId="1" fillId="0" fontId="3" numFmtId="1" xfId="0" applyAlignment="1" applyBorder="1" applyFont="1" applyNumberFormat="1">
      <alignment horizontal="center" readingOrder="0"/>
    </xf>
    <xf borderId="0" fillId="0" fontId="5" numFmtId="0" xfId="0" applyAlignment="1" applyFont="1">
      <alignment horizontal="center"/>
    </xf>
    <xf borderId="4" fillId="4" fontId="7" numFmtId="0" xfId="0" applyAlignment="1" applyBorder="1" applyFill="1" applyFont="1">
      <alignment horizontal="center" readingOrder="0" shrinkToFit="0" wrapText="1"/>
    </xf>
    <xf borderId="4" fillId="4" fontId="5" numFmtId="0" xfId="0" applyBorder="1" applyFont="1"/>
    <xf borderId="4" fillId="4" fontId="7" numFmtId="1" xfId="0" applyAlignment="1" applyBorder="1" applyFont="1" applyNumberFormat="1">
      <alignment horizontal="center"/>
    </xf>
    <xf borderId="4" fillId="4" fontId="7" numFmtId="164" xfId="0" applyAlignment="1" applyBorder="1" applyFont="1" applyNumberFormat="1">
      <alignment horizontal="center"/>
    </xf>
    <xf borderId="4" fillId="4" fontId="7" numFmtId="2" xfId="0" applyAlignment="1" applyBorder="1" applyFont="1" applyNumberFormat="1">
      <alignment horizontal="center"/>
    </xf>
    <xf borderId="4" fillId="3" fontId="5" numFmtId="0" xfId="0" applyBorder="1" applyFont="1"/>
    <xf borderId="0" fillId="0" fontId="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14"/>
    <col customWidth="1" min="2" max="2" width="7.29"/>
    <col customWidth="1" min="3" max="3" width="9.0"/>
    <col customWidth="1" min="4" max="4" width="5.0"/>
    <col customWidth="1" min="5" max="5" width="7.57"/>
    <col customWidth="1" min="6" max="6" width="7.29"/>
    <col customWidth="1" min="7" max="7" width="8.43"/>
    <col customWidth="1" min="8" max="8" width="7.71"/>
    <col customWidth="1" min="9" max="9" width="6.43"/>
    <col customWidth="1" min="10" max="10" width="8.14"/>
    <col customWidth="1" min="11" max="11" width="10.14"/>
    <col customWidth="1" min="12" max="12" width="11.0"/>
    <col customWidth="1" min="13" max="13" width="11.71"/>
    <col customWidth="1" min="14" max="14" width="5.14"/>
    <col customWidth="1" min="15" max="15" width="18.29"/>
    <col customWidth="1" min="16" max="26" width="8.71"/>
  </cols>
  <sheetData>
    <row r="1">
      <c r="A1" s="1" t="s">
        <v>0</v>
      </c>
    </row>
    <row r="2">
      <c r="N2" s="2"/>
    </row>
    <row r="3">
      <c r="A3" s="3" t="s">
        <v>1</v>
      </c>
      <c r="B3" s="3" t="s">
        <v>2</v>
      </c>
      <c r="C3" s="4" t="s">
        <v>3</v>
      </c>
      <c r="D3" s="3" t="s">
        <v>4</v>
      </c>
      <c r="E3" s="3" t="s">
        <v>5</v>
      </c>
      <c r="F3" s="3" t="s">
        <v>6</v>
      </c>
      <c r="G3" s="4" t="s">
        <v>7</v>
      </c>
      <c r="H3" s="4" t="s">
        <v>8</v>
      </c>
      <c r="I3" s="3" t="s">
        <v>9</v>
      </c>
      <c r="J3" s="3" t="s">
        <v>10</v>
      </c>
      <c r="K3" s="5" t="s">
        <v>11</v>
      </c>
      <c r="L3" s="3" t="s">
        <v>12</v>
      </c>
      <c r="M3" s="6" t="s">
        <v>13</v>
      </c>
      <c r="N3" s="3" t="s">
        <v>14</v>
      </c>
      <c r="O3" s="7" t="s">
        <v>15</v>
      </c>
      <c r="S3" s="8"/>
    </row>
    <row r="4">
      <c r="A4" s="9">
        <v>44931.0</v>
      </c>
      <c r="B4" s="10">
        <v>700291.0</v>
      </c>
      <c r="C4" s="10" t="s">
        <v>16</v>
      </c>
      <c r="D4" s="10" t="s">
        <v>17</v>
      </c>
      <c r="E4" s="10">
        <v>242.0</v>
      </c>
      <c r="F4" s="10">
        <v>34.0</v>
      </c>
      <c r="G4" s="11">
        <f t="shared" ref="G4:G17" si="1">E4-F4</f>
        <v>208</v>
      </c>
      <c r="H4" s="10">
        <v>311.0</v>
      </c>
      <c r="I4" s="12">
        <f t="shared" ref="I4:I17" si="2">G4/H4</f>
        <v>0.6688102894</v>
      </c>
      <c r="J4" s="10">
        <v>584.0</v>
      </c>
      <c r="K4" s="13">
        <f t="shared" ref="K4:K16" si="3">E4/J4*100</f>
        <v>41.43835616</v>
      </c>
      <c r="L4" s="14" t="s">
        <v>18</v>
      </c>
      <c r="M4" s="10" t="s">
        <v>19</v>
      </c>
      <c r="N4" s="11"/>
      <c r="O4" s="15"/>
    </row>
    <row r="5">
      <c r="A5" s="9">
        <v>44931.0</v>
      </c>
      <c r="B5" s="10">
        <v>100292.0</v>
      </c>
      <c r="C5" s="10" t="s">
        <v>20</v>
      </c>
      <c r="D5" s="10" t="s">
        <v>17</v>
      </c>
      <c r="E5" s="10">
        <v>207.0</v>
      </c>
      <c r="F5" s="10">
        <v>33.0</v>
      </c>
      <c r="G5" s="11">
        <f t="shared" si="1"/>
        <v>174</v>
      </c>
      <c r="H5" s="10">
        <v>310.0</v>
      </c>
      <c r="I5" s="12">
        <f t="shared" si="2"/>
        <v>0.5612903226</v>
      </c>
      <c r="J5" s="10">
        <v>684.0</v>
      </c>
      <c r="K5" s="13">
        <f t="shared" si="3"/>
        <v>30.26315789</v>
      </c>
      <c r="L5" s="14" t="s">
        <v>21</v>
      </c>
      <c r="M5" s="10" t="s">
        <v>22</v>
      </c>
      <c r="N5" s="11"/>
      <c r="O5" s="15"/>
    </row>
    <row r="6">
      <c r="A6" s="9">
        <v>44931.0</v>
      </c>
      <c r="B6" s="10">
        <v>200293.0</v>
      </c>
      <c r="C6" s="10" t="s">
        <v>23</v>
      </c>
      <c r="D6" s="10" t="s">
        <v>17</v>
      </c>
      <c r="E6" s="10">
        <v>239.0</v>
      </c>
      <c r="F6" s="10">
        <v>36.0</v>
      </c>
      <c r="G6" s="11">
        <f t="shared" si="1"/>
        <v>203</v>
      </c>
      <c r="H6" s="10">
        <v>308.0</v>
      </c>
      <c r="I6" s="12">
        <f t="shared" si="2"/>
        <v>0.6590909091</v>
      </c>
      <c r="J6" s="10">
        <v>684.0</v>
      </c>
      <c r="K6" s="13">
        <f t="shared" si="3"/>
        <v>34.94152047</v>
      </c>
      <c r="L6" s="14" t="s">
        <v>24</v>
      </c>
      <c r="M6" s="10" t="s">
        <v>19</v>
      </c>
      <c r="N6" s="11"/>
      <c r="O6" s="15"/>
    </row>
    <row r="7" ht="15.0" customHeight="1">
      <c r="A7" s="9">
        <v>44931.0</v>
      </c>
      <c r="B7" s="10">
        <v>400295.0</v>
      </c>
      <c r="C7" s="10" t="s">
        <v>25</v>
      </c>
      <c r="D7" s="11" t="s">
        <v>17</v>
      </c>
      <c r="E7" s="10">
        <v>256.0</v>
      </c>
      <c r="F7" s="10">
        <v>47.0</v>
      </c>
      <c r="G7" s="11">
        <f t="shared" si="1"/>
        <v>209</v>
      </c>
      <c r="H7" s="10">
        <v>303.0</v>
      </c>
      <c r="I7" s="12">
        <f t="shared" si="2"/>
        <v>0.6897689769</v>
      </c>
      <c r="J7" s="10">
        <v>752.0</v>
      </c>
      <c r="K7" s="13">
        <f t="shared" si="3"/>
        <v>34.04255319</v>
      </c>
      <c r="L7" s="14" t="s">
        <v>26</v>
      </c>
      <c r="M7" s="10" t="s">
        <v>19</v>
      </c>
      <c r="N7" s="11"/>
      <c r="O7" s="15"/>
    </row>
    <row r="8" ht="14.25" customHeight="1">
      <c r="A8" s="9">
        <v>44931.0</v>
      </c>
      <c r="B8" s="10">
        <v>500296.0</v>
      </c>
      <c r="C8" s="10" t="s">
        <v>27</v>
      </c>
      <c r="D8" s="11" t="s">
        <v>17</v>
      </c>
      <c r="E8" s="10">
        <v>197.0</v>
      </c>
      <c r="F8" s="10">
        <v>35.0</v>
      </c>
      <c r="G8" s="11">
        <f t="shared" si="1"/>
        <v>162</v>
      </c>
      <c r="H8" s="10">
        <v>302.0</v>
      </c>
      <c r="I8" s="12">
        <f t="shared" si="2"/>
        <v>0.5364238411</v>
      </c>
      <c r="J8" s="10">
        <v>538.0</v>
      </c>
      <c r="K8" s="13">
        <f t="shared" si="3"/>
        <v>36.61710037</v>
      </c>
      <c r="L8" s="14" t="s">
        <v>28</v>
      </c>
      <c r="M8" s="10" t="s">
        <v>19</v>
      </c>
      <c r="N8" s="11"/>
      <c r="O8" s="15"/>
    </row>
    <row r="9">
      <c r="A9" s="9">
        <v>44931.0</v>
      </c>
      <c r="B9" s="10">
        <v>600297.0</v>
      </c>
      <c r="C9" s="10" t="s">
        <v>29</v>
      </c>
      <c r="D9" s="10" t="s">
        <v>17</v>
      </c>
      <c r="E9" s="10">
        <v>169.0</v>
      </c>
      <c r="F9" s="10">
        <v>39.0</v>
      </c>
      <c r="G9" s="11">
        <f t="shared" si="1"/>
        <v>130</v>
      </c>
      <c r="H9" s="10">
        <v>302.0</v>
      </c>
      <c r="I9" s="12">
        <f t="shared" si="2"/>
        <v>0.4304635762</v>
      </c>
      <c r="J9" s="10">
        <v>734.0</v>
      </c>
      <c r="K9" s="13">
        <f t="shared" si="3"/>
        <v>23.02452316</v>
      </c>
      <c r="L9" s="14" t="s">
        <v>30</v>
      </c>
      <c r="M9" s="10" t="s">
        <v>19</v>
      </c>
      <c r="N9" s="11"/>
      <c r="O9" s="15"/>
    </row>
    <row r="10">
      <c r="A10" s="9">
        <v>44931.0</v>
      </c>
      <c r="B10" s="10">
        <v>300301.0</v>
      </c>
      <c r="C10" s="10" t="s">
        <v>31</v>
      </c>
      <c r="D10" s="10" t="s">
        <v>17</v>
      </c>
      <c r="E10" s="10">
        <v>215.0</v>
      </c>
      <c r="F10" s="10">
        <v>37.0</v>
      </c>
      <c r="G10" s="11">
        <f t="shared" si="1"/>
        <v>178</v>
      </c>
      <c r="H10" s="10">
        <v>268.0</v>
      </c>
      <c r="I10" s="12">
        <f t="shared" si="2"/>
        <v>0.6641791045</v>
      </c>
      <c r="J10" s="10">
        <v>680.0</v>
      </c>
      <c r="K10" s="13">
        <f t="shared" si="3"/>
        <v>31.61764706</v>
      </c>
      <c r="L10" s="14" t="s">
        <v>32</v>
      </c>
      <c r="M10" s="10" t="s">
        <v>19</v>
      </c>
      <c r="N10" s="11"/>
      <c r="O10" s="15"/>
    </row>
    <row r="11">
      <c r="A11" s="9">
        <v>44931.0</v>
      </c>
      <c r="B11" s="10">
        <v>500303.0</v>
      </c>
      <c r="C11" s="10" t="s">
        <v>33</v>
      </c>
      <c r="D11" s="10" t="s">
        <v>17</v>
      </c>
      <c r="E11" s="10">
        <v>216.0</v>
      </c>
      <c r="F11" s="10">
        <v>37.0</v>
      </c>
      <c r="G11" s="11">
        <f t="shared" si="1"/>
        <v>179</v>
      </c>
      <c r="H11" s="10">
        <v>258.0</v>
      </c>
      <c r="I11" s="12">
        <f t="shared" si="2"/>
        <v>0.6937984496</v>
      </c>
      <c r="J11" s="10">
        <v>652.0</v>
      </c>
      <c r="K11" s="13">
        <f t="shared" si="3"/>
        <v>33.12883436</v>
      </c>
      <c r="L11" s="14" t="s">
        <v>34</v>
      </c>
      <c r="M11" s="10" t="s">
        <v>19</v>
      </c>
      <c r="N11" s="11"/>
      <c r="O11" s="15"/>
    </row>
    <row r="12">
      <c r="A12" s="9">
        <v>44931.0</v>
      </c>
      <c r="B12" s="10">
        <v>600304.0</v>
      </c>
      <c r="C12" s="10" t="s">
        <v>35</v>
      </c>
      <c r="D12" s="11" t="s">
        <v>17</v>
      </c>
      <c r="E12" s="10">
        <v>172.0</v>
      </c>
      <c r="F12" s="10">
        <v>33.0</v>
      </c>
      <c r="G12" s="11">
        <f t="shared" si="1"/>
        <v>139</v>
      </c>
      <c r="H12" s="10">
        <v>253.0</v>
      </c>
      <c r="I12" s="12">
        <f t="shared" si="2"/>
        <v>0.5494071146</v>
      </c>
      <c r="J12" s="10">
        <v>682.0</v>
      </c>
      <c r="K12" s="13">
        <f t="shared" si="3"/>
        <v>25.21994135</v>
      </c>
      <c r="L12" s="14" t="s">
        <v>36</v>
      </c>
      <c r="M12" s="10" t="s">
        <v>19</v>
      </c>
      <c r="N12" s="11"/>
      <c r="O12" s="16"/>
    </row>
    <row r="13">
      <c r="A13" s="9">
        <v>44931.0</v>
      </c>
      <c r="B13" s="10">
        <v>300294.0</v>
      </c>
      <c r="C13" s="14" t="s">
        <v>37</v>
      </c>
      <c r="D13" s="10" t="s">
        <v>38</v>
      </c>
      <c r="E13" s="10">
        <v>211.0</v>
      </c>
      <c r="F13" s="10">
        <v>39.0</v>
      </c>
      <c r="G13" s="11">
        <f t="shared" si="1"/>
        <v>172</v>
      </c>
      <c r="H13" s="10">
        <v>304.0</v>
      </c>
      <c r="I13" s="12">
        <f t="shared" si="2"/>
        <v>0.5657894737</v>
      </c>
      <c r="J13" s="10">
        <v>614.0</v>
      </c>
      <c r="K13" s="13">
        <f t="shared" si="3"/>
        <v>34.36482085</v>
      </c>
      <c r="L13" s="14" t="s">
        <v>39</v>
      </c>
      <c r="M13" s="10" t="s">
        <v>19</v>
      </c>
      <c r="N13" s="11"/>
      <c r="O13" s="15"/>
    </row>
    <row r="14">
      <c r="A14" s="9">
        <v>44931.0</v>
      </c>
      <c r="B14" s="10">
        <v>700298.0</v>
      </c>
      <c r="C14" s="10" t="s">
        <v>37</v>
      </c>
      <c r="D14" s="10" t="s">
        <v>38</v>
      </c>
      <c r="E14" s="10">
        <v>267.0</v>
      </c>
      <c r="F14" s="10">
        <v>47.0</v>
      </c>
      <c r="G14" s="11">
        <f t="shared" si="1"/>
        <v>220</v>
      </c>
      <c r="H14" s="10">
        <v>301.0</v>
      </c>
      <c r="I14" s="12">
        <f t="shared" si="2"/>
        <v>0.73089701</v>
      </c>
      <c r="J14" s="10">
        <v>740.0</v>
      </c>
      <c r="K14" s="13">
        <f t="shared" si="3"/>
        <v>36.08108108</v>
      </c>
      <c r="L14" s="14" t="s">
        <v>40</v>
      </c>
      <c r="M14" s="10" t="s">
        <v>19</v>
      </c>
      <c r="N14" s="11"/>
      <c r="O14" s="16"/>
    </row>
    <row r="15">
      <c r="A15" s="9">
        <v>44931.0</v>
      </c>
      <c r="B15" s="10">
        <v>100299.0</v>
      </c>
      <c r="C15" s="14" t="s">
        <v>37</v>
      </c>
      <c r="D15" s="10" t="s">
        <v>38</v>
      </c>
      <c r="E15" s="10">
        <v>197.0</v>
      </c>
      <c r="F15" s="10">
        <v>39.0</v>
      </c>
      <c r="G15" s="11">
        <f t="shared" si="1"/>
        <v>158</v>
      </c>
      <c r="H15" s="10">
        <v>297.0</v>
      </c>
      <c r="I15" s="12">
        <f t="shared" si="2"/>
        <v>0.531986532</v>
      </c>
      <c r="J15" s="10">
        <v>644.0</v>
      </c>
      <c r="K15" s="13">
        <f t="shared" si="3"/>
        <v>30.59006211</v>
      </c>
      <c r="L15" s="14" t="s">
        <v>41</v>
      </c>
      <c r="M15" s="10" t="s">
        <v>19</v>
      </c>
      <c r="N15" s="11"/>
      <c r="O15" s="15"/>
    </row>
    <row r="16">
      <c r="A16" s="9">
        <v>44931.0</v>
      </c>
      <c r="B16" s="10">
        <v>200300.0</v>
      </c>
      <c r="C16" s="14" t="s">
        <v>37</v>
      </c>
      <c r="D16" s="10" t="s">
        <v>38</v>
      </c>
      <c r="E16" s="10">
        <v>238.0</v>
      </c>
      <c r="F16" s="10">
        <v>47.0</v>
      </c>
      <c r="G16" s="11">
        <f t="shared" si="1"/>
        <v>191</v>
      </c>
      <c r="H16" s="10">
        <v>275.0</v>
      </c>
      <c r="I16" s="12">
        <f t="shared" si="2"/>
        <v>0.6945454545</v>
      </c>
      <c r="J16" s="10">
        <v>642.0</v>
      </c>
      <c r="K16" s="13">
        <f t="shared" si="3"/>
        <v>37.07165109</v>
      </c>
      <c r="L16" s="14" t="s">
        <v>42</v>
      </c>
      <c r="M16" s="10" t="s">
        <v>19</v>
      </c>
      <c r="N16" s="11"/>
      <c r="O16" s="15"/>
    </row>
    <row r="17">
      <c r="A17" s="17"/>
      <c r="B17" s="10">
        <v>400302.0</v>
      </c>
      <c r="C17" s="14" t="s">
        <v>43</v>
      </c>
      <c r="D17" s="10" t="s">
        <v>38</v>
      </c>
      <c r="E17" s="10">
        <v>252.0</v>
      </c>
      <c r="F17" s="10">
        <v>43.0</v>
      </c>
      <c r="G17" s="11">
        <f t="shared" si="1"/>
        <v>209</v>
      </c>
      <c r="H17" s="10">
        <v>267.0</v>
      </c>
      <c r="I17" s="12">
        <f t="shared" si="2"/>
        <v>0.7827715356</v>
      </c>
      <c r="J17" s="10" t="s">
        <v>37</v>
      </c>
      <c r="K17" s="18" t="s">
        <v>37</v>
      </c>
      <c r="L17" s="14" t="s">
        <v>44</v>
      </c>
      <c r="M17" s="10" t="s">
        <v>19</v>
      </c>
      <c r="N17" s="11"/>
      <c r="O17" s="10" t="s">
        <v>45</v>
      </c>
    </row>
    <row r="18">
      <c r="A18" s="19"/>
      <c r="B18" s="19"/>
      <c r="C18" s="20" t="s">
        <v>46</v>
      </c>
      <c r="D18" s="21"/>
      <c r="E18" s="22">
        <f t="shared" ref="E18:K18" si="4">AVERAGE(E4:E14)</f>
        <v>217.3636364</v>
      </c>
      <c r="F18" s="22">
        <f t="shared" si="4"/>
        <v>37.90909091</v>
      </c>
      <c r="G18" s="22">
        <f t="shared" si="4"/>
        <v>179.4545455</v>
      </c>
      <c r="H18" s="23">
        <f t="shared" si="4"/>
        <v>292.7272727</v>
      </c>
      <c r="I18" s="24">
        <f t="shared" si="4"/>
        <v>0.6136290061</v>
      </c>
      <c r="J18" s="22">
        <f t="shared" si="4"/>
        <v>667.6363636</v>
      </c>
      <c r="K18" s="22">
        <f t="shared" si="4"/>
        <v>32.79450327</v>
      </c>
      <c r="L18" s="19"/>
      <c r="M18" s="19"/>
      <c r="N18" s="19"/>
      <c r="O18" s="19"/>
    </row>
    <row r="19">
      <c r="T19" s="25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>
      <c r="C34" s="26"/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rintOptions/>
  <pageMargins bottom="0.75" footer="0.0" header="0.0" left="0.7" right="0.7" top="0.75"/>
  <pageSetup paperSize="9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2017-01-16T21:45:32Z</dcterms:created>
  <dc:creator>Faye Hartley</dc:creator>
</cp:coreProperties>
</file>