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Devil\OneDrive\Desktop\odin\excel\"/>
    </mc:Choice>
  </mc:AlternateContent>
  <xr:revisionPtr revIDLastSave="0" documentId="13_ncr:1_{039E64C5-534F-4B8D-9045-928AAE5D02B2}" xr6:coauthVersionLast="47" xr6:coauthVersionMax="47" xr10:uidLastSave="{00000000-0000-0000-0000-000000000000}"/>
  <workbookProtection lockStructure="1"/>
  <bookViews>
    <workbookView xWindow="-120" yWindow="-120" windowWidth="20730" windowHeight="11040" tabRatio="758" activeTab="3"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Slicer_SPORT_LOCATION">#N/A</definedName>
  </definedNames>
  <calcPr calcId="191029"/>
  <pivotCaches>
    <pivotCache cacheId="146" r:id="rId9"/>
  </pivotCaches>
  <fileRecoveryPr repairLoad="1"/>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alcChain>
</file>

<file path=xl/sharedStrings.xml><?xml version="1.0" encoding="utf-8"?>
<sst xmlns="http://schemas.openxmlformats.org/spreadsheetml/2006/main" count="1060" uniqueCount="424">
  <si>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</si>
  <si>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</si>
  <si>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</si>
  <si>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</si>
  <si>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</si>
  <si>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</si>
  <si>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</si>
  <si>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</si>
  <si>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</si>
  <si>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</si>
  <si>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</si>
  <si>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</si>
  <si>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</si>
  <si>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</si>
  <si>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</si>
  <si>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</si>
  <si>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</si>
  <si>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</si>
  <si>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</si>
  <si>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</si>
  <si>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</si>
  <si>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</si>
  <si>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</si>
  <si>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</si>
  <si>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</si>
  <si>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</si>
  <si>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</si>
  <si>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</si>
  <si>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</si>
  <si>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</si>
  <si>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</si>
  <si>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</si>
  <si>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</si>
  <si>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</si>
  <si>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</si>
  <si>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</si>
  <si>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</si>
  <si>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</si>
  <si>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</si>
  <si>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</si>
  <si>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</si>
  <si>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</si>
  <si>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</si>
  <si>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</si>
  <si>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</si>
  <si>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</si>
  <si>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</si>
  <si>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</si>
  <si>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</si>
  <si>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</si>
  <si>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</si>
  <si>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</si>
  <si>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</si>
  <si>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</si>
  <si>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</si>
  <si>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</si>
  <si>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</si>
  <si>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</si>
  <si>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</si>
  <si>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</si>
  <si>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</si>
  <si>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</si>
  <si>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</si>
  <si>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</si>
  <si>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</si>
  <si>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</si>
  <si>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</si>
  <si>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</si>
  <si>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</si>
  <si>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</si>
  <si>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</si>
  <si>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</si>
  <si>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</si>
  <si>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</si>
  <si>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</si>
  <si>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</si>
  <si>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</si>
  <si>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</si>
  <si>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</si>
  <si>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</si>
  <si>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</si>
  <si>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</si>
  <si>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</si>
  <si>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</si>
  <si>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</si>
  <si>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</si>
  <si>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</si>
  <si>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</si>
  <si>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</si>
  <si>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</si>
  <si>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</si>
  <si>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</si>
  <si>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</si>
  <si>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</si>
  <si>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</si>
  <si>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</si>
  <si>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</si>
  <si>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</si>
  <si>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</si>
  <si>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</si>
  <si>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</si>
  <si>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</si>
  <si>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</si>
  <si>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</si>
  <si>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</si>
  <si>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</si>
  <si>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</si>
  <si>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</si>
  <si>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</si>
  <si>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</si>
  <si>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</si>
  <si>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</si>
  <si>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</si>
  <si>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</si>
  <si>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</si>
  <si>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</si>
  <si>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</si>
  <si>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</si>
  <si>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</si>
  <si>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</si>
  <si>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</si>
  <si>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</si>
  <si>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</si>
  <si>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</si>
  <si>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</si>
  <si>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</si>
  <si>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</si>
  <si>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</si>
  <si>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</si>
  <si>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</si>
  <si>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</si>
  <si>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</si>
  <si>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</si>
  <si>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</si>
  <si>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</si>
  <si>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</si>
  <si>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</si>
  <si>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</si>
  <si>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</si>
  <si>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</si>
  <si>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</si>
  <si>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</si>
  <si>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</si>
  <si>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</si>
  <si>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</si>
  <si>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</si>
  <si>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</si>
  <si>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</si>
  <si>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</si>
  <si>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</si>
  <si>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</si>
  <si>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</si>
  <si>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</si>
  <si>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</si>
  <si>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</si>
  <si>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</si>
  <si>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</si>
  <si>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</si>
  <si>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</si>
  <si>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</si>
  <si>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</si>
  <si>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</si>
  <si>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</si>
  <si>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</si>
  <si>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</si>
  <si>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</si>
  <si>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</si>
  <si>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</si>
  <si>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</si>
  <si>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</si>
  <si>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</si>
  <si>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</si>
  <si>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</si>
  <si>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</si>
  <si>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</si>
  <si>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</si>
  <si>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</si>
  <si>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</si>
  <si>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</si>
  <si>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</si>
  <si>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</si>
  <si>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</si>
  <si>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</si>
  <si>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</si>
  <si>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</si>
  <si>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</si>
  <si>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</si>
  <si>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</si>
  <si>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</si>
  <si>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</si>
  <si>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</si>
  <si>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</si>
  <si>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</si>
  <si>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</si>
  <si>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</si>
  <si>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</si>
  <si>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</si>
  <si>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</si>
  <si>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</si>
  <si>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</si>
  <si>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</si>
  <si>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</si>
  <si>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</si>
  <si>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</si>
  <si>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</si>
  <si>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</si>
  <si>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</si>
  <si>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</si>
  <si>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</si>
  <si>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</si>
  <si>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</si>
  <si>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</si>
  <si>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</si>
  <si>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</si>
  <si>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</si>
  <si>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</si>
  <si>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</si>
  <si>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</si>
  <si>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</si>
  <si>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</si>
  <si>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</si>
  <si>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</si>
  <si>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</si>
  <si>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</si>
  <si>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</si>
  <si>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</si>
  <si>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</si>
  <si>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</si>
  <si>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</si>
  <si>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</si>
  <si>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</si>
  <si>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</si>
  <si>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</si>
  <si>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</si>
  <si>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</si>
  <si>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</si>
  <si>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</si>
  <si>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</si>
  <si>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</si>
  <si>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</si>
  <si>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</si>
  <si>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</si>
  <si>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</si>
  <si>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</si>
  <si>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</si>
  <si>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</si>
  <si>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</si>
  <si>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</si>
  <si>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</si>
  <si>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</si>
  <si>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</si>
  <si>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</si>
  <si>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</si>
  <si>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</si>
  <si>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</si>
  <si>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</si>
  <si>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</si>
  <si>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</si>
  <si>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</si>
  <si>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</si>
  <si>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</si>
  <si>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</si>
  <si>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</si>
  <si>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</si>
  <si>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</si>
  <si>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</si>
  <si>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</si>
  <si>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</si>
  <si>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</si>
  <si>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</si>
  <si>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</si>
  <si>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</si>
  <si>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</si>
  <si>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</si>
  <si>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</si>
  <si>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</si>
  <si>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</si>
  <si>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</si>
  <si>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</si>
  <si>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</si>
  <si>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</si>
  <si>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</si>
  <si>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</si>
  <si>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MEMBER ID</t>
  </si>
  <si>
    <t>Country Names</t>
  </si>
  <si>
    <t>Gender</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</si>
  <si>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</si>
  <si>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</si>
  <si>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</si>
  <si>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</si>
  <si>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</si>
  <si>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</si>
  <si>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</si>
  <si>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</si>
  <si>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</si>
  <si>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</si>
  <si>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</si>
  <si>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</si>
  <si>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</si>
  <si>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</si>
  <si>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</si>
  <si>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</si>
  <si>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</si>
  <si>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</si>
  <si>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</si>
  <si>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</si>
  <si>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</si>
  <si>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</si>
  <si>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</si>
  <si>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</si>
  <si>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</si>
  <si>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</si>
  <si>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</si>
  <si>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</si>
  <si>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</si>
  <si>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</si>
  <si>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</si>
  <si>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</si>
  <si>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</si>
  <si>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</si>
  <si>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</si>
  <si>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</si>
  <si>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</si>
  <si>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</si>
  <si>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</si>
  <si>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</si>
  <si>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</si>
  <si>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</si>
  <si>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</si>
  <si>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</si>
  <si>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</si>
  <si>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</si>
  <si>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</si>
  <si>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</si>
  <si>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</si>
  <si>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</si>
  <si>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</si>
  <si>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</si>
  <si>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</si>
  <si>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</si>
  <si>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</si>
  <si>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</si>
  <si>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</si>
  <si>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</si>
  <si>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</si>
  <si>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</si>
  <si>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</si>
  <si>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</si>
  <si>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</si>
  <si>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</si>
  <si>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</si>
  <si>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</si>
  <si>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</si>
  <si>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</si>
  <si>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</si>
  <si>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</si>
  <si>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</si>
  <si>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</si>
  <si>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</si>
  <si>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</si>
  <si>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</si>
  <si>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</si>
  <si>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</si>
  <si>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</si>
  <si>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</si>
  <si>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</si>
  <si>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</si>
  <si>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</si>
  <si>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</si>
  <si>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</si>
  <si>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</si>
  <si>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 of Birth</t>
  </si>
  <si>
    <t>(All)</t>
  </si>
  <si>
    <t>Summary</t>
  </si>
  <si>
    <t>MS.ANNIE ABBOTT</t>
  </si>
  <si>
    <t>MS.AURELIE LIESUCHKE</t>
  </si>
  <si>
    <t>SR.TOMAS FILHO</t>
  </si>
  <si>
    <t>MS.DARBY CRUICKSHANK</t>
  </si>
  <si>
    <t>DR.JAYDON BORER</t>
  </si>
  <si>
    <t>MR.MORIAH  LYNCH</t>
  </si>
  <si>
    <t>MS.AMIYA EICHMANN</t>
  </si>
  <si>
    <t>MR.PIERCE RAU</t>
  </si>
  <si>
    <t>MS.AMELIA STEVENS</t>
  </si>
  <si>
    <t>MR.TOBY SIMPSON</t>
  </si>
  <si>
    <t>SIRETHAN MURPHY</t>
  </si>
  <si>
    <t>MRS.ASHLEY WOOD</t>
  </si>
  <si>
    <t>MS.MEGAN SCOTT</t>
  </si>
  <si>
    <t>HR.HELMUT WEINHAE</t>
  </si>
  <si>
    <t>PROF.MILENA SCHOTIN</t>
  </si>
  <si>
    <t>HR.LOTHAR BIRNBAUM</t>
  </si>
  <si>
    <t>HR.PIETRO STOLZE</t>
  </si>
  <si>
    <t>HR.RICHARD  TLUSTEK</t>
  </si>
  <si>
    <t>DR.EARNESTINE RAYNOR</t>
  </si>
  <si>
    <t>MR.JASON GAYLORD</t>
  </si>
  <si>
    <t>MR.KENDRICK SAUER</t>
  </si>
  <si>
    <t>DR.ANNABELL OLSON</t>
  </si>
  <si>
    <t>DR.JENA UPTON</t>
  </si>
  <si>
    <t>DR.SHANNY BINS</t>
  </si>
  <si>
    <t>DR.TIA ABSHIRE</t>
  </si>
  <si>
    <t>MS.ISABEL RUNOLFSDOTTIR</t>
  </si>
  <si>
    <t>HR.BARNEY WESACK</t>
  </si>
  <si>
    <t>HR.BARUCH KADE</t>
  </si>
  <si>
    <t>PROF.LIESBETH ROSEMANN</t>
  </si>
  <si>
    <t>MME.VALENTINE MOREAU</t>
  </si>
  <si>
    <t>MME.PAULETTE DURAND</t>
  </si>
  <si>
    <t>MME.LAURE-ALIX CHEVALIER</t>
  </si>
  <si>
    <t>M.CLAUDE TOUSSAINT</t>
  </si>
  <si>
    <t>M.VICTOR LENOIR</t>
  </si>
  <si>
    <t>M.ARTHUR LENOIR</t>
  </si>
  <si>
    <t>M.BENJAMIN LEBRUN-BRUN</t>
  </si>
  <si>
    <t>M.ANTOINE MAILLARD</t>
  </si>
  <si>
    <t>M.BERNARD HOARAU-GUYON</t>
  </si>
  <si>
    <t>SR.HIDALGO TERCERO</t>
  </si>
  <si>
    <t>SR.HADALGO POLANCO</t>
  </si>
  <si>
    <t>SRA.LAURA OLIVIERA</t>
  </si>
  <si>
    <t>SRA.AINHOA GARZA</t>
  </si>
  <si>
    <t>SRA.ISABEL BANDA</t>
  </si>
  <si>
    <t>SRA.CAROLOTA MATEOS</t>
  </si>
  <si>
    <t>MW.ELIZE PRINS</t>
  </si>
  <si>
    <t>DHR.RYAN PHAM</t>
  </si>
  <si>
    <t>MWELISE ROTTEVEEL</t>
  </si>
  <si>
    <t>FRU.MIRJAM SODERBERG</t>
  </si>
  <si>
    <t>H.BERNDT PALSSON</t>
  </si>
  <si>
    <t>SR.ADRIANO SOBRINHO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</si>
</sst>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 &quot;kg&quot;"/>
    <numFmt numFmtId="167" formatCode="[&gt;=100000]\ 0.0,\ &quot;k&quot;;0.00,\ &quot;k&quot;"/>
    <numFmt numFmtId="168" formatCode="dd\ mmm\'\ 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7" fontId="0" fillId="0" borderId="1" xfId="0" applyNumberFormat="1" applyBorder="1"/>
    <xf numFmtId="168" fontId="0" fillId="0" borderId="1" xfId="0" applyNumberFormat="1" applyBorder="1" applyAlignment="1">
      <alignment horizontal="right"/>
    </xf>
    <xf numFmtId="0" fontId="0" fillId="0" borderId="0" xfId="0" pivotButton="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NumberFormat="1"/>
    <xf numFmtId="0" fontId="0" fillId="0" borderId="0" xfId="0" pivotButton="1" applyBorder="1"/>
    <xf numFmtId="165" fontId="0" fillId="0" borderId="0" xfId="0" applyNumberFormat="1" applyBorder="1"/>
    <xf numFmtId="0" fontId="0" fillId="0" borderId="0" xfId="0" applyBorder="1"/>
  </cellXfs>
  <cellStyles count="1">
    <cellStyle name="Normal" xfId="0" builtinId="0"/>
  </cellStyles>
  <dxfs count="4130">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8</xdr:col>
      <xdr:colOff>209550</xdr:colOff>
      <xdr:row>1</xdr:row>
      <xdr:rowOff>171451</xdr:rowOff>
    </xdr:from>
    <xdr:to>
      <xdr:col>15</xdr:col>
      <xdr:colOff>171450</xdr:colOff>
      <xdr:row>6</xdr:row>
      <xdr:rowOff>152401</xdr:rowOff>
    </xdr:to>
    <mc:AlternateContent xmlns:mc="http://schemas.openxmlformats.org/markup-compatibility/2006">
      <mc:Choice xmlns:a14="http://schemas.microsoft.com/office/drawing/2010/main" Requires="a14">
        <xdr:graphicFrame macro="">
          <xdr:nvGraphicFramePr>
            <xdr:cNvPr id="3" name="SPORT LOCATION">
              <a:extLst>
                <a:ext uri="{FF2B5EF4-FFF2-40B4-BE49-F238E27FC236}">
                  <a16:creationId xmlns:a16="http://schemas.microsoft.com/office/drawing/2014/main" id="{23495A40-CC16-04B3-7CCE-F5EDB5BC6CF9}"/>
                </a:ext>
              </a:extLst>
            </xdr:cNvPr>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dr:sp macro="" textlink="">
          <xdr:nvSpPr>
            <xdr:cNvPr id="0" name=""/>
            <xdr:cNvSpPr>
              <a:spLocks noTextEdit="1"/>
            </xdr:cNvSpPr>
          </xdr:nvSpPr>
          <xdr:spPr>
            <a:xfrm>
              <a:off x="11172825" y="36195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 L" refreshedDate="45511.945115509261" createdVersion="8" refreshedVersion="8" minRefreshableVersion="3" recordCount="50" xr:uid="{5BAD5DE7-40DF-4D46-822B-76FE724C8329}">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100">
        <s v="MS.ANNIE ABBOTT"/>
        <s v="MS.AURELIE LIESUCHKE"/>
        <s v="SR.TOMAS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TERCERO"/>
        <s v="SR.HADALGO POLANCO"/>
        <s v="SRA.LAURA OLIVIERA"/>
        <s v="SRA.AINHOA GARZA"/>
        <s v="SRA.ISABEL BANDA"/>
        <s v="SRA.CAROLOTA MATEOS"/>
        <s v="MW.ELIZE PRINS"/>
        <s v="DHR.RYAN PHAM"/>
        <s v="MWELISE ROTTEVEEL"/>
        <s v="FRU.MIRJAM SODERBERG"/>
        <s v="H.BERNDT PALSSON"/>
        <s v="SR.ADRIANO SOBRINHO"/>
        <s v="ANNIE ABBOTT" u="1"/>
        <s v="AURELIE LIESUCHKE" u="1"/>
        <s v="TOMAS FILHO" u="1"/>
        <s v="DARBY CRUICKSHANK" u="1"/>
        <s v="JAYDON BORER" u="1"/>
        <s v="MORIAH  LYNCH" u="1"/>
        <s v="AMIYA EICHMANN" u="1"/>
        <s v="PIERCE RAU" u="1"/>
        <s v="AMELIA STEVENS" u="1"/>
        <s v="TOBY SIMPSON" u="1"/>
        <s v="ETHAN MURPHY" u="1"/>
        <s v="ASHLEY WOOD" u="1"/>
        <s v="MEGAN SCOTT" u="1"/>
        <s v="HELMUT WEINHAE" u="1"/>
        <s v="MILENA SCHOTIN" u="1"/>
        <s v="LOTHAR BIRNBAUM" u="1"/>
        <s v="PIETRO STOLZE" u="1"/>
        <s v="RICHARD  TLUSTEK" u="1"/>
        <s v="EARNESTINE RAYNOR" u="1"/>
        <s v="JASON GAYLORD" u="1"/>
        <s v="KENDRICK SAUER" u="1"/>
        <s v="ANNABELL OLSON" u="1"/>
        <s v="JENA UPTON" u="1"/>
        <s v="SHANNY BINS" u="1"/>
        <s v="TIA ABSHIRE" u="1"/>
        <s v="ISABEL RUNOLFSDOTTIR" u="1"/>
        <s v="BARNEY WESACK" u="1"/>
        <s v="BARUCH KADE" u="1"/>
        <s v="LIESBETH ROSEMANN" u="1"/>
        <s v="VALENTINE MOREAU" u="1"/>
        <s v="PAULETTE DURAND" u="1"/>
        <s v="LAURE-ALIX CHEVALIER" u="1"/>
        <s v="CLAUDE TOUSSAINT" u="1"/>
        <s v="VICTOR LENOIR" u="1"/>
        <s v="ARTHUR LENOIR" u="1"/>
        <s v="BENJAMIN LEBRUN-BRUN" u="1"/>
        <s v="ANTOINE MAILLARD" u="1"/>
        <s v="BERNARD HOARAU-GUYON" u="1"/>
        <s v="HIDALGO TERCERO" u="1"/>
        <s v="HADALGO POLANCO" u="1"/>
        <s v="LAURA OLIVIERA" u="1"/>
        <s v="AINHOA GARZA" u="1"/>
        <s v="ISABEL BANDA" u="1"/>
        <s v="CAROLOTA MATEOS" u="1"/>
        <s v="ELIZE PRINS" u="1"/>
        <s v="RYAN PHAM" u="1"/>
        <s v="ELISE ROTTEVEEL" u="1"/>
        <s v="MIRJAM SODERBERG" u="1"/>
        <s v="BERNDT PALSSON" u="1"/>
        <s v="ADRIANO SOBRINHO" u="1"/>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8">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7/30/1955"/>
          <s v="Jan"/>
          <s v="Feb"/>
          <s v="Mar"/>
          <s v="Apr"/>
          <s v="May"/>
          <s v="Jun"/>
          <s v="Jul"/>
          <s v="Aug"/>
          <s v="Sep"/>
          <s v="Oct"/>
          <s v="Nov"/>
          <s v="Dec"/>
          <s v="&gt;8/29/1999"/>
        </groupItems>
      </fieldGroup>
    </cacheField>
    <cacheField name="Quarters (BIRTHDATE)" numFmtId="0" databaseField="0">
      <fieldGroup base="6">
        <rangePr groupBy="quarters" startDate="1955-07-30T00:00:00" endDate="1999-08-29T00:00:00"/>
        <groupItems count="6">
          <s v="&lt;7/30/1955"/>
          <s v="Qtr1"/>
          <s v="Qtr2"/>
          <s v="Qtr3"/>
          <s v="Qtr4"/>
          <s v="&gt;8/29/1999"/>
        </groupItems>
      </fieldGroup>
    </cacheField>
    <cacheField name="Years (BIRTHDATE)"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pivotCacheId="1770830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FCDD0-1730-401C-AF0A-4E9BCE68F7D9}" name="PivotTable3" cacheId="1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Names" colHeaderCaption="Gender">
  <location ref="G4:I16" firstHeaderRow="1" firstDataRow="2" firstDataCol="1"/>
  <pivotFields count="22">
    <pivotField dataField="1" numFmtId="165" showAll="0"/>
    <pivotField showAll="0"/>
    <pivotField showAll="0"/>
    <pivotField showAll="0"/>
    <pivotField showAll="0"/>
    <pivotField showAll="0"/>
    <pivotField numFmtId="168"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Summary" fld="0" subtotal="count" baseField="10"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92C61E-7588-49D0-86E7-6ADA87C25505}" name="PivotTable2" cacheId="1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Names" colHeaderCaption="Gender">
  <location ref="B3:D15" firstHeaderRow="1" firstDataRow="2" firstDataCol="1"/>
  <pivotFields count="22">
    <pivotField dataField="1" numFmtId="165" showAll="0"/>
    <pivotField showAll="0"/>
    <pivotField showAll="0"/>
    <pivotField showAll="0"/>
    <pivotField showAll="0"/>
    <pivotField showAll="0"/>
    <pivotField numFmtId="168"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EFFBD-5AF5-4E6C-A369-FD9C29211A80}" name="PivotTable4" cacheId="146"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rowHeaderCaption="">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100">
        <item m="1" x="99"/>
        <item m="1" x="91"/>
        <item m="1" x="58"/>
        <item m="1" x="56"/>
        <item m="1" x="71"/>
        <item m="1" x="50"/>
        <item m="1" x="86"/>
        <item m="1" x="84"/>
        <item m="1" x="61"/>
        <item m="1" x="51"/>
        <item m="1" x="76"/>
        <item m="1" x="77"/>
        <item m="1" x="85"/>
        <item m="1" x="87"/>
        <item m="1" x="98"/>
        <item m="1" x="93"/>
        <item m="1" x="82"/>
        <item m="1" x="53"/>
        <item m="1" x="68"/>
        <item m="1" x="96"/>
        <item m="1" x="94"/>
        <item m="1" x="60"/>
        <item m="1" x="89"/>
        <item m="1" x="63"/>
        <item m="1" x="88"/>
        <item m="1" x="92"/>
        <item m="1" x="75"/>
        <item m="1" x="69"/>
        <item m="1" x="54"/>
        <item m="1" x="72"/>
        <item m="1" x="70"/>
        <item m="1" x="90"/>
        <item m="1" x="81"/>
        <item m="1" x="78"/>
        <item m="1" x="65"/>
        <item m="1" x="62"/>
        <item m="1" x="64"/>
        <item m="1" x="97"/>
        <item m="1" x="55"/>
        <item m="1" x="80"/>
        <item m="1" x="57"/>
        <item m="1" x="66"/>
        <item m="1" x="67"/>
        <item m="1" x="95"/>
        <item m="1" x="73"/>
        <item m="1" x="74"/>
        <item m="1" x="59"/>
        <item m="1" x="52"/>
        <item m="1" x="79"/>
        <item m="1" x="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compact="0" outline="0" showAll="0" defaultSubtotal="0"/>
    <pivotField compact="0" outline="0" showAll="0" defaultSubtotal="0"/>
    <pivotField name="Year of Birth"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1"/>
    <field x="10"/>
    <field x="11"/>
    <field x="17"/>
  </rowFields>
  <rowItems count="50">
    <i>
      <x/>
      <x v="50"/>
      <x/>
      <x/>
      <x v="43"/>
      <x v="10"/>
      <x v="1"/>
      <x v="13"/>
    </i>
    <i>
      <x v="1"/>
      <x v="51"/>
      <x v="18"/>
      <x/>
      <x v="38"/>
      <x v="10"/>
      <x v="1"/>
      <x v="6"/>
    </i>
    <i>
      <x v="2"/>
      <x v="52"/>
      <x v="10"/>
      <x v="1"/>
      <x v="15"/>
      <x v="3"/>
      <x v="4"/>
      <x v="17"/>
    </i>
    <i>
      <x v="3"/>
      <x v="53"/>
      <x v="7"/>
      <x/>
      <x v="21"/>
      <x v="10"/>
      <x v="1"/>
      <x/>
    </i>
    <i>
      <x v="4"/>
      <x v="54"/>
      <x v="5"/>
      <x v="1"/>
      <x v="16"/>
      <x v="10"/>
      <x v="1"/>
      <x v="31"/>
    </i>
    <i>
      <x v="5"/>
      <x v="55"/>
      <x v="19"/>
      <x v="1"/>
      <x v="38"/>
      <x v="10"/>
      <x v="1"/>
      <x v="16"/>
    </i>
    <i>
      <x v="6"/>
      <x v="56"/>
      <x v="9"/>
      <x/>
      <x v="45"/>
      <x v="10"/>
      <x v="1"/>
      <x v="12"/>
    </i>
    <i>
      <x v="7"/>
      <x v="57"/>
      <x v="30"/>
      <x v="1"/>
      <x v="9"/>
      <x v="10"/>
      <x v="1"/>
      <x v="9"/>
    </i>
    <i>
      <x v="8"/>
      <x v="58"/>
      <x v="41"/>
      <x/>
      <x v="17"/>
      <x v="9"/>
      <x v="1"/>
      <x v="26"/>
    </i>
    <i>
      <x v="9"/>
      <x v="59"/>
      <x v="38"/>
      <x v="1"/>
      <x v="10"/>
      <x v="9"/>
      <x v="1"/>
      <x v="12"/>
    </i>
    <i>
      <x v="10"/>
      <x v="60"/>
      <x v="23"/>
      <x v="1"/>
      <x v="32"/>
      <x v="9"/>
      <x v="1"/>
      <x v="18"/>
    </i>
    <i>
      <x v="11"/>
      <x v="61"/>
      <x v="49"/>
      <x/>
      <x v="23"/>
      <x v="9"/>
      <x v="1"/>
      <x v="1"/>
    </i>
    <i>
      <x v="12"/>
      <x v="62"/>
      <x v="37"/>
      <x/>
      <x v="23"/>
      <x v="9"/>
      <x v="1"/>
      <x v="24"/>
    </i>
    <i>
      <x v="13"/>
      <x v="63"/>
      <x v="47"/>
      <x v="1"/>
      <x v="5"/>
      <x v="5"/>
      <x v="3"/>
      <x v="8"/>
    </i>
    <i>
      <x v="14"/>
      <x v="64"/>
      <x v="36"/>
      <x/>
      <x v="11"/>
      <x v="5"/>
      <x v="3"/>
      <x v="10"/>
    </i>
    <i>
      <x v="15"/>
      <x v="65"/>
      <x v="4"/>
      <x v="1"/>
      <x v="15"/>
      <x v="5"/>
      <x v="3"/>
      <x/>
    </i>
    <i>
      <x v="16"/>
      <x v="66"/>
      <x v="42"/>
      <x v="1"/>
      <x v="18"/>
      <x v="5"/>
      <x v="3"/>
      <x v="21"/>
    </i>
    <i>
      <x v="17"/>
      <x v="67"/>
      <x v="44"/>
      <x v="1"/>
      <x v="5"/>
      <x v="5"/>
      <x v="3"/>
      <x v="11"/>
    </i>
    <i>
      <x v="18"/>
      <x v="68"/>
      <x v="31"/>
      <x/>
      <x v="23"/>
      <x v="1"/>
      <x v="1"/>
      <x v="27"/>
    </i>
    <i>
      <x v="19"/>
      <x v="69"/>
      <x v="12"/>
      <x v="1"/>
      <x v="22"/>
      <x v="1"/>
      <x v="1"/>
      <x v="3"/>
    </i>
    <i>
      <x v="20"/>
      <x v="70"/>
      <x v="35"/>
      <x v="1"/>
      <x v="42"/>
      <x v="1"/>
      <x v="1"/>
      <x v="29"/>
    </i>
    <i>
      <x v="21"/>
      <x v="71"/>
      <x v="25"/>
      <x/>
      <x v="10"/>
      <x v="1"/>
      <x v="1"/>
      <x v="15"/>
    </i>
    <i>
      <x v="22"/>
      <x v="72"/>
      <x v="46"/>
      <x/>
      <x v="1"/>
      <x v="1"/>
      <x v="1"/>
      <x v="4"/>
    </i>
    <i>
      <x v="23"/>
      <x v="73"/>
      <x v="3"/>
      <x/>
      <x v="45"/>
      <x v="1"/>
      <x v="1"/>
      <x v="7"/>
    </i>
    <i>
      <x v="24"/>
      <x v="74"/>
      <x v="1"/>
      <x/>
      <x v="12"/>
      <x v="1"/>
      <x v="1"/>
      <x v="12"/>
    </i>
    <i>
      <x v="25"/>
      <x v="75"/>
      <x v="34"/>
      <x/>
      <x v="24"/>
      <x v="1"/>
      <x v="1"/>
      <x v="13"/>
    </i>
    <i>
      <x v="26"/>
      <x v="76"/>
      <x v="48"/>
      <x v="1"/>
      <x v="16"/>
      <x v="2"/>
      <x v="3"/>
      <x v="30"/>
    </i>
    <i>
      <x v="27"/>
      <x v="77"/>
      <x v="14"/>
      <x v="1"/>
      <x v="28"/>
      <x v="2"/>
      <x v="3"/>
      <x v="24"/>
    </i>
    <i>
      <x v="28"/>
      <x v="78"/>
      <x v="32"/>
      <x/>
      <x v="40"/>
      <x v="2"/>
      <x v="3"/>
      <x v="12"/>
    </i>
    <i>
      <x v="29"/>
      <x v="79"/>
      <x v="22"/>
      <x/>
      <x v="25"/>
      <x v="4"/>
      <x v="2"/>
      <x v="19"/>
    </i>
    <i>
      <x v="30"/>
      <x v="80"/>
      <x v="8"/>
      <x/>
      <x v="35"/>
      <x v="4"/>
      <x v="2"/>
      <x v="30"/>
    </i>
    <i>
      <x v="31"/>
      <x v="81"/>
      <x v="6"/>
      <x/>
      <x v="16"/>
      <x v="4"/>
      <x v="2"/>
      <x v="4"/>
    </i>
    <i>
      <x v="32"/>
      <x v="82"/>
      <x v="45"/>
      <x v="1"/>
      <x v="26"/>
      <x v="4"/>
      <x v="2"/>
      <x v="14"/>
    </i>
    <i>
      <x v="33"/>
      <x v="83"/>
      <x v="17"/>
      <x v="1"/>
      <x v="27"/>
      <x v="4"/>
      <x v="2"/>
      <x v="29"/>
    </i>
    <i>
      <x v="34"/>
      <x v="84"/>
      <x v="16"/>
      <x v="1"/>
      <x v="1"/>
      <x v="4"/>
      <x v="2"/>
      <x v="22"/>
    </i>
    <i>
      <x v="35"/>
      <x v="85"/>
      <x v="15"/>
      <x v="1"/>
      <x v="21"/>
      <x v="4"/>
      <x v="2"/>
      <x v="29"/>
    </i>
    <i>
      <x v="36"/>
      <x v="86"/>
      <x v="20"/>
      <x v="1"/>
      <x v="32"/>
      <x v="4"/>
      <x v="2"/>
      <x v="25"/>
    </i>
    <i>
      <x v="37"/>
      <x v="87"/>
      <x v="13"/>
      <x v="1"/>
      <x v="29"/>
      <x v="4"/>
      <x v="2"/>
      <x v="13"/>
    </i>
    <i>
      <x v="38"/>
      <x v="88"/>
      <x v="43"/>
      <x v="1"/>
      <x v="30"/>
      <x/>
      <x v="5"/>
      <x v="7"/>
    </i>
    <i>
      <x v="39"/>
      <x v="89"/>
      <x v="28"/>
      <x v="1"/>
      <x v="34"/>
      <x/>
      <x v="5"/>
      <x v="4"/>
    </i>
    <i>
      <x v="40"/>
      <x v="90"/>
      <x v="24"/>
      <x/>
      <x v="20"/>
      <x/>
      <x v="5"/>
      <x v="2"/>
    </i>
    <i>
      <x v="41"/>
      <x v="91"/>
      <x v="11"/>
      <x/>
      <x v="36"/>
      <x v="7"/>
      <x v="5"/>
      <x v="20"/>
    </i>
    <i>
      <x v="42"/>
      <x v="92"/>
      <x v="2"/>
      <x/>
      <x v="6"/>
      <x v="7"/>
      <x v="5"/>
      <x v="7"/>
    </i>
    <i>
      <x v="43"/>
      <x v="93"/>
      <x v="21"/>
      <x/>
      <x v="11"/>
      <x v="7"/>
      <x v="5"/>
      <x v="2"/>
    </i>
    <i>
      <x v="44"/>
      <x v="94"/>
      <x v="29"/>
      <x/>
      <x v="6"/>
      <x v="6"/>
      <x/>
      <x v="23"/>
    </i>
    <i>
      <x v="45"/>
      <x v="95"/>
      <x v="27"/>
      <x v="1"/>
      <x v="19"/>
      <x v="6"/>
      <x/>
      <x v="4"/>
    </i>
    <i>
      <x v="46"/>
      <x v="96"/>
      <x v="33"/>
      <x/>
      <x v="14"/>
      <x v="6"/>
      <x/>
      <x v="4"/>
    </i>
    <i>
      <x v="47"/>
      <x v="97"/>
      <x v="40"/>
      <x/>
      <x v="43"/>
      <x v="8"/>
      <x v="6"/>
      <x v="17"/>
    </i>
    <i>
      <x v="48"/>
      <x v="98"/>
      <x v="26"/>
      <x v="1"/>
      <x v="33"/>
      <x v="8"/>
      <x v="6"/>
      <x v="5"/>
    </i>
    <i>
      <x v="49"/>
      <x v="99"/>
      <x v="39"/>
      <x v="1"/>
      <x v="39"/>
      <x v="3"/>
      <x v="4"/>
      <x v="28"/>
    </i>
  </rowItems>
  <colItems count="1">
    <i/>
  </colItems>
  <pageFields count="1">
    <pageField fld="16" hier="-1"/>
  </pageFields>
  <formats count="255">
    <format dxfId="2040">
      <pivotArea type="all" dataOnly="0" outline="0" fieldPosition="0"/>
    </format>
    <format dxfId="2041">
      <pivotArea field="0" type="button" dataOnly="0" labelOnly="1" outline="0" axis="axisRow" fieldPosition="0"/>
    </format>
    <format dxfId="2042">
      <pivotArea field="1" type="button" dataOnly="0" labelOnly="1" outline="0" axis="axisRow" fieldPosition="1"/>
    </format>
    <format dxfId="2043">
      <pivotArea field="12" type="button" dataOnly="0" labelOnly="1" outline="0" axis="axisRow" fieldPosition="2"/>
    </format>
    <format dxfId="2044">
      <pivotArea field="8" type="button" dataOnly="0" labelOnly="1" outline="0" axis="axisRow" fieldPosition="3"/>
    </format>
    <format dxfId="2045">
      <pivotArea field="21" type="button" dataOnly="0" labelOnly="1" outline="0" axis="axisRow" fieldPosition="4"/>
    </format>
    <format dxfId="2046">
      <pivotArea field="10" type="button" dataOnly="0" labelOnly="1" outline="0" axis="axisRow" fieldPosition="5"/>
    </format>
    <format dxfId="2047">
      <pivotArea field="11" type="button" dataOnly="0" labelOnly="1" outline="0" axis="axisRow" fieldPosition="6"/>
    </format>
    <format dxfId="2048">
      <pivotArea field="17" type="button" dataOnly="0" labelOnly="1" outline="0" axis="axisRow" fieldPosition="7"/>
    </format>
    <format dxfId="2049">
      <pivotArea dataOnly="0" labelOnly="1" outline="0" fieldPosition="0">
        <references count="1">
          <reference field="0" count="0"/>
        </references>
      </pivotArea>
    </format>
    <format dxfId="2050">
      <pivotArea dataOnly="0" labelOnly="1" outline="0" fieldPosition="0">
        <references count="2">
          <reference field="0" count="1" selected="0">
            <x v="0"/>
          </reference>
          <reference field="1" count="1">
            <x v="50"/>
          </reference>
        </references>
      </pivotArea>
    </format>
    <format dxfId="2051">
      <pivotArea dataOnly="0" labelOnly="1" outline="0" fieldPosition="0">
        <references count="2">
          <reference field="0" count="1" selected="0">
            <x v="1"/>
          </reference>
          <reference field="1" count="1">
            <x v="51"/>
          </reference>
        </references>
      </pivotArea>
    </format>
    <format dxfId="2052">
      <pivotArea dataOnly="0" labelOnly="1" outline="0" fieldPosition="0">
        <references count="2">
          <reference field="0" count="1" selected="0">
            <x v="2"/>
          </reference>
          <reference field="1" count="1">
            <x v="52"/>
          </reference>
        </references>
      </pivotArea>
    </format>
    <format dxfId="2053">
      <pivotArea dataOnly="0" labelOnly="1" outline="0" fieldPosition="0">
        <references count="2">
          <reference field="0" count="1" selected="0">
            <x v="3"/>
          </reference>
          <reference field="1" count="1">
            <x v="53"/>
          </reference>
        </references>
      </pivotArea>
    </format>
    <format dxfId="2054">
      <pivotArea dataOnly="0" labelOnly="1" outline="0" fieldPosition="0">
        <references count="2">
          <reference field="0" count="1" selected="0">
            <x v="4"/>
          </reference>
          <reference field="1" count="1">
            <x v="54"/>
          </reference>
        </references>
      </pivotArea>
    </format>
    <format dxfId="2055">
      <pivotArea dataOnly="0" labelOnly="1" outline="0" fieldPosition="0">
        <references count="2">
          <reference field="0" count="1" selected="0">
            <x v="5"/>
          </reference>
          <reference field="1" count="1">
            <x v="55"/>
          </reference>
        </references>
      </pivotArea>
    </format>
    <format dxfId="2056">
      <pivotArea dataOnly="0" labelOnly="1" outline="0" fieldPosition="0">
        <references count="2">
          <reference field="0" count="1" selected="0">
            <x v="6"/>
          </reference>
          <reference field="1" count="1">
            <x v="56"/>
          </reference>
        </references>
      </pivotArea>
    </format>
    <format dxfId="2057">
      <pivotArea dataOnly="0" labelOnly="1" outline="0" fieldPosition="0">
        <references count="2">
          <reference field="0" count="1" selected="0">
            <x v="7"/>
          </reference>
          <reference field="1" count="1">
            <x v="57"/>
          </reference>
        </references>
      </pivotArea>
    </format>
    <format dxfId="2058">
      <pivotArea dataOnly="0" labelOnly="1" outline="0" fieldPosition="0">
        <references count="2">
          <reference field="0" count="1" selected="0">
            <x v="8"/>
          </reference>
          <reference field="1" count="1">
            <x v="58"/>
          </reference>
        </references>
      </pivotArea>
    </format>
    <format dxfId="2059">
      <pivotArea dataOnly="0" labelOnly="1" outline="0" fieldPosition="0">
        <references count="2">
          <reference field="0" count="1" selected="0">
            <x v="9"/>
          </reference>
          <reference field="1" count="1">
            <x v="59"/>
          </reference>
        </references>
      </pivotArea>
    </format>
    <format dxfId="2060">
      <pivotArea dataOnly="0" labelOnly="1" outline="0" fieldPosition="0">
        <references count="2">
          <reference field="0" count="1" selected="0">
            <x v="10"/>
          </reference>
          <reference field="1" count="1">
            <x v="60"/>
          </reference>
        </references>
      </pivotArea>
    </format>
    <format dxfId="2061">
      <pivotArea dataOnly="0" labelOnly="1" outline="0" fieldPosition="0">
        <references count="2">
          <reference field="0" count="1" selected="0">
            <x v="11"/>
          </reference>
          <reference field="1" count="1">
            <x v="61"/>
          </reference>
        </references>
      </pivotArea>
    </format>
    <format dxfId="2062">
      <pivotArea dataOnly="0" labelOnly="1" outline="0" fieldPosition="0">
        <references count="2">
          <reference field="0" count="1" selected="0">
            <x v="12"/>
          </reference>
          <reference field="1" count="1">
            <x v="62"/>
          </reference>
        </references>
      </pivotArea>
    </format>
    <format dxfId="2063">
      <pivotArea dataOnly="0" labelOnly="1" outline="0" fieldPosition="0">
        <references count="2">
          <reference field="0" count="1" selected="0">
            <x v="13"/>
          </reference>
          <reference field="1" count="1">
            <x v="63"/>
          </reference>
        </references>
      </pivotArea>
    </format>
    <format dxfId="2064">
      <pivotArea dataOnly="0" labelOnly="1" outline="0" fieldPosition="0">
        <references count="2">
          <reference field="0" count="1" selected="0">
            <x v="14"/>
          </reference>
          <reference field="1" count="1">
            <x v="64"/>
          </reference>
        </references>
      </pivotArea>
    </format>
    <format dxfId="2065">
      <pivotArea dataOnly="0" labelOnly="1" outline="0" fieldPosition="0">
        <references count="2">
          <reference field="0" count="1" selected="0">
            <x v="15"/>
          </reference>
          <reference field="1" count="1">
            <x v="65"/>
          </reference>
        </references>
      </pivotArea>
    </format>
    <format dxfId="2066">
      <pivotArea dataOnly="0" labelOnly="1" outline="0" fieldPosition="0">
        <references count="2">
          <reference field="0" count="1" selected="0">
            <x v="16"/>
          </reference>
          <reference field="1" count="1">
            <x v="66"/>
          </reference>
        </references>
      </pivotArea>
    </format>
    <format dxfId="2067">
      <pivotArea dataOnly="0" labelOnly="1" outline="0" fieldPosition="0">
        <references count="2">
          <reference field="0" count="1" selected="0">
            <x v="17"/>
          </reference>
          <reference field="1" count="1">
            <x v="67"/>
          </reference>
        </references>
      </pivotArea>
    </format>
    <format dxfId="2068">
      <pivotArea dataOnly="0" labelOnly="1" outline="0" fieldPosition="0">
        <references count="2">
          <reference field="0" count="1" selected="0">
            <x v="18"/>
          </reference>
          <reference field="1" count="1">
            <x v="68"/>
          </reference>
        </references>
      </pivotArea>
    </format>
    <format dxfId="2069">
      <pivotArea dataOnly="0" labelOnly="1" outline="0" fieldPosition="0">
        <references count="2">
          <reference field="0" count="1" selected="0">
            <x v="19"/>
          </reference>
          <reference field="1" count="1">
            <x v="69"/>
          </reference>
        </references>
      </pivotArea>
    </format>
    <format dxfId="2070">
      <pivotArea dataOnly="0" labelOnly="1" outline="0" fieldPosition="0">
        <references count="2">
          <reference field="0" count="1" selected="0">
            <x v="20"/>
          </reference>
          <reference field="1" count="1">
            <x v="70"/>
          </reference>
        </references>
      </pivotArea>
    </format>
    <format dxfId="2071">
      <pivotArea dataOnly="0" labelOnly="1" outline="0" fieldPosition="0">
        <references count="2">
          <reference field="0" count="1" selected="0">
            <x v="21"/>
          </reference>
          <reference field="1" count="1">
            <x v="71"/>
          </reference>
        </references>
      </pivotArea>
    </format>
    <format dxfId="2072">
      <pivotArea dataOnly="0" labelOnly="1" outline="0" fieldPosition="0">
        <references count="2">
          <reference field="0" count="1" selected="0">
            <x v="22"/>
          </reference>
          <reference field="1" count="1">
            <x v="72"/>
          </reference>
        </references>
      </pivotArea>
    </format>
    <format dxfId="2073">
      <pivotArea dataOnly="0" labelOnly="1" outline="0" fieldPosition="0">
        <references count="2">
          <reference field="0" count="1" selected="0">
            <x v="23"/>
          </reference>
          <reference field="1" count="1">
            <x v="73"/>
          </reference>
        </references>
      </pivotArea>
    </format>
    <format dxfId="2074">
      <pivotArea dataOnly="0" labelOnly="1" outline="0" fieldPosition="0">
        <references count="2">
          <reference field="0" count="1" selected="0">
            <x v="24"/>
          </reference>
          <reference field="1" count="1">
            <x v="74"/>
          </reference>
        </references>
      </pivotArea>
    </format>
    <format dxfId="2075">
      <pivotArea dataOnly="0" labelOnly="1" outline="0" fieldPosition="0">
        <references count="2">
          <reference field="0" count="1" selected="0">
            <x v="25"/>
          </reference>
          <reference field="1" count="1">
            <x v="75"/>
          </reference>
        </references>
      </pivotArea>
    </format>
    <format dxfId="2076">
      <pivotArea dataOnly="0" labelOnly="1" outline="0" fieldPosition="0">
        <references count="2">
          <reference field="0" count="1" selected="0">
            <x v="26"/>
          </reference>
          <reference field="1" count="1">
            <x v="76"/>
          </reference>
        </references>
      </pivotArea>
    </format>
    <format dxfId="2077">
      <pivotArea dataOnly="0" labelOnly="1" outline="0" fieldPosition="0">
        <references count="2">
          <reference field="0" count="1" selected="0">
            <x v="27"/>
          </reference>
          <reference field="1" count="1">
            <x v="77"/>
          </reference>
        </references>
      </pivotArea>
    </format>
    <format dxfId="2078">
      <pivotArea dataOnly="0" labelOnly="1" outline="0" fieldPosition="0">
        <references count="2">
          <reference field="0" count="1" selected="0">
            <x v="28"/>
          </reference>
          <reference field="1" count="1">
            <x v="78"/>
          </reference>
        </references>
      </pivotArea>
    </format>
    <format dxfId="2079">
      <pivotArea dataOnly="0" labelOnly="1" outline="0" fieldPosition="0">
        <references count="2">
          <reference field="0" count="1" selected="0">
            <x v="29"/>
          </reference>
          <reference field="1" count="1">
            <x v="79"/>
          </reference>
        </references>
      </pivotArea>
    </format>
    <format dxfId="2080">
      <pivotArea dataOnly="0" labelOnly="1" outline="0" fieldPosition="0">
        <references count="2">
          <reference field="0" count="1" selected="0">
            <x v="30"/>
          </reference>
          <reference field="1" count="1">
            <x v="80"/>
          </reference>
        </references>
      </pivotArea>
    </format>
    <format dxfId="2081">
      <pivotArea dataOnly="0" labelOnly="1" outline="0" fieldPosition="0">
        <references count="2">
          <reference field="0" count="1" selected="0">
            <x v="31"/>
          </reference>
          <reference field="1" count="1">
            <x v="81"/>
          </reference>
        </references>
      </pivotArea>
    </format>
    <format dxfId="2082">
      <pivotArea dataOnly="0" labelOnly="1" outline="0" fieldPosition="0">
        <references count="2">
          <reference field="0" count="1" selected="0">
            <x v="32"/>
          </reference>
          <reference field="1" count="1">
            <x v="82"/>
          </reference>
        </references>
      </pivotArea>
    </format>
    <format dxfId="2083">
      <pivotArea dataOnly="0" labelOnly="1" outline="0" fieldPosition="0">
        <references count="2">
          <reference field="0" count="1" selected="0">
            <x v="33"/>
          </reference>
          <reference field="1" count="1">
            <x v="83"/>
          </reference>
        </references>
      </pivotArea>
    </format>
    <format dxfId="2084">
      <pivotArea dataOnly="0" labelOnly="1" outline="0" fieldPosition="0">
        <references count="2">
          <reference field="0" count="1" selected="0">
            <x v="34"/>
          </reference>
          <reference field="1" count="1">
            <x v="84"/>
          </reference>
        </references>
      </pivotArea>
    </format>
    <format dxfId="2085">
      <pivotArea dataOnly="0" labelOnly="1" outline="0" fieldPosition="0">
        <references count="2">
          <reference field="0" count="1" selected="0">
            <x v="35"/>
          </reference>
          <reference field="1" count="1">
            <x v="85"/>
          </reference>
        </references>
      </pivotArea>
    </format>
    <format dxfId="2086">
      <pivotArea dataOnly="0" labelOnly="1" outline="0" fieldPosition="0">
        <references count="2">
          <reference field="0" count="1" selected="0">
            <x v="36"/>
          </reference>
          <reference field="1" count="1">
            <x v="86"/>
          </reference>
        </references>
      </pivotArea>
    </format>
    <format dxfId="2087">
      <pivotArea dataOnly="0" labelOnly="1" outline="0" fieldPosition="0">
        <references count="2">
          <reference field="0" count="1" selected="0">
            <x v="37"/>
          </reference>
          <reference field="1" count="1">
            <x v="87"/>
          </reference>
        </references>
      </pivotArea>
    </format>
    <format dxfId="2088">
      <pivotArea dataOnly="0" labelOnly="1" outline="0" fieldPosition="0">
        <references count="2">
          <reference field="0" count="1" selected="0">
            <x v="38"/>
          </reference>
          <reference field="1" count="1">
            <x v="88"/>
          </reference>
        </references>
      </pivotArea>
    </format>
    <format dxfId="2089">
      <pivotArea dataOnly="0" labelOnly="1" outline="0" fieldPosition="0">
        <references count="2">
          <reference field="0" count="1" selected="0">
            <x v="39"/>
          </reference>
          <reference field="1" count="1">
            <x v="89"/>
          </reference>
        </references>
      </pivotArea>
    </format>
    <format dxfId="2090">
      <pivotArea dataOnly="0" labelOnly="1" outline="0" fieldPosition="0">
        <references count="2">
          <reference field="0" count="1" selected="0">
            <x v="40"/>
          </reference>
          <reference field="1" count="1">
            <x v="90"/>
          </reference>
        </references>
      </pivotArea>
    </format>
    <format dxfId="2091">
      <pivotArea dataOnly="0" labelOnly="1" outline="0" fieldPosition="0">
        <references count="2">
          <reference field="0" count="1" selected="0">
            <x v="41"/>
          </reference>
          <reference field="1" count="1">
            <x v="91"/>
          </reference>
        </references>
      </pivotArea>
    </format>
    <format dxfId="2092">
      <pivotArea dataOnly="0" labelOnly="1" outline="0" fieldPosition="0">
        <references count="2">
          <reference field="0" count="1" selected="0">
            <x v="42"/>
          </reference>
          <reference field="1" count="1">
            <x v="92"/>
          </reference>
        </references>
      </pivotArea>
    </format>
    <format dxfId="2093">
      <pivotArea dataOnly="0" labelOnly="1" outline="0" fieldPosition="0">
        <references count="2">
          <reference field="0" count="1" selected="0">
            <x v="43"/>
          </reference>
          <reference field="1" count="1">
            <x v="93"/>
          </reference>
        </references>
      </pivotArea>
    </format>
    <format dxfId="2094">
      <pivotArea dataOnly="0" labelOnly="1" outline="0" fieldPosition="0">
        <references count="2">
          <reference field="0" count="1" selected="0">
            <x v="44"/>
          </reference>
          <reference field="1" count="1">
            <x v="94"/>
          </reference>
        </references>
      </pivotArea>
    </format>
    <format dxfId="2095">
      <pivotArea dataOnly="0" labelOnly="1" outline="0" fieldPosition="0">
        <references count="2">
          <reference field="0" count="1" selected="0">
            <x v="45"/>
          </reference>
          <reference field="1" count="1">
            <x v="95"/>
          </reference>
        </references>
      </pivotArea>
    </format>
    <format dxfId="2096">
      <pivotArea dataOnly="0" labelOnly="1" outline="0" fieldPosition="0">
        <references count="2">
          <reference field="0" count="1" selected="0">
            <x v="46"/>
          </reference>
          <reference field="1" count="1">
            <x v="96"/>
          </reference>
        </references>
      </pivotArea>
    </format>
    <format dxfId="2097">
      <pivotArea dataOnly="0" labelOnly="1" outline="0" fieldPosition="0">
        <references count="2">
          <reference field="0" count="1" selected="0">
            <x v="47"/>
          </reference>
          <reference field="1" count="1">
            <x v="97"/>
          </reference>
        </references>
      </pivotArea>
    </format>
    <format dxfId="2098">
      <pivotArea dataOnly="0" labelOnly="1" outline="0" fieldPosition="0">
        <references count="2">
          <reference field="0" count="1" selected="0">
            <x v="48"/>
          </reference>
          <reference field="1" count="1">
            <x v="98"/>
          </reference>
        </references>
      </pivotArea>
    </format>
    <format dxfId="2099">
      <pivotArea dataOnly="0" labelOnly="1" outline="0" fieldPosition="0">
        <references count="2">
          <reference field="0" count="1" selected="0">
            <x v="49"/>
          </reference>
          <reference field="1" count="1">
            <x v="99"/>
          </reference>
        </references>
      </pivotArea>
    </format>
    <format dxfId="2100">
      <pivotArea dataOnly="0" labelOnly="1" outline="0" fieldPosition="0">
        <references count="3">
          <reference field="0" count="1" selected="0">
            <x v="0"/>
          </reference>
          <reference field="1" count="1" selected="0">
            <x v="50"/>
          </reference>
          <reference field="12" count="1">
            <x v="0"/>
          </reference>
        </references>
      </pivotArea>
    </format>
    <format dxfId="2101">
      <pivotArea dataOnly="0" labelOnly="1" outline="0" fieldPosition="0">
        <references count="3">
          <reference field="0" count="1" selected="0">
            <x v="1"/>
          </reference>
          <reference field="1" count="1" selected="0">
            <x v="51"/>
          </reference>
          <reference field="12" count="1">
            <x v="18"/>
          </reference>
        </references>
      </pivotArea>
    </format>
    <format dxfId="2102">
      <pivotArea dataOnly="0" labelOnly="1" outline="0" fieldPosition="0">
        <references count="3">
          <reference field="0" count="1" selected="0">
            <x v="2"/>
          </reference>
          <reference field="1" count="1" selected="0">
            <x v="52"/>
          </reference>
          <reference field="12" count="1">
            <x v="10"/>
          </reference>
        </references>
      </pivotArea>
    </format>
    <format dxfId="2103">
      <pivotArea dataOnly="0" labelOnly="1" outline="0" fieldPosition="0">
        <references count="3">
          <reference field="0" count="1" selected="0">
            <x v="3"/>
          </reference>
          <reference field="1" count="1" selected="0">
            <x v="53"/>
          </reference>
          <reference field="12" count="1">
            <x v="7"/>
          </reference>
        </references>
      </pivotArea>
    </format>
    <format dxfId="2104">
      <pivotArea dataOnly="0" labelOnly="1" outline="0" fieldPosition="0">
        <references count="3">
          <reference field="0" count="1" selected="0">
            <x v="4"/>
          </reference>
          <reference field="1" count="1" selected="0">
            <x v="54"/>
          </reference>
          <reference field="12" count="1">
            <x v="5"/>
          </reference>
        </references>
      </pivotArea>
    </format>
    <format dxfId="2105">
      <pivotArea dataOnly="0" labelOnly="1" outline="0" fieldPosition="0">
        <references count="3">
          <reference field="0" count="1" selected="0">
            <x v="5"/>
          </reference>
          <reference field="1" count="1" selected="0">
            <x v="55"/>
          </reference>
          <reference field="12" count="1">
            <x v="19"/>
          </reference>
        </references>
      </pivotArea>
    </format>
    <format dxfId="2106">
      <pivotArea dataOnly="0" labelOnly="1" outline="0" fieldPosition="0">
        <references count="3">
          <reference field="0" count="1" selected="0">
            <x v="6"/>
          </reference>
          <reference field="1" count="1" selected="0">
            <x v="56"/>
          </reference>
          <reference field="12" count="1">
            <x v="9"/>
          </reference>
        </references>
      </pivotArea>
    </format>
    <format dxfId="2107">
      <pivotArea dataOnly="0" labelOnly="1" outline="0" fieldPosition="0">
        <references count="3">
          <reference field="0" count="1" selected="0">
            <x v="7"/>
          </reference>
          <reference field="1" count="1" selected="0">
            <x v="57"/>
          </reference>
          <reference field="12" count="1">
            <x v="30"/>
          </reference>
        </references>
      </pivotArea>
    </format>
    <format dxfId="2108">
      <pivotArea dataOnly="0" labelOnly="1" outline="0" fieldPosition="0">
        <references count="3">
          <reference field="0" count="1" selected="0">
            <x v="8"/>
          </reference>
          <reference field="1" count="1" selected="0">
            <x v="58"/>
          </reference>
          <reference field="12" count="1">
            <x v="41"/>
          </reference>
        </references>
      </pivotArea>
    </format>
    <format dxfId="2109">
      <pivotArea dataOnly="0" labelOnly="1" outline="0" fieldPosition="0">
        <references count="3">
          <reference field="0" count="1" selected="0">
            <x v="9"/>
          </reference>
          <reference field="1" count="1" selected="0">
            <x v="59"/>
          </reference>
          <reference field="12" count="1">
            <x v="38"/>
          </reference>
        </references>
      </pivotArea>
    </format>
    <format dxfId="2110">
      <pivotArea dataOnly="0" labelOnly="1" outline="0" fieldPosition="0">
        <references count="3">
          <reference field="0" count="1" selected="0">
            <x v="10"/>
          </reference>
          <reference field="1" count="1" selected="0">
            <x v="60"/>
          </reference>
          <reference field="12" count="1">
            <x v="23"/>
          </reference>
        </references>
      </pivotArea>
    </format>
    <format dxfId="2111">
      <pivotArea dataOnly="0" labelOnly="1" outline="0" fieldPosition="0">
        <references count="3">
          <reference field="0" count="1" selected="0">
            <x v="11"/>
          </reference>
          <reference field="1" count="1" selected="0">
            <x v="61"/>
          </reference>
          <reference field="12" count="1">
            <x v="49"/>
          </reference>
        </references>
      </pivotArea>
    </format>
    <format dxfId="2112">
      <pivotArea dataOnly="0" labelOnly="1" outline="0" fieldPosition="0">
        <references count="3">
          <reference field="0" count="1" selected="0">
            <x v="12"/>
          </reference>
          <reference field="1" count="1" selected="0">
            <x v="62"/>
          </reference>
          <reference field="12" count="1">
            <x v="37"/>
          </reference>
        </references>
      </pivotArea>
    </format>
    <format dxfId="2113">
      <pivotArea dataOnly="0" labelOnly="1" outline="0" fieldPosition="0">
        <references count="3">
          <reference field="0" count="1" selected="0">
            <x v="13"/>
          </reference>
          <reference field="1" count="1" selected="0">
            <x v="63"/>
          </reference>
          <reference field="12" count="1">
            <x v="47"/>
          </reference>
        </references>
      </pivotArea>
    </format>
    <format dxfId="2114">
      <pivotArea dataOnly="0" labelOnly="1" outline="0" fieldPosition="0">
        <references count="3">
          <reference field="0" count="1" selected="0">
            <x v="14"/>
          </reference>
          <reference field="1" count="1" selected="0">
            <x v="64"/>
          </reference>
          <reference field="12" count="1">
            <x v="36"/>
          </reference>
        </references>
      </pivotArea>
    </format>
    <format dxfId="2115">
      <pivotArea dataOnly="0" labelOnly="1" outline="0" fieldPosition="0">
        <references count="3">
          <reference field="0" count="1" selected="0">
            <x v="15"/>
          </reference>
          <reference field="1" count="1" selected="0">
            <x v="65"/>
          </reference>
          <reference field="12" count="1">
            <x v="4"/>
          </reference>
        </references>
      </pivotArea>
    </format>
    <format dxfId="2116">
      <pivotArea dataOnly="0" labelOnly="1" outline="0" fieldPosition="0">
        <references count="3">
          <reference field="0" count="1" selected="0">
            <x v="16"/>
          </reference>
          <reference field="1" count="1" selected="0">
            <x v="66"/>
          </reference>
          <reference field="12" count="1">
            <x v="42"/>
          </reference>
        </references>
      </pivotArea>
    </format>
    <format dxfId="2117">
      <pivotArea dataOnly="0" labelOnly="1" outline="0" fieldPosition="0">
        <references count="3">
          <reference field="0" count="1" selected="0">
            <x v="17"/>
          </reference>
          <reference field="1" count="1" selected="0">
            <x v="67"/>
          </reference>
          <reference field="12" count="1">
            <x v="44"/>
          </reference>
        </references>
      </pivotArea>
    </format>
    <format dxfId="2118">
      <pivotArea dataOnly="0" labelOnly="1" outline="0" fieldPosition="0">
        <references count="3">
          <reference field="0" count="1" selected="0">
            <x v="18"/>
          </reference>
          <reference field="1" count="1" selected="0">
            <x v="68"/>
          </reference>
          <reference field="12" count="1">
            <x v="31"/>
          </reference>
        </references>
      </pivotArea>
    </format>
    <format dxfId="2119">
      <pivotArea dataOnly="0" labelOnly="1" outline="0" fieldPosition="0">
        <references count="3">
          <reference field="0" count="1" selected="0">
            <x v="19"/>
          </reference>
          <reference field="1" count="1" selected="0">
            <x v="69"/>
          </reference>
          <reference field="12" count="1">
            <x v="12"/>
          </reference>
        </references>
      </pivotArea>
    </format>
    <format dxfId="2120">
      <pivotArea dataOnly="0" labelOnly="1" outline="0" fieldPosition="0">
        <references count="3">
          <reference field="0" count="1" selected="0">
            <x v="20"/>
          </reference>
          <reference field="1" count="1" selected="0">
            <x v="70"/>
          </reference>
          <reference field="12" count="1">
            <x v="35"/>
          </reference>
        </references>
      </pivotArea>
    </format>
    <format dxfId="2121">
      <pivotArea dataOnly="0" labelOnly="1" outline="0" fieldPosition="0">
        <references count="3">
          <reference field="0" count="1" selected="0">
            <x v="21"/>
          </reference>
          <reference field="1" count="1" selected="0">
            <x v="71"/>
          </reference>
          <reference field="12" count="1">
            <x v="25"/>
          </reference>
        </references>
      </pivotArea>
    </format>
    <format dxfId="2122">
      <pivotArea dataOnly="0" labelOnly="1" outline="0" fieldPosition="0">
        <references count="3">
          <reference field="0" count="1" selected="0">
            <x v="22"/>
          </reference>
          <reference field="1" count="1" selected="0">
            <x v="72"/>
          </reference>
          <reference field="12" count="1">
            <x v="46"/>
          </reference>
        </references>
      </pivotArea>
    </format>
    <format dxfId="2123">
      <pivotArea dataOnly="0" labelOnly="1" outline="0" fieldPosition="0">
        <references count="3">
          <reference field="0" count="1" selected="0">
            <x v="23"/>
          </reference>
          <reference field="1" count="1" selected="0">
            <x v="73"/>
          </reference>
          <reference field="12" count="1">
            <x v="3"/>
          </reference>
        </references>
      </pivotArea>
    </format>
    <format dxfId="2124">
      <pivotArea dataOnly="0" labelOnly="1" outline="0" fieldPosition="0">
        <references count="3">
          <reference field="0" count="1" selected="0">
            <x v="24"/>
          </reference>
          <reference field="1" count="1" selected="0">
            <x v="74"/>
          </reference>
          <reference field="12" count="1">
            <x v="1"/>
          </reference>
        </references>
      </pivotArea>
    </format>
    <format dxfId="2125">
      <pivotArea dataOnly="0" labelOnly="1" outline="0" fieldPosition="0">
        <references count="3">
          <reference field="0" count="1" selected="0">
            <x v="25"/>
          </reference>
          <reference field="1" count="1" selected="0">
            <x v="75"/>
          </reference>
          <reference field="12" count="1">
            <x v="34"/>
          </reference>
        </references>
      </pivotArea>
    </format>
    <format dxfId="2126">
      <pivotArea dataOnly="0" labelOnly="1" outline="0" fieldPosition="0">
        <references count="3">
          <reference field="0" count="1" selected="0">
            <x v="26"/>
          </reference>
          <reference field="1" count="1" selected="0">
            <x v="76"/>
          </reference>
          <reference field="12" count="1">
            <x v="48"/>
          </reference>
        </references>
      </pivotArea>
    </format>
    <format dxfId="2127">
      <pivotArea dataOnly="0" labelOnly="1" outline="0" fieldPosition="0">
        <references count="3">
          <reference field="0" count="1" selected="0">
            <x v="27"/>
          </reference>
          <reference field="1" count="1" selected="0">
            <x v="77"/>
          </reference>
          <reference field="12" count="1">
            <x v="14"/>
          </reference>
        </references>
      </pivotArea>
    </format>
    <format dxfId="2128">
      <pivotArea dataOnly="0" labelOnly="1" outline="0" fieldPosition="0">
        <references count="3">
          <reference field="0" count="1" selected="0">
            <x v="28"/>
          </reference>
          <reference field="1" count="1" selected="0">
            <x v="78"/>
          </reference>
          <reference field="12" count="1">
            <x v="32"/>
          </reference>
        </references>
      </pivotArea>
    </format>
    <format dxfId="2129">
      <pivotArea dataOnly="0" labelOnly="1" outline="0" fieldPosition="0">
        <references count="3">
          <reference field="0" count="1" selected="0">
            <x v="29"/>
          </reference>
          <reference field="1" count="1" selected="0">
            <x v="79"/>
          </reference>
          <reference field="12" count="1">
            <x v="22"/>
          </reference>
        </references>
      </pivotArea>
    </format>
    <format dxfId="2130">
      <pivotArea dataOnly="0" labelOnly="1" outline="0" fieldPosition="0">
        <references count="3">
          <reference field="0" count="1" selected="0">
            <x v="30"/>
          </reference>
          <reference field="1" count="1" selected="0">
            <x v="80"/>
          </reference>
          <reference field="12" count="1">
            <x v="8"/>
          </reference>
        </references>
      </pivotArea>
    </format>
    <format dxfId="2131">
      <pivotArea dataOnly="0" labelOnly="1" outline="0" fieldPosition="0">
        <references count="3">
          <reference field="0" count="1" selected="0">
            <x v="31"/>
          </reference>
          <reference field="1" count="1" selected="0">
            <x v="81"/>
          </reference>
          <reference field="12" count="1">
            <x v="6"/>
          </reference>
        </references>
      </pivotArea>
    </format>
    <format dxfId="2132">
      <pivotArea dataOnly="0" labelOnly="1" outline="0" fieldPosition="0">
        <references count="3">
          <reference field="0" count="1" selected="0">
            <x v="32"/>
          </reference>
          <reference field="1" count="1" selected="0">
            <x v="82"/>
          </reference>
          <reference field="12" count="1">
            <x v="45"/>
          </reference>
        </references>
      </pivotArea>
    </format>
    <format dxfId="2133">
      <pivotArea dataOnly="0" labelOnly="1" outline="0" fieldPosition="0">
        <references count="3">
          <reference field="0" count="1" selected="0">
            <x v="33"/>
          </reference>
          <reference field="1" count="1" selected="0">
            <x v="83"/>
          </reference>
          <reference field="12" count="1">
            <x v="17"/>
          </reference>
        </references>
      </pivotArea>
    </format>
    <format dxfId="2134">
      <pivotArea dataOnly="0" labelOnly="1" outline="0" fieldPosition="0">
        <references count="3">
          <reference field="0" count="1" selected="0">
            <x v="34"/>
          </reference>
          <reference field="1" count="1" selected="0">
            <x v="84"/>
          </reference>
          <reference field="12" count="1">
            <x v="16"/>
          </reference>
        </references>
      </pivotArea>
    </format>
    <format dxfId="2135">
      <pivotArea dataOnly="0" labelOnly="1" outline="0" fieldPosition="0">
        <references count="3">
          <reference field="0" count="1" selected="0">
            <x v="35"/>
          </reference>
          <reference field="1" count="1" selected="0">
            <x v="85"/>
          </reference>
          <reference field="12" count="1">
            <x v="15"/>
          </reference>
        </references>
      </pivotArea>
    </format>
    <format dxfId="2136">
      <pivotArea dataOnly="0" labelOnly="1" outline="0" fieldPosition="0">
        <references count="3">
          <reference field="0" count="1" selected="0">
            <x v="36"/>
          </reference>
          <reference field="1" count="1" selected="0">
            <x v="86"/>
          </reference>
          <reference field="12" count="1">
            <x v="20"/>
          </reference>
        </references>
      </pivotArea>
    </format>
    <format dxfId="2137">
      <pivotArea dataOnly="0" labelOnly="1" outline="0" fieldPosition="0">
        <references count="3">
          <reference field="0" count="1" selected="0">
            <x v="37"/>
          </reference>
          <reference field="1" count="1" selected="0">
            <x v="87"/>
          </reference>
          <reference field="12" count="1">
            <x v="13"/>
          </reference>
        </references>
      </pivotArea>
    </format>
    <format dxfId="2138">
      <pivotArea dataOnly="0" labelOnly="1" outline="0" fieldPosition="0">
        <references count="3">
          <reference field="0" count="1" selected="0">
            <x v="38"/>
          </reference>
          <reference field="1" count="1" selected="0">
            <x v="88"/>
          </reference>
          <reference field="12" count="1">
            <x v="43"/>
          </reference>
        </references>
      </pivotArea>
    </format>
    <format dxfId="2139">
      <pivotArea dataOnly="0" labelOnly="1" outline="0" fieldPosition="0">
        <references count="3">
          <reference field="0" count="1" selected="0">
            <x v="39"/>
          </reference>
          <reference field="1" count="1" selected="0">
            <x v="89"/>
          </reference>
          <reference field="12" count="1">
            <x v="28"/>
          </reference>
        </references>
      </pivotArea>
    </format>
    <format dxfId="2140">
      <pivotArea dataOnly="0" labelOnly="1" outline="0" fieldPosition="0">
        <references count="3">
          <reference field="0" count="1" selected="0">
            <x v="40"/>
          </reference>
          <reference field="1" count="1" selected="0">
            <x v="90"/>
          </reference>
          <reference field="12" count="1">
            <x v="24"/>
          </reference>
        </references>
      </pivotArea>
    </format>
    <format dxfId="2141">
      <pivotArea dataOnly="0" labelOnly="1" outline="0" fieldPosition="0">
        <references count="3">
          <reference field="0" count="1" selected="0">
            <x v="41"/>
          </reference>
          <reference field="1" count="1" selected="0">
            <x v="91"/>
          </reference>
          <reference field="12" count="1">
            <x v="11"/>
          </reference>
        </references>
      </pivotArea>
    </format>
    <format dxfId="2142">
      <pivotArea dataOnly="0" labelOnly="1" outline="0" fieldPosition="0">
        <references count="3">
          <reference field="0" count="1" selected="0">
            <x v="42"/>
          </reference>
          <reference field="1" count="1" selected="0">
            <x v="92"/>
          </reference>
          <reference field="12" count="1">
            <x v="2"/>
          </reference>
        </references>
      </pivotArea>
    </format>
    <format dxfId="2143">
      <pivotArea dataOnly="0" labelOnly="1" outline="0" fieldPosition="0">
        <references count="3">
          <reference field="0" count="1" selected="0">
            <x v="43"/>
          </reference>
          <reference field="1" count="1" selected="0">
            <x v="93"/>
          </reference>
          <reference field="12" count="1">
            <x v="21"/>
          </reference>
        </references>
      </pivotArea>
    </format>
    <format dxfId="2144">
      <pivotArea dataOnly="0" labelOnly="1" outline="0" fieldPosition="0">
        <references count="3">
          <reference field="0" count="1" selected="0">
            <x v="44"/>
          </reference>
          <reference field="1" count="1" selected="0">
            <x v="94"/>
          </reference>
          <reference field="12" count="1">
            <x v="29"/>
          </reference>
        </references>
      </pivotArea>
    </format>
    <format dxfId="2145">
      <pivotArea dataOnly="0" labelOnly="1" outline="0" fieldPosition="0">
        <references count="3">
          <reference field="0" count="1" selected="0">
            <x v="45"/>
          </reference>
          <reference field="1" count="1" selected="0">
            <x v="95"/>
          </reference>
          <reference field="12" count="1">
            <x v="27"/>
          </reference>
        </references>
      </pivotArea>
    </format>
    <format dxfId="2146">
      <pivotArea dataOnly="0" labelOnly="1" outline="0" fieldPosition="0">
        <references count="3">
          <reference field="0" count="1" selected="0">
            <x v="46"/>
          </reference>
          <reference field="1" count="1" selected="0">
            <x v="96"/>
          </reference>
          <reference field="12" count="1">
            <x v="33"/>
          </reference>
        </references>
      </pivotArea>
    </format>
    <format dxfId="2147">
      <pivotArea dataOnly="0" labelOnly="1" outline="0" fieldPosition="0">
        <references count="3">
          <reference field="0" count="1" selected="0">
            <x v="47"/>
          </reference>
          <reference field="1" count="1" selected="0">
            <x v="97"/>
          </reference>
          <reference field="12" count="1">
            <x v="40"/>
          </reference>
        </references>
      </pivotArea>
    </format>
    <format dxfId="2148">
      <pivotArea dataOnly="0" labelOnly="1" outline="0" fieldPosition="0">
        <references count="3">
          <reference field="0" count="1" selected="0">
            <x v="48"/>
          </reference>
          <reference field="1" count="1" selected="0">
            <x v="98"/>
          </reference>
          <reference field="12" count="1">
            <x v="26"/>
          </reference>
        </references>
      </pivotArea>
    </format>
    <format dxfId="2149">
      <pivotArea dataOnly="0" labelOnly="1" outline="0" fieldPosition="0">
        <references count="3">
          <reference field="0" count="1" selected="0">
            <x v="49"/>
          </reference>
          <reference field="1" count="1" selected="0">
            <x v="99"/>
          </reference>
          <reference field="12" count="1">
            <x v="39"/>
          </reference>
        </references>
      </pivotArea>
    </format>
    <format dxfId="2150">
      <pivotArea dataOnly="0" labelOnly="1" outline="0" fieldPosition="0">
        <references count="4">
          <reference field="0" count="1" selected="0">
            <x v="0"/>
          </reference>
          <reference field="1" count="1" selected="0">
            <x v="50"/>
          </reference>
          <reference field="8" count="1">
            <x v="0"/>
          </reference>
          <reference field="12" count="1" selected="0">
            <x v="0"/>
          </reference>
        </references>
      </pivotArea>
    </format>
    <format dxfId="2151">
      <pivotArea dataOnly="0" labelOnly="1" outline="0" fieldPosition="0">
        <references count="4">
          <reference field="0" count="1" selected="0">
            <x v="2"/>
          </reference>
          <reference field="1" count="1" selected="0">
            <x v="52"/>
          </reference>
          <reference field="8" count="1">
            <x v="1"/>
          </reference>
          <reference field="12" count="1" selected="0">
            <x v="10"/>
          </reference>
        </references>
      </pivotArea>
    </format>
    <format dxfId="2152">
      <pivotArea dataOnly="0" labelOnly="1" outline="0" fieldPosition="0">
        <references count="4">
          <reference field="0" count="1" selected="0">
            <x v="3"/>
          </reference>
          <reference field="1" count="1" selected="0">
            <x v="53"/>
          </reference>
          <reference field="8" count="1">
            <x v="0"/>
          </reference>
          <reference field="12" count="1" selected="0">
            <x v="7"/>
          </reference>
        </references>
      </pivotArea>
    </format>
    <format dxfId="2153">
      <pivotArea dataOnly="0" labelOnly="1" outline="0" fieldPosition="0">
        <references count="4">
          <reference field="0" count="1" selected="0">
            <x v="4"/>
          </reference>
          <reference field="1" count="1" selected="0">
            <x v="54"/>
          </reference>
          <reference field="8" count="1">
            <x v="1"/>
          </reference>
          <reference field="12" count="1" selected="0">
            <x v="5"/>
          </reference>
        </references>
      </pivotArea>
    </format>
    <format dxfId="2154">
      <pivotArea dataOnly="0" labelOnly="1" outline="0" fieldPosition="0">
        <references count="4">
          <reference field="0" count="1" selected="0">
            <x v="6"/>
          </reference>
          <reference field="1" count="1" selected="0">
            <x v="56"/>
          </reference>
          <reference field="8" count="1">
            <x v="0"/>
          </reference>
          <reference field="12" count="1" selected="0">
            <x v="9"/>
          </reference>
        </references>
      </pivotArea>
    </format>
    <format dxfId="2155">
      <pivotArea dataOnly="0" labelOnly="1" outline="0" fieldPosition="0">
        <references count="4">
          <reference field="0" count="1" selected="0">
            <x v="7"/>
          </reference>
          <reference field="1" count="1" selected="0">
            <x v="57"/>
          </reference>
          <reference field="8" count="1">
            <x v="1"/>
          </reference>
          <reference field="12" count="1" selected="0">
            <x v="30"/>
          </reference>
        </references>
      </pivotArea>
    </format>
    <format dxfId="2156">
      <pivotArea dataOnly="0" labelOnly="1" outline="0" fieldPosition="0">
        <references count="4">
          <reference field="0" count="1" selected="0">
            <x v="8"/>
          </reference>
          <reference field="1" count="1" selected="0">
            <x v="58"/>
          </reference>
          <reference field="8" count="1">
            <x v="0"/>
          </reference>
          <reference field="12" count="1" selected="0">
            <x v="41"/>
          </reference>
        </references>
      </pivotArea>
    </format>
    <format dxfId="2157">
      <pivotArea dataOnly="0" labelOnly="1" outline="0" fieldPosition="0">
        <references count="4">
          <reference field="0" count="1" selected="0">
            <x v="9"/>
          </reference>
          <reference field="1" count="1" selected="0">
            <x v="59"/>
          </reference>
          <reference field="8" count="1">
            <x v="1"/>
          </reference>
          <reference field="12" count="1" selected="0">
            <x v="38"/>
          </reference>
        </references>
      </pivotArea>
    </format>
    <format dxfId="2158">
      <pivotArea dataOnly="0" labelOnly="1" outline="0" fieldPosition="0">
        <references count="4">
          <reference field="0" count="1" selected="0">
            <x v="11"/>
          </reference>
          <reference field="1" count="1" selected="0">
            <x v="61"/>
          </reference>
          <reference field="8" count="1">
            <x v="0"/>
          </reference>
          <reference field="12" count="1" selected="0">
            <x v="49"/>
          </reference>
        </references>
      </pivotArea>
    </format>
    <format dxfId="2159">
      <pivotArea dataOnly="0" labelOnly="1" outline="0" fieldPosition="0">
        <references count="4">
          <reference field="0" count="1" selected="0">
            <x v="13"/>
          </reference>
          <reference field="1" count="1" selected="0">
            <x v="63"/>
          </reference>
          <reference field="8" count="1">
            <x v="1"/>
          </reference>
          <reference field="12" count="1" selected="0">
            <x v="47"/>
          </reference>
        </references>
      </pivotArea>
    </format>
    <format dxfId="2160">
      <pivotArea dataOnly="0" labelOnly="1" outline="0" fieldPosition="0">
        <references count="4">
          <reference field="0" count="1" selected="0">
            <x v="14"/>
          </reference>
          <reference field="1" count="1" selected="0">
            <x v="64"/>
          </reference>
          <reference field="8" count="1">
            <x v="0"/>
          </reference>
          <reference field="12" count="1" selected="0">
            <x v="36"/>
          </reference>
        </references>
      </pivotArea>
    </format>
    <format dxfId="2161">
      <pivotArea dataOnly="0" labelOnly="1" outline="0" fieldPosition="0">
        <references count="4">
          <reference field="0" count="1" selected="0">
            <x v="15"/>
          </reference>
          <reference field="1" count="1" selected="0">
            <x v="65"/>
          </reference>
          <reference field="8" count="1">
            <x v="1"/>
          </reference>
          <reference field="12" count="1" selected="0">
            <x v="4"/>
          </reference>
        </references>
      </pivotArea>
    </format>
    <format dxfId="2162">
      <pivotArea dataOnly="0" labelOnly="1" outline="0" fieldPosition="0">
        <references count="4">
          <reference field="0" count="1" selected="0">
            <x v="18"/>
          </reference>
          <reference field="1" count="1" selected="0">
            <x v="68"/>
          </reference>
          <reference field="8" count="1">
            <x v="0"/>
          </reference>
          <reference field="12" count="1" selected="0">
            <x v="31"/>
          </reference>
        </references>
      </pivotArea>
    </format>
    <format dxfId="2163">
      <pivotArea dataOnly="0" labelOnly="1" outline="0" fieldPosition="0">
        <references count="4">
          <reference field="0" count="1" selected="0">
            <x v="19"/>
          </reference>
          <reference field="1" count="1" selected="0">
            <x v="69"/>
          </reference>
          <reference field="8" count="1">
            <x v="1"/>
          </reference>
          <reference field="12" count="1" selected="0">
            <x v="12"/>
          </reference>
        </references>
      </pivotArea>
    </format>
    <format dxfId="2164">
      <pivotArea dataOnly="0" labelOnly="1" outline="0" fieldPosition="0">
        <references count="4">
          <reference field="0" count="1" selected="0">
            <x v="21"/>
          </reference>
          <reference field="1" count="1" selected="0">
            <x v="71"/>
          </reference>
          <reference field="8" count="1">
            <x v="0"/>
          </reference>
          <reference field="12" count="1" selected="0">
            <x v="25"/>
          </reference>
        </references>
      </pivotArea>
    </format>
    <format dxfId="2165">
      <pivotArea dataOnly="0" labelOnly="1" outline="0" fieldPosition="0">
        <references count="4">
          <reference field="0" count="1" selected="0">
            <x v="26"/>
          </reference>
          <reference field="1" count="1" selected="0">
            <x v="76"/>
          </reference>
          <reference field="8" count="1">
            <x v="1"/>
          </reference>
          <reference field="12" count="1" selected="0">
            <x v="48"/>
          </reference>
        </references>
      </pivotArea>
    </format>
    <format dxfId="2166">
      <pivotArea dataOnly="0" labelOnly="1" outline="0" fieldPosition="0">
        <references count="4">
          <reference field="0" count="1" selected="0">
            <x v="28"/>
          </reference>
          <reference field="1" count="1" selected="0">
            <x v="78"/>
          </reference>
          <reference field="8" count="1">
            <x v="0"/>
          </reference>
          <reference field="12" count="1" selected="0">
            <x v="32"/>
          </reference>
        </references>
      </pivotArea>
    </format>
    <format dxfId="2167">
      <pivotArea dataOnly="0" labelOnly="1" outline="0" fieldPosition="0">
        <references count="4">
          <reference field="0" count="1" selected="0">
            <x v="32"/>
          </reference>
          <reference field="1" count="1" selected="0">
            <x v="82"/>
          </reference>
          <reference field="8" count="1">
            <x v="1"/>
          </reference>
          <reference field="12" count="1" selected="0">
            <x v="45"/>
          </reference>
        </references>
      </pivotArea>
    </format>
    <format dxfId="2168">
      <pivotArea dataOnly="0" labelOnly="1" outline="0" fieldPosition="0">
        <references count="4">
          <reference field="0" count="1" selected="0">
            <x v="40"/>
          </reference>
          <reference field="1" count="1" selected="0">
            <x v="90"/>
          </reference>
          <reference field="8" count="1">
            <x v="0"/>
          </reference>
          <reference field="12" count="1" selected="0">
            <x v="24"/>
          </reference>
        </references>
      </pivotArea>
    </format>
    <format dxfId="2169">
      <pivotArea dataOnly="0" labelOnly="1" outline="0" fieldPosition="0">
        <references count="4">
          <reference field="0" count="1" selected="0">
            <x v="45"/>
          </reference>
          <reference field="1" count="1" selected="0">
            <x v="95"/>
          </reference>
          <reference field="8" count="1">
            <x v="1"/>
          </reference>
          <reference field="12" count="1" selected="0">
            <x v="27"/>
          </reference>
        </references>
      </pivotArea>
    </format>
    <format dxfId="2170">
      <pivotArea dataOnly="0" labelOnly="1" outline="0" fieldPosition="0">
        <references count="4">
          <reference field="0" count="1" selected="0">
            <x v="46"/>
          </reference>
          <reference field="1" count="1" selected="0">
            <x v="96"/>
          </reference>
          <reference field="8" count="1">
            <x v="0"/>
          </reference>
          <reference field="12" count="1" selected="0">
            <x v="33"/>
          </reference>
        </references>
      </pivotArea>
    </format>
    <format dxfId="2171">
      <pivotArea dataOnly="0" labelOnly="1" outline="0" fieldPosition="0">
        <references count="4">
          <reference field="0" count="1" selected="0">
            <x v="48"/>
          </reference>
          <reference field="1" count="1" selected="0">
            <x v="98"/>
          </reference>
          <reference field="8" count="1">
            <x v="1"/>
          </reference>
          <reference field="12" count="1" selected="0">
            <x v="26"/>
          </reference>
        </references>
      </pivotArea>
    </format>
    <format dxfId="2172">
      <pivotArea dataOnly="0" labelOnly="1" outline="0" fieldPosition="0">
        <references count="5">
          <reference field="0" count="1" selected="0">
            <x v="0"/>
          </reference>
          <reference field="1" count="1" selected="0">
            <x v="50"/>
          </reference>
          <reference field="8" count="1" selected="0">
            <x v="0"/>
          </reference>
          <reference field="12" count="1" selected="0">
            <x v="0"/>
          </reference>
          <reference field="21" count="1">
            <x v="43"/>
          </reference>
        </references>
      </pivotArea>
    </format>
    <format dxfId="2173">
      <pivotArea dataOnly="0" labelOnly="1" outline="0" fieldPosition="0">
        <references count="5">
          <reference field="0" count="1" selected="0">
            <x v="1"/>
          </reference>
          <reference field="1" count="1" selected="0">
            <x v="51"/>
          </reference>
          <reference field="8" count="1" selected="0">
            <x v="0"/>
          </reference>
          <reference field="12" count="1" selected="0">
            <x v="18"/>
          </reference>
          <reference field="21" count="1">
            <x v="38"/>
          </reference>
        </references>
      </pivotArea>
    </format>
    <format dxfId="2174">
      <pivotArea dataOnly="0" labelOnly="1" outline="0" fieldPosition="0">
        <references count="5">
          <reference field="0" count="1" selected="0">
            <x v="2"/>
          </reference>
          <reference field="1" count="1" selected="0">
            <x v="52"/>
          </reference>
          <reference field="8" count="1" selected="0">
            <x v="1"/>
          </reference>
          <reference field="12" count="1" selected="0">
            <x v="10"/>
          </reference>
          <reference field="21" count="1">
            <x v="15"/>
          </reference>
        </references>
      </pivotArea>
    </format>
    <format dxfId="2175">
      <pivotArea dataOnly="0" labelOnly="1" outline="0" fieldPosition="0">
        <references count="5">
          <reference field="0" count="1" selected="0">
            <x v="3"/>
          </reference>
          <reference field="1" count="1" selected="0">
            <x v="53"/>
          </reference>
          <reference field="8" count="1" selected="0">
            <x v="0"/>
          </reference>
          <reference field="12" count="1" selected="0">
            <x v="7"/>
          </reference>
          <reference field="21" count="1">
            <x v="21"/>
          </reference>
        </references>
      </pivotArea>
    </format>
    <format dxfId="2176">
      <pivotArea dataOnly="0" labelOnly="1" outline="0" fieldPosition="0">
        <references count="5">
          <reference field="0" count="1" selected="0">
            <x v="4"/>
          </reference>
          <reference field="1" count="1" selected="0">
            <x v="54"/>
          </reference>
          <reference field="8" count="1" selected="0">
            <x v="1"/>
          </reference>
          <reference field="12" count="1" selected="0">
            <x v="5"/>
          </reference>
          <reference field="21" count="1">
            <x v="16"/>
          </reference>
        </references>
      </pivotArea>
    </format>
    <format dxfId="2177">
      <pivotArea dataOnly="0" labelOnly="1" outline="0" fieldPosition="0">
        <references count="5">
          <reference field="0" count="1" selected="0">
            <x v="5"/>
          </reference>
          <reference field="1" count="1" selected="0">
            <x v="55"/>
          </reference>
          <reference field="8" count="1" selected="0">
            <x v="1"/>
          </reference>
          <reference field="12" count="1" selected="0">
            <x v="19"/>
          </reference>
          <reference field="21" count="1">
            <x v="38"/>
          </reference>
        </references>
      </pivotArea>
    </format>
    <format dxfId="2178">
      <pivotArea dataOnly="0" labelOnly="1" outline="0" fieldPosition="0">
        <references count="5">
          <reference field="0" count="1" selected="0">
            <x v="6"/>
          </reference>
          <reference field="1" count="1" selected="0">
            <x v="56"/>
          </reference>
          <reference field="8" count="1" selected="0">
            <x v="0"/>
          </reference>
          <reference field="12" count="1" selected="0">
            <x v="9"/>
          </reference>
          <reference field="21" count="1">
            <x v="45"/>
          </reference>
        </references>
      </pivotArea>
    </format>
    <format dxfId="2179">
      <pivotArea dataOnly="0" labelOnly="1" outline="0" fieldPosition="0">
        <references count="5">
          <reference field="0" count="1" selected="0">
            <x v="7"/>
          </reference>
          <reference field="1" count="1" selected="0">
            <x v="57"/>
          </reference>
          <reference field="8" count="1" selected="0">
            <x v="1"/>
          </reference>
          <reference field="12" count="1" selected="0">
            <x v="30"/>
          </reference>
          <reference field="21" count="1">
            <x v="9"/>
          </reference>
        </references>
      </pivotArea>
    </format>
    <format dxfId="2180">
      <pivotArea dataOnly="0" labelOnly="1" outline="0" fieldPosition="0">
        <references count="5">
          <reference field="0" count="1" selected="0">
            <x v="8"/>
          </reference>
          <reference field="1" count="1" selected="0">
            <x v="58"/>
          </reference>
          <reference field="8" count="1" selected="0">
            <x v="0"/>
          </reference>
          <reference field="12" count="1" selected="0">
            <x v="41"/>
          </reference>
          <reference field="21" count="1">
            <x v="17"/>
          </reference>
        </references>
      </pivotArea>
    </format>
    <format dxfId="2181">
      <pivotArea dataOnly="0" labelOnly="1" outline="0" fieldPosition="0">
        <references count="5">
          <reference field="0" count="1" selected="0">
            <x v="9"/>
          </reference>
          <reference field="1" count="1" selected="0">
            <x v="59"/>
          </reference>
          <reference field="8" count="1" selected="0">
            <x v="1"/>
          </reference>
          <reference field="12" count="1" selected="0">
            <x v="38"/>
          </reference>
          <reference field="21" count="1">
            <x v="10"/>
          </reference>
        </references>
      </pivotArea>
    </format>
    <format dxfId="2182">
      <pivotArea dataOnly="0" labelOnly="1" outline="0" fieldPosition="0">
        <references count="5">
          <reference field="0" count="1" selected="0">
            <x v="10"/>
          </reference>
          <reference field="1" count="1" selected="0">
            <x v="60"/>
          </reference>
          <reference field="8" count="1" selected="0">
            <x v="1"/>
          </reference>
          <reference field="12" count="1" selected="0">
            <x v="23"/>
          </reference>
          <reference field="21" count="1">
            <x v="32"/>
          </reference>
        </references>
      </pivotArea>
    </format>
    <format dxfId="2183">
      <pivotArea dataOnly="0" labelOnly="1" outline="0" fieldPosition="0">
        <references count="5">
          <reference field="0" count="1" selected="0">
            <x v="11"/>
          </reference>
          <reference field="1" count="1" selected="0">
            <x v="61"/>
          </reference>
          <reference field="8" count="1" selected="0">
            <x v="0"/>
          </reference>
          <reference field="12" count="1" selected="0">
            <x v="49"/>
          </reference>
          <reference field="21" count="1">
            <x v="23"/>
          </reference>
        </references>
      </pivotArea>
    </format>
    <format dxfId="2184">
      <pivotArea dataOnly="0" labelOnly="1" outline="0" fieldPosition="0">
        <references count="5">
          <reference field="0" count="1" selected="0">
            <x v="13"/>
          </reference>
          <reference field="1" count="1" selected="0">
            <x v="63"/>
          </reference>
          <reference field="8" count="1" selected="0">
            <x v="1"/>
          </reference>
          <reference field="12" count="1" selected="0">
            <x v="47"/>
          </reference>
          <reference field="21" count="1">
            <x v="5"/>
          </reference>
        </references>
      </pivotArea>
    </format>
    <format dxfId="2185">
      <pivotArea dataOnly="0" labelOnly="1" outline="0" fieldPosition="0">
        <references count="5">
          <reference field="0" count="1" selected="0">
            <x v="14"/>
          </reference>
          <reference field="1" count="1" selected="0">
            <x v="64"/>
          </reference>
          <reference field="8" count="1" selected="0">
            <x v="0"/>
          </reference>
          <reference field="12" count="1" selected="0">
            <x v="36"/>
          </reference>
          <reference field="21" count="1">
            <x v="11"/>
          </reference>
        </references>
      </pivotArea>
    </format>
    <format dxfId="2186">
      <pivotArea dataOnly="0" labelOnly="1" outline="0" fieldPosition="0">
        <references count="5">
          <reference field="0" count="1" selected="0">
            <x v="15"/>
          </reference>
          <reference field="1" count="1" selected="0">
            <x v="65"/>
          </reference>
          <reference field="8" count="1" selected="0">
            <x v="1"/>
          </reference>
          <reference field="12" count="1" selected="0">
            <x v="4"/>
          </reference>
          <reference field="21" count="1">
            <x v="15"/>
          </reference>
        </references>
      </pivotArea>
    </format>
    <format dxfId="2187">
      <pivotArea dataOnly="0" labelOnly="1" outline="0" fieldPosition="0">
        <references count="5">
          <reference field="0" count="1" selected="0">
            <x v="16"/>
          </reference>
          <reference field="1" count="1" selected="0">
            <x v="66"/>
          </reference>
          <reference field="8" count="1" selected="0">
            <x v="1"/>
          </reference>
          <reference field="12" count="1" selected="0">
            <x v="42"/>
          </reference>
          <reference field="21" count="1">
            <x v="18"/>
          </reference>
        </references>
      </pivotArea>
    </format>
    <format dxfId="2188">
      <pivotArea dataOnly="0" labelOnly="1" outline="0" fieldPosition="0">
        <references count="5">
          <reference field="0" count="1" selected="0">
            <x v="17"/>
          </reference>
          <reference field="1" count="1" selected="0">
            <x v="67"/>
          </reference>
          <reference field="8" count="1" selected="0">
            <x v="1"/>
          </reference>
          <reference field="12" count="1" selected="0">
            <x v="44"/>
          </reference>
          <reference field="21" count="1">
            <x v="5"/>
          </reference>
        </references>
      </pivotArea>
    </format>
    <format dxfId="2189">
      <pivotArea dataOnly="0" labelOnly="1" outline="0" fieldPosition="0">
        <references count="5">
          <reference field="0" count="1" selected="0">
            <x v="18"/>
          </reference>
          <reference field="1" count="1" selected="0">
            <x v="68"/>
          </reference>
          <reference field="8" count="1" selected="0">
            <x v="0"/>
          </reference>
          <reference field="12" count="1" selected="0">
            <x v="31"/>
          </reference>
          <reference field="21" count="1">
            <x v="23"/>
          </reference>
        </references>
      </pivotArea>
    </format>
    <format dxfId="2190">
      <pivotArea dataOnly="0" labelOnly="1" outline="0" fieldPosition="0">
        <references count="5">
          <reference field="0" count="1" selected="0">
            <x v="19"/>
          </reference>
          <reference field="1" count="1" selected="0">
            <x v="69"/>
          </reference>
          <reference field="8" count="1" selected="0">
            <x v="1"/>
          </reference>
          <reference field="12" count="1" selected="0">
            <x v="12"/>
          </reference>
          <reference field="21" count="1">
            <x v="22"/>
          </reference>
        </references>
      </pivotArea>
    </format>
    <format dxfId="2191">
      <pivotArea dataOnly="0" labelOnly="1" outline="0" fieldPosition="0">
        <references count="5">
          <reference field="0" count="1" selected="0">
            <x v="20"/>
          </reference>
          <reference field="1" count="1" selected="0">
            <x v="70"/>
          </reference>
          <reference field="8" count="1" selected="0">
            <x v="1"/>
          </reference>
          <reference field="12" count="1" selected="0">
            <x v="35"/>
          </reference>
          <reference field="21" count="1">
            <x v="42"/>
          </reference>
        </references>
      </pivotArea>
    </format>
    <format dxfId="2192">
      <pivotArea dataOnly="0" labelOnly="1" outline="0" fieldPosition="0">
        <references count="5">
          <reference field="0" count="1" selected="0">
            <x v="21"/>
          </reference>
          <reference field="1" count="1" selected="0">
            <x v="71"/>
          </reference>
          <reference field="8" count="1" selected="0">
            <x v="0"/>
          </reference>
          <reference field="12" count="1" selected="0">
            <x v="25"/>
          </reference>
          <reference field="21" count="1">
            <x v="10"/>
          </reference>
        </references>
      </pivotArea>
    </format>
    <format dxfId="2193">
      <pivotArea dataOnly="0" labelOnly="1" outline="0" fieldPosition="0">
        <references count="5">
          <reference field="0" count="1" selected="0">
            <x v="22"/>
          </reference>
          <reference field="1" count="1" selected="0">
            <x v="72"/>
          </reference>
          <reference field="8" count="1" selected="0">
            <x v="0"/>
          </reference>
          <reference field="12" count="1" selected="0">
            <x v="46"/>
          </reference>
          <reference field="21" count="1">
            <x v="1"/>
          </reference>
        </references>
      </pivotArea>
    </format>
    <format dxfId="2194">
      <pivotArea dataOnly="0" labelOnly="1" outline="0" fieldPosition="0">
        <references count="5">
          <reference field="0" count="1" selected="0">
            <x v="23"/>
          </reference>
          <reference field="1" count="1" selected="0">
            <x v="73"/>
          </reference>
          <reference field="8" count="1" selected="0">
            <x v="0"/>
          </reference>
          <reference field="12" count="1" selected="0">
            <x v="3"/>
          </reference>
          <reference field="21" count="1">
            <x v="45"/>
          </reference>
        </references>
      </pivotArea>
    </format>
    <format dxfId="2195">
      <pivotArea dataOnly="0" labelOnly="1" outline="0" fieldPosition="0">
        <references count="5">
          <reference field="0" count="1" selected="0">
            <x v="24"/>
          </reference>
          <reference field="1" count="1" selected="0">
            <x v="74"/>
          </reference>
          <reference field="8" count="1" selected="0">
            <x v="0"/>
          </reference>
          <reference field="12" count="1" selected="0">
            <x v="1"/>
          </reference>
          <reference field="21" count="1">
            <x v="12"/>
          </reference>
        </references>
      </pivotArea>
    </format>
    <format dxfId="2196">
      <pivotArea dataOnly="0" labelOnly="1" outline="0" fieldPosition="0">
        <references count="5">
          <reference field="0" count="1" selected="0">
            <x v="25"/>
          </reference>
          <reference field="1" count="1" selected="0">
            <x v="75"/>
          </reference>
          <reference field="8" count="1" selected="0">
            <x v="0"/>
          </reference>
          <reference field="12" count="1" selected="0">
            <x v="34"/>
          </reference>
          <reference field="21" count="1">
            <x v="24"/>
          </reference>
        </references>
      </pivotArea>
    </format>
    <format dxfId="2197">
      <pivotArea dataOnly="0" labelOnly="1" outline="0" fieldPosition="0">
        <references count="5">
          <reference field="0" count="1" selected="0">
            <x v="26"/>
          </reference>
          <reference field="1" count="1" selected="0">
            <x v="76"/>
          </reference>
          <reference field="8" count="1" selected="0">
            <x v="1"/>
          </reference>
          <reference field="12" count="1" selected="0">
            <x v="48"/>
          </reference>
          <reference field="21" count="1">
            <x v="16"/>
          </reference>
        </references>
      </pivotArea>
    </format>
    <format dxfId="2198">
      <pivotArea dataOnly="0" labelOnly="1" outline="0" fieldPosition="0">
        <references count="5">
          <reference field="0" count="1" selected="0">
            <x v="27"/>
          </reference>
          <reference field="1" count="1" selected="0">
            <x v="77"/>
          </reference>
          <reference field="8" count="1" selected="0">
            <x v="1"/>
          </reference>
          <reference field="12" count="1" selected="0">
            <x v="14"/>
          </reference>
          <reference field="21" count="1">
            <x v="28"/>
          </reference>
        </references>
      </pivotArea>
    </format>
    <format dxfId="2199">
      <pivotArea dataOnly="0" labelOnly="1" outline="0" fieldPosition="0">
        <references count="5">
          <reference field="0" count="1" selected="0">
            <x v="28"/>
          </reference>
          <reference field="1" count="1" selected="0">
            <x v="78"/>
          </reference>
          <reference field="8" count="1" selected="0">
            <x v="0"/>
          </reference>
          <reference field="12" count="1" selected="0">
            <x v="32"/>
          </reference>
          <reference field="21" count="1">
            <x v="40"/>
          </reference>
        </references>
      </pivotArea>
    </format>
    <format dxfId="2200">
      <pivotArea dataOnly="0" labelOnly="1" outline="0" fieldPosition="0">
        <references count="5">
          <reference field="0" count="1" selected="0">
            <x v="29"/>
          </reference>
          <reference field="1" count="1" selected="0">
            <x v="79"/>
          </reference>
          <reference field="8" count="1" selected="0">
            <x v="0"/>
          </reference>
          <reference field="12" count="1" selected="0">
            <x v="22"/>
          </reference>
          <reference field="21" count="1">
            <x v="25"/>
          </reference>
        </references>
      </pivotArea>
    </format>
    <format dxfId="2201">
      <pivotArea dataOnly="0" labelOnly="1" outline="0" fieldPosition="0">
        <references count="5">
          <reference field="0" count="1" selected="0">
            <x v="30"/>
          </reference>
          <reference field="1" count="1" selected="0">
            <x v="80"/>
          </reference>
          <reference field="8" count="1" selected="0">
            <x v="0"/>
          </reference>
          <reference field="12" count="1" selected="0">
            <x v="8"/>
          </reference>
          <reference field="21" count="1">
            <x v="35"/>
          </reference>
        </references>
      </pivotArea>
    </format>
    <format dxfId="2202">
      <pivotArea dataOnly="0" labelOnly="1" outline="0" fieldPosition="0">
        <references count="5">
          <reference field="0" count="1" selected="0">
            <x v="31"/>
          </reference>
          <reference field="1" count="1" selected="0">
            <x v="81"/>
          </reference>
          <reference field="8" count="1" selected="0">
            <x v="0"/>
          </reference>
          <reference field="12" count="1" selected="0">
            <x v="6"/>
          </reference>
          <reference field="21" count="1">
            <x v="16"/>
          </reference>
        </references>
      </pivotArea>
    </format>
    <format dxfId="2203">
      <pivotArea dataOnly="0" labelOnly="1" outline="0" fieldPosition="0">
        <references count="5">
          <reference field="0" count="1" selected="0">
            <x v="32"/>
          </reference>
          <reference field="1" count="1" selected="0">
            <x v="82"/>
          </reference>
          <reference field="8" count="1" selected="0">
            <x v="1"/>
          </reference>
          <reference field="12" count="1" selected="0">
            <x v="45"/>
          </reference>
          <reference field="21" count="1">
            <x v="26"/>
          </reference>
        </references>
      </pivotArea>
    </format>
    <format dxfId="2204">
      <pivotArea dataOnly="0" labelOnly="1" outline="0" fieldPosition="0">
        <references count="5">
          <reference field="0" count="1" selected="0">
            <x v="33"/>
          </reference>
          <reference field="1" count="1" selected="0">
            <x v="83"/>
          </reference>
          <reference field="8" count="1" selected="0">
            <x v="1"/>
          </reference>
          <reference field="12" count="1" selected="0">
            <x v="17"/>
          </reference>
          <reference field="21" count="1">
            <x v="27"/>
          </reference>
        </references>
      </pivotArea>
    </format>
    <format dxfId="2205">
      <pivotArea dataOnly="0" labelOnly="1" outline="0" fieldPosition="0">
        <references count="5">
          <reference field="0" count="1" selected="0">
            <x v="34"/>
          </reference>
          <reference field="1" count="1" selected="0">
            <x v="84"/>
          </reference>
          <reference field="8" count="1" selected="0">
            <x v="1"/>
          </reference>
          <reference field="12" count="1" selected="0">
            <x v="16"/>
          </reference>
          <reference field="21" count="1">
            <x v="1"/>
          </reference>
        </references>
      </pivotArea>
    </format>
    <format dxfId="2206">
      <pivotArea dataOnly="0" labelOnly="1" outline="0" fieldPosition="0">
        <references count="5">
          <reference field="0" count="1" selected="0">
            <x v="35"/>
          </reference>
          <reference field="1" count="1" selected="0">
            <x v="85"/>
          </reference>
          <reference field="8" count="1" selected="0">
            <x v="1"/>
          </reference>
          <reference field="12" count="1" selected="0">
            <x v="15"/>
          </reference>
          <reference field="21" count="1">
            <x v="21"/>
          </reference>
        </references>
      </pivotArea>
    </format>
    <format dxfId="2207">
      <pivotArea dataOnly="0" labelOnly="1" outline="0" fieldPosition="0">
        <references count="5">
          <reference field="0" count="1" selected="0">
            <x v="36"/>
          </reference>
          <reference field="1" count="1" selected="0">
            <x v="86"/>
          </reference>
          <reference field="8" count="1" selected="0">
            <x v="1"/>
          </reference>
          <reference field="12" count="1" selected="0">
            <x v="20"/>
          </reference>
          <reference field="21" count="1">
            <x v="32"/>
          </reference>
        </references>
      </pivotArea>
    </format>
    <format dxfId="2208">
      <pivotArea dataOnly="0" labelOnly="1" outline="0" fieldPosition="0">
        <references count="5">
          <reference field="0" count="1" selected="0">
            <x v="37"/>
          </reference>
          <reference field="1" count="1" selected="0">
            <x v="87"/>
          </reference>
          <reference field="8" count="1" selected="0">
            <x v="1"/>
          </reference>
          <reference field="12" count="1" selected="0">
            <x v="13"/>
          </reference>
          <reference field="21" count="1">
            <x v="29"/>
          </reference>
        </references>
      </pivotArea>
    </format>
    <format dxfId="2209">
      <pivotArea dataOnly="0" labelOnly="1" outline="0" fieldPosition="0">
        <references count="5">
          <reference field="0" count="1" selected="0">
            <x v="38"/>
          </reference>
          <reference field="1" count="1" selected="0">
            <x v="88"/>
          </reference>
          <reference field="8" count="1" selected="0">
            <x v="1"/>
          </reference>
          <reference field="12" count="1" selected="0">
            <x v="43"/>
          </reference>
          <reference field="21" count="1">
            <x v="30"/>
          </reference>
        </references>
      </pivotArea>
    </format>
    <format dxfId="2210">
      <pivotArea dataOnly="0" labelOnly="1" outline="0" fieldPosition="0">
        <references count="5">
          <reference field="0" count="1" selected="0">
            <x v="39"/>
          </reference>
          <reference field="1" count="1" selected="0">
            <x v="89"/>
          </reference>
          <reference field="8" count="1" selected="0">
            <x v="1"/>
          </reference>
          <reference field="12" count="1" selected="0">
            <x v="28"/>
          </reference>
          <reference field="21" count="1">
            <x v="34"/>
          </reference>
        </references>
      </pivotArea>
    </format>
    <format dxfId="2211">
      <pivotArea dataOnly="0" labelOnly="1" outline="0" fieldPosition="0">
        <references count="5">
          <reference field="0" count="1" selected="0">
            <x v="40"/>
          </reference>
          <reference field="1" count="1" selected="0">
            <x v="90"/>
          </reference>
          <reference field="8" count="1" selected="0">
            <x v="0"/>
          </reference>
          <reference field="12" count="1" selected="0">
            <x v="24"/>
          </reference>
          <reference field="21" count="1">
            <x v="20"/>
          </reference>
        </references>
      </pivotArea>
    </format>
    <format dxfId="2212">
      <pivotArea dataOnly="0" labelOnly="1" outline="0" fieldPosition="0">
        <references count="5">
          <reference field="0" count="1" selected="0">
            <x v="41"/>
          </reference>
          <reference field="1" count="1" selected="0">
            <x v="91"/>
          </reference>
          <reference field="8" count="1" selected="0">
            <x v="0"/>
          </reference>
          <reference field="12" count="1" selected="0">
            <x v="11"/>
          </reference>
          <reference field="21" count="1">
            <x v="36"/>
          </reference>
        </references>
      </pivotArea>
    </format>
    <format dxfId="2213">
      <pivotArea dataOnly="0" labelOnly="1" outline="0" fieldPosition="0">
        <references count="5">
          <reference field="0" count="1" selected="0">
            <x v="42"/>
          </reference>
          <reference field="1" count="1" selected="0">
            <x v="92"/>
          </reference>
          <reference field="8" count="1" selected="0">
            <x v="0"/>
          </reference>
          <reference field="12" count="1" selected="0">
            <x v="2"/>
          </reference>
          <reference field="21" count="1">
            <x v="6"/>
          </reference>
        </references>
      </pivotArea>
    </format>
    <format dxfId="2214">
      <pivotArea dataOnly="0" labelOnly="1" outline="0" fieldPosition="0">
        <references count="5">
          <reference field="0" count="1" selected="0">
            <x v="43"/>
          </reference>
          <reference field="1" count="1" selected="0">
            <x v="93"/>
          </reference>
          <reference field="8" count="1" selected="0">
            <x v="0"/>
          </reference>
          <reference field="12" count="1" selected="0">
            <x v="21"/>
          </reference>
          <reference field="21" count="1">
            <x v="11"/>
          </reference>
        </references>
      </pivotArea>
    </format>
    <format dxfId="2215">
      <pivotArea dataOnly="0" labelOnly="1" outline="0" fieldPosition="0">
        <references count="5">
          <reference field="0" count="1" selected="0">
            <x v="44"/>
          </reference>
          <reference field="1" count="1" selected="0">
            <x v="94"/>
          </reference>
          <reference field="8" count="1" selected="0">
            <x v="0"/>
          </reference>
          <reference field="12" count="1" selected="0">
            <x v="29"/>
          </reference>
          <reference field="21" count="1">
            <x v="6"/>
          </reference>
        </references>
      </pivotArea>
    </format>
    <format dxfId="2216">
      <pivotArea dataOnly="0" labelOnly="1" outline="0" fieldPosition="0">
        <references count="5">
          <reference field="0" count="1" selected="0">
            <x v="45"/>
          </reference>
          <reference field="1" count="1" selected="0">
            <x v="95"/>
          </reference>
          <reference field="8" count="1" selected="0">
            <x v="1"/>
          </reference>
          <reference field="12" count="1" selected="0">
            <x v="27"/>
          </reference>
          <reference field="21" count="1">
            <x v="19"/>
          </reference>
        </references>
      </pivotArea>
    </format>
    <format dxfId="2217">
      <pivotArea dataOnly="0" labelOnly="1" outline="0" fieldPosition="0">
        <references count="5">
          <reference field="0" count="1" selected="0">
            <x v="46"/>
          </reference>
          <reference field="1" count="1" selected="0">
            <x v="96"/>
          </reference>
          <reference field="8" count="1" selected="0">
            <x v="0"/>
          </reference>
          <reference field="12" count="1" selected="0">
            <x v="33"/>
          </reference>
          <reference field="21" count="1">
            <x v="14"/>
          </reference>
        </references>
      </pivotArea>
    </format>
    <format dxfId="2218">
      <pivotArea dataOnly="0" labelOnly="1" outline="0" fieldPosition="0">
        <references count="5">
          <reference field="0" count="1" selected="0">
            <x v="47"/>
          </reference>
          <reference field="1" count="1" selected="0">
            <x v="97"/>
          </reference>
          <reference field="8" count="1" selected="0">
            <x v="0"/>
          </reference>
          <reference field="12" count="1" selected="0">
            <x v="40"/>
          </reference>
          <reference field="21" count="1">
            <x v="43"/>
          </reference>
        </references>
      </pivotArea>
    </format>
    <format dxfId="2219">
      <pivotArea dataOnly="0" labelOnly="1" outline="0" fieldPosition="0">
        <references count="5">
          <reference field="0" count="1" selected="0">
            <x v="48"/>
          </reference>
          <reference field="1" count="1" selected="0">
            <x v="98"/>
          </reference>
          <reference field="8" count="1" selected="0">
            <x v="1"/>
          </reference>
          <reference field="12" count="1" selected="0">
            <x v="26"/>
          </reference>
          <reference field="21" count="1">
            <x v="33"/>
          </reference>
        </references>
      </pivotArea>
    </format>
    <format dxfId="2220">
      <pivotArea dataOnly="0" labelOnly="1" outline="0" fieldPosition="0">
        <references count="5">
          <reference field="0" count="1" selected="0">
            <x v="49"/>
          </reference>
          <reference field="1" count="1" selected="0">
            <x v="99"/>
          </reference>
          <reference field="8" count="1" selected="0">
            <x v="1"/>
          </reference>
          <reference field="12" count="1" selected="0">
            <x v="39"/>
          </reference>
          <reference field="21" count="1">
            <x v="39"/>
          </reference>
        </references>
      </pivotArea>
    </format>
    <format dxfId="2221">
      <pivotArea dataOnly="0" labelOnly="1" outline="0" fieldPosition="0">
        <references count="6">
          <reference field="0" count="1" selected="0">
            <x v="0"/>
          </reference>
          <reference field="1" count="1" selected="0">
            <x v="50"/>
          </reference>
          <reference field="8" count="1" selected="0">
            <x v="0"/>
          </reference>
          <reference field="10" count="1">
            <x v="10"/>
          </reference>
          <reference field="12" count="1" selected="0">
            <x v="0"/>
          </reference>
          <reference field="21" count="1" selected="0">
            <x v="43"/>
          </reference>
        </references>
      </pivotArea>
    </format>
    <format dxfId="2222">
      <pivotArea dataOnly="0" labelOnly="1" outline="0" fieldPosition="0">
        <references count="6">
          <reference field="0" count="1" selected="0">
            <x v="2"/>
          </reference>
          <reference field="1" count="1" selected="0">
            <x v="52"/>
          </reference>
          <reference field="8" count="1" selected="0">
            <x v="1"/>
          </reference>
          <reference field="10" count="1">
            <x v="3"/>
          </reference>
          <reference field="12" count="1" selected="0">
            <x v="10"/>
          </reference>
          <reference field="21" count="1" selected="0">
            <x v="15"/>
          </reference>
        </references>
      </pivotArea>
    </format>
    <format dxfId="2223">
      <pivotArea dataOnly="0" labelOnly="1" outline="0" fieldPosition="0">
        <references count="6">
          <reference field="0" count="1" selected="0">
            <x v="3"/>
          </reference>
          <reference field="1" count="1" selected="0">
            <x v="53"/>
          </reference>
          <reference field="8" count="1" selected="0">
            <x v="0"/>
          </reference>
          <reference field="10" count="1">
            <x v="10"/>
          </reference>
          <reference field="12" count="1" selected="0">
            <x v="7"/>
          </reference>
          <reference field="21" count="1" selected="0">
            <x v="21"/>
          </reference>
        </references>
      </pivotArea>
    </format>
    <format dxfId="2224">
      <pivotArea dataOnly="0" labelOnly="1" outline="0" fieldPosition="0">
        <references count="6">
          <reference field="0" count="1" selected="0">
            <x v="8"/>
          </reference>
          <reference field="1" count="1" selected="0">
            <x v="58"/>
          </reference>
          <reference field="8" count="1" selected="0">
            <x v="0"/>
          </reference>
          <reference field="10" count="1">
            <x v="9"/>
          </reference>
          <reference field="12" count="1" selected="0">
            <x v="41"/>
          </reference>
          <reference field="21" count="1" selected="0">
            <x v="17"/>
          </reference>
        </references>
      </pivotArea>
    </format>
    <format dxfId="2225">
      <pivotArea dataOnly="0" labelOnly="1" outline="0" fieldPosition="0">
        <references count="6">
          <reference field="0" count="1" selected="0">
            <x v="13"/>
          </reference>
          <reference field="1" count="1" selected="0">
            <x v="63"/>
          </reference>
          <reference field="8" count="1" selected="0">
            <x v="1"/>
          </reference>
          <reference field="10" count="1">
            <x v="5"/>
          </reference>
          <reference field="12" count="1" selected="0">
            <x v="47"/>
          </reference>
          <reference field="21" count="1" selected="0">
            <x v="5"/>
          </reference>
        </references>
      </pivotArea>
    </format>
    <format dxfId="2226">
      <pivotArea dataOnly="0" labelOnly="1" outline="0" fieldPosition="0">
        <references count="6">
          <reference field="0" count="1" selected="0">
            <x v="18"/>
          </reference>
          <reference field="1" count="1" selected="0">
            <x v="68"/>
          </reference>
          <reference field="8" count="1" selected="0">
            <x v="0"/>
          </reference>
          <reference field="10" count="1">
            <x v="1"/>
          </reference>
          <reference field="12" count="1" selected="0">
            <x v="31"/>
          </reference>
          <reference field="21" count="1" selected="0">
            <x v="23"/>
          </reference>
        </references>
      </pivotArea>
    </format>
    <format dxfId="2227">
      <pivotArea dataOnly="0" labelOnly="1" outline="0" fieldPosition="0">
        <references count="6">
          <reference field="0" count="1" selected="0">
            <x v="26"/>
          </reference>
          <reference field="1" count="1" selected="0">
            <x v="76"/>
          </reference>
          <reference field="8" count="1" selected="0">
            <x v="1"/>
          </reference>
          <reference field="10" count="1">
            <x v="2"/>
          </reference>
          <reference field="12" count="1" selected="0">
            <x v="48"/>
          </reference>
          <reference field="21" count="1" selected="0">
            <x v="16"/>
          </reference>
        </references>
      </pivotArea>
    </format>
    <format dxfId="2228">
      <pivotArea dataOnly="0" labelOnly="1" outline="0" fieldPosition="0">
        <references count="6">
          <reference field="0" count="1" selected="0">
            <x v="29"/>
          </reference>
          <reference field="1" count="1" selected="0">
            <x v="79"/>
          </reference>
          <reference field="8" count="1" selected="0">
            <x v="0"/>
          </reference>
          <reference field="10" count="1">
            <x v="4"/>
          </reference>
          <reference field="12" count="1" selected="0">
            <x v="22"/>
          </reference>
          <reference field="21" count="1" selected="0">
            <x v="25"/>
          </reference>
        </references>
      </pivotArea>
    </format>
    <format dxfId="2229">
      <pivotArea dataOnly="0" labelOnly="1" outline="0" fieldPosition="0">
        <references count="6">
          <reference field="0" count="1" selected="0">
            <x v="38"/>
          </reference>
          <reference field="1" count="1" selected="0">
            <x v="88"/>
          </reference>
          <reference field="8" count="1" selected="0">
            <x v="1"/>
          </reference>
          <reference field="10" count="1">
            <x v="0"/>
          </reference>
          <reference field="12" count="1" selected="0">
            <x v="43"/>
          </reference>
          <reference field="21" count="1" selected="0">
            <x v="30"/>
          </reference>
        </references>
      </pivotArea>
    </format>
    <format dxfId="2230">
      <pivotArea dataOnly="0" labelOnly="1" outline="0" fieldPosition="0">
        <references count="6">
          <reference field="0" count="1" selected="0">
            <x v="41"/>
          </reference>
          <reference field="1" count="1" selected="0">
            <x v="91"/>
          </reference>
          <reference field="8" count="1" selected="0">
            <x v="0"/>
          </reference>
          <reference field="10" count="1">
            <x v="7"/>
          </reference>
          <reference field="12" count="1" selected="0">
            <x v="11"/>
          </reference>
          <reference field="21" count="1" selected="0">
            <x v="36"/>
          </reference>
        </references>
      </pivotArea>
    </format>
    <format dxfId="2231">
      <pivotArea dataOnly="0" labelOnly="1" outline="0" fieldPosition="0">
        <references count="6">
          <reference field="0" count="1" selected="0">
            <x v="44"/>
          </reference>
          <reference field="1" count="1" selected="0">
            <x v="94"/>
          </reference>
          <reference field="8" count="1" selected="0">
            <x v="0"/>
          </reference>
          <reference field="10" count="1">
            <x v="6"/>
          </reference>
          <reference field="12" count="1" selected="0">
            <x v="29"/>
          </reference>
          <reference field="21" count="1" selected="0">
            <x v="6"/>
          </reference>
        </references>
      </pivotArea>
    </format>
    <format dxfId="2232">
      <pivotArea dataOnly="0" labelOnly="1" outline="0" fieldPosition="0">
        <references count="6">
          <reference field="0" count="1" selected="0">
            <x v="47"/>
          </reference>
          <reference field="1" count="1" selected="0">
            <x v="97"/>
          </reference>
          <reference field="8" count="1" selected="0">
            <x v="0"/>
          </reference>
          <reference field="10" count="1">
            <x v="8"/>
          </reference>
          <reference field="12" count="1" selected="0">
            <x v="40"/>
          </reference>
          <reference field="21" count="1" selected="0">
            <x v="43"/>
          </reference>
        </references>
      </pivotArea>
    </format>
    <format dxfId="2233">
      <pivotArea dataOnly="0" labelOnly="1" outline="0" fieldPosition="0">
        <references count="6">
          <reference field="0" count="1" selected="0">
            <x v="49"/>
          </reference>
          <reference field="1" count="1" selected="0">
            <x v="99"/>
          </reference>
          <reference field="8" count="1" selected="0">
            <x v="1"/>
          </reference>
          <reference field="10" count="1">
            <x v="3"/>
          </reference>
          <reference field="12" count="1" selected="0">
            <x v="39"/>
          </reference>
          <reference field="21" count="1" selected="0">
            <x v="39"/>
          </reference>
        </references>
      </pivotArea>
    </format>
    <format dxfId="2234">
      <pivotArea dataOnly="0" labelOnly="1" outline="0" fieldPosition="0">
        <references count="7">
          <reference field="0" count="1" selected="0">
            <x v="0"/>
          </reference>
          <reference field="1" count="1" selected="0">
            <x v="50"/>
          </reference>
          <reference field="8" count="1" selected="0">
            <x v="0"/>
          </reference>
          <reference field="10" count="1" selected="0">
            <x v="10"/>
          </reference>
          <reference field="11" count="1">
            <x v="1"/>
          </reference>
          <reference field="12" count="1" selected="0">
            <x v="0"/>
          </reference>
          <reference field="21" count="1" selected="0">
            <x v="43"/>
          </reference>
        </references>
      </pivotArea>
    </format>
    <format dxfId="2235">
      <pivotArea dataOnly="0" labelOnly="1" outline="0" fieldPosition="0">
        <references count="7">
          <reference field="0" count="1" selected="0">
            <x v="2"/>
          </reference>
          <reference field="1" count="1" selected="0">
            <x v="52"/>
          </reference>
          <reference field="8" count="1" selected="0">
            <x v="1"/>
          </reference>
          <reference field="10" count="1" selected="0">
            <x v="3"/>
          </reference>
          <reference field="11" count="1">
            <x v="4"/>
          </reference>
          <reference field="12" count="1" selected="0">
            <x v="10"/>
          </reference>
          <reference field="21" count="1" selected="0">
            <x v="15"/>
          </reference>
        </references>
      </pivotArea>
    </format>
    <format dxfId="2236">
      <pivotArea dataOnly="0" labelOnly="1" outline="0" fieldPosition="0">
        <references count="7">
          <reference field="0" count="1" selected="0">
            <x v="3"/>
          </reference>
          <reference field="1" count="1" selected="0">
            <x v="53"/>
          </reference>
          <reference field="8" count="1" selected="0">
            <x v="0"/>
          </reference>
          <reference field="10" count="1" selected="0">
            <x v="10"/>
          </reference>
          <reference field="11" count="1">
            <x v="1"/>
          </reference>
          <reference field="12" count="1" selected="0">
            <x v="7"/>
          </reference>
          <reference field="21" count="1" selected="0">
            <x v="21"/>
          </reference>
        </references>
      </pivotArea>
    </format>
    <format dxfId="2237">
      <pivotArea dataOnly="0" labelOnly="1" outline="0" fieldPosition="0">
        <references count="7">
          <reference field="0" count="1" selected="0">
            <x v="13"/>
          </reference>
          <reference field="1" count="1" selected="0">
            <x v="63"/>
          </reference>
          <reference field="8" count="1" selected="0">
            <x v="1"/>
          </reference>
          <reference field="10" count="1" selected="0">
            <x v="5"/>
          </reference>
          <reference field="11" count="1">
            <x v="3"/>
          </reference>
          <reference field="12" count="1" selected="0">
            <x v="47"/>
          </reference>
          <reference field="21" count="1" selected="0">
            <x v="5"/>
          </reference>
        </references>
      </pivotArea>
    </format>
    <format dxfId="2238">
      <pivotArea dataOnly="0" labelOnly="1" outline="0" fieldPosition="0">
        <references count="7">
          <reference field="0" count="1" selected="0">
            <x v="18"/>
          </reference>
          <reference field="1" count="1" selected="0">
            <x v="68"/>
          </reference>
          <reference field="8" count="1" selected="0">
            <x v="0"/>
          </reference>
          <reference field="10" count="1" selected="0">
            <x v="1"/>
          </reference>
          <reference field="11" count="1">
            <x v="1"/>
          </reference>
          <reference field="12" count="1" selected="0">
            <x v="31"/>
          </reference>
          <reference field="21" count="1" selected="0">
            <x v="23"/>
          </reference>
        </references>
      </pivotArea>
    </format>
    <format dxfId="2239">
      <pivotArea dataOnly="0" labelOnly="1" outline="0" fieldPosition="0">
        <references count="7">
          <reference field="0" count="1" selected="0">
            <x v="26"/>
          </reference>
          <reference field="1" count="1" selected="0">
            <x v="76"/>
          </reference>
          <reference field="8" count="1" selected="0">
            <x v="1"/>
          </reference>
          <reference field="10" count="1" selected="0">
            <x v="2"/>
          </reference>
          <reference field="11" count="1">
            <x v="3"/>
          </reference>
          <reference field="12" count="1" selected="0">
            <x v="48"/>
          </reference>
          <reference field="21" count="1" selected="0">
            <x v="16"/>
          </reference>
        </references>
      </pivotArea>
    </format>
    <format dxfId="2240">
      <pivotArea dataOnly="0" labelOnly="1" outline="0" fieldPosition="0">
        <references count="7">
          <reference field="0" count="1" selected="0">
            <x v="29"/>
          </reference>
          <reference field="1" count="1" selected="0">
            <x v="79"/>
          </reference>
          <reference field="8" count="1" selected="0">
            <x v="0"/>
          </reference>
          <reference field="10" count="1" selected="0">
            <x v="4"/>
          </reference>
          <reference field="11" count="1">
            <x v="2"/>
          </reference>
          <reference field="12" count="1" selected="0">
            <x v="22"/>
          </reference>
          <reference field="21" count="1" selected="0">
            <x v="25"/>
          </reference>
        </references>
      </pivotArea>
    </format>
    <format dxfId="2241">
      <pivotArea dataOnly="0" labelOnly="1" outline="0" fieldPosition="0">
        <references count="7">
          <reference field="0" count="1" selected="0">
            <x v="38"/>
          </reference>
          <reference field="1" count="1" selected="0">
            <x v="88"/>
          </reference>
          <reference field="8" count="1" selected="0">
            <x v="1"/>
          </reference>
          <reference field="10" count="1" selected="0">
            <x v="0"/>
          </reference>
          <reference field="11" count="1">
            <x v="5"/>
          </reference>
          <reference field="12" count="1" selected="0">
            <x v="43"/>
          </reference>
          <reference field="21" count="1" selected="0">
            <x v="30"/>
          </reference>
        </references>
      </pivotArea>
    </format>
    <format dxfId="2242">
      <pivotArea dataOnly="0" labelOnly="1" outline="0" fieldPosition="0">
        <references count="7">
          <reference field="0" count="1" selected="0">
            <x v="44"/>
          </reference>
          <reference field="1" count="1" selected="0">
            <x v="94"/>
          </reference>
          <reference field="8" count="1" selected="0">
            <x v="0"/>
          </reference>
          <reference field="10" count="1" selected="0">
            <x v="6"/>
          </reference>
          <reference field="11" count="1">
            <x v="0"/>
          </reference>
          <reference field="12" count="1" selected="0">
            <x v="29"/>
          </reference>
          <reference field="21" count="1" selected="0">
            <x v="6"/>
          </reference>
        </references>
      </pivotArea>
    </format>
    <format dxfId="2243">
      <pivotArea dataOnly="0" labelOnly="1" outline="0" fieldPosition="0">
        <references count="7">
          <reference field="0" count="1" selected="0">
            <x v="47"/>
          </reference>
          <reference field="1" count="1" selected="0">
            <x v="97"/>
          </reference>
          <reference field="8" count="1" selected="0">
            <x v="0"/>
          </reference>
          <reference field="10" count="1" selected="0">
            <x v="8"/>
          </reference>
          <reference field="11" count="1">
            <x v="6"/>
          </reference>
          <reference field="12" count="1" selected="0">
            <x v="40"/>
          </reference>
          <reference field="21" count="1" selected="0">
            <x v="43"/>
          </reference>
        </references>
      </pivotArea>
    </format>
    <format dxfId="2244">
      <pivotArea dataOnly="0" labelOnly="1" outline="0" fieldPosition="0">
        <references count="7">
          <reference field="0" count="1" selected="0">
            <x v="49"/>
          </reference>
          <reference field="1" count="1" selected="0">
            <x v="99"/>
          </reference>
          <reference field="8" count="1" selected="0">
            <x v="1"/>
          </reference>
          <reference field="10" count="1" selected="0">
            <x v="3"/>
          </reference>
          <reference field="11" count="1">
            <x v="4"/>
          </reference>
          <reference field="12" count="1" selected="0">
            <x v="39"/>
          </reference>
          <reference field="21" count="1" selected="0">
            <x v="39"/>
          </reference>
        </references>
      </pivotArea>
    </format>
    <format dxfId="2245">
      <pivotArea dataOnly="0" labelOnly="1" outline="0" fieldPosition="0">
        <references count="8">
          <reference field="0" count="1" selected="0">
            <x v="0"/>
          </reference>
          <reference field="1" count="1" selected="0">
            <x v="50"/>
          </reference>
          <reference field="8" count="1" selected="0">
            <x v="0"/>
          </reference>
          <reference field="10" count="1" selected="0">
            <x v="10"/>
          </reference>
          <reference field="11" count="1" selected="0">
            <x v="1"/>
          </reference>
          <reference field="12" count="1" selected="0">
            <x v="0"/>
          </reference>
          <reference field="17" count="1">
            <x v="13"/>
          </reference>
          <reference field="21" count="1" selected="0">
            <x v="43"/>
          </reference>
        </references>
      </pivotArea>
    </format>
    <format dxfId="2246">
      <pivotArea dataOnly="0" labelOnly="1" outline="0" fieldPosition="0">
        <references count="8">
          <reference field="0" count="1" selected="0">
            <x v="1"/>
          </reference>
          <reference field="1" count="1" selected="0">
            <x v="51"/>
          </reference>
          <reference field="8" count="1" selected="0">
            <x v="0"/>
          </reference>
          <reference field="10" count="1" selected="0">
            <x v="10"/>
          </reference>
          <reference field="11" count="1" selected="0">
            <x v="1"/>
          </reference>
          <reference field="12" count="1" selected="0">
            <x v="18"/>
          </reference>
          <reference field="17" count="1">
            <x v="6"/>
          </reference>
          <reference field="21" count="1" selected="0">
            <x v="38"/>
          </reference>
        </references>
      </pivotArea>
    </format>
    <format dxfId="2247">
      <pivotArea dataOnly="0" labelOnly="1" outline="0" fieldPosition="0">
        <references count="8">
          <reference field="0" count="1" selected="0">
            <x v="2"/>
          </reference>
          <reference field="1" count="1" selected="0">
            <x v="52"/>
          </reference>
          <reference field="8" count="1" selected="0">
            <x v="1"/>
          </reference>
          <reference field="10" count="1" selected="0">
            <x v="3"/>
          </reference>
          <reference field="11" count="1" selected="0">
            <x v="4"/>
          </reference>
          <reference field="12" count="1" selected="0">
            <x v="10"/>
          </reference>
          <reference field="17" count="1">
            <x v="17"/>
          </reference>
          <reference field="21" count="1" selected="0">
            <x v="15"/>
          </reference>
        </references>
      </pivotArea>
    </format>
    <format dxfId="2248">
      <pivotArea dataOnly="0" labelOnly="1" outline="0" fieldPosition="0">
        <references count="8">
          <reference field="0" count="1" selected="0">
            <x v="3"/>
          </reference>
          <reference field="1" count="1" selected="0">
            <x v="53"/>
          </reference>
          <reference field="8" count="1" selected="0">
            <x v="0"/>
          </reference>
          <reference field="10" count="1" selected="0">
            <x v="10"/>
          </reference>
          <reference field="11" count="1" selected="0">
            <x v="1"/>
          </reference>
          <reference field="12" count="1" selected="0">
            <x v="7"/>
          </reference>
          <reference field="17" count="1">
            <x v="0"/>
          </reference>
          <reference field="21" count="1" selected="0">
            <x v="21"/>
          </reference>
        </references>
      </pivotArea>
    </format>
    <format dxfId="2249">
      <pivotArea dataOnly="0" labelOnly="1" outline="0" fieldPosition="0">
        <references count="8">
          <reference field="0" count="1" selected="0">
            <x v="4"/>
          </reference>
          <reference field="1" count="1" selected="0">
            <x v="54"/>
          </reference>
          <reference field="8" count="1" selected="0">
            <x v="1"/>
          </reference>
          <reference field="10" count="1" selected="0">
            <x v="10"/>
          </reference>
          <reference field="11" count="1" selected="0">
            <x v="1"/>
          </reference>
          <reference field="12" count="1" selected="0">
            <x v="5"/>
          </reference>
          <reference field="17" count="1">
            <x v="31"/>
          </reference>
          <reference field="21" count="1" selected="0">
            <x v="16"/>
          </reference>
        </references>
      </pivotArea>
    </format>
    <format dxfId="2250">
      <pivotArea dataOnly="0" labelOnly="1" outline="0" fieldPosition="0">
        <references count="8">
          <reference field="0" count="1" selected="0">
            <x v="5"/>
          </reference>
          <reference field="1" count="1" selected="0">
            <x v="55"/>
          </reference>
          <reference field="8" count="1" selected="0">
            <x v="1"/>
          </reference>
          <reference field="10" count="1" selected="0">
            <x v="10"/>
          </reference>
          <reference field="11" count="1" selected="0">
            <x v="1"/>
          </reference>
          <reference field="12" count="1" selected="0">
            <x v="19"/>
          </reference>
          <reference field="17" count="1">
            <x v="16"/>
          </reference>
          <reference field="21" count="1" selected="0">
            <x v="38"/>
          </reference>
        </references>
      </pivotArea>
    </format>
    <format dxfId="2251">
      <pivotArea dataOnly="0" labelOnly="1" outline="0" fieldPosition="0">
        <references count="8">
          <reference field="0" count="1" selected="0">
            <x v="6"/>
          </reference>
          <reference field="1" count="1" selected="0">
            <x v="56"/>
          </reference>
          <reference field="8" count="1" selected="0">
            <x v="0"/>
          </reference>
          <reference field="10" count="1" selected="0">
            <x v="10"/>
          </reference>
          <reference field="11" count="1" selected="0">
            <x v="1"/>
          </reference>
          <reference field="12" count="1" selected="0">
            <x v="9"/>
          </reference>
          <reference field="17" count="1">
            <x v="12"/>
          </reference>
          <reference field="21" count="1" selected="0">
            <x v="45"/>
          </reference>
        </references>
      </pivotArea>
    </format>
    <format dxfId="2252">
      <pivotArea dataOnly="0" labelOnly="1" outline="0" fieldPosition="0">
        <references count="8">
          <reference field="0" count="1" selected="0">
            <x v="7"/>
          </reference>
          <reference field="1" count="1" selected="0">
            <x v="57"/>
          </reference>
          <reference field="8" count="1" selected="0">
            <x v="1"/>
          </reference>
          <reference field="10" count="1" selected="0">
            <x v="10"/>
          </reference>
          <reference field="11" count="1" selected="0">
            <x v="1"/>
          </reference>
          <reference field="12" count="1" selected="0">
            <x v="30"/>
          </reference>
          <reference field="17" count="1">
            <x v="9"/>
          </reference>
          <reference field="21" count="1" selected="0">
            <x v="9"/>
          </reference>
        </references>
      </pivotArea>
    </format>
    <format dxfId="2253">
      <pivotArea dataOnly="0" labelOnly="1" outline="0" fieldPosition="0">
        <references count="8">
          <reference field="0" count="1" selected="0">
            <x v="8"/>
          </reference>
          <reference field="1" count="1" selected="0">
            <x v="58"/>
          </reference>
          <reference field="8" count="1" selected="0">
            <x v="0"/>
          </reference>
          <reference field="10" count="1" selected="0">
            <x v="9"/>
          </reference>
          <reference field="11" count="1" selected="0">
            <x v="1"/>
          </reference>
          <reference field="12" count="1" selected="0">
            <x v="41"/>
          </reference>
          <reference field="17" count="1">
            <x v="26"/>
          </reference>
          <reference field="21" count="1" selected="0">
            <x v="17"/>
          </reference>
        </references>
      </pivotArea>
    </format>
    <format dxfId="2254">
      <pivotArea dataOnly="0" labelOnly="1" outline="0" fieldPosition="0">
        <references count="8">
          <reference field="0" count="1" selected="0">
            <x v="9"/>
          </reference>
          <reference field="1" count="1" selected="0">
            <x v="59"/>
          </reference>
          <reference field="8" count="1" selected="0">
            <x v="1"/>
          </reference>
          <reference field="10" count="1" selected="0">
            <x v="9"/>
          </reference>
          <reference field="11" count="1" selected="0">
            <x v="1"/>
          </reference>
          <reference field="12" count="1" selected="0">
            <x v="38"/>
          </reference>
          <reference field="17" count="1">
            <x v="12"/>
          </reference>
          <reference field="21" count="1" selected="0">
            <x v="10"/>
          </reference>
        </references>
      </pivotArea>
    </format>
    <format dxfId="2255">
      <pivotArea dataOnly="0" labelOnly="1" outline="0" fieldPosition="0">
        <references count="8">
          <reference field="0" count="1" selected="0">
            <x v="10"/>
          </reference>
          <reference field="1" count="1" selected="0">
            <x v="60"/>
          </reference>
          <reference field="8" count="1" selected="0">
            <x v="1"/>
          </reference>
          <reference field="10" count="1" selected="0">
            <x v="9"/>
          </reference>
          <reference field="11" count="1" selected="0">
            <x v="1"/>
          </reference>
          <reference field="12" count="1" selected="0">
            <x v="23"/>
          </reference>
          <reference field="17" count="1">
            <x v="18"/>
          </reference>
          <reference field="21" count="1" selected="0">
            <x v="32"/>
          </reference>
        </references>
      </pivotArea>
    </format>
    <format dxfId="2256">
      <pivotArea dataOnly="0" labelOnly="1" outline="0" fieldPosition="0">
        <references count="8">
          <reference field="0" count="1" selected="0">
            <x v="11"/>
          </reference>
          <reference field="1" count="1" selected="0">
            <x v="61"/>
          </reference>
          <reference field="8" count="1" selected="0">
            <x v="0"/>
          </reference>
          <reference field="10" count="1" selected="0">
            <x v="9"/>
          </reference>
          <reference field="11" count="1" selected="0">
            <x v="1"/>
          </reference>
          <reference field="12" count="1" selected="0">
            <x v="49"/>
          </reference>
          <reference field="17" count="1">
            <x v="1"/>
          </reference>
          <reference field="21" count="1" selected="0">
            <x v="23"/>
          </reference>
        </references>
      </pivotArea>
    </format>
    <format dxfId="2257">
      <pivotArea dataOnly="0" labelOnly="1" outline="0" fieldPosition="0">
        <references count="8">
          <reference field="0" count="1" selected="0">
            <x v="12"/>
          </reference>
          <reference field="1" count="1" selected="0">
            <x v="62"/>
          </reference>
          <reference field="8" count="1" selected="0">
            <x v="0"/>
          </reference>
          <reference field="10" count="1" selected="0">
            <x v="9"/>
          </reference>
          <reference field="11" count="1" selected="0">
            <x v="1"/>
          </reference>
          <reference field="12" count="1" selected="0">
            <x v="37"/>
          </reference>
          <reference field="17" count="1">
            <x v="24"/>
          </reference>
          <reference field="21" count="1" selected="0">
            <x v="23"/>
          </reference>
        </references>
      </pivotArea>
    </format>
    <format dxfId="2258">
      <pivotArea dataOnly="0" labelOnly="1" outline="0" fieldPosition="0">
        <references count="8">
          <reference field="0" count="1" selected="0">
            <x v="13"/>
          </reference>
          <reference field="1" count="1" selected="0">
            <x v="63"/>
          </reference>
          <reference field="8" count="1" selected="0">
            <x v="1"/>
          </reference>
          <reference field="10" count="1" selected="0">
            <x v="5"/>
          </reference>
          <reference field="11" count="1" selected="0">
            <x v="3"/>
          </reference>
          <reference field="12" count="1" selected="0">
            <x v="47"/>
          </reference>
          <reference field="17" count="1">
            <x v="8"/>
          </reference>
          <reference field="21" count="1" selected="0">
            <x v="5"/>
          </reference>
        </references>
      </pivotArea>
    </format>
    <format dxfId="2259">
      <pivotArea dataOnly="0" labelOnly="1" outline="0" fieldPosition="0">
        <references count="8">
          <reference field="0" count="1" selected="0">
            <x v="14"/>
          </reference>
          <reference field="1" count="1" selected="0">
            <x v="64"/>
          </reference>
          <reference field="8" count="1" selected="0">
            <x v="0"/>
          </reference>
          <reference field="10" count="1" selected="0">
            <x v="5"/>
          </reference>
          <reference field="11" count="1" selected="0">
            <x v="3"/>
          </reference>
          <reference field="12" count="1" selected="0">
            <x v="36"/>
          </reference>
          <reference field="17" count="1">
            <x v="10"/>
          </reference>
          <reference field="21" count="1" selected="0">
            <x v="11"/>
          </reference>
        </references>
      </pivotArea>
    </format>
    <format dxfId="2260">
      <pivotArea dataOnly="0" labelOnly="1" outline="0" fieldPosition="0">
        <references count="8">
          <reference field="0" count="1" selected="0">
            <x v="15"/>
          </reference>
          <reference field="1" count="1" selected="0">
            <x v="65"/>
          </reference>
          <reference field="8" count="1" selected="0">
            <x v="1"/>
          </reference>
          <reference field="10" count="1" selected="0">
            <x v="5"/>
          </reference>
          <reference field="11" count="1" selected="0">
            <x v="3"/>
          </reference>
          <reference field="12" count="1" selected="0">
            <x v="4"/>
          </reference>
          <reference field="17" count="1">
            <x v="0"/>
          </reference>
          <reference field="21" count="1" selected="0">
            <x v="15"/>
          </reference>
        </references>
      </pivotArea>
    </format>
    <format dxfId="2261">
      <pivotArea dataOnly="0" labelOnly="1" outline="0" fieldPosition="0">
        <references count="8">
          <reference field="0" count="1" selected="0">
            <x v="16"/>
          </reference>
          <reference field="1" count="1" selected="0">
            <x v="66"/>
          </reference>
          <reference field="8" count="1" selected="0">
            <x v="1"/>
          </reference>
          <reference field="10" count="1" selected="0">
            <x v="5"/>
          </reference>
          <reference field="11" count="1" selected="0">
            <x v="3"/>
          </reference>
          <reference field="12" count="1" selected="0">
            <x v="42"/>
          </reference>
          <reference field="17" count="1">
            <x v="21"/>
          </reference>
          <reference field="21" count="1" selected="0">
            <x v="18"/>
          </reference>
        </references>
      </pivotArea>
    </format>
    <format dxfId="2262">
      <pivotArea dataOnly="0" labelOnly="1" outline="0" fieldPosition="0">
        <references count="8">
          <reference field="0" count="1" selected="0">
            <x v="17"/>
          </reference>
          <reference field="1" count="1" selected="0">
            <x v="67"/>
          </reference>
          <reference field="8" count="1" selected="0">
            <x v="1"/>
          </reference>
          <reference field="10" count="1" selected="0">
            <x v="5"/>
          </reference>
          <reference field="11" count="1" selected="0">
            <x v="3"/>
          </reference>
          <reference field="12" count="1" selected="0">
            <x v="44"/>
          </reference>
          <reference field="17" count="1">
            <x v="11"/>
          </reference>
          <reference field="21" count="1" selected="0">
            <x v="5"/>
          </reference>
        </references>
      </pivotArea>
    </format>
    <format dxfId="2263">
      <pivotArea dataOnly="0" labelOnly="1" outline="0" fieldPosition="0">
        <references count="8">
          <reference field="0" count="1" selected="0">
            <x v="18"/>
          </reference>
          <reference field="1" count="1" selected="0">
            <x v="68"/>
          </reference>
          <reference field="8" count="1" selected="0">
            <x v="0"/>
          </reference>
          <reference field="10" count="1" selected="0">
            <x v="1"/>
          </reference>
          <reference field="11" count="1" selected="0">
            <x v="1"/>
          </reference>
          <reference field="12" count="1" selected="0">
            <x v="31"/>
          </reference>
          <reference field="17" count="1">
            <x v="27"/>
          </reference>
          <reference field="21" count="1" selected="0">
            <x v="23"/>
          </reference>
        </references>
      </pivotArea>
    </format>
    <format dxfId="2264">
      <pivotArea dataOnly="0" labelOnly="1" outline="0" fieldPosition="0">
        <references count="8">
          <reference field="0" count="1" selected="0">
            <x v="19"/>
          </reference>
          <reference field="1" count="1" selected="0">
            <x v="69"/>
          </reference>
          <reference field="8" count="1" selected="0">
            <x v="1"/>
          </reference>
          <reference field="10" count="1" selected="0">
            <x v="1"/>
          </reference>
          <reference field="11" count="1" selected="0">
            <x v="1"/>
          </reference>
          <reference field="12" count="1" selected="0">
            <x v="12"/>
          </reference>
          <reference field="17" count="1">
            <x v="3"/>
          </reference>
          <reference field="21" count="1" selected="0">
            <x v="22"/>
          </reference>
        </references>
      </pivotArea>
    </format>
    <format dxfId="2265">
      <pivotArea dataOnly="0" labelOnly="1" outline="0" fieldPosition="0">
        <references count="8">
          <reference field="0" count="1" selected="0">
            <x v="20"/>
          </reference>
          <reference field="1" count="1" selected="0">
            <x v="70"/>
          </reference>
          <reference field="8" count="1" selected="0">
            <x v="1"/>
          </reference>
          <reference field="10" count="1" selected="0">
            <x v="1"/>
          </reference>
          <reference field="11" count="1" selected="0">
            <x v="1"/>
          </reference>
          <reference field="12" count="1" selected="0">
            <x v="35"/>
          </reference>
          <reference field="17" count="1">
            <x v="29"/>
          </reference>
          <reference field="21" count="1" selected="0">
            <x v="42"/>
          </reference>
        </references>
      </pivotArea>
    </format>
    <format dxfId="2266">
      <pivotArea dataOnly="0" labelOnly="1" outline="0" fieldPosition="0">
        <references count="8">
          <reference field="0" count="1" selected="0">
            <x v="21"/>
          </reference>
          <reference field="1" count="1" selected="0">
            <x v="71"/>
          </reference>
          <reference field="8" count="1" selected="0">
            <x v="0"/>
          </reference>
          <reference field="10" count="1" selected="0">
            <x v="1"/>
          </reference>
          <reference field="11" count="1" selected="0">
            <x v="1"/>
          </reference>
          <reference field="12" count="1" selected="0">
            <x v="25"/>
          </reference>
          <reference field="17" count="1">
            <x v="15"/>
          </reference>
          <reference field="21" count="1" selected="0">
            <x v="10"/>
          </reference>
        </references>
      </pivotArea>
    </format>
    <format dxfId="2267">
      <pivotArea dataOnly="0" labelOnly="1" outline="0" fieldPosition="0">
        <references count="8">
          <reference field="0" count="1" selected="0">
            <x v="22"/>
          </reference>
          <reference field="1" count="1" selected="0">
            <x v="72"/>
          </reference>
          <reference field="8" count="1" selected="0">
            <x v="0"/>
          </reference>
          <reference field="10" count="1" selected="0">
            <x v="1"/>
          </reference>
          <reference field="11" count="1" selected="0">
            <x v="1"/>
          </reference>
          <reference field="12" count="1" selected="0">
            <x v="46"/>
          </reference>
          <reference field="17" count="1">
            <x v="4"/>
          </reference>
          <reference field="21" count="1" selected="0">
            <x v="1"/>
          </reference>
        </references>
      </pivotArea>
    </format>
    <format dxfId="2268">
      <pivotArea dataOnly="0" labelOnly="1" outline="0" fieldPosition="0">
        <references count="8">
          <reference field="0" count="1" selected="0">
            <x v="23"/>
          </reference>
          <reference field="1" count="1" selected="0">
            <x v="73"/>
          </reference>
          <reference field="8" count="1" selected="0">
            <x v="0"/>
          </reference>
          <reference field="10" count="1" selected="0">
            <x v="1"/>
          </reference>
          <reference field="11" count="1" selected="0">
            <x v="1"/>
          </reference>
          <reference field="12" count="1" selected="0">
            <x v="3"/>
          </reference>
          <reference field="17" count="1">
            <x v="7"/>
          </reference>
          <reference field="21" count="1" selected="0">
            <x v="45"/>
          </reference>
        </references>
      </pivotArea>
    </format>
    <format dxfId="2269">
      <pivotArea dataOnly="0" labelOnly="1" outline="0" fieldPosition="0">
        <references count="8">
          <reference field="0" count="1" selected="0">
            <x v="24"/>
          </reference>
          <reference field="1" count="1" selected="0">
            <x v="74"/>
          </reference>
          <reference field="8" count="1" selected="0">
            <x v="0"/>
          </reference>
          <reference field="10" count="1" selected="0">
            <x v="1"/>
          </reference>
          <reference field="11" count="1" selected="0">
            <x v="1"/>
          </reference>
          <reference field="12" count="1" selected="0">
            <x v="1"/>
          </reference>
          <reference field="17" count="1">
            <x v="12"/>
          </reference>
          <reference field="21" count="1" selected="0">
            <x v="12"/>
          </reference>
        </references>
      </pivotArea>
    </format>
    <format dxfId="2270">
      <pivotArea dataOnly="0" labelOnly="1" outline="0" fieldPosition="0">
        <references count="8">
          <reference field="0" count="1" selected="0">
            <x v="25"/>
          </reference>
          <reference field="1" count="1" selected="0">
            <x v="75"/>
          </reference>
          <reference field="8" count="1" selected="0">
            <x v="0"/>
          </reference>
          <reference field="10" count="1" selected="0">
            <x v="1"/>
          </reference>
          <reference field="11" count="1" selected="0">
            <x v="1"/>
          </reference>
          <reference field="12" count="1" selected="0">
            <x v="34"/>
          </reference>
          <reference field="17" count="1">
            <x v="13"/>
          </reference>
          <reference field="21" count="1" selected="0">
            <x v="24"/>
          </reference>
        </references>
      </pivotArea>
    </format>
    <format dxfId="2271">
      <pivotArea dataOnly="0" labelOnly="1" outline="0" fieldPosition="0">
        <references count="8">
          <reference field="0" count="1" selected="0">
            <x v="26"/>
          </reference>
          <reference field="1" count="1" selected="0">
            <x v="76"/>
          </reference>
          <reference field="8" count="1" selected="0">
            <x v="1"/>
          </reference>
          <reference field="10" count="1" selected="0">
            <x v="2"/>
          </reference>
          <reference field="11" count="1" selected="0">
            <x v="3"/>
          </reference>
          <reference field="12" count="1" selected="0">
            <x v="48"/>
          </reference>
          <reference field="17" count="1">
            <x v="30"/>
          </reference>
          <reference field="21" count="1" selected="0">
            <x v="16"/>
          </reference>
        </references>
      </pivotArea>
    </format>
    <format dxfId="2272">
      <pivotArea dataOnly="0" labelOnly="1" outline="0" fieldPosition="0">
        <references count="8">
          <reference field="0" count="1" selected="0">
            <x v="27"/>
          </reference>
          <reference field="1" count="1" selected="0">
            <x v="77"/>
          </reference>
          <reference field="8" count="1" selected="0">
            <x v="1"/>
          </reference>
          <reference field="10" count="1" selected="0">
            <x v="2"/>
          </reference>
          <reference field="11" count="1" selected="0">
            <x v="3"/>
          </reference>
          <reference field="12" count="1" selected="0">
            <x v="14"/>
          </reference>
          <reference field="17" count="1">
            <x v="24"/>
          </reference>
          <reference field="21" count="1" selected="0">
            <x v="28"/>
          </reference>
        </references>
      </pivotArea>
    </format>
    <format dxfId="2273">
      <pivotArea dataOnly="0" labelOnly="1" outline="0" fieldPosition="0">
        <references count="8">
          <reference field="0" count="1" selected="0">
            <x v="28"/>
          </reference>
          <reference field="1" count="1" selected="0">
            <x v="78"/>
          </reference>
          <reference field="8" count="1" selected="0">
            <x v="0"/>
          </reference>
          <reference field="10" count="1" selected="0">
            <x v="2"/>
          </reference>
          <reference field="11" count="1" selected="0">
            <x v="3"/>
          </reference>
          <reference field="12" count="1" selected="0">
            <x v="32"/>
          </reference>
          <reference field="17" count="1">
            <x v="12"/>
          </reference>
          <reference field="21" count="1" selected="0">
            <x v="40"/>
          </reference>
        </references>
      </pivotArea>
    </format>
    <format dxfId="2274">
      <pivotArea dataOnly="0" labelOnly="1" outline="0" fieldPosition="0">
        <references count="8">
          <reference field="0" count="1" selected="0">
            <x v="29"/>
          </reference>
          <reference field="1" count="1" selected="0">
            <x v="79"/>
          </reference>
          <reference field="8" count="1" selected="0">
            <x v="0"/>
          </reference>
          <reference field="10" count="1" selected="0">
            <x v="4"/>
          </reference>
          <reference field="11" count="1" selected="0">
            <x v="2"/>
          </reference>
          <reference field="12" count="1" selected="0">
            <x v="22"/>
          </reference>
          <reference field="17" count="1">
            <x v="19"/>
          </reference>
          <reference field="21" count="1" selected="0">
            <x v="25"/>
          </reference>
        </references>
      </pivotArea>
    </format>
    <format dxfId="2275">
      <pivotArea dataOnly="0" labelOnly="1" outline="0" fieldPosition="0">
        <references count="8">
          <reference field="0" count="1" selected="0">
            <x v="30"/>
          </reference>
          <reference field="1" count="1" selected="0">
            <x v="80"/>
          </reference>
          <reference field="8" count="1" selected="0">
            <x v="0"/>
          </reference>
          <reference field="10" count="1" selected="0">
            <x v="4"/>
          </reference>
          <reference field="11" count="1" selected="0">
            <x v="2"/>
          </reference>
          <reference field="12" count="1" selected="0">
            <x v="8"/>
          </reference>
          <reference field="17" count="1">
            <x v="30"/>
          </reference>
          <reference field="21" count="1" selected="0">
            <x v="35"/>
          </reference>
        </references>
      </pivotArea>
    </format>
    <format dxfId="2276">
      <pivotArea dataOnly="0" labelOnly="1" outline="0" fieldPosition="0">
        <references count="8">
          <reference field="0" count="1" selected="0">
            <x v="31"/>
          </reference>
          <reference field="1" count="1" selected="0">
            <x v="81"/>
          </reference>
          <reference field="8" count="1" selected="0">
            <x v="0"/>
          </reference>
          <reference field="10" count="1" selected="0">
            <x v="4"/>
          </reference>
          <reference field="11" count="1" selected="0">
            <x v="2"/>
          </reference>
          <reference field="12" count="1" selected="0">
            <x v="6"/>
          </reference>
          <reference field="17" count="1">
            <x v="4"/>
          </reference>
          <reference field="21" count="1" selected="0">
            <x v="16"/>
          </reference>
        </references>
      </pivotArea>
    </format>
    <format dxfId="2277">
      <pivotArea dataOnly="0" labelOnly="1" outline="0" fieldPosition="0">
        <references count="8">
          <reference field="0" count="1" selected="0">
            <x v="32"/>
          </reference>
          <reference field="1" count="1" selected="0">
            <x v="82"/>
          </reference>
          <reference field="8" count="1" selected="0">
            <x v="1"/>
          </reference>
          <reference field="10" count="1" selected="0">
            <x v="4"/>
          </reference>
          <reference field="11" count="1" selected="0">
            <x v="2"/>
          </reference>
          <reference field="12" count="1" selected="0">
            <x v="45"/>
          </reference>
          <reference field="17" count="1">
            <x v="14"/>
          </reference>
          <reference field="21" count="1" selected="0">
            <x v="26"/>
          </reference>
        </references>
      </pivotArea>
    </format>
    <format dxfId="2278">
      <pivotArea dataOnly="0" labelOnly="1" outline="0" fieldPosition="0">
        <references count="8">
          <reference field="0" count="1" selected="0">
            <x v="33"/>
          </reference>
          <reference field="1" count="1" selected="0">
            <x v="83"/>
          </reference>
          <reference field="8" count="1" selected="0">
            <x v="1"/>
          </reference>
          <reference field="10" count="1" selected="0">
            <x v="4"/>
          </reference>
          <reference field="11" count="1" selected="0">
            <x v="2"/>
          </reference>
          <reference field="12" count="1" selected="0">
            <x v="17"/>
          </reference>
          <reference field="17" count="1">
            <x v="29"/>
          </reference>
          <reference field="21" count="1" selected="0">
            <x v="27"/>
          </reference>
        </references>
      </pivotArea>
    </format>
    <format dxfId="2279">
      <pivotArea dataOnly="0" labelOnly="1" outline="0" fieldPosition="0">
        <references count="8">
          <reference field="0" count="1" selected="0">
            <x v="34"/>
          </reference>
          <reference field="1" count="1" selected="0">
            <x v="84"/>
          </reference>
          <reference field="8" count="1" selected="0">
            <x v="1"/>
          </reference>
          <reference field="10" count="1" selected="0">
            <x v="4"/>
          </reference>
          <reference field="11" count="1" selected="0">
            <x v="2"/>
          </reference>
          <reference field="12" count="1" selected="0">
            <x v="16"/>
          </reference>
          <reference field="17" count="1">
            <x v="22"/>
          </reference>
          <reference field="21" count="1" selected="0">
            <x v="1"/>
          </reference>
        </references>
      </pivotArea>
    </format>
    <format dxfId="2280">
      <pivotArea dataOnly="0" labelOnly="1" outline="0" fieldPosition="0">
        <references count="8">
          <reference field="0" count="1" selected="0">
            <x v="35"/>
          </reference>
          <reference field="1" count="1" selected="0">
            <x v="85"/>
          </reference>
          <reference field="8" count="1" selected="0">
            <x v="1"/>
          </reference>
          <reference field="10" count="1" selected="0">
            <x v="4"/>
          </reference>
          <reference field="11" count="1" selected="0">
            <x v="2"/>
          </reference>
          <reference field="12" count="1" selected="0">
            <x v="15"/>
          </reference>
          <reference field="17" count="1">
            <x v="29"/>
          </reference>
          <reference field="21" count="1" selected="0">
            <x v="21"/>
          </reference>
        </references>
      </pivotArea>
    </format>
    <format dxfId="2281">
      <pivotArea dataOnly="0" labelOnly="1" outline="0" fieldPosition="0">
        <references count="8">
          <reference field="0" count="1" selected="0">
            <x v="36"/>
          </reference>
          <reference field="1" count="1" selected="0">
            <x v="86"/>
          </reference>
          <reference field="8" count="1" selected="0">
            <x v="1"/>
          </reference>
          <reference field="10" count="1" selected="0">
            <x v="4"/>
          </reference>
          <reference field="11" count="1" selected="0">
            <x v="2"/>
          </reference>
          <reference field="12" count="1" selected="0">
            <x v="20"/>
          </reference>
          <reference field="17" count="1">
            <x v="25"/>
          </reference>
          <reference field="21" count="1" selected="0">
            <x v="32"/>
          </reference>
        </references>
      </pivotArea>
    </format>
    <format dxfId="2282">
      <pivotArea dataOnly="0" labelOnly="1" outline="0" fieldPosition="0">
        <references count="8">
          <reference field="0" count="1" selected="0">
            <x v="37"/>
          </reference>
          <reference field="1" count="1" selected="0">
            <x v="87"/>
          </reference>
          <reference field="8" count="1" selected="0">
            <x v="1"/>
          </reference>
          <reference field="10" count="1" selected="0">
            <x v="4"/>
          </reference>
          <reference field="11" count="1" selected="0">
            <x v="2"/>
          </reference>
          <reference field="12" count="1" selected="0">
            <x v="13"/>
          </reference>
          <reference field="17" count="1">
            <x v="13"/>
          </reference>
          <reference field="21" count="1" selected="0">
            <x v="29"/>
          </reference>
        </references>
      </pivotArea>
    </format>
    <format dxfId="2283">
      <pivotArea dataOnly="0" labelOnly="1" outline="0" fieldPosition="0">
        <references count="8">
          <reference field="0" count="1" selected="0">
            <x v="38"/>
          </reference>
          <reference field="1" count="1" selected="0">
            <x v="88"/>
          </reference>
          <reference field="8" count="1" selected="0">
            <x v="1"/>
          </reference>
          <reference field="10" count="1" selected="0">
            <x v="0"/>
          </reference>
          <reference field="11" count="1" selected="0">
            <x v="5"/>
          </reference>
          <reference field="12" count="1" selected="0">
            <x v="43"/>
          </reference>
          <reference field="17" count="1">
            <x v="7"/>
          </reference>
          <reference field="21" count="1" selected="0">
            <x v="30"/>
          </reference>
        </references>
      </pivotArea>
    </format>
    <format dxfId="2284">
      <pivotArea dataOnly="0" labelOnly="1" outline="0" fieldPosition="0">
        <references count="8">
          <reference field="0" count="1" selected="0">
            <x v="39"/>
          </reference>
          <reference field="1" count="1" selected="0">
            <x v="89"/>
          </reference>
          <reference field="8" count="1" selected="0">
            <x v="1"/>
          </reference>
          <reference field="10" count="1" selected="0">
            <x v="0"/>
          </reference>
          <reference field="11" count="1" selected="0">
            <x v="5"/>
          </reference>
          <reference field="12" count="1" selected="0">
            <x v="28"/>
          </reference>
          <reference field="17" count="1">
            <x v="4"/>
          </reference>
          <reference field="21" count="1" selected="0">
            <x v="34"/>
          </reference>
        </references>
      </pivotArea>
    </format>
    <format dxfId="2285">
      <pivotArea dataOnly="0" labelOnly="1" outline="0" fieldPosition="0">
        <references count="8">
          <reference field="0" count="1" selected="0">
            <x v="40"/>
          </reference>
          <reference field="1" count="1" selected="0">
            <x v="90"/>
          </reference>
          <reference field="8" count="1" selected="0">
            <x v="0"/>
          </reference>
          <reference field="10" count="1" selected="0">
            <x v="0"/>
          </reference>
          <reference field="11" count="1" selected="0">
            <x v="5"/>
          </reference>
          <reference field="12" count="1" selected="0">
            <x v="24"/>
          </reference>
          <reference field="17" count="1">
            <x v="2"/>
          </reference>
          <reference field="21" count="1" selected="0">
            <x v="20"/>
          </reference>
        </references>
      </pivotArea>
    </format>
    <format dxfId="2286">
      <pivotArea dataOnly="0" labelOnly="1" outline="0" fieldPosition="0">
        <references count="8">
          <reference field="0" count="1" selected="0">
            <x v="41"/>
          </reference>
          <reference field="1" count="1" selected="0">
            <x v="91"/>
          </reference>
          <reference field="8" count="1" selected="0">
            <x v="0"/>
          </reference>
          <reference field="10" count="1" selected="0">
            <x v="7"/>
          </reference>
          <reference field="11" count="1" selected="0">
            <x v="5"/>
          </reference>
          <reference field="12" count="1" selected="0">
            <x v="11"/>
          </reference>
          <reference field="17" count="1">
            <x v="20"/>
          </reference>
          <reference field="21" count="1" selected="0">
            <x v="36"/>
          </reference>
        </references>
      </pivotArea>
    </format>
    <format dxfId="2287">
      <pivotArea dataOnly="0" labelOnly="1" outline="0" fieldPosition="0">
        <references count="8">
          <reference field="0" count="1" selected="0">
            <x v="42"/>
          </reference>
          <reference field="1" count="1" selected="0">
            <x v="92"/>
          </reference>
          <reference field="8" count="1" selected="0">
            <x v="0"/>
          </reference>
          <reference field="10" count="1" selected="0">
            <x v="7"/>
          </reference>
          <reference field="11" count="1" selected="0">
            <x v="5"/>
          </reference>
          <reference field="12" count="1" selected="0">
            <x v="2"/>
          </reference>
          <reference field="17" count="1">
            <x v="7"/>
          </reference>
          <reference field="21" count="1" selected="0">
            <x v="6"/>
          </reference>
        </references>
      </pivotArea>
    </format>
    <format dxfId="2288">
      <pivotArea dataOnly="0" labelOnly="1" outline="0" fieldPosition="0">
        <references count="8">
          <reference field="0" count="1" selected="0">
            <x v="43"/>
          </reference>
          <reference field="1" count="1" selected="0">
            <x v="93"/>
          </reference>
          <reference field="8" count="1" selected="0">
            <x v="0"/>
          </reference>
          <reference field="10" count="1" selected="0">
            <x v="7"/>
          </reference>
          <reference field="11" count="1" selected="0">
            <x v="5"/>
          </reference>
          <reference field="12" count="1" selected="0">
            <x v="21"/>
          </reference>
          <reference field="17" count="1">
            <x v="2"/>
          </reference>
          <reference field="21" count="1" selected="0">
            <x v="11"/>
          </reference>
        </references>
      </pivotArea>
    </format>
    <format dxfId="2289">
      <pivotArea dataOnly="0" labelOnly="1" outline="0" fieldPosition="0">
        <references count="8">
          <reference field="0" count="1" selected="0">
            <x v="44"/>
          </reference>
          <reference field="1" count="1" selected="0">
            <x v="94"/>
          </reference>
          <reference field="8" count="1" selected="0">
            <x v="0"/>
          </reference>
          <reference field="10" count="1" selected="0">
            <x v="6"/>
          </reference>
          <reference field="11" count="1" selected="0">
            <x v="0"/>
          </reference>
          <reference field="12" count="1" selected="0">
            <x v="29"/>
          </reference>
          <reference field="17" count="1">
            <x v="23"/>
          </reference>
          <reference field="21" count="1" selected="0">
            <x v="6"/>
          </reference>
        </references>
      </pivotArea>
    </format>
    <format dxfId="2290">
      <pivotArea dataOnly="0" labelOnly="1" outline="0" fieldPosition="0">
        <references count="8">
          <reference field="0" count="1" selected="0">
            <x v="45"/>
          </reference>
          <reference field="1" count="1" selected="0">
            <x v="95"/>
          </reference>
          <reference field="8" count="1" selected="0">
            <x v="1"/>
          </reference>
          <reference field="10" count="1" selected="0">
            <x v="6"/>
          </reference>
          <reference field="11" count="1" selected="0">
            <x v="0"/>
          </reference>
          <reference field="12" count="1" selected="0">
            <x v="27"/>
          </reference>
          <reference field="17" count="1">
            <x v="4"/>
          </reference>
          <reference field="21" count="1" selected="0">
            <x v="19"/>
          </reference>
        </references>
      </pivotArea>
    </format>
    <format dxfId="2291">
      <pivotArea dataOnly="0" labelOnly="1" outline="0" fieldPosition="0">
        <references count="8">
          <reference field="0" count="1" selected="0">
            <x v="46"/>
          </reference>
          <reference field="1" count="1" selected="0">
            <x v="96"/>
          </reference>
          <reference field="8" count="1" selected="0">
            <x v="0"/>
          </reference>
          <reference field="10" count="1" selected="0">
            <x v="6"/>
          </reference>
          <reference field="11" count="1" selected="0">
            <x v="0"/>
          </reference>
          <reference field="12" count="1" selected="0">
            <x v="33"/>
          </reference>
          <reference field="17" count="1">
            <x v="4"/>
          </reference>
          <reference field="21" count="1" selected="0">
            <x v="14"/>
          </reference>
        </references>
      </pivotArea>
    </format>
    <format dxfId="2292">
      <pivotArea dataOnly="0" labelOnly="1" outline="0" fieldPosition="0">
        <references count="8">
          <reference field="0" count="1" selected="0">
            <x v="47"/>
          </reference>
          <reference field="1" count="1" selected="0">
            <x v="97"/>
          </reference>
          <reference field="8" count="1" selected="0">
            <x v="0"/>
          </reference>
          <reference field="10" count="1" selected="0">
            <x v="8"/>
          </reference>
          <reference field="11" count="1" selected="0">
            <x v="6"/>
          </reference>
          <reference field="12" count="1" selected="0">
            <x v="40"/>
          </reference>
          <reference field="17" count="1">
            <x v="17"/>
          </reference>
          <reference field="21" count="1" selected="0">
            <x v="43"/>
          </reference>
        </references>
      </pivotArea>
    </format>
    <format dxfId="2293">
      <pivotArea dataOnly="0" labelOnly="1" outline="0" fieldPosition="0">
        <references count="8">
          <reference field="0" count="1" selected="0">
            <x v="48"/>
          </reference>
          <reference field="1" count="1" selected="0">
            <x v="98"/>
          </reference>
          <reference field="8" count="1" selected="0">
            <x v="1"/>
          </reference>
          <reference field="10" count="1" selected="0">
            <x v="8"/>
          </reference>
          <reference field="11" count="1" selected="0">
            <x v="6"/>
          </reference>
          <reference field="12" count="1" selected="0">
            <x v="26"/>
          </reference>
          <reference field="17" count="1">
            <x v="5"/>
          </reference>
          <reference field="21" count="1" selected="0">
            <x v="33"/>
          </reference>
        </references>
      </pivotArea>
    </format>
    <format dxfId="2294">
      <pivotArea dataOnly="0" labelOnly="1" outline="0" fieldPosition="0">
        <references count="8">
          <reference field="0" count="1" selected="0">
            <x v="49"/>
          </reference>
          <reference field="1" count="1" selected="0">
            <x v="99"/>
          </reference>
          <reference field="8" count="1" selected="0">
            <x v="1"/>
          </reference>
          <reference field="10" count="1" selected="0">
            <x v="3"/>
          </reference>
          <reference field="11" count="1" selected="0">
            <x v="4"/>
          </reference>
          <reference field="12" count="1" selected="0">
            <x v="39"/>
          </reference>
          <reference field="17" count="1">
            <x v="28"/>
          </reference>
          <reference field="21"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DF58DABB-0ED5-42D6-B186-A17E2E7347E3}" sourceName="SPORT LOCATION">
  <pivotTables>
    <pivotTable tabId="11" name="PivotTable4"/>
  </pivotTables>
  <data>
    <tabular pivotCacheId="17708307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 LOCATION" xr10:uid="{073EA153-7D14-420A-BCF6-49A779D86F01}" cache="Slicer_SPORT_LOCATION" caption="SPORT 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topLeftCell="A5"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252</v>
      </c>
      <c r="C2" s="41"/>
      <c r="D2" s="42"/>
      <c r="E2" s="46" t="s">
        <v>232</v>
      </c>
    </row>
    <row r="3" spans="2:5" ht="42" customHeight="1" thickBot="1" x14ac:dyDescent="0.3">
      <c r="B3" s="43"/>
      <c r="C3" s="44"/>
      <c r="D3" s="45"/>
      <c r="E3" s="47"/>
    </row>
    <row r="4" spans="2:5" ht="8.25" customHeight="1" x14ac:dyDescent="0.25"/>
    <row r="5" spans="2:5" ht="19.5" customHeight="1" thickBot="1" x14ac:dyDescent="0.3">
      <c r="C5" s="8" t="s">
        <v>226</v>
      </c>
      <c r="D5" s="8" t="s">
        <v>223</v>
      </c>
      <c r="E5" s="9" t="s">
        <v>224</v>
      </c>
    </row>
    <row r="6" spans="2:5" ht="19.5" customHeight="1" thickBot="1" x14ac:dyDescent="0.3">
      <c r="B6" s="19" t="s">
        <v>135</v>
      </c>
      <c r="C6" s="38" t="s">
        <v>225</v>
      </c>
      <c r="D6" s="38"/>
      <c r="E6" s="39"/>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38" t="s">
        <v>242</v>
      </c>
      <c r="D13" s="38"/>
      <c r="E13" s="39"/>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topLeftCell="A3"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253</v>
      </c>
      <c r="C2" s="41"/>
      <c r="D2" s="42"/>
      <c r="E2" s="46" t="s">
        <v>232</v>
      </c>
    </row>
    <row r="3" spans="2:5" ht="42" customHeight="1" thickBot="1" x14ac:dyDescent="0.3">
      <c r="B3" s="43"/>
      <c r="C3" s="44"/>
      <c r="D3" s="45"/>
      <c r="E3" s="4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8" t="s">
        <v>254</v>
      </c>
      <c r="D7" s="38"/>
      <c r="E7" s="39"/>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38" t="s">
        <v>255</v>
      </c>
      <c r="D14" s="38"/>
      <c r="E14" s="39"/>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272</v>
      </c>
      <c r="C2" s="41"/>
      <c r="D2" s="42"/>
      <c r="E2" s="46" t="s">
        <v>232</v>
      </c>
    </row>
    <row r="3" spans="2:5" ht="42" customHeight="1" thickBot="1" x14ac:dyDescent="0.3">
      <c r="B3" s="43"/>
      <c r="C3" s="44"/>
      <c r="D3" s="45"/>
      <c r="E3" s="4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8" t="s">
        <v>281</v>
      </c>
      <c r="D7" s="38"/>
      <c r="E7" s="39"/>
    </row>
    <row r="8" spans="2:5" x14ac:dyDescent="0.25">
      <c r="B8" s="18">
        <v>1</v>
      </c>
      <c r="C8" s="10" t="s">
        <v>227</v>
      </c>
      <c r="D8" s="11" t="s">
        <v>274</v>
      </c>
      <c r="E8" s="16" t="s">
        <v>275</v>
      </c>
    </row>
    <row r="9" spans="2:5" ht="15"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I16"/>
  <sheetViews>
    <sheetView tabSelected="1" workbookViewId="0">
      <selection activeCell="I9" sqref="I9"/>
    </sheetView>
  </sheetViews>
  <sheetFormatPr defaultRowHeight="15" x14ac:dyDescent="0.25"/>
  <cols>
    <col min="2" max="2" width="19.5703125" bestFit="1" customWidth="1"/>
    <col min="3" max="3" width="10" bestFit="1" customWidth="1"/>
    <col min="4" max="4" width="5.5703125" bestFit="1" customWidth="1"/>
    <col min="5" max="5" width="11.28515625" bestFit="1" customWidth="1"/>
    <col min="7" max="7" width="17" bestFit="1" customWidth="1"/>
    <col min="8" max="8" width="10" bestFit="1" customWidth="1"/>
    <col min="9" max="9" width="5.5703125" bestFit="1" customWidth="1"/>
    <col min="10" max="10" width="11.28515625" bestFit="1" customWidth="1"/>
  </cols>
  <sheetData>
    <row r="3" spans="2:9" x14ac:dyDescent="0.25">
      <c r="B3" s="37" t="s">
        <v>283</v>
      </c>
      <c r="C3" s="37" t="s">
        <v>285</v>
      </c>
    </row>
    <row r="4" spans="2:9" x14ac:dyDescent="0.25">
      <c r="B4" s="37" t="s">
        <v>284</v>
      </c>
      <c r="C4" t="s">
        <v>138</v>
      </c>
      <c r="D4" t="s">
        <v>142</v>
      </c>
      <c r="G4" s="37" t="s">
        <v>373</v>
      </c>
      <c r="H4" s="37" t="s">
        <v>285</v>
      </c>
    </row>
    <row r="5" spans="2:9" x14ac:dyDescent="0.25">
      <c r="B5" s="1" t="s">
        <v>159</v>
      </c>
      <c r="C5" s="48">
        <v>1</v>
      </c>
      <c r="D5" s="48">
        <v>2</v>
      </c>
      <c r="G5" s="37" t="s">
        <v>284</v>
      </c>
      <c r="H5" t="s">
        <v>138</v>
      </c>
      <c r="I5" t="s">
        <v>142</v>
      </c>
    </row>
    <row r="6" spans="2:9" x14ac:dyDescent="0.25">
      <c r="B6" s="1" t="s">
        <v>151</v>
      </c>
      <c r="C6" s="48">
        <v>6</v>
      </c>
      <c r="D6" s="48">
        <v>2</v>
      </c>
      <c r="G6" s="1" t="s">
        <v>159</v>
      </c>
      <c r="H6" s="48">
        <v>1</v>
      </c>
      <c r="I6" s="48">
        <v>2</v>
      </c>
    </row>
    <row r="7" spans="2:9" x14ac:dyDescent="0.25">
      <c r="B7" s="1" t="s">
        <v>153</v>
      </c>
      <c r="C7" s="48">
        <v>1</v>
      </c>
      <c r="D7" s="48">
        <v>2</v>
      </c>
      <c r="G7" s="1" t="s">
        <v>151</v>
      </c>
      <c r="H7" s="48">
        <v>6</v>
      </c>
      <c r="I7" s="48">
        <v>2</v>
      </c>
    </row>
    <row r="8" spans="2:9" x14ac:dyDescent="0.25">
      <c r="B8" s="1" t="s">
        <v>144</v>
      </c>
      <c r="C8" s="48"/>
      <c r="D8" s="48">
        <v>2</v>
      </c>
      <c r="G8" s="1" t="s">
        <v>153</v>
      </c>
      <c r="H8" s="48">
        <v>1</v>
      </c>
      <c r="I8" s="48">
        <v>2</v>
      </c>
    </row>
    <row r="9" spans="2:9" x14ac:dyDescent="0.25">
      <c r="B9" s="1" t="s">
        <v>156</v>
      </c>
      <c r="C9" s="48">
        <v>3</v>
      </c>
      <c r="D9" s="48">
        <v>6</v>
      </c>
      <c r="G9" s="1" t="s">
        <v>144</v>
      </c>
      <c r="H9" s="48"/>
      <c r="I9" s="48">
        <v>2</v>
      </c>
    </row>
    <row r="10" spans="2:9" x14ac:dyDescent="0.25">
      <c r="B10" s="1" t="s">
        <v>149</v>
      </c>
      <c r="C10" s="48">
        <v>1</v>
      </c>
      <c r="D10" s="48">
        <v>4</v>
      </c>
      <c r="G10" s="1" t="s">
        <v>156</v>
      </c>
      <c r="H10" s="48">
        <v>3</v>
      </c>
      <c r="I10" s="48">
        <v>6</v>
      </c>
    </row>
    <row r="11" spans="2:9" x14ac:dyDescent="0.25">
      <c r="B11" s="1" t="s">
        <v>164</v>
      </c>
      <c r="C11" s="48">
        <v>2</v>
      </c>
      <c r="D11" s="48">
        <v>1</v>
      </c>
      <c r="G11" s="1" t="s">
        <v>149</v>
      </c>
      <c r="H11" s="48">
        <v>1</v>
      </c>
      <c r="I11" s="48">
        <v>4</v>
      </c>
    </row>
    <row r="12" spans="2:9" x14ac:dyDescent="0.25">
      <c r="B12" s="1" t="s">
        <v>161</v>
      </c>
      <c r="C12" s="48">
        <v>3</v>
      </c>
      <c r="D12" s="48"/>
      <c r="G12" s="1" t="s">
        <v>164</v>
      </c>
      <c r="H12" s="48">
        <v>2</v>
      </c>
      <c r="I12" s="48">
        <v>1</v>
      </c>
    </row>
    <row r="13" spans="2:9" x14ac:dyDescent="0.25">
      <c r="B13" s="1" t="s">
        <v>167</v>
      </c>
      <c r="C13" s="48">
        <v>1</v>
      </c>
      <c r="D13" s="48">
        <v>1</v>
      </c>
      <c r="G13" s="1" t="s">
        <v>161</v>
      </c>
      <c r="H13" s="48">
        <v>3</v>
      </c>
      <c r="I13" s="48"/>
    </row>
    <row r="14" spans="2:9" x14ac:dyDescent="0.25">
      <c r="B14" s="1" t="s">
        <v>146</v>
      </c>
      <c r="C14" s="48">
        <v>3</v>
      </c>
      <c r="D14" s="48">
        <v>2</v>
      </c>
      <c r="G14" s="1" t="s">
        <v>167</v>
      </c>
      <c r="H14" s="48">
        <v>1</v>
      </c>
      <c r="I14" s="48">
        <v>1</v>
      </c>
    </row>
    <row r="15" spans="2:9" x14ac:dyDescent="0.25">
      <c r="B15" s="1" t="s">
        <v>140</v>
      </c>
      <c r="C15" s="48">
        <v>4</v>
      </c>
      <c r="D15" s="48">
        <v>3</v>
      </c>
      <c r="G15" s="1" t="s">
        <v>146</v>
      </c>
      <c r="H15" s="48">
        <v>3</v>
      </c>
      <c r="I15" s="48">
        <v>2</v>
      </c>
    </row>
    <row r="16" spans="2:9" x14ac:dyDescent="0.25">
      <c r="G16" s="1" t="s">
        <v>140</v>
      </c>
      <c r="H16" s="48">
        <v>4</v>
      </c>
      <c r="I16" s="48">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53"/>
  <sheetViews>
    <sheetView workbookViewId="0">
      <selection activeCell="A3" sqref="A3"/>
    </sheetView>
  </sheetViews>
  <sheetFormatPr defaultRowHeight="15" x14ac:dyDescent="0.25"/>
  <cols>
    <col min="1" max="1" width="16.42578125" customWidth="1"/>
    <col min="2" max="2" width="25.85546875" bestFit="1" customWidth="1"/>
    <col min="3" max="3" width="30.5703125" bestFit="1" customWidth="1"/>
    <col min="4" max="4" width="10.5703125" bestFit="1" customWidth="1"/>
    <col min="5" max="5" width="15.28515625" customWidth="1"/>
    <col min="6" max="6" width="17.7109375" customWidth="1"/>
    <col min="7" max="8" width="24" bestFit="1" customWidth="1"/>
    <col min="9" max="51" width="4" bestFit="1" customWidth="1"/>
    <col min="52" max="52" width="11.28515625" bestFit="1" customWidth="1"/>
    <col min="53" max="53" width="16.28515625" bestFit="1" customWidth="1"/>
    <col min="54" max="54" width="8.85546875" bestFit="1" customWidth="1"/>
    <col min="55" max="55" width="13.7109375" bestFit="1" customWidth="1"/>
    <col min="56" max="56" width="8.85546875" bestFit="1" customWidth="1"/>
    <col min="57" max="57" width="20.140625" bestFit="1" customWidth="1"/>
    <col min="58" max="58" width="8.85546875" bestFit="1" customWidth="1"/>
    <col min="59" max="59" width="19.7109375" bestFit="1" customWidth="1"/>
    <col min="60" max="60" width="8.85546875" bestFit="1" customWidth="1"/>
    <col min="61" max="61" width="18.28515625" bestFit="1" customWidth="1"/>
    <col min="62" max="62" width="8.85546875" bestFit="1" customWidth="1"/>
    <col min="63" max="63" width="21.7109375" bestFit="1" customWidth="1"/>
    <col min="64" max="64" width="8.85546875" bestFit="1" customWidth="1"/>
    <col min="65" max="65" width="18.85546875" bestFit="1" customWidth="1"/>
    <col min="66" max="66" width="8.85546875" bestFit="1" customWidth="1"/>
    <col min="67" max="67" width="14.5703125" bestFit="1" customWidth="1"/>
    <col min="68" max="68" width="8.85546875" bestFit="1" customWidth="1"/>
    <col min="69" max="69" width="15.28515625" bestFit="1" customWidth="1"/>
    <col min="70" max="70" width="8.85546875" bestFit="1" customWidth="1"/>
    <col min="71" max="71" width="24.140625" bestFit="1" customWidth="1"/>
    <col min="72" max="72" width="8.85546875" bestFit="1" customWidth="1"/>
    <col min="73" max="73" width="19" bestFit="1" customWidth="1"/>
    <col min="74" max="74" width="8.85546875" bestFit="1" customWidth="1"/>
    <col min="75" max="75" width="25.85546875" bestFit="1" customWidth="1"/>
    <col min="76" max="76" width="8.85546875" bestFit="1" customWidth="1"/>
    <col min="77" max="77" width="17.7109375" bestFit="1" customWidth="1"/>
    <col min="78" max="78" width="8.85546875" bestFit="1" customWidth="1"/>
    <col min="79" max="79" width="19.28515625" bestFit="1" customWidth="1"/>
    <col min="80" max="80" width="8.85546875" bestFit="1" customWidth="1"/>
    <col min="81" max="81" width="15.7109375" bestFit="1" customWidth="1"/>
    <col min="82" max="82" width="8.85546875" bestFit="1" customWidth="1"/>
    <col min="83" max="83" width="15" bestFit="1" customWidth="1"/>
    <col min="84" max="84" width="8.85546875" bestFit="1" customWidth="1"/>
    <col min="85" max="85" width="13.85546875" bestFit="1" customWidth="1"/>
    <col min="86" max="86" width="8.85546875" bestFit="1" customWidth="1"/>
    <col min="87" max="87" width="18.85546875" bestFit="1" customWidth="1"/>
    <col min="88" max="88" width="8.85546875" bestFit="1" customWidth="1"/>
    <col min="89" max="89" width="11.140625" bestFit="1" customWidth="1"/>
    <col min="90" max="90" width="8.85546875" bestFit="1" customWidth="1"/>
    <col min="91" max="91" width="12" bestFit="1" customWidth="1"/>
    <col min="92" max="92" width="8.85546875" bestFit="1" customWidth="1"/>
    <col min="93" max="93" width="15.7109375" bestFit="1" customWidth="1"/>
    <col min="94" max="94" width="8.85546875" bestFit="1" customWidth="1"/>
    <col min="95" max="95" width="19.7109375" bestFit="1" customWidth="1"/>
    <col min="96" max="96" width="8.85546875" bestFit="1" customWidth="1"/>
    <col min="97" max="97" width="16.7109375" bestFit="1" customWidth="1"/>
    <col min="98" max="98" width="8.85546875" bestFit="1" customWidth="1"/>
    <col min="99" max="99" width="19.5703125" bestFit="1" customWidth="1"/>
    <col min="100" max="100" width="8.85546875" bestFit="1" customWidth="1"/>
    <col min="101" max="101" width="11.28515625" bestFit="1" customWidth="1"/>
  </cols>
  <sheetData>
    <row r="1" spans="1:8" x14ac:dyDescent="0.25">
      <c r="A1" s="49" t="s">
        <v>238</v>
      </c>
      <c r="B1" s="51" t="s">
        <v>372</v>
      </c>
    </row>
    <row r="3" spans="1:8" x14ac:dyDescent="0.25">
      <c r="A3" s="49" t="s">
        <v>222</v>
      </c>
      <c r="B3" s="49" t="s">
        <v>221</v>
      </c>
      <c r="C3" s="49" t="s">
        <v>233</v>
      </c>
      <c r="D3" s="49" t="s">
        <v>170</v>
      </c>
      <c r="E3" s="49" t="s">
        <v>371</v>
      </c>
      <c r="F3" s="49" t="s">
        <v>228</v>
      </c>
      <c r="G3" s="49" t="s">
        <v>136</v>
      </c>
      <c r="H3" s="49" t="s">
        <v>172</v>
      </c>
    </row>
    <row r="4" spans="1:8" x14ac:dyDescent="0.25">
      <c r="A4" s="50">
        <v>1</v>
      </c>
      <c r="B4" s="51" t="s">
        <v>374</v>
      </c>
      <c r="C4" s="51" t="s">
        <v>286</v>
      </c>
      <c r="D4" s="51" t="s">
        <v>138</v>
      </c>
      <c r="E4" s="51" t="s">
        <v>336</v>
      </c>
      <c r="F4" s="51" t="s">
        <v>140</v>
      </c>
      <c r="G4" s="51" t="s">
        <v>139</v>
      </c>
      <c r="H4" s="51" t="s">
        <v>174</v>
      </c>
    </row>
    <row r="5" spans="1:8" x14ac:dyDescent="0.25">
      <c r="A5" s="50">
        <v>2</v>
      </c>
      <c r="B5" s="51" t="s">
        <v>375</v>
      </c>
      <c r="C5" s="51" t="s">
        <v>287</v>
      </c>
      <c r="D5" s="51" t="s">
        <v>138</v>
      </c>
      <c r="E5" s="51" t="s">
        <v>337</v>
      </c>
      <c r="F5" s="51" t="s">
        <v>140</v>
      </c>
      <c r="G5" s="51" t="s">
        <v>139</v>
      </c>
      <c r="H5" s="51" t="s">
        <v>175</v>
      </c>
    </row>
    <row r="6" spans="1:8" x14ac:dyDescent="0.25">
      <c r="A6" s="50">
        <v>3</v>
      </c>
      <c r="B6" s="51" t="s">
        <v>376</v>
      </c>
      <c r="C6" s="51" t="s">
        <v>288</v>
      </c>
      <c r="D6" s="51" t="s">
        <v>142</v>
      </c>
      <c r="E6" s="51" t="s">
        <v>338</v>
      </c>
      <c r="F6" s="51" t="s">
        <v>144</v>
      </c>
      <c r="G6" s="51" t="s">
        <v>143</v>
      </c>
      <c r="H6" s="51" t="s">
        <v>177</v>
      </c>
    </row>
    <row r="7" spans="1:8" x14ac:dyDescent="0.25">
      <c r="A7" s="50">
        <v>4</v>
      </c>
      <c r="B7" s="51" t="s">
        <v>377</v>
      </c>
      <c r="C7" s="51" t="s">
        <v>289</v>
      </c>
      <c r="D7" s="51" t="s">
        <v>138</v>
      </c>
      <c r="E7" s="51" t="s">
        <v>339</v>
      </c>
      <c r="F7" s="51" t="s">
        <v>140</v>
      </c>
      <c r="G7" s="51" t="s">
        <v>139</v>
      </c>
      <c r="H7" s="51" t="s">
        <v>178</v>
      </c>
    </row>
    <row r="8" spans="1:8" x14ac:dyDescent="0.25">
      <c r="A8" s="50">
        <v>5</v>
      </c>
      <c r="B8" s="51" t="s">
        <v>378</v>
      </c>
      <c r="C8" s="51" t="s">
        <v>290</v>
      </c>
      <c r="D8" s="51" t="s">
        <v>142</v>
      </c>
      <c r="E8" s="51" t="s">
        <v>340</v>
      </c>
      <c r="F8" s="51" t="s">
        <v>140</v>
      </c>
      <c r="G8" s="51" t="s">
        <v>139</v>
      </c>
      <c r="H8" s="51" t="s">
        <v>179</v>
      </c>
    </row>
    <row r="9" spans="1:8" x14ac:dyDescent="0.25">
      <c r="A9" s="50">
        <v>6</v>
      </c>
      <c r="B9" s="51" t="s">
        <v>379</v>
      </c>
      <c r="C9" s="51" t="s">
        <v>291</v>
      </c>
      <c r="D9" s="51" t="s">
        <v>142</v>
      </c>
      <c r="E9" s="51" t="s">
        <v>337</v>
      </c>
      <c r="F9" s="51" t="s">
        <v>140</v>
      </c>
      <c r="G9" s="51" t="s">
        <v>139</v>
      </c>
      <c r="H9" s="51" t="s">
        <v>180</v>
      </c>
    </row>
    <row r="10" spans="1:8" x14ac:dyDescent="0.25">
      <c r="A10" s="50">
        <v>7</v>
      </c>
      <c r="B10" s="51" t="s">
        <v>380</v>
      </c>
      <c r="C10" s="51" t="s">
        <v>292</v>
      </c>
      <c r="D10" s="51" t="s">
        <v>138</v>
      </c>
      <c r="E10" s="51" t="s">
        <v>341</v>
      </c>
      <c r="F10" s="51" t="s">
        <v>140</v>
      </c>
      <c r="G10" s="51" t="s">
        <v>139</v>
      </c>
      <c r="H10" s="51" t="s">
        <v>181</v>
      </c>
    </row>
    <row r="11" spans="1:8" x14ac:dyDescent="0.25">
      <c r="A11" s="50">
        <v>8</v>
      </c>
      <c r="B11" s="51" t="s">
        <v>381</v>
      </c>
      <c r="C11" s="51" t="s">
        <v>293</v>
      </c>
      <c r="D11" s="51" t="s">
        <v>142</v>
      </c>
      <c r="E11" s="51" t="s">
        <v>342</v>
      </c>
      <c r="F11" s="51" t="s">
        <v>140</v>
      </c>
      <c r="G11" s="51" t="s">
        <v>139</v>
      </c>
      <c r="H11" s="51" t="s">
        <v>182</v>
      </c>
    </row>
    <row r="12" spans="1:8" x14ac:dyDescent="0.25">
      <c r="A12" s="50">
        <v>9</v>
      </c>
      <c r="B12" s="51" t="s">
        <v>382</v>
      </c>
      <c r="C12" s="51" t="s">
        <v>294</v>
      </c>
      <c r="D12" s="51" t="s">
        <v>138</v>
      </c>
      <c r="E12" s="51" t="s">
        <v>343</v>
      </c>
      <c r="F12" s="51" t="s">
        <v>146</v>
      </c>
      <c r="G12" s="51" t="s">
        <v>139</v>
      </c>
      <c r="H12" s="51" t="s">
        <v>183</v>
      </c>
    </row>
    <row r="13" spans="1:8" x14ac:dyDescent="0.25">
      <c r="A13" s="50">
        <v>10</v>
      </c>
      <c r="B13" s="51" t="s">
        <v>383</v>
      </c>
      <c r="C13" s="51" t="s">
        <v>295</v>
      </c>
      <c r="D13" s="51" t="s">
        <v>142</v>
      </c>
      <c r="E13" s="51" t="s">
        <v>344</v>
      </c>
      <c r="F13" s="51" t="s">
        <v>146</v>
      </c>
      <c r="G13" s="51" t="s">
        <v>139</v>
      </c>
      <c r="H13" s="51" t="s">
        <v>181</v>
      </c>
    </row>
    <row r="14" spans="1:8" x14ac:dyDescent="0.25">
      <c r="A14" s="50">
        <v>11</v>
      </c>
      <c r="B14" s="51" t="s">
        <v>384</v>
      </c>
      <c r="C14" s="51" t="s">
        <v>296</v>
      </c>
      <c r="D14" s="51" t="s">
        <v>142</v>
      </c>
      <c r="E14" s="51" t="s">
        <v>345</v>
      </c>
      <c r="F14" s="51" t="s">
        <v>146</v>
      </c>
      <c r="G14" s="51" t="s">
        <v>139</v>
      </c>
      <c r="H14" s="51" t="s">
        <v>184</v>
      </c>
    </row>
    <row r="15" spans="1:8" x14ac:dyDescent="0.25">
      <c r="A15" s="50">
        <v>12</v>
      </c>
      <c r="B15" s="51" t="s">
        <v>385</v>
      </c>
      <c r="C15" s="51" t="s">
        <v>297</v>
      </c>
      <c r="D15" s="51" t="s">
        <v>138</v>
      </c>
      <c r="E15" s="51" t="s">
        <v>346</v>
      </c>
      <c r="F15" s="51" t="s">
        <v>146</v>
      </c>
      <c r="G15" s="51" t="s">
        <v>139</v>
      </c>
      <c r="H15" s="51" t="s">
        <v>185</v>
      </c>
    </row>
    <row r="16" spans="1:8" x14ac:dyDescent="0.25">
      <c r="A16" s="50">
        <v>13</v>
      </c>
      <c r="B16" s="51" t="s">
        <v>386</v>
      </c>
      <c r="C16" s="51" t="s">
        <v>298</v>
      </c>
      <c r="D16" s="51" t="s">
        <v>138</v>
      </c>
      <c r="E16" s="51" t="s">
        <v>346</v>
      </c>
      <c r="F16" s="51" t="s">
        <v>146</v>
      </c>
      <c r="G16" s="51" t="s">
        <v>139</v>
      </c>
      <c r="H16" s="51" t="s">
        <v>186</v>
      </c>
    </row>
    <row r="17" spans="1:8" x14ac:dyDescent="0.25">
      <c r="A17" s="50">
        <v>14</v>
      </c>
      <c r="B17" s="51" t="s">
        <v>387</v>
      </c>
      <c r="C17" s="51" t="s">
        <v>299</v>
      </c>
      <c r="D17" s="51" t="s">
        <v>142</v>
      </c>
      <c r="E17" s="51" t="s">
        <v>347</v>
      </c>
      <c r="F17" s="51" t="s">
        <v>149</v>
      </c>
      <c r="G17" s="51" t="s">
        <v>148</v>
      </c>
      <c r="H17" s="51" t="s">
        <v>187</v>
      </c>
    </row>
    <row r="18" spans="1:8" x14ac:dyDescent="0.25">
      <c r="A18" s="50">
        <v>15</v>
      </c>
      <c r="B18" s="51" t="s">
        <v>388</v>
      </c>
      <c r="C18" s="51" t="s">
        <v>300</v>
      </c>
      <c r="D18" s="51" t="s">
        <v>138</v>
      </c>
      <c r="E18" s="51" t="s">
        <v>348</v>
      </c>
      <c r="F18" s="51" t="s">
        <v>149</v>
      </c>
      <c r="G18" s="51" t="s">
        <v>148</v>
      </c>
      <c r="H18" s="51" t="s">
        <v>188</v>
      </c>
    </row>
    <row r="19" spans="1:8" x14ac:dyDescent="0.25">
      <c r="A19" s="50">
        <v>16</v>
      </c>
      <c r="B19" s="51" t="s">
        <v>389</v>
      </c>
      <c r="C19" s="51" t="s">
        <v>301</v>
      </c>
      <c r="D19" s="51" t="s">
        <v>142</v>
      </c>
      <c r="E19" s="51" t="s">
        <v>338</v>
      </c>
      <c r="F19" s="51" t="s">
        <v>149</v>
      </c>
      <c r="G19" s="51" t="s">
        <v>148</v>
      </c>
      <c r="H19" s="51" t="s">
        <v>178</v>
      </c>
    </row>
    <row r="20" spans="1:8" x14ac:dyDescent="0.25">
      <c r="A20" s="50">
        <v>17</v>
      </c>
      <c r="B20" s="51" t="s">
        <v>390</v>
      </c>
      <c r="C20" s="51" t="s">
        <v>302</v>
      </c>
      <c r="D20" s="51" t="s">
        <v>142</v>
      </c>
      <c r="E20" s="51" t="s">
        <v>349</v>
      </c>
      <c r="F20" s="51" t="s">
        <v>149</v>
      </c>
      <c r="G20" s="51" t="s">
        <v>148</v>
      </c>
      <c r="H20" s="51" t="s">
        <v>189</v>
      </c>
    </row>
    <row r="21" spans="1:8" x14ac:dyDescent="0.25">
      <c r="A21" s="50">
        <v>18</v>
      </c>
      <c r="B21" s="51" t="s">
        <v>391</v>
      </c>
      <c r="C21" s="51" t="s">
        <v>303</v>
      </c>
      <c r="D21" s="51" t="s">
        <v>142</v>
      </c>
      <c r="E21" s="51" t="s">
        <v>347</v>
      </c>
      <c r="F21" s="51" t="s">
        <v>149</v>
      </c>
      <c r="G21" s="51" t="s">
        <v>148</v>
      </c>
      <c r="H21" s="51" t="s">
        <v>190</v>
      </c>
    </row>
    <row r="22" spans="1:8" x14ac:dyDescent="0.25">
      <c r="A22" s="50">
        <v>19</v>
      </c>
      <c r="B22" s="51" t="s">
        <v>392</v>
      </c>
      <c r="C22" s="51" t="s">
        <v>304</v>
      </c>
      <c r="D22" s="51" t="s">
        <v>138</v>
      </c>
      <c r="E22" s="51" t="s">
        <v>346</v>
      </c>
      <c r="F22" s="51" t="s">
        <v>151</v>
      </c>
      <c r="G22" s="51" t="s">
        <v>139</v>
      </c>
      <c r="H22" s="51" t="s">
        <v>191</v>
      </c>
    </row>
    <row r="23" spans="1:8" x14ac:dyDescent="0.25">
      <c r="A23" s="50">
        <v>20</v>
      </c>
      <c r="B23" s="51" t="s">
        <v>393</v>
      </c>
      <c r="C23" s="51" t="s">
        <v>305</v>
      </c>
      <c r="D23" s="51" t="s">
        <v>142</v>
      </c>
      <c r="E23" s="51" t="s">
        <v>350</v>
      </c>
      <c r="F23" s="51" t="s">
        <v>151</v>
      </c>
      <c r="G23" s="51" t="s">
        <v>139</v>
      </c>
      <c r="H23" s="51" t="s">
        <v>192</v>
      </c>
    </row>
    <row r="24" spans="1:8" x14ac:dyDescent="0.25">
      <c r="A24" s="50">
        <v>21</v>
      </c>
      <c r="B24" s="51" t="s">
        <v>394</v>
      </c>
      <c r="C24" s="51" t="s">
        <v>306</v>
      </c>
      <c r="D24" s="51" t="s">
        <v>142</v>
      </c>
      <c r="E24" s="51" t="s">
        <v>351</v>
      </c>
      <c r="F24" s="51" t="s">
        <v>151</v>
      </c>
      <c r="G24" s="51" t="s">
        <v>139</v>
      </c>
      <c r="H24" s="51" t="s">
        <v>193</v>
      </c>
    </row>
    <row r="25" spans="1:8" x14ac:dyDescent="0.25">
      <c r="A25" s="50">
        <v>22</v>
      </c>
      <c r="B25" s="51" t="s">
        <v>395</v>
      </c>
      <c r="C25" s="51" t="s">
        <v>307</v>
      </c>
      <c r="D25" s="51" t="s">
        <v>138</v>
      </c>
      <c r="E25" s="51" t="s">
        <v>344</v>
      </c>
      <c r="F25" s="51" t="s">
        <v>151</v>
      </c>
      <c r="G25" s="51" t="s">
        <v>139</v>
      </c>
      <c r="H25" s="51" t="s">
        <v>194</v>
      </c>
    </row>
    <row r="26" spans="1:8" x14ac:dyDescent="0.25">
      <c r="A26" s="50">
        <v>23</v>
      </c>
      <c r="B26" s="51" t="s">
        <v>396</v>
      </c>
      <c r="C26" s="51" t="s">
        <v>308</v>
      </c>
      <c r="D26" s="51" t="s">
        <v>138</v>
      </c>
      <c r="E26" s="51" t="s">
        <v>352</v>
      </c>
      <c r="F26" s="51" t="s">
        <v>151</v>
      </c>
      <c r="G26" s="51" t="s">
        <v>139</v>
      </c>
      <c r="H26" s="51" t="s">
        <v>195</v>
      </c>
    </row>
    <row r="27" spans="1:8" x14ac:dyDescent="0.25">
      <c r="A27" s="50">
        <v>24</v>
      </c>
      <c r="B27" s="51" t="s">
        <v>397</v>
      </c>
      <c r="C27" s="51" t="s">
        <v>309</v>
      </c>
      <c r="D27" s="51" t="s">
        <v>138</v>
      </c>
      <c r="E27" s="51" t="s">
        <v>341</v>
      </c>
      <c r="F27" s="51" t="s">
        <v>151</v>
      </c>
      <c r="G27" s="51" t="s">
        <v>139</v>
      </c>
      <c r="H27" s="51" t="s">
        <v>196</v>
      </c>
    </row>
    <row r="28" spans="1:8" x14ac:dyDescent="0.25">
      <c r="A28" s="50">
        <v>25</v>
      </c>
      <c r="B28" s="51" t="s">
        <v>398</v>
      </c>
      <c r="C28" s="51" t="s">
        <v>310</v>
      </c>
      <c r="D28" s="51" t="s">
        <v>138</v>
      </c>
      <c r="E28" s="51" t="s">
        <v>353</v>
      </c>
      <c r="F28" s="51" t="s">
        <v>151</v>
      </c>
      <c r="G28" s="51" t="s">
        <v>139</v>
      </c>
      <c r="H28" s="51" t="s">
        <v>181</v>
      </c>
    </row>
    <row r="29" spans="1:8" x14ac:dyDescent="0.25">
      <c r="A29" s="50">
        <v>26</v>
      </c>
      <c r="B29" s="51" t="s">
        <v>399</v>
      </c>
      <c r="C29" s="51" t="s">
        <v>311</v>
      </c>
      <c r="D29" s="51" t="s">
        <v>138</v>
      </c>
      <c r="E29" s="51" t="s">
        <v>354</v>
      </c>
      <c r="F29" s="51" t="s">
        <v>151</v>
      </c>
      <c r="G29" s="51" t="s">
        <v>139</v>
      </c>
      <c r="H29" s="51" t="s">
        <v>174</v>
      </c>
    </row>
    <row r="30" spans="1:8" x14ac:dyDescent="0.25">
      <c r="A30" s="50">
        <v>27</v>
      </c>
      <c r="B30" s="51" t="s">
        <v>400</v>
      </c>
      <c r="C30" s="51" t="s">
        <v>312</v>
      </c>
      <c r="D30" s="51" t="s">
        <v>142</v>
      </c>
      <c r="E30" s="51" t="s">
        <v>340</v>
      </c>
      <c r="F30" s="51" t="s">
        <v>153</v>
      </c>
      <c r="G30" s="51" t="s">
        <v>148</v>
      </c>
      <c r="H30" s="51" t="s">
        <v>197</v>
      </c>
    </row>
    <row r="31" spans="1:8" x14ac:dyDescent="0.25">
      <c r="A31" s="50">
        <v>28</v>
      </c>
      <c r="B31" s="51" t="s">
        <v>401</v>
      </c>
      <c r="C31" s="51" t="s">
        <v>313</v>
      </c>
      <c r="D31" s="51" t="s">
        <v>142</v>
      </c>
      <c r="E31" s="51" t="s">
        <v>355</v>
      </c>
      <c r="F31" s="51" t="s">
        <v>153</v>
      </c>
      <c r="G31" s="51" t="s">
        <v>148</v>
      </c>
      <c r="H31" s="51" t="s">
        <v>186</v>
      </c>
    </row>
    <row r="32" spans="1:8" x14ac:dyDescent="0.25">
      <c r="A32" s="50">
        <v>29</v>
      </c>
      <c r="B32" s="51" t="s">
        <v>402</v>
      </c>
      <c r="C32" s="51" t="s">
        <v>314</v>
      </c>
      <c r="D32" s="51" t="s">
        <v>138</v>
      </c>
      <c r="E32" s="51" t="s">
        <v>356</v>
      </c>
      <c r="F32" s="51" t="s">
        <v>153</v>
      </c>
      <c r="G32" s="51" t="s">
        <v>148</v>
      </c>
      <c r="H32" s="51" t="s">
        <v>181</v>
      </c>
    </row>
    <row r="33" spans="1:8" x14ac:dyDescent="0.25">
      <c r="A33" s="50">
        <v>30</v>
      </c>
      <c r="B33" s="51" t="s">
        <v>403</v>
      </c>
      <c r="C33" s="51" t="s">
        <v>315</v>
      </c>
      <c r="D33" s="51" t="s">
        <v>138</v>
      </c>
      <c r="E33" s="51" t="s">
        <v>357</v>
      </c>
      <c r="F33" s="51" t="s">
        <v>156</v>
      </c>
      <c r="G33" s="51" t="s">
        <v>155</v>
      </c>
      <c r="H33" s="51" t="s">
        <v>198</v>
      </c>
    </row>
    <row r="34" spans="1:8" x14ac:dyDescent="0.25">
      <c r="A34" s="50">
        <v>31</v>
      </c>
      <c r="B34" s="51" t="s">
        <v>404</v>
      </c>
      <c r="C34" s="51" t="s">
        <v>316</v>
      </c>
      <c r="D34" s="51" t="s">
        <v>138</v>
      </c>
      <c r="E34" s="51" t="s">
        <v>358</v>
      </c>
      <c r="F34" s="51" t="s">
        <v>156</v>
      </c>
      <c r="G34" s="51" t="s">
        <v>155</v>
      </c>
      <c r="H34" s="51" t="s">
        <v>197</v>
      </c>
    </row>
    <row r="35" spans="1:8" x14ac:dyDescent="0.25">
      <c r="A35" s="50">
        <v>32</v>
      </c>
      <c r="B35" s="51" t="s">
        <v>405</v>
      </c>
      <c r="C35" s="51" t="s">
        <v>317</v>
      </c>
      <c r="D35" s="51" t="s">
        <v>138</v>
      </c>
      <c r="E35" s="51" t="s">
        <v>340</v>
      </c>
      <c r="F35" s="51" t="s">
        <v>156</v>
      </c>
      <c r="G35" s="51" t="s">
        <v>155</v>
      </c>
      <c r="H35" s="51" t="s">
        <v>195</v>
      </c>
    </row>
    <row r="36" spans="1:8" x14ac:dyDescent="0.25">
      <c r="A36" s="50">
        <v>33</v>
      </c>
      <c r="B36" s="51" t="s">
        <v>406</v>
      </c>
      <c r="C36" s="51" t="s">
        <v>318</v>
      </c>
      <c r="D36" s="51" t="s">
        <v>142</v>
      </c>
      <c r="E36" s="51" t="s">
        <v>359</v>
      </c>
      <c r="F36" s="51" t="s">
        <v>156</v>
      </c>
      <c r="G36" s="51" t="s">
        <v>155</v>
      </c>
      <c r="H36" s="51" t="s">
        <v>199</v>
      </c>
    </row>
    <row r="37" spans="1:8" x14ac:dyDescent="0.25">
      <c r="A37" s="50">
        <v>34</v>
      </c>
      <c r="B37" s="51" t="s">
        <v>407</v>
      </c>
      <c r="C37" s="51" t="s">
        <v>319</v>
      </c>
      <c r="D37" s="51" t="s">
        <v>142</v>
      </c>
      <c r="E37" s="51" t="s">
        <v>360</v>
      </c>
      <c r="F37" s="51" t="s">
        <v>156</v>
      </c>
      <c r="G37" s="51" t="s">
        <v>155</v>
      </c>
      <c r="H37" s="51" t="s">
        <v>193</v>
      </c>
    </row>
    <row r="38" spans="1:8" x14ac:dyDescent="0.25">
      <c r="A38" s="50">
        <v>35</v>
      </c>
      <c r="B38" s="51" t="s">
        <v>408</v>
      </c>
      <c r="C38" s="51" t="s">
        <v>320</v>
      </c>
      <c r="D38" s="51" t="s">
        <v>142</v>
      </c>
      <c r="E38" s="51" t="s">
        <v>352</v>
      </c>
      <c r="F38" s="51" t="s">
        <v>156</v>
      </c>
      <c r="G38" s="51" t="s">
        <v>155</v>
      </c>
      <c r="H38" s="51" t="s">
        <v>200</v>
      </c>
    </row>
    <row r="39" spans="1:8" x14ac:dyDescent="0.25">
      <c r="A39" s="50">
        <v>36</v>
      </c>
      <c r="B39" s="51" t="s">
        <v>409</v>
      </c>
      <c r="C39" s="51" t="s">
        <v>321</v>
      </c>
      <c r="D39" s="51" t="s">
        <v>142</v>
      </c>
      <c r="E39" s="51" t="s">
        <v>339</v>
      </c>
      <c r="F39" s="51" t="s">
        <v>156</v>
      </c>
      <c r="G39" s="51" t="s">
        <v>155</v>
      </c>
      <c r="H39" s="51" t="s">
        <v>193</v>
      </c>
    </row>
    <row r="40" spans="1:8" x14ac:dyDescent="0.25">
      <c r="A40" s="50">
        <v>37</v>
      </c>
      <c r="B40" s="51" t="s">
        <v>410</v>
      </c>
      <c r="C40" s="51" t="s">
        <v>322</v>
      </c>
      <c r="D40" s="51" t="s">
        <v>142</v>
      </c>
      <c r="E40" s="51" t="s">
        <v>345</v>
      </c>
      <c r="F40" s="51" t="s">
        <v>156</v>
      </c>
      <c r="G40" s="51" t="s">
        <v>155</v>
      </c>
      <c r="H40" s="51" t="s">
        <v>201</v>
      </c>
    </row>
    <row r="41" spans="1:8" x14ac:dyDescent="0.25">
      <c r="A41" s="50">
        <v>38</v>
      </c>
      <c r="B41" s="51" t="s">
        <v>411</v>
      </c>
      <c r="C41" s="51" t="s">
        <v>323</v>
      </c>
      <c r="D41" s="51" t="s">
        <v>142</v>
      </c>
      <c r="E41" s="51" t="s">
        <v>361</v>
      </c>
      <c r="F41" s="51" t="s">
        <v>156</v>
      </c>
      <c r="G41" s="51" t="s">
        <v>155</v>
      </c>
      <c r="H41" s="51" t="s">
        <v>174</v>
      </c>
    </row>
    <row r="42" spans="1:8" x14ac:dyDescent="0.25">
      <c r="A42" s="50">
        <v>39</v>
      </c>
      <c r="B42" s="51" t="s">
        <v>412</v>
      </c>
      <c r="C42" s="51" t="s">
        <v>324</v>
      </c>
      <c r="D42" s="51" t="s">
        <v>142</v>
      </c>
      <c r="E42" s="51" t="s">
        <v>362</v>
      </c>
      <c r="F42" s="51" t="s">
        <v>159</v>
      </c>
      <c r="G42" s="51" t="s">
        <v>158</v>
      </c>
      <c r="H42" s="51" t="s">
        <v>196</v>
      </c>
    </row>
    <row r="43" spans="1:8" x14ac:dyDescent="0.25">
      <c r="A43" s="50">
        <v>40</v>
      </c>
      <c r="B43" s="51" t="s">
        <v>413</v>
      </c>
      <c r="C43" s="51" t="s">
        <v>325</v>
      </c>
      <c r="D43" s="51" t="s">
        <v>142</v>
      </c>
      <c r="E43" s="51" t="s">
        <v>363</v>
      </c>
      <c r="F43" s="51" t="s">
        <v>159</v>
      </c>
      <c r="G43" s="51" t="s">
        <v>158</v>
      </c>
      <c r="H43" s="51" t="s">
        <v>195</v>
      </c>
    </row>
    <row r="44" spans="1:8" x14ac:dyDescent="0.25">
      <c r="A44" s="50">
        <v>41</v>
      </c>
      <c r="B44" s="51" t="s">
        <v>414</v>
      </c>
      <c r="C44" s="51" t="s">
        <v>326</v>
      </c>
      <c r="D44" s="51" t="s">
        <v>138</v>
      </c>
      <c r="E44" s="51" t="s">
        <v>364</v>
      </c>
      <c r="F44" s="51" t="s">
        <v>159</v>
      </c>
      <c r="G44" s="51" t="s">
        <v>158</v>
      </c>
      <c r="H44" s="51" t="s">
        <v>202</v>
      </c>
    </row>
    <row r="45" spans="1:8" x14ac:dyDescent="0.25">
      <c r="A45" s="50">
        <v>42</v>
      </c>
      <c r="B45" s="51" t="s">
        <v>415</v>
      </c>
      <c r="C45" s="51" t="s">
        <v>327</v>
      </c>
      <c r="D45" s="51" t="s">
        <v>138</v>
      </c>
      <c r="E45" s="51" t="s">
        <v>365</v>
      </c>
      <c r="F45" s="51" t="s">
        <v>161</v>
      </c>
      <c r="G45" s="51" t="s">
        <v>158</v>
      </c>
      <c r="H45" s="51" t="s">
        <v>203</v>
      </c>
    </row>
    <row r="46" spans="1:8" x14ac:dyDescent="0.25">
      <c r="A46" s="50">
        <v>43</v>
      </c>
      <c r="B46" s="51" t="s">
        <v>416</v>
      </c>
      <c r="C46" s="51" t="s">
        <v>328</v>
      </c>
      <c r="D46" s="51" t="s">
        <v>138</v>
      </c>
      <c r="E46" s="51" t="s">
        <v>366</v>
      </c>
      <c r="F46" s="51" t="s">
        <v>161</v>
      </c>
      <c r="G46" s="51" t="s">
        <v>158</v>
      </c>
      <c r="H46" s="51" t="s">
        <v>196</v>
      </c>
    </row>
    <row r="47" spans="1:8" x14ac:dyDescent="0.25">
      <c r="A47" s="50">
        <v>44</v>
      </c>
      <c r="B47" s="51" t="s">
        <v>417</v>
      </c>
      <c r="C47" s="51" t="s">
        <v>329</v>
      </c>
      <c r="D47" s="51" t="s">
        <v>138</v>
      </c>
      <c r="E47" s="51" t="s">
        <v>348</v>
      </c>
      <c r="F47" s="51" t="s">
        <v>161</v>
      </c>
      <c r="G47" s="51" t="s">
        <v>158</v>
      </c>
      <c r="H47" s="51" t="s">
        <v>202</v>
      </c>
    </row>
    <row r="48" spans="1:8" x14ac:dyDescent="0.25">
      <c r="A48" s="50">
        <v>45</v>
      </c>
      <c r="B48" s="51" t="s">
        <v>418</v>
      </c>
      <c r="C48" s="51" t="s">
        <v>330</v>
      </c>
      <c r="D48" s="51" t="s">
        <v>138</v>
      </c>
      <c r="E48" s="51" t="s">
        <v>366</v>
      </c>
      <c r="F48" s="51" t="s">
        <v>164</v>
      </c>
      <c r="G48" s="51" t="s">
        <v>163</v>
      </c>
      <c r="H48" s="51" t="s">
        <v>204</v>
      </c>
    </row>
    <row r="49" spans="1:8" x14ac:dyDescent="0.25">
      <c r="A49" s="50">
        <v>46</v>
      </c>
      <c r="B49" s="51" t="s">
        <v>419</v>
      </c>
      <c r="C49" s="51" t="s">
        <v>331</v>
      </c>
      <c r="D49" s="51" t="s">
        <v>142</v>
      </c>
      <c r="E49" s="51" t="s">
        <v>367</v>
      </c>
      <c r="F49" s="51" t="s">
        <v>164</v>
      </c>
      <c r="G49" s="51" t="s">
        <v>163</v>
      </c>
      <c r="H49" s="51" t="s">
        <v>195</v>
      </c>
    </row>
    <row r="50" spans="1:8" x14ac:dyDescent="0.25">
      <c r="A50" s="50">
        <v>47</v>
      </c>
      <c r="B50" s="51" t="s">
        <v>420</v>
      </c>
      <c r="C50" s="51" t="s">
        <v>332</v>
      </c>
      <c r="D50" s="51" t="s">
        <v>138</v>
      </c>
      <c r="E50" s="51" t="s">
        <v>368</v>
      </c>
      <c r="F50" s="51" t="s">
        <v>164</v>
      </c>
      <c r="G50" s="51" t="s">
        <v>163</v>
      </c>
      <c r="H50" s="51" t="s">
        <v>195</v>
      </c>
    </row>
    <row r="51" spans="1:8" x14ac:dyDescent="0.25">
      <c r="A51" s="50">
        <v>48</v>
      </c>
      <c r="B51" s="51" t="s">
        <v>421</v>
      </c>
      <c r="C51" s="51" t="s">
        <v>333</v>
      </c>
      <c r="D51" s="51" t="s">
        <v>138</v>
      </c>
      <c r="E51" s="51" t="s">
        <v>336</v>
      </c>
      <c r="F51" s="51" t="s">
        <v>167</v>
      </c>
      <c r="G51" s="51" t="s">
        <v>166</v>
      </c>
      <c r="H51" s="51" t="s">
        <v>177</v>
      </c>
    </row>
    <row r="52" spans="1:8" x14ac:dyDescent="0.25">
      <c r="A52" s="50">
        <v>49</v>
      </c>
      <c r="B52" s="51" t="s">
        <v>422</v>
      </c>
      <c r="C52" s="51" t="s">
        <v>334</v>
      </c>
      <c r="D52" s="51" t="s">
        <v>142</v>
      </c>
      <c r="E52" s="51" t="s">
        <v>369</v>
      </c>
      <c r="F52" s="51" t="s">
        <v>167</v>
      </c>
      <c r="G52" s="51" t="s">
        <v>166</v>
      </c>
      <c r="H52" s="51" t="s">
        <v>205</v>
      </c>
    </row>
    <row r="53" spans="1:8" x14ac:dyDescent="0.25">
      <c r="A53" s="50">
        <v>50</v>
      </c>
      <c r="B53" s="51" t="s">
        <v>423</v>
      </c>
      <c r="C53" s="51" t="s">
        <v>335</v>
      </c>
      <c r="D53" s="51" t="s">
        <v>142</v>
      </c>
      <c r="E53" s="51" t="s">
        <v>370</v>
      </c>
      <c r="F53" s="51" t="s">
        <v>144</v>
      </c>
      <c r="G53" s="51" t="s">
        <v>143</v>
      </c>
      <c r="H53" s="51" t="s">
        <v>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K13" sqref="K13"/>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4"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33">
        <v>1</v>
      </c>
      <c r="B2" s="3" t="str">
        <f>UPPER(_xlfn.CONCAT(C2,D2," ",F2))</f>
        <v>MS.ANNIE ABBOTT</v>
      </c>
      <c r="C2" s="3" t="s">
        <v>6</v>
      </c>
      <c r="D2" s="3" t="s">
        <v>7</v>
      </c>
      <c r="E2" s="3"/>
      <c r="F2" s="3" t="s">
        <v>8</v>
      </c>
      <c r="G2" s="36">
        <v>35699</v>
      </c>
      <c r="H2" s="3" t="s">
        <v>9</v>
      </c>
      <c r="I2" s="3" t="s">
        <v>138</v>
      </c>
      <c r="J2" s="4" t="s">
        <v>141</v>
      </c>
      <c r="K2" s="4" t="str">
        <f>HLOOKUP(J2,LOCATION!$B$2:$M$3,2,0)</f>
        <v>USA</v>
      </c>
      <c r="L2" s="4" t="str">
        <f>INDEX(LOCATION!$B$1:$M$1,MATCH(SPORTSMEN!J2,LOCATION!$B$2:$M$2,0))</f>
        <v>English</v>
      </c>
      <c r="M2" s="4" t="str">
        <f>IF(L2="English",LOWER(_xlfn.CONCAT(F2,".",D2,"@xyz.org")),LOWER(_xlfn.CONCAT(F2,".",D2,"@xyz.com")))</f>
        <v>abbott.annie@xyz.org</v>
      </c>
      <c r="N2" s="34">
        <v>94</v>
      </c>
      <c r="O2" s="3" t="s">
        <v>209</v>
      </c>
      <c r="P2" s="3" t="s">
        <v>210</v>
      </c>
      <c r="Q2" s="3" t="str">
        <f>INDEX(SPORT!$A$2:$A$33,MATCH(SPORTSMEN!R2,SPORT!$B$2:$B$33,0))</f>
        <v>INDOOR</v>
      </c>
      <c r="R2" s="3" t="s">
        <v>174</v>
      </c>
      <c r="S2" s="35">
        <v>80727</v>
      </c>
    </row>
    <row r="3" spans="1:19" x14ac:dyDescent="0.25">
      <c r="A3" s="33">
        <v>2</v>
      </c>
      <c r="B3" s="3" t="str">
        <f t="shared" ref="B3:B51" si="0">UPPER(_xlfn.CONCAT(C3,D3," ",F3))</f>
        <v>MS.AURELIE LIESUCHKE</v>
      </c>
      <c r="C3" s="2" t="s">
        <v>6</v>
      </c>
      <c r="D3" s="2" t="s">
        <v>10</v>
      </c>
      <c r="E3" s="2"/>
      <c r="F3" s="2" t="s">
        <v>11</v>
      </c>
      <c r="G3" s="36">
        <v>33641</v>
      </c>
      <c r="H3" s="2" t="s">
        <v>12</v>
      </c>
      <c r="I3" s="2" t="s">
        <v>138</v>
      </c>
      <c r="J3" s="4" t="s">
        <v>141</v>
      </c>
      <c r="K3" s="4" t="str">
        <f>HLOOKUP(J3,LOCATION!$B$2:$M$3,2,0)</f>
        <v>USA</v>
      </c>
      <c r="L3" s="4" t="str">
        <f>INDEX(LOCATION!$B$1:$M$1,MATCH(SPORTSMEN!J3,LOCATION!$B$2:$M$2,0))</f>
        <v>English</v>
      </c>
      <c r="M3" s="4" t="str">
        <f t="shared" ref="M3:M51" si="1">IF(L3="English",LOWER(_xlfn.CONCAT(F3,".",D3,"@xyz.org")),LOWER(_xlfn.CONCAT(F3,".",D3,"@xyz.com")))</f>
        <v>liesuchke.aurelie@xyz.org</v>
      </c>
      <c r="N3" s="34">
        <v>84.2</v>
      </c>
      <c r="O3" s="2" t="s">
        <v>211</v>
      </c>
      <c r="P3" s="2" t="s">
        <v>212</v>
      </c>
      <c r="Q3" s="3" t="str">
        <f>INDEX(SPORT!$A$2:$A$33,MATCH(SPORTSMEN!R3,SPORT!$B$2:$B$33,0))</f>
        <v>INDOOR</v>
      </c>
      <c r="R3" s="2" t="s">
        <v>175</v>
      </c>
      <c r="S3" s="35">
        <v>87471</v>
      </c>
    </row>
    <row r="4" spans="1:19" x14ac:dyDescent="0.25">
      <c r="A4" s="33">
        <v>3</v>
      </c>
      <c r="B4" s="3" t="str">
        <f t="shared" si="0"/>
        <v>SR.TOMAS FILHO</v>
      </c>
      <c r="C4" s="2" t="s">
        <v>13</v>
      </c>
      <c r="D4" s="2" t="s">
        <v>14</v>
      </c>
      <c r="E4" s="2" t="s">
        <v>15</v>
      </c>
      <c r="F4" s="2" t="s">
        <v>16</v>
      </c>
      <c r="G4" s="36">
        <v>25394</v>
      </c>
      <c r="H4" s="2" t="s">
        <v>17</v>
      </c>
      <c r="I4" s="2" t="s">
        <v>142</v>
      </c>
      <c r="J4" s="4" t="s">
        <v>145</v>
      </c>
      <c r="K4" s="4" t="str">
        <f>HLOOKUP(J4,LOCATION!$B$2:$M$3,2,0)</f>
        <v>BRAZIL</v>
      </c>
      <c r="L4" s="4" t="str">
        <f>INDEX(LOCATION!$B$1:$M$1,MATCH(SPORTSMEN!J4,LOCATION!$B$2:$M$2,0))</f>
        <v>Portuguese</v>
      </c>
      <c r="M4" s="4" t="str">
        <f t="shared" si="1"/>
        <v>filho.tomas@xyz.com</v>
      </c>
      <c r="N4" s="34">
        <v>52.9</v>
      </c>
      <c r="O4" s="2" t="s">
        <v>213</v>
      </c>
      <c r="P4" s="2" t="s">
        <v>210</v>
      </c>
      <c r="Q4" s="3" t="str">
        <f>INDEX(SPORT!$A$2:$A$33,MATCH(SPORTSMEN!R4,SPORT!$B$2:$B$33,0))</f>
        <v>OUTDOOR</v>
      </c>
      <c r="R4" s="2" t="s">
        <v>177</v>
      </c>
      <c r="S4" s="35">
        <v>64724</v>
      </c>
    </row>
    <row r="5" spans="1:19" x14ac:dyDescent="0.25">
      <c r="A5" s="33">
        <v>4</v>
      </c>
      <c r="B5" s="3" t="str">
        <f t="shared" si="0"/>
        <v>MS.DARBY CRUICKSHANK</v>
      </c>
      <c r="C5" s="2" t="s">
        <v>6</v>
      </c>
      <c r="D5" s="2" t="s">
        <v>18</v>
      </c>
      <c r="E5" s="2"/>
      <c r="F5" s="2" t="s">
        <v>19</v>
      </c>
      <c r="G5" s="36">
        <v>27532</v>
      </c>
      <c r="H5" s="2" t="s">
        <v>20</v>
      </c>
      <c r="I5" s="2" t="s">
        <v>138</v>
      </c>
      <c r="J5" s="4" t="s">
        <v>141</v>
      </c>
      <c r="K5" s="4" t="str">
        <f>HLOOKUP(J5,LOCATION!$B$2:$M$3,2,0)</f>
        <v>USA</v>
      </c>
      <c r="L5" s="4" t="str">
        <f>INDEX(LOCATION!$B$1:$M$1,MATCH(SPORTSMEN!J5,LOCATION!$B$2:$M$2,0))</f>
        <v>English</v>
      </c>
      <c r="M5" s="4" t="str">
        <f t="shared" si="1"/>
        <v>cruickshank.darby@xyz.org</v>
      </c>
      <c r="N5" s="34">
        <v>48.9</v>
      </c>
      <c r="O5" s="2" t="s">
        <v>209</v>
      </c>
      <c r="P5" s="2" t="s">
        <v>212</v>
      </c>
      <c r="Q5" s="3" t="str">
        <f>INDEX(SPORT!$A$2:$A$33,MATCH(SPORTSMEN!R5,SPORT!$B$2:$B$33,0))</f>
        <v>OUTDOOR</v>
      </c>
      <c r="R5" s="2" t="s">
        <v>178</v>
      </c>
      <c r="S5" s="35">
        <v>110823</v>
      </c>
    </row>
    <row r="6" spans="1:19" x14ac:dyDescent="0.25">
      <c r="A6" s="33">
        <v>5</v>
      </c>
      <c r="B6" s="3" t="str">
        <f t="shared" si="0"/>
        <v>DR.JAYDON BORER</v>
      </c>
      <c r="C6" s="2" t="s">
        <v>21</v>
      </c>
      <c r="D6" s="2" t="s">
        <v>22</v>
      </c>
      <c r="E6" s="2"/>
      <c r="F6" s="2" t="s">
        <v>23</v>
      </c>
      <c r="G6" s="36">
        <v>25706</v>
      </c>
      <c r="H6" s="2" t="s">
        <v>20</v>
      </c>
      <c r="I6" s="2" t="s">
        <v>142</v>
      </c>
      <c r="J6" s="4" t="s">
        <v>141</v>
      </c>
      <c r="K6" s="4" t="str">
        <f>HLOOKUP(J6,LOCATION!$B$2:$M$3,2,0)</f>
        <v>USA</v>
      </c>
      <c r="L6" s="4" t="str">
        <f>INDEX(LOCATION!$B$1:$M$1,MATCH(SPORTSMEN!J6,LOCATION!$B$2:$M$2,0))</f>
        <v>English</v>
      </c>
      <c r="M6" s="4" t="str">
        <f t="shared" si="1"/>
        <v>borer.jaydon@xyz.org</v>
      </c>
      <c r="N6" s="34">
        <v>84.8</v>
      </c>
      <c r="O6" s="2" t="s">
        <v>214</v>
      </c>
      <c r="P6" s="2" t="s">
        <v>215</v>
      </c>
      <c r="Q6" s="3" t="str">
        <f>INDEX(SPORT!$A$2:$A$33,MATCH(SPORTSMEN!R6,SPORT!$B$2:$B$33,0))</f>
        <v>INDOOR</v>
      </c>
      <c r="R6" s="2" t="s">
        <v>179</v>
      </c>
      <c r="S6" s="35">
        <v>56916</v>
      </c>
    </row>
    <row r="7" spans="1:19" x14ac:dyDescent="0.25">
      <c r="A7" s="33">
        <v>6</v>
      </c>
      <c r="B7" s="3" t="str">
        <f t="shared" si="0"/>
        <v>MR.MORIAH  LYNCH</v>
      </c>
      <c r="C7" s="2" t="s">
        <v>24</v>
      </c>
      <c r="D7" s="2" t="s">
        <v>25</v>
      </c>
      <c r="E7" s="2"/>
      <c r="F7" s="2" t="s">
        <v>26</v>
      </c>
      <c r="G7" s="36">
        <v>33944</v>
      </c>
      <c r="H7" s="2" t="s">
        <v>27</v>
      </c>
      <c r="I7" s="2" t="s">
        <v>142</v>
      </c>
      <c r="J7" s="4" t="s">
        <v>141</v>
      </c>
      <c r="K7" s="4" t="str">
        <f>HLOOKUP(J7,LOCATION!$B$2:$M$3,2,0)</f>
        <v>USA</v>
      </c>
      <c r="L7" s="4" t="str">
        <f>INDEX(LOCATION!$B$1:$M$1,MATCH(SPORTSMEN!J7,LOCATION!$B$2:$M$2,0))</f>
        <v>English</v>
      </c>
      <c r="M7" s="4" t="str">
        <f t="shared" si="1"/>
        <v>lynch.moriah @xyz.org</v>
      </c>
      <c r="N7" s="34">
        <v>83.2</v>
      </c>
      <c r="O7" s="2" t="s">
        <v>214</v>
      </c>
      <c r="P7" s="2" t="s">
        <v>212</v>
      </c>
      <c r="Q7" s="3" t="str">
        <f>INDEX(SPORT!$A$2:$A$33,MATCH(SPORTSMEN!R7,SPORT!$B$2:$B$33,0))</f>
        <v>INDOOR</v>
      </c>
      <c r="R7" s="2" t="s">
        <v>180</v>
      </c>
      <c r="S7" s="35">
        <v>51133</v>
      </c>
    </row>
    <row r="8" spans="1:19" x14ac:dyDescent="0.25">
      <c r="A8" s="33">
        <v>7</v>
      </c>
      <c r="B8" s="3" t="str">
        <f t="shared" si="0"/>
        <v>MS.AMIYA EICHMANN</v>
      </c>
      <c r="C8" s="2" t="s">
        <v>6</v>
      </c>
      <c r="D8" s="2" t="s">
        <v>28</v>
      </c>
      <c r="E8" s="2"/>
      <c r="F8" s="2" t="s">
        <v>29</v>
      </c>
      <c r="G8" s="36">
        <v>36370</v>
      </c>
      <c r="H8" s="2" t="s">
        <v>30</v>
      </c>
      <c r="I8" s="2" t="s">
        <v>138</v>
      </c>
      <c r="J8" s="4" t="s">
        <v>141</v>
      </c>
      <c r="K8" s="4" t="str">
        <f>HLOOKUP(J8,LOCATION!$B$2:$M$3,2,0)</f>
        <v>USA</v>
      </c>
      <c r="L8" s="4" t="str">
        <f>INDEX(LOCATION!$B$1:$M$1,MATCH(SPORTSMEN!J8,LOCATION!$B$2:$M$2,0))</f>
        <v>English</v>
      </c>
      <c r="M8" s="4" t="str">
        <f t="shared" si="1"/>
        <v>eichmann.amiya@xyz.org</v>
      </c>
      <c r="N8" s="34">
        <v>61.1</v>
      </c>
      <c r="O8" s="2" t="s">
        <v>214</v>
      </c>
      <c r="P8" s="2" t="s">
        <v>215</v>
      </c>
      <c r="Q8" s="3" t="str">
        <f>INDEX(SPORT!$A$2:$A$33,MATCH(SPORTSMEN!R8,SPORT!$B$2:$B$33,0))</f>
        <v>OUTDOOR</v>
      </c>
      <c r="R8" s="2" t="s">
        <v>181</v>
      </c>
      <c r="S8" s="35">
        <v>65465</v>
      </c>
    </row>
    <row r="9" spans="1:19" x14ac:dyDescent="0.25">
      <c r="A9" s="33">
        <v>8</v>
      </c>
      <c r="B9" s="3" t="str">
        <f t="shared" si="0"/>
        <v>MR.PIERCE RAU</v>
      </c>
      <c r="C9" s="2" t="s">
        <v>24</v>
      </c>
      <c r="D9" s="2" t="s">
        <v>31</v>
      </c>
      <c r="E9" s="2"/>
      <c r="F9" s="2" t="s">
        <v>32</v>
      </c>
      <c r="G9" s="36">
        <v>23141</v>
      </c>
      <c r="H9" s="2" t="s">
        <v>20</v>
      </c>
      <c r="I9" s="2" t="s">
        <v>142</v>
      </c>
      <c r="J9" s="4" t="s">
        <v>141</v>
      </c>
      <c r="K9" s="4" t="str">
        <f>HLOOKUP(J9,LOCATION!$B$2:$M$3,2,0)</f>
        <v>USA</v>
      </c>
      <c r="L9" s="4" t="str">
        <f>INDEX(LOCATION!$B$1:$M$1,MATCH(SPORTSMEN!J9,LOCATION!$B$2:$M$2,0))</f>
        <v>English</v>
      </c>
      <c r="M9" s="4" t="str">
        <f t="shared" si="1"/>
        <v>rau.pierce@xyz.org</v>
      </c>
      <c r="N9" s="34">
        <v>105.7</v>
      </c>
      <c r="O9" s="2" t="s">
        <v>213</v>
      </c>
      <c r="P9" s="2" t="s">
        <v>216</v>
      </c>
      <c r="Q9" s="3" t="str">
        <f>INDEX(SPORT!$A$2:$A$33,MATCH(SPORTSMEN!R9,SPORT!$B$2:$B$33,0))</f>
        <v>INDOOR</v>
      </c>
      <c r="R9" s="2" t="s">
        <v>182</v>
      </c>
      <c r="S9" s="35">
        <v>109885</v>
      </c>
    </row>
    <row r="10" spans="1:19" x14ac:dyDescent="0.25">
      <c r="A10" s="33">
        <v>9</v>
      </c>
      <c r="B10" s="3" t="str">
        <f t="shared" si="0"/>
        <v>MS.AMELIA STEVENS</v>
      </c>
      <c r="C10" s="2" t="s">
        <v>6</v>
      </c>
      <c r="D10" s="2" t="s">
        <v>33</v>
      </c>
      <c r="E10" s="2"/>
      <c r="F10" s="2" t="s">
        <v>34</v>
      </c>
      <c r="G10" s="36">
        <v>25965</v>
      </c>
      <c r="H10" s="2" t="s">
        <v>12</v>
      </c>
      <c r="I10" s="2" t="s">
        <v>138</v>
      </c>
      <c r="J10" s="4" t="s">
        <v>147</v>
      </c>
      <c r="K10" s="4" t="str">
        <f>HLOOKUP(J10,LOCATION!$B$2:$M$3,2,0)</f>
        <v>UK</v>
      </c>
      <c r="L10" s="4" t="str">
        <f>INDEX(LOCATION!$B$1:$M$1,MATCH(SPORTSMEN!J10,LOCATION!$B$2:$M$2,0))</f>
        <v>English</v>
      </c>
      <c r="M10" s="4" t="str">
        <f t="shared" si="1"/>
        <v>stevens.amelia@xyz.org</v>
      </c>
      <c r="N10" s="34">
        <v>65.3</v>
      </c>
      <c r="O10" s="2" t="s">
        <v>214</v>
      </c>
      <c r="P10" s="2" t="s">
        <v>216</v>
      </c>
      <c r="Q10" s="3" t="str">
        <f>INDEX(SPORT!$A$2:$A$33,MATCH(SPORTSMEN!R10,SPORT!$B$2:$B$33,0))</f>
        <v>INDOOR</v>
      </c>
      <c r="R10" s="2" t="s">
        <v>183</v>
      </c>
      <c r="S10" s="35">
        <v>60061</v>
      </c>
    </row>
    <row r="11" spans="1:19" x14ac:dyDescent="0.25">
      <c r="A11" s="33">
        <v>10</v>
      </c>
      <c r="B11" s="3" t="str">
        <f t="shared" si="0"/>
        <v>MR.TOBY SIMPSON</v>
      </c>
      <c r="C11" s="2" t="s">
        <v>24</v>
      </c>
      <c r="D11" s="2" t="s">
        <v>35</v>
      </c>
      <c r="E11" s="2"/>
      <c r="F11" s="2" t="s">
        <v>36</v>
      </c>
      <c r="G11" s="36">
        <v>23732</v>
      </c>
      <c r="H11" s="2" t="s">
        <v>27</v>
      </c>
      <c r="I11" s="2" t="s">
        <v>142</v>
      </c>
      <c r="J11" s="4" t="s">
        <v>147</v>
      </c>
      <c r="K11" s="4" t="str">
        <f>HLOOKUP(J11,LOCATION!$B$2:$M$3,2,0)</f>
        <v>UK</v>
      </c>
      <c r="L11" s="4" t="str">
        <f>INDEX(LOCATION!$B$1:$M$1,MATCH(SPORTSMEN!J11,LOCATION!$B$2:$M$2,0))</f>
        <v>English</v>
      </c>
      <c r="M11" s="4" t="str">
        <f t="shared" si="1"/>
        <v>simpson.toby@xyz.org</v>
      </c>
      <c r="N11" s="34">
        <v>62.9</v>
      </c>
      <c r="O11" s="2" t="s">
        <v>213</v>
      </c>
      <c r="P11" s="2" t="s">
        <v>217</v>
      </c>
      <c r="Q11" s="3" t="str">
        <f>INDEX(SPORT!$A$2:$A$33,MATCH(SPORTSMEN!R11,SPORT!$B$2:$B$33,0))</f>
        <v>OUTDOOR</v>
      </c>
      <c r="R11" s="2" t="s">
        <v>181</v>
      </c>
      <c r="S11" s="35">
        <v>32758</v>
      </c>
    </row>
    <row r="12" spans="1:19" x14ac:dyDescent="0.25">
      <c r="A12" s="33">
        <v>11</v>
      </c>
      <c r="B12" s="3" t="str">
        <f t="shared" si="0"/>
        <v>SIRETHAN MURPHY</v>
      </c>
      <c r="C12" s="2" t="s">
        <v>37</v>
      </c>
      <c r="D12" s="2" t="s">
        <v>38</v>
      </c>
      <c r="E12" s="2"/>
      <c r="F12" s="2" t="s">
        <v>39</v>
      </c>
      <c r="G12" s="36">
        <v>31733</v>
      </c>
      <c r="H12" s="2" t="s">
        <v>40</v>
      </c>
      <c r="I12" s="2" t="s">
        <v>142</v>
      </c>
      <c r="J12" s="4" t="s">
        <v>147</v>
      </c>
      <c r="K12" s="4" t="str">
        <f>HLOOKUP(J12,LOCATION!$B$2:$M$3,2,0)</f>
        <v>UK</v>
      </c>
      <c r="L12" s="4" t="str">
        <f>INDEX(LOCATION!$B$1:$M$1,MATCH(SPORTSMEN!J12,LOCATION!$B$2:$M$2,0))</f>
        <v>English</v>
      </c>
      <c r="M12" s="4" t="str">
        <f t="shared" si="1"/>
        <v>murphy.ethan@xyz.org</v>
      </c>
      <c r="N12" s="34">
        <v>104.3</v>
      </c>
      <c r="O12" s="2" t="s">
        <v>211</v>
      </c>
      <c r="P12" s="2" t="s">
        <v>217</v>
      </c>
      <c r="Q12" s="3" t="str">
        <f>INDEX(SPORT!$A$2:$A$33,MATCH(SPORTSMEN!R12,SPORT!$B$2:$B$33,0))</f>
        <v>OUTDOOR</v>
      </c>
      <c r="R12" s="2" t="s">
        <v>184</v>
      </c>
      <c r="S12" s="35">
        <v>99613</v>
      </c>
    </row>
    <row r="13" spans="1:19" x14ac:dyDescent="0.25">
      <c r="A13" s="33">
        <v>12</v>
      </c>
      <c r="B13" s="3" t="str">
        <f t="shared" si="0"/>
        <v>MRS.ASHLEY WOOD</v>
      </c>
      <c r="C13" s="2" t="s">
        <v>41</v>
      </c>
      <c r="D13" s="2" t="s">
        <v>42</v>
      </c>
      <c r="E13" s="2"/>
      <c r="F13" s="2" t="s">
        <v>43</v>
      </c>
      <c r="G13" s="36">
        <v>28412</v>
      </c>
      <c r="H13" s="2" t="s">
        <v>9</v>
      </c>
      <c r="I13" s="2" t="s">
        <v>138</v>
      </c>
      <c r="J13" s="4" t="s">
        <v>147</v>
      </c>
      <c r="K13" s="4" t="str">
        <f>HLOOKUP(J13,LOCATION!$B$2:$M$3,2,0)</f>
        <v>UK</v>
      </c>
      <c r="L13" s="4" t="str">
        <f>INDEX(LOCATION!$B$1:$M$1,MATCH(SPORTSMEN!J13,LOCATION!$B$2:$M$2,0))</f>
        <v>English</v>
      </c>
      <c r="M13" s="4" t="str">
        <f t="shared" si="1"/>
        <v>wood.ashley@xyz.org</v>
      </c>
      <c r="N13" s="34">
        <v>100.7</v>
      </c>
      <c r="O13" s="2" t="s">
        <v>211</v>
      </c>
      <c r="P13" s="2" t="s">
        <v>217</v>
      </c>
      <c r="Q13" s="3" t="str">
        <f>INDEX(SPORT!$A$2:$A$33,MATCH(SPORTSMEN!R13,SPORT!$B$2:$B$33,0))</f>
        <v>OUTDOOR</v>
      </c>
      <c r="R13" s="2" t="s">
        <v>185</v>
      </c>
      <c r="S13" s="35">
        <v>56595</v>
      </c>
    </row>
    <row r="14" spans="1:19" x14ac:dyDescent="0.25">
      <c r="A14" s="33">
        <v>13</v>
      </c>
      <c r="B14" s="3" t="str">
        <f t="shared" si="0"/>
        <v>MS.MEGAN SCOTT</v>
      </c>
      <c r="C14" s="2" t="s">
        <v>6</v>
      </c>
      <c r="D14" s="2" t="s">
        <v>44</v>
      </c>
      <c r="E14" s="2"/>
      <c r="F14" s="2" t="s">
        <v>45</v>
      </c>
      <c r="G14" s="36">
        <v>28168</v>
      </c>
      <c r="H14" s="2" t="s">
        <v>12</v>
      </c>
      <c r="I14" s="2" t="s">
        <v>138</v>
      </c>
      <c r="J14" s="4" t="s">
        <v>147</v>
      </c>
      <c r="K14" s="4" t="str">
        <f>HLOOKUP(J14,LOCATION!$B$2:$M$3,2,0)</f>
        <v>UK</v>
      </c>
      <c r="L14" s="4" t="str">
        <f>INDEX(LOCATION!$B$1:$M$1,MATCH(SPORTSMEN!J14,LOCATION!$B$2:$M$2,0))</f>
        <v>English</v>
      </c>
      <c r="M14" s="4" t="str">
        <f t="shared" si="1"/>
        <v>scott.megan@xyz.org</v>
      </c>
      <c r="N14" s="34">
        <v>70.900000000000006</v>
      </c>
      <c r="O14" s="2" t="s">
        <v>209</v>
      </c>
      <c r="P14" s="2" t="s">
        <v>210</v>
      </c>
      <c r="Q14" s="3" t="str">
        <f>INDEX(SPORT!$A$2:$A$33,MATCH(SPORTSMEN!R14,SPORT!$B$2:$B$33,0))</f>
        <v>OUTDOOR</v>
      </c>
      <c r="R14" s="2" t="s">
        <v>186</v>
      </c>
      <c r="S14" s="35">
        <v>117408</v>
      </c>
    </row>
    <row r="15" spans="1:19" x14ac:dyDescent="0.25">
      <c r="A15" s="33">
        <v>14</v>
      </c>
      <c r="B15" s="3" t="str">
        <f t="shared" si="0"/>
        <v>HR.HELMUT WEINHAE</v>
      </c>
      <c r="C15" s="2" t="s">
        <v>46</v>
      </c>
      <c r="D15" s="2" t="s">
        <v>47</v>
      </c>
      <c r="E15" s="2"/>
      <c r="F15" s="2" t="s">
        <v>48</v>
      </c>
      <c r="G15" s="36">
        <v>21788</v>
      </c>
      <c r="H15" s="2" t="s">
        <v>49</v>
      </c>
      <c r="I15" s="2" t="s">
        <v>142</v>
      </c>
      <c r="J15" s="4" t="s">
        <v>150</v>
      </c>
      <c r="K15" s="4" t="str">
        <f>HLOOKUP(J15,LOCATION!$B$2:$M$3,2,0)</f>
        <v>GERMANY</v>
      </c>
      <c r="L15" s="4" t="str">
        <f>INDEX(LOCATION!$B$1:$M$1,MATCH(SPORTSMEN!J15,LOCATION!$B$2:$M$2,0))</f>
        <v>German</v>
      </c>
      <c r="M15" s="4" t="str">
        <f t="shared" si="1"/>
        <v>weinhae.helmut@xyz.com</v>
      </c>
      <c r="N15" s="34">
        <v>68.3</v>
      </c>
      <c r="O15" s="2" t="s">
        <v>218</v>
      </c>
      <c r="P15" s="2" t="s">
        <v>216</v>
      </c>
      <c r="Q15" s="3" t="str">
        <f>INDEX(SPORT!$A$2:$A$33,MATCH(SPORTSMEN!R15,SPORT!$B$2:$B$33,0))</f>
        <v>OUTDOOR</v>
      </c>
      <c r="R15" s="2" t="s">
        <v>187</v>
      </c>
      <c r="S15" s="35">
        <v>64862</v>
      </c>
    </row>
    <row r="16" spans="1:19" x14ac:dyDescent="0.25">
      <c r="A16" s="33">
        <v>15</v>
      </c>
      <c r="B16" s="3" t="str">
        <f t="shared" si="0"/>
        <v>PROF.MILENA SCHOTIN</v>
      </c>
      <c r="C16" s="2" t="s">
        <v>50</v>
      </c>
      <c r="D16" s="2" t="s">
        <v>51</v>
      </c>
      <c r="E16" s="2"/>
      <c r="F16" s="2" t="s">
        <v>52</v>
      </c>
      <c r="G16" s="36">
        <v>23804</v>
      </c>
      <c r="H16" s="2" t="s">
        <v>53</v>
      </c>
      <c r="I16" s="2" t="s">
        <v>138</v>
      </c>
      <c r="J16" s="4" t="s">
        <v>150</v>
      </c>
      <c r="K16" s="4" t="str">
        <f>HLOOKUP(J16,LOCATION!$B$2:$M$3,2,0)</f>
        <v>GERMANY</v>
      </c>
      <c r="L16" s="4" t="str">
        <f>INDEX(LOCATION!$B$1:$M$1,MATCH(SPORTSMEN!J16,LOCATION!$B$2:$M$2,0))</f>
        <v>German</v>
      </c>
      <c r="M16" s="4" t="str">
        <f t="shared" si="1"/>
        <v>schotin.milena@xyz.com</v>
      </c>
      <c r="N16" s="34">
        <v>105.3</v>
      </c>
      <c r="O16" s="2" t="s">
        <v>218</v>
      </c>
      <c r="P16" s="2" t="s">
        <v>217</v>
      </c>
      <c r="Q16" s="3" t="str">
        <f>INDEX(SPORT!$A$2:$A$33,MATCH(SPORTSMEN!R16,SPORT!$B$2:$B$33,0))</f>
        <v>INDOOR</v>
      </c>
      <c r="R16" s="2" t="s">
        <v>188</v>
      </c>
      <c r="S16" s="35">
        <v>10241</v>
      </c>
    </row>
    <row r="17" spans="1:19" x14ac:dyDescent="0.25">
      <c r="A17" s="33">
        <v>16</v>
      </c>
      <c r="B17" s="3" t="str">
        <f t="shared" si="0"/>
        <v>HR.LOTHAR BIRNBAUM</v>
      </c>
      <c r="C17" s="2" t="s">
        <v>46</v>
      </c>
      <c r="D17" s="2" t="s">
        <v>54</v>
      </c>
      <c r="E17" s="2"/>
      <c r="F17" s="2" t="s">
        <v>55</v>
      </c>
      <c r="G17" s="36">
        <v>25405</v>
      </c>
      <c r="H17" s="2" t="s">
        <v>17</v>
      </c>
      <c r="I17" s="2" t="s">
        <v>142</v>
      </c>
      <c r="J17" s="4" t="s">
        <v>150</v>
      </c>
      <c r="K17" s="4" t="str">
        <f>HLOOKUP(J17,LOCATION!$B$2:$M$3,2,0)</f>
        <v>GERMANY</v>
      </c>
      <c r="L17" s="4" t="str">
        <f>INDEX(LOCATION!$B$1:$M$1,MATCH(SPORTSMEN!J17,LOCATION!$B$2:$M$2,0))</f>
        <v>German</v>
      </c>
      <c r="M17" s="4" t="str">
        <f t="shared" si="1"/>
        <v>birnbaum.lothar@xyz.com</v>
      </c>
      <c r="N17" s="34">
        <v>48.6</v>
      </c>
      <c r="O17" s="2" t="s">
        <v>214</v>
      </c>
      <c r="P17" s="2" t="s">
        <v>217</v>
      </c>
      <c r="Q17" s="3" t="str">
        <f>INDEX(SPORT!$A$2:$A$33,MATCH(SPORTSMEN!R17,SPORT!$B$2:$B$33,0))</f>
        <v>OUTDOOR</v>
      </c>
      <c r="R17" s="2" t="s">
        <v>178</v>
      </c>
      <c r="S17" s="35">
        <v>88762</v>
      </c>
    </row>
    <row r="18" spans="1:19" x14ac:dyDescent="0.25">
      <c r="A18" s="33">
        <v>17</v>
      </c>
      <c r="B18" s="3" t="str">
        <f t="shared" si="0"/>
        <v>HR.PIETRO STOLZE</v>
      </c>
      <c r="C18" s="2" t="s">
        <v>46</v>
      </c>
      <c r="D18" s="2" t="s">
        <v>56</v>
      </c>
      <c r="E18" s="2"/>
      <c r="F18" s="2" t="s">
        <v>57</v>
      </c>
      <c r="G18" s="36">
        <v>26582</v>
      </c>
      <c r="H18" s="2" t="s">
        <v>9</v>
      </c>
      <c r="I18" s="2" t="s">
        <v>142</v>
      </c>
      <c r="J18" s="4" t="s">
        <v>150</v>
      </c>
      <c r="K18" s="4" t="str">
        <f>HLOOKUP(J18,LOCATION!$B$2:$M$3,2,0)</f>
        <v>GERMANY</v>
      </c>
      <c r="L18" s="4" t="str">
        <f>INDEX(LOCATION!$B$1:$M$1,MATCH(SPORTSMEN!J18,LOCATION!$B$2:$M$2,0))</f>
        <v>German</v>
      </c>
      <c r="M18" s="4" t="str">
        <f t="shared" si="1"/>
        <v>stolze.pietro@xyz.com</v>
      </c>
      <c r="N18" s="34">
        <v>105.9</v>
      </c>
      <c r="O18" s="2" t="s">
        <v>214</v>
      </c>
      <c r="P18" s="2" t="s">
        <v>210</v>
      </c>
      <c r="Q18" s="3" t="str">
        <f>INDEX(SPORT!$A$2:$A$33,MATCH(SPORTSMEN!R18,SPORT!$B$2:$B$33,0))</f>
        <v>INDOOR</v>
      </c>
      <c r="R18" s="2" t="s">
        <v>189</v>
      </c>
      <c r="S18" s="35">
        <v>80757</v>
      </c>
    </row>
    <row r="19" spans="1:19" x14ac:dyDescent="0.25">
      <c r="A19" s="33">
        <v>18</v>
      </c>
      <c r="B19" s="3" t="str">
        <f t="shared" si="0"/>
        <v>HR.RICHARD  TLUSTEK</v>
      </c>
      <c r="C19" s="2" t="s">
        <v>46</v>
      </c>
      <c r="D19" s="2" t="s">
        <v>58</v>
      </c>
      <c r="E19" s="2"/>
      <c r="F19" s="2" t="s">
        <v>59</v>
      </c>
      <c r="G19" s="36">
        <v>21793</v>
      </c>
      <c r="H19" s="2" t="s">
        <v>49</v>
      </c>
      <c r="I19" s="2" t="s">
        <v>142</v>
      </c>
      <c r="J19" s="4" t="s">
        <v>150</v>
      </c>
      <c r="K19" s="4" t="str">
        <f>HLOOKUP(J19,LOCATION!$B$2:$M$3,2,0)</f>
        <v>GERMANY</v>
      </c>
      <c r="L19" s="4" t="str">
        <f>INDEX(LOCATION!$B$1:$M$1,MATCH(SPORTSMEN!J19,LOCATION!$B$2:$M$2,0))</f>
        <v>German</v>
      </c>
      <c r="M19" s="4" t="str">
        <f t="shared" si="1"/>
        <v>tlustek.richard @xyz.com</v>
      </c>
      <c r="N19" s="34">
        <v>71.099999999999994</v>
      </c>
      <c r="O19" s="2" t="s">
        <v>214</v>
      </c>
      <c r="P19" s="2" t="s">
        <v>210</v>
      </c>
      <c r="Q19" s="3" t="str">
        <f>INDEX(SPORT!$A$2:$A$33,MATCH(SPORTSMEN!R19,SPORT!$B$2:$B$33,0))</f>
        <v>OUTDOOR</v>
      </c>
      <c r="R19" s="2" t="s">
        <v>190</v>
      </c>
      <c r="S19" s="35">
        <v>88794</v>
      </c>
    </row>
    <row r="20" spans="1:19" x14ac:dyDescent="0.25">
      <c r="A20" s="33">
        <v>19</v>
      </c>
      <c r="B20" s="3" t="str">
        <f t="shared" si="0"/>
        <v>DR.EARNESTINE RAYNOR</v>
      </c>
      <c r="C20" s="2" t="s">
        <v>21</v>
      </c>
      <c r="D20" s="2" t="s">
        <v>60</v>
      </c>
      <c r="E20" s="2"/>
      <c r="F20" s="2" t="s">
        <v>61</v>
      </c>
      <c r="G20" s="36">
        <v>28262</v>
      </c>
      <c r="H20" s="2" t="s">
        <v>20</v>
      </c>
      <c r="I20" s="2" t="s">
        <v>138</v>
      </c>
      <c r="J20" s="4" t="s">
        <v>152</v>
      </c>
      <c r="K20" s="4" t="str">
        <f>HLOOKUP(J20,LOCATION!$B$2:$M$3,2,0)</f>
        <v>AUSTRALIA</v>
      </c>
      <c r="L20" s="4" t="str">
        <f>INDEX(LOCATION!$B$1:$M$1,MATCH(SPORTSMEN!J20,LOCATION!$B$2:$M$2,0))</f>
        <v>English</v>
      </c>
      <c r="M20" s="4" t="str">
        <f t="shared" si="1"/>
        <v>raynor.earnestine@xyz.org</v>
      </c>
      <c r="N20" s="34">
        <v>70.3</v>
      </c>
      <c r="O20" s="2" t="s">
        <v>214</v>
      </c>
      <c r="P20" s="2" t="s">
        <v>216</v>
      </c>
      <c r="Q20" s="3" t="str">
        <f>INDEX(SPORT!$A$2:$A$33,MATCH(SPORTSMEN!R20,SPORT!$B$2:$B$33,0))</f>
        <v>INDOOR</v>
      </c>
      <c r="R20" s="2" t="s">
        <v>191</v>
      </c>
      <c r="S20" s="35">
        <v>63526</v>
      </c>
    </row>
    <row r="21" spans="1:19" x14ac:dyDescent="0.25">
      <c r="A21" s="33">
        <v>20</v>
      </c>
      <c r="B21" s="3" t="str">
        <f t="shared" si="0"/>
        <v>MR.JASON GAYLORD</v>
      </c>
      <c r="C21" s="2" t="s">
        <v>24</v>
      </c>
      <c r="D21" s="2" t="s">
        <v>62</v>
      </c>
      <c r="E21" s="2"/>
      <c r="F21" s="2" t="s">
        <v>63</v>
      </c>
      <c r="G21" s="36">
        <v>27767</v>
      </c>
      <c r="H21" s="2" t="s">
        <v>64</v>
      </c>
      <c r="I21" s="2" t="s">
        <v>142</v>
      </c>
      <c r="J21" s="4" t="s">
        <v>152</v>
      </c>
      <c r="K21" s="4" t="str">
        <f>HLOOKUP(J21,LOCATION!$B$2:$M$3,2,0)</f>
        <v>AUSTRALIA</v>
      </c>
      <c r="L21" s="4" t="str">
        <f>INDEX(LOCATION!$B$1:$M$1,MATCH(SPORTSMEN!J21,LOCATION!$B$2:$M$2,0))</f>
        <v>English</v>
      </c>
      <c r="M21" s="4" t="str">
        <f t="shared" si="1"/>
        <v>gaylord.jason@xyz.org</v>
      </c>
      <c r="N21" s="34">
        <v>54.7</v>
      </c>
      <c r="O21" s="2" t="s">
        <v>211</v>
      </c>
      <c r="P21" s="2" t="s">
        <v>212</v>
      </c>
      <c r="Q21" s="3" t="str">
        <f>INDEX(SPORT!$A$2:$A$33,MATCH(SPORTSMEN!R21,SPORT!$B$2:$B$33,0))</f>
        <v>INDOOR</v>
      </c>
      <c r="R21" s="2" t="s">
        <v>192</v>
      </c>
      <c r="S21" s="35">
        <v>46352</v>
      </c>
    </row>
    <row r="22" spans="1:19" x14ac:dyDescent="0.25">
      <c r="A22" s="33">
        <v>21</v>
      </c>
      <c r="B22" s="3" t="str">
        <f t="shared" si="0"/>
        <v>MR.KENDRICK SAUER</v>
      </c>
      <c r="C22" s="2" t="s">
        <v>24</v>
      </c>
      <c r="D22" s="2" t="s">
        <v>65</v>
      </c>
      <c r="E22" s="2"/>
      <c r="F22" s="2" t="s">
        <v>66</v>
      </c>
      <c r="G22" s="36">
        <v>35268</v>
      </c>
      <c r="H22" s="2" t="s">
        <v>17</v>
      </c>
      <c r="I22" s="2" t="s">
        <v>142</v>
      </c>
      <c r="J22" s="4" t="s">
        <v>152</v>
      </c>
      <c r="K22" s="4" t="str">
        <f>HLOOKUP(J22,LOCATION!$B$2:$M$3,2,0)</f>
        <v>AUSTRALIA</v>
      </c>
      <c r="L22" s="4" t="str">
        <f>INDEX(LOCATION!$B$1:$M$1,MATCH(SPORTSMEN!J22,LOCATION!$B$2:$M$2,0))</f>
        <v>English</v>
      </c>
      <c r="M22" s="4" t="str">
        <f t="shared" si="1"/>
        <v>sauer.kendrick@xyz.org</v>
      </c>
      <c r="N22" s="34">
        <v>100.9</v>
      </c>
      <c r="O22" s="2" t="s">
        <v>214</v>
      </c>
      <c r="P22" s="2" t="s">
        <v>215</v>
      </c>
      <c r="Q22" s="3" t="str">
        <f>INDEX(SPORT!$A$2:$A$33,MATCH(SPORTSMEN!R22,SPORT!$B$2:$B$33,0))</f>
        <v>OUTDOOR</v>
      </c>
      <c r="R22" s="2" t="s">
        <v>193</v>
      </c>
      <c r="S22" s="35">
        <v>106808</v>
      </c>
    </row>
    <row r="23" spans="1:19" x14ac:dyDescent="0.25">
      <c r="A23" s="33">
        <v>22</v>
      </c>
      <c r="B23" s="3" t="str">
        <f t="shared" si="0"/>
        <v>DR.ANNABELL OLSON</v>
      </c>
      <c r="C23" s="2" t="s">
        <v>21</v>
      </c>
      <c r="D23" s="2" t="s">
        <v>67</v>
      </c>
      <c r="E23" s="2"/>
      <c r="F23" s="2" t="s">
        <v>68</v>
      </c>
      <c r="G23" s="36">
        <v>23483</v>
      </c>
      <c r="H23" s="2" t="s">
        <v>69</v>
      </c>
      <c r="I23" s="2" t="s">
        <v>138</v>
      </c>
      <c r="J23" s="4" t="s">
        <v>152</v>
      </c>
      <c r="K23" s="4" t="str">
        <f>HLOOKUP(J23,LOCATION!$B$2:$M$3,2,0)</f>
        <v>AUSTRALIA</v>
      </c>
      <c r="L23" s="4" t="str">
        <f>INDEX(LOCATION!$B$1:$M$1,MATCH(SPORTSMEN!J23,LOCATION!$B$2:$M$2,0))</f>
        <v>English</v>
      </c>
      <c r="M23" s="4" t="str">
        <f t="shared" si="1"/>
        <v>olson.annabell@xyz.org</v>
      </c>
      <c r="N23" s="34">
        <v>84.3</v>
      </c>
      <c r="O23" s="2" t="s">
        <v>209</v>
      </c>
      <c r="P23" s="2" t="s">
        <v>216</v>
      </c>
      <c r="Q23" s="3" t="str">
        <f>INDEX(SPORT!$A$2:$A$33,MATCH(SPORTSMEN!R23,SPORT!$B$2:$B$33,0))</f>
        <v>OUTDOOR</v>
      </c>
      <c r="R23" s="2" t="s">
        <v>194</v>
      </c>
      <c r="S23" s="35">
        <v>96468</v>
      </c>
    </row>
    <row r="24" spans="1:19" x14ac:dyDescent="0.25">
      <c r="A24" s="33">
        <v>23</v>
      </c>
      <c r="B24" s="3" t="str">
        <f t="shared" si="0"/>
        <v>DR.JENA UPTON</v>
      </c>
      <c r="C24" s="2" t="s">
        <v>21</v>
      </c>
      <c r="D24" s="2" t="s">
        <v>70</v>
      </c>
      <c r="E24" s="2"/>
      <c r="F24" s="2" t="s">
        <v>71</v>
      </c>
      <c r="G24" s="36">
        <v>20437</v>
      </c>
      <c r="H24" s="2" t="s">
        <v>27</v>
      </c>
      <c r="I24" s="2" t="s">
        <v>138</v>
      </c>
      <c r="J24" s="4" t="s">
        <v>152</v>
      </c>
      <c r="K24" s="4" t="str">
        <f>HLOOKUP(J24,LOCATION!$B$2:$M$3,2,0)</f>
        <v>AUSTRALIA</v>
      </c>
      <c r="L24" s="4" t="str">
        <f>INDEX(LOCATION!$B$1:$M$1,MATCH(SPORTSMEN!J24,LOCATION!$B$2:$M$2,0))</f>
        <v>English</v>
      </c>
      <c r="M24" s="4" t="str">
        <f t="shared" si="1"/>
        <v>upton.jena@xyz.org</v>
      </c>
      <c r="N24" s="34">
        <v>66.8</v>
      </c>
      <c r="O24" s="2" t="s">
        <v>214</v>
      </c>
      <c r="P24" s="2" t="s">
        <v>217</v>
      </c>
      <c r="Q24" s="3" t="str">
        <f>INDEX(SPORT!$A$2:$A$33,MATCH(SPORTSMEN!R24,SPORT!$B$2:$B$33,0))</f>
        <v>OUTDOOR</v>
      </c>
      <c r="R24" s="2" t="s">
        <v>195</v>
      </c>
      <c r="S24" s="35">
        <v>16526</v>
      </c>
    </row>
    <row r="25" spans="1:19" x14ac:dyDescent="0.25">
      <c r="A25" s="33">
        <v>24</v>
      </c>
      <c r="B25" s="3" t="str">
        <f t="shared" si="0"/>
        <v>DR.SHANNY BINS</v>
      </c>
      <c r="C25" s="2" t="s">
        <v>21</v>
      </c>
      <c r="D25" s="2" t="s">
        <v>72</v>
      </c>
      <c r="E25" s="2"/>
      <c r="F25" s="2" t="s">
        <v>73</v>
      </c>
      <c r="G25" s="36">
        <v>36400</v>
      </c>
      <c r="H25" s="2" t="s">
        <v>49</v>
      </c>
      <c r="I25" s="2" t="s">
        <v>138</v>
      </c>
      <c r="J25" s="4" t="s">
        <v>152</v>
      </c>
      <c r="K25" s="4" t="str">
        <f>HLOOKUP(J25,LOCATION!$B$2:$M$3,2,0)</f>
        <v>AUSTRALIA</v>
      </c>
      <c r="L25" s="4" t="str">
        <f>INDEX(LOCATION!$B$1:$M$1,MATCH(SPORTSMEN!J25,LOCATION!$B$2:$M$2,0))</f>
        <v>English</v>
      </c>
      <c r="M25" s="4" t="str">
        <f t="shared" si="1"/>
        <v>bins.shanny@xyz.org</v>
      </c>
      <c r="N25" s="34">
        <v>59.4</v>
      </c>
      <c r="O25" s="2" t="s">
        <v>213</v>
      </c>
      <c r="P25" s="2" t="s">
        <v>215</v>
      </c>
      <c r="Q25" s="3" t="str">
        <f>INDEX(SPORT!$A$2:$A$33,MATCH(SPORTSMEN!R25,SPORT!$B$2:$B$33,0))</f>
        <v>OUTDOOR</v>
      </c>
      <c r="R25" s="2" t="s">
        <v>196</v>
      </c>
      <c r="S25" s="35">
        <v>21891</v>
      </c>
    </row>
    <row r="26" spans="1:19" x14ac:dyDescent="0.25">
      <c r="A26" s="33">
        <v>25</v>
      </c>
      <c r="B26" s="3" t="str">
        <f t="shared" si="0"/>
        <v>DR.TIA ABSHIRE</v>
      </c>
      <c r="C26" s="2" t="s">
        <v>21</v>
      </c>
      <c r="D26" s="2" t="s">
        <v>74</v>
      </c>
      <c r="E26" s="2"/>
      <c r="F26" s="2" t="s">
        <v>75</v>
      </c>
      <c r="G26" s="36">
        <v>24309</v>
      </c>
      <c r="H26" s="2" t="s">
        <v>17</v>
      </c>
      <c r="I26" s="2" t="s">
        <v>138</v>
      </c>
      <c r="J26" s="4" t="s">
        <v>152</v>
      </c>
      <c r="K26" s="4" t="str">
        <f>HLOOKUP(J26,LOCATION!$B$2:$M$3,2,0)</f>
        <v>AUSTRALIA</v>
      </c>
      <c r="L26" s="4" t="str">
        <f>INDEX(LOCATION!$B$1:$M$1,MATCH(SPORTSMEN!J26,LOCATION!$B$2:$M$2,0))</f>
        <v>English</v>
      </c>
      <c r="M26" s="4" t="str">
        <f t="shared" si="1"/>
        <v>abshire.tia@xyz.org</v>
      </c>
      <c r="N26" s="34">
        <v>77.8</v>
      </c>
      <c r="O26" s="2" t="s">
        <v>213</v>
      </c>
      <c r="P26" s="2" t="s">
        <v>216</v>
      </c>
      <c r="Q26" s="3" t="str">
        <f>INDEX(SPORT!$A$2:$A$33,MATCH(SPORTSMEN!R26,SPORT!$B$2:$B$33,0))</f>
        <v>OUTDOOR</v>
      </c>
      <c r="R26" s="2" t="s">
        <v>181</v>
      </c>
      <c r="S26" s="35">
        <v>62037</v>
      </c>
    </row>
    <row r="27" spans="1:19" x14ac:dyDescent="0.25">
      <c r="A27" s="33">
        <v>26</v>
      </c>
      <c r="B27" s="3" t="str">
        <f t="shared" si="0"/>
        <v>MS.ISABEL RUNOLFSDOTTIR</v>
      </c>
      <c r="C27" s="2" t="s">
        <v>6</v>
      </c>
      <c r="D27" s="2" t="s">
        <v>76</v>
      </c>
      <c r="E27" s="2"/>
      <c r="F27" s="2" t="s">
        <v>77</v>
      </c>
      <c r="G27" s="36">
        <v>28570</v>
      </c>
      <c r="H27" s="2" t="s">
        <v>69</v>
      </c>
      <c r="I27" s="2" t="s">
        <v>138</v>
      </c>
      <c r="J27" s="4" t="s">
        <v>152</v>
      </c>
      <c r="K27" s="4" t="str">
        <f>HLOOKUP(J27,LOCATION!$B$2:$M$3,2,0)</f>
        <v>AUSTRALIA</v>
      </c>
      <c r="L27" s="4" t="str">
        <f>INDEX(LOCATION!$B$1:$M$1,MATCH(SPORTSMEN!J27,LOCATION!$B$2:$M$2,0))</f>
        <v>English</v>
      </c>
      <c r="M27" s="4" t="str">
        <f t="shared" si="1"/>
        <v>runolfsdottir.isabel@xyz.org</v>
      </c>
      <c r="N27" s="34">
        <v>85.9</v>
      </c>
      <c r="O27" s="2" t="s">
        <v>214</v>
      </c>
      <c r="P27" s="2" t="s">
        <v>219</v>
      </c>
      <c r="Q27" s="3" t="str">
        <f>INDEX(SPORT!$A$2:$A$33,MATCH(SPORTSMEN!R27,SPORT!$B$2:$B$33,0))</f>
        <v>INDOOR</v>
      </c>
      <c r="R27" s="2" t="s">
        <v>174</v>
      </c>
      <c r="S27" s="35">
        <v>89737</v>
      </c>
    </row>
    <row r="28" spans="1:19" x14ac:dyDescent="0.25">
      <c r="A28" s="33">
        <v>27</v>
      </c>
      <c r="B28" s="3" t="str">
        <f t="shared" si="0"/>
        <v>HR.BARNEY WESACK</v>
      </c>
      <c r="C28" s="2" t="s">
        <v>46</v>
      </c>
      <c r="D28" s="2" t="s">
        <v>78</v>
      </c>
      <c r="E28" s="2"/>
      <c r="F28" s="2" t="s">
        <v>79</v>
      </c>
      <c r="G28" s="36">
        <v>25767</v>
      </c>
      <c r="H28" s="2" t="s">
        <v>17</v>
      </c>
      <c r="I28" s="2" t="s">
        <v>142</v>
      </c>
      <c r="J28" s="4" t="s">
        <v>154</v>
      </c>
      <c r="K28" s="4" t="str">
        <f>HLOOKUP(J28,LOCATION!$B$2:$M$3,2,0)</f>
        <v>AUSTRIA</v>
      </c>
      <c r="L28" s="4" t="str">
        <f>INDEX(LOCATION!$B$1:$M$1,MATCH(SPORTSMEN!J28,LOCATION!$B$2:$M$2,0))</f>
        <v>German</v>
      </c>
      <c r="M28" s="4" t="str">
        <f t="shared" si="1"/>
        <v>wesack.barney@xyz.com</v>
      </c>
      <c r="N28" s="34">
        <v>93.4</v>
      </c>
      <c r="O28" s="2" t="s">
        <v>213</v>
      </c>
      <c r="P28" s="2" t="s">
        <v>219</v>
      </c>
      <c r="Q28" s="3" t="str">
        <f>INDEX(SPORT!$A$2:$A$33,MATCH(SPORTSMEN!R28,SPORT!$B$2:$B$33,0))</f>
        <v>INDOOR</v>
      </c>
      <c r="R28" s="2" t="s">
        <v>197</v>
      </c>
      <c r="S28" s="35">
        <v>41039</v>
      </c>
    </row>
    <row r="29" spans="1:19" x14ac:dyDescent="0.25">
      <c r="A29" s="33">
        <v>28</v>
      </c>
      <c r="B29" s="3" t="str">
        <f t="shared" si="0"/>
        <v>HR.BARUCH KADE</v>
      </c>
      <c r="C29" s="2" t="s">
        <v>46</v>
      </c>
      <c r="D29" s="2" t="s">
        <v>80</v>
      </c>
      <c r="E29" s="2"/>
      <c r="F29" s="2" t="s">
        <v>81</v>
      </c>
      <c r="G29" s="36">
        <v>30020</v>
      </c>
      <c r="H29" s="2" t="s">
        <v>53</v>
      </c>
      <c r="I29" s="2" t="s">
        <v>142</v>
      </c>
      <c r="J29" s="4" t="s">
        <v>154</v>
      </c>
      <c r="K29" s="4" t="str">
        <f>HLOOKUP(J29,LOCATION!$B$2:$M$3,2,0)</f>
        <v>AUSTRIA</v>
      </c>
      <c r="L29" s="4" t="str">
        <f>INDEX(LOCATION!$B$1:$M$1,MATCH(SPORTSMEN!J29,LOCATION!$B$2:$M$2,0))</f>
        <v>German</v>
      </c>
      <c r="M29" s="4" t="str">
        <f t="shared" si="1"/>
        <v>kade.baruch@xyz.com</v>
      </c>
      <c r="N29" s="34">
        <v>95.5</v>
      </c>
      <c r="O29" s="2" t="s">
        <v>218</v>
      </c>
      <c r="P29" s="2" t="s">
        <v>212</v>
      </c>
      <c r="Q29" s="3" t="str">
        <f>INDEX(SPORT!$A$2:$A$33,MATCH(SPORTSMEN!R29,SPORT!$B$2:$B$33,0))</f>
        <v>OUTDOOR</v>
      </c>
      <c r="R29" s="2" t="s">
        <v>186</v>
      </c>
      <c r="S29" s="35">
        <v>28458</v>
      </c>
    </row>
    <row r="30" spans="1:19" x14ac:dyDescent="0.25">
      <c r="A30" s="33">
        <v>29</v>
      </c>
      <c r="B30" s="3" t="str">
        <f t="shared" si="0"/>
        <v>PROF.LIESBETH ROSEMANN</v>
      </c>
      <c r="C30" s="2" t="s">
        <v>50</v>
      </c>
      <c r="D30" s="2" t="s">
        <v>82</v>
      </c>
      <c r="E30" s="2"/>
      <c r="F30" s="2" t="s">
        <v>83</v>
      </c>
      <c r="G30" s="36">
        <v>34361</v>
      </c>
      <c r="H30" s="2" t="s">
        <v>12</v>
      </c>
      <c r="I30" s="2" t="s">
        <v>138</v>
      </c>
      <c r="J30" s="4" t="s">
        <v>154</v>
      </c>
      <c r="K30" s="4" t="str">
        <f>HLOOKUP(J30,LOCATION!$B$2:$M$3,2,0)</f>
        <v>AUSTRIA</v>
      </c>
      <c r="L30" s="4" t="str">
        <f>INDEX(LOCATION!$B$1:$M$1,MATCH(SPORTSMEN!J30,LOCATION!$B$2:$M$2,0))</f>
        <v>German</v>
      </c>
      <c r="M30" s="4" t="str">
        <f t="shared" si="1"/>
        <v>rosemann.liesbeth@xyz.com</v>
      </c>
      <c r="N30" s="34">
        <v>52.2</v>
      </c>
      <c r="O30" s="2" t="s">
        <v>214</v>
      </c>
      <c r="P30" s="2" t="s">
        <v>217</v>
      </c>
      <c r="Q30" s="3" t="str">
        <f>INDEX(SPORT!$A$2:$A$33,MATCH(SPORTSMEN!R30,SPORT!$B$2:$B$33,0))</f>
        <v>OUTDOOR</v>
      </c>
      <c r="R30" s="2" t="s">
        <v>181</v>
      </c>
      <c r="S30" s="35">
        <v>55007</v>
      </c>
    </row>
    <row r="31" spans="1:19" x14ac:dyDescent="0.25">
      <c r="A31" s="33">
        <v>30</v>
      </c>
      <c r="B31" s="3" t="str">
        <f t="shared" si="0"/>
        <v>MME.VALENTINE MOREAU</v>
      </c>
      <c r="C31" s="2" t="s">
        <v>84</v>
      </c>
      <c r="D31" s="2" t="s">
        <v>85</v>
      </c>
      <c r="E31" s="2"/>
      <c r="F31" s="2" t="s">
        <v>86</v>
      </c>
      <c r="G31" s="36">
        <v>29137</v>
      </c>
      <c r="H31" s="2" t="s">
        <v>9</v>
      </c>
      <c r="I31" s="2" t="s">
        <v>138</v>
      </c>
      <c r="J31" s="4" t="s">
        <v>157</v>
      </c>
      <c r="K31" s="4" t="str">
        <f>HLOOKUP(J31,LOCATION!$B$2:$M$3,2,0)</f>
        <v>FRANCE</v>
      </c>
      <c r="L31" s="4" t="str">
        <f>INDEX(LOCATION!$B$1:$M$1,MATCH(SPORTSMEN!J31,LOCATION!$B$2:$M$2,0))</f>
        <v>French</v>
      </c>
      <c r="M31" s="4" t="str">
        <f t="shared" si="1"/>
        <v>moreau.valentine@xyz.com</v>
      </c>
      <c r="N31" s="34">
        <v>74.599999999999994</v>
      </c>
      <c r="O31" s="2" t="s">
        <v>214</v>
      </c>
      <c r="P31" s="2" t="s">
        <v>219</v>
      </c>
      <c r="Q31" s="3" t="str">
        <f>INDEX(SPORT!$A$2:$A$33,MATCH(SPORTSMEN!R31,SPORT!$B$2:$B$33,0))</f>
        <v>OUTDOOR</v>
      </c>
      <c r="R31" s="2" t="s">
        <v>198</v>
      </c>
      <c r="S31" s="35">
        <v>69041</v>
      </c>
    </row>
    <row r="32" spans="1:19" x14ac:dyDescent="0.25">
      <c r="A32" s="33">
        <v>31</v>
      </c>
      <c r="B32" s="3" t="str">
        <f t="shared" si="0"/>
        <v>MME.PAULETTE DURAND</v>
      </c>
      <c r="C32" s="2" t="s">
        <v>84</v>
      </c>
      <c r="D32" s="2" t="s">
        <v>87</v>
      </c>
      <c r="E32" s="2"/>
      <c r="F32" s="2" t="s">
        <v>88</v>
      </c>
      <c r="G32" s="36">
        <v>32867</v>
      </c>
      <c r="H32" s="2" t="s">
        <v>64</v>
      </c>
      <c r="I32" s="2" t="s">
        <v>138</v>
      </c>
      <c r="J32" s="4" t="s">
        <v>157</v>
      </c>
      <c r="K32" s="4" t="str">
        <f>HLOOKUP(J32,LOCATION!$B$2:$M$3,2,0)</f>
        <v>FRANCE</v>
      </c>
      <c r="L32" s="4" t="str">
        <f>INDEX(LOCATION!$B$1:$M$1,MATCH(SPORTSMEN!J32,LOCATION!$B$2:$M$2,0))</f>
        <v>French</v>
      </c>
      <c r="M32" s="4" t="str">
        <f t="shared" si="1"/>
        <v>durand.paulette@xyz.com</v>
      </c>
      <c r="N32" s="34">
        <v>81.7</v>
      </c>
      <c r="O32" s="2" t="s">
        <v>213</v>
      </c>
      <c r="P32" s="2" t="s">
        <v>212</v>
      </c>
      <c r="Q32" s="3" t="str">
        <f>INDEX(SPORT!$A$2:$A$33,MATCH(SPORTSMEN!R32,SPORT!$B$2:$B$33,0))</f>
        <v>INDOOR</v>
      </c>
      <c r="R32" s="2" t="s">
        <v>197</v>
      </c>
      <c r="S32" s="35">
        <v>86262</v>
      </c>
    </row>
    <row r="33" spans="1:19" x14ac:dyDescent="0.25">
      <c r="A33" s="33">
        <v>32</v>
      </c>
      <c r="B33" s="3" t="str">
        <f t="shared" si="0"/>
        <v>MME.LAURE-ALIX CHEVALIER</v>
      </c>
      <c r="C33" s="2" t="s">
        <v>84</v>
      </c>
      <c r="D33" s="2" t="s">
        <v>89</v>
      </c>
      <c r="E33" s="2"/>
      <c r="F33" s="2" t="s">
        <v>90</v>
      </c>
      <c r="G33" s="36">
        <v>25925</v>
      </c>
      <c r="H33" s="2" t="s">
        <v>64</v>
      </c>
      <c r="I33" s="2" t="s">
        <v>138</v>
      </c>
      <c r="J33" s="4" t="s">
        <v>157</v>
      </c>
      <c r="K33" s="4" t="str">
        <f>HLOOKUP(J33,LOCATION!$B$2:$M$3,2,0)</f>
        <v>FRANCE</v>
      </c>
      <c r="L33" s="4" t="str">
        <f>INDEX(LOCATION!$B$1:$M$1,MATCH(SPORTSMEN!J33,LOCATION!$B$2:$M$2,0))</f>
        <v>French</v>
      </c>
      <c r="M33" s="4" t="str">
        <f t="shared" si="1"/>
        <v>chevalier.laure-alix@xyz.com</v>
      </c>
      <c r="N33" s="34">
        <v>78.099999999999994</v>
      </c>
      <c r="O33" s="2" t="s">
        <v>214</v>
      </c>
      <c r="P33" s="2" t="s">
        <v>217</v>
      </c>
      <c r="Q33" s="3" t="str">
        <f>INDEX(SPORT!$A$2:$A$33,MATCH(SPORTSMEN!R33,SPORT!$B$2:$B$33,0))</f>
        <v>OUTDOOR</v>
      </c>
      <c r="R33" s="2" t="s">
        <v>195</v>
      </c>
      <c r="S33" s="35">
        <v>19234</v>
      </c>
    </row>
    <row r="34" spans="1:19" x14ac:dyDescent="0.25">
      <c r="A34" s="33">
        <v>33</v>
      </c>
      <c r="B34" s="3" t="str">
        <f t="shared" si="0"/>
        <v>M.CLAUDE TOUSSAINT</v>
      </c>
      <c r="C34" s="2" t="s">
        <v>91</v>
      </c>
      <c r="D34" s="2" t="s">
        <v>92</v>
      </c>
      <c r="E34" s="2"/>
      <c r="F34" s="2" t="s">
        <v>93</v>
      </c>
      <c r="G34" s="36">
        <v>29529</v>
      </c>
      <c r="H34" s="2" t="s">
        <v>40</v>
      </c>
      <c r="I34" s="2" t="s">
        <v>142</v>
      </c>
      <c r="J34" s="4" t="s">
        <v>157</v>
      </c>
      <c r="K34" s="4" t="str">
        <f>HLOOKUP(J34,LOCATION!$B$2:$M$3,2,0)</f>
        <v>FRANCE</v>
      </c>
      <c r="L34" s="4" t="str">
        <f>INDEX(LOCATION!$B$1:$M$1,MATCH(SPORTSMEN!J34,LOCATION!$B$2:$M$2,0))</f>
        <v>French</v>
      </c>
      <c r="M34" s="4" t="str">
        <f t="shared" si="1"/>
        <v>toussaint.claude@xyz.com</v>
      </c>
      <c r="N34" s="34">
        <v>57.1</v>
      </c>
      <c r="O34" s="2" t="s">
        <v>209</v>
      </c>
      <c r="P34" s="2" t="s">
        <v>217</v>
      </c>
      <c r="Q34" s="3" t="str">
        <f>INDEX(SPORT!$A$2:$A$33,MATCH(SPORTSMEN!R34,SPORT!$B$2:$B$33,0))</f>
        <v>INDOOR</v>
      </c>
      <c r="R34" s="2" t="s">
        <v>199</v>
      </c>
      <c r="S34" s="35">
        <v>95123</v>
      </c>
    </row>
    <row r="35" spans="1:19" x14ac:dyDescent="0.25">
      <c r="A35" s="33">
        <v>34</v>
      </c>
      <c r="B35" s="3" t="str">
        <f t="shared" si="0"/>
        <v>M.VICTOR LENOIR</v>
      </c>
      <c r="C35" s="2" t="s">
        <v>91</v>
      </c>
      <c r="D35" s="2" t="s">
        <v>94</v>
      </c>
      <c r="E35" s="2"/>
      <c r="F35" s="2" t="s">
        <v>95</v>
      </c>
      <c r="G35" s="36">
        <v>29875</v>
      </c>
      <c r="H35" s="2" t="s">
        <v>9</v>
      </c>
      <c r="I35" s="2" t="s">
        <v>142</v>
      </c>
      <c r="J35" s="4" t="s">
        <v>157</v>
      </c>
      <c r="K35" s="4" t="str">
        <f>HLOOKUP(J35,LOCATION!$B$2:$M$3,2,0)</f>
        <v>FRANCE</v>
      </c>
      <c r="L35" s="4" t="str">
        <f>INDEX(LOCATION!$B$1:$M$1,MATCH(SPORTSMEN!J35,LOCATION!$B$2:$M$2,0))</f>
        <v>French</v>
      </c>
      <c r="M35" s="4" t="str">
        <f t="shared" si="1"/>
        <v>lenoir.victor@xyz.com</v>
      </c>
      <c r="N35" s="34">
        <v>56</v>
      </c>
      <c r="O35" s="2" t="s">
        <v>214</v>
      </c>
      <c r="P35" s="2" t="s">
        <v>219</v>
      </c>
      <c r="Q35" s="3" t="str">
        <f>INDEX(SPORT!$A$2:$A$33,MATCH(SPORTSMEN!R35,SPORT!$B$2:$B$33,0))</f>
        <v>OUTDOOR</v>
      </c>
      <c r="R35" s="2" t="s">
        <v>193</v>
      </c>
      <c r="S35" s="35">
        <v>62761</v>
      </c>
    </row>
    <row r="36" spans="1:19" x14ac:dyDescent="0.25">
      <c r="A36" s="33">
        <v>35</v>
      </c>
      <c r="B36" s="3" t="str">
        <f t="shared" si="0"/>
        <v>M.ARTHUR LENOIR</v>
      </c>
      <c r="C36" s="2" t="s">
        <v>91</v>
      </c>
      <c r="D36" s="2" t="s">
        <v>96</v>
      </c>
      <c r="E36" s="2"/>
      <c r="F36" s="2" t="s">
        <v>95</v>
      </c>
      <c r="G36" s="36">
        <v>20300</v>
      </c>
      <c r="H36" s="2" t="s">
        <v>30</v>
      </c>
      <c r="I36" s="2" t="s">
        <v>142</v>
      </c>
      <c r="J36" s="4" t="s">
        <v>157</v>
      </c>
      <c r="K36" s="4" t="str">
        <f>HLOOKUP(J36,LOCATION!$B$2:$M$3,2,0)</f>
        <v>FRANCE</v>
      </c>
      <c r="L36" s="4" t="str">
        <f>INDEX(LOCATION!$B$1:$M$1,MATCH(SPORTSMEN!J36,LOCATION!$B$2:$M$2,0))</f>
        <v>French</v>
      </c>
      <c r="M36" s="4" t="str">
        <f t="shared" si="1"/>
        <v>lenoir.arthur@xyz.com</v>
      </c>
      <c r="N36" s="34">
        <v>88.6</v>
      </c>
      <c r="O36" s="2" t="s">
        <v>213</v>
      </c>
      <c r="P36" s="2" t="s">
        <v>217</v>
      </c>
      <c r="Q36" s="3" t="str">
        <f>INDEX(SPORT!$A$2:$A$33,MATCH(SPORTSMEN!R36,SPORT!$B$2:$B$33,0))</f>
        <v>OUTDOOR</v>
      </c>
      <c r="R36" s="2" t="s">
        <v>200</v>
      </c>
      <c r="S36" s="35">
        <v>108431</v>
      </c>
    </row>
    <row r="37" spans="1:19" x14ac:dyDescent="0.25">
      <c r="A37" s="33">
        <v>36</v>
      </c>
      <c r="B37" s="3" t="str">
        <f t="shared" si="0"/>
        <v>M.BENJAMIN LEBRUN-BRUN</v>
      </c>
      <c r="C37" s="2" t="s">
        <v>91</v>
      </c>
      <c r="D37" s="2" t="s">
        <v>97</v>
      </c>
      <c r="E37" s="2"/>
      <c r="F37" s="2" t="s">
        <v>98</v>
      </c>
      <c r="G37" s="36">
        <v>27428</v>
      </c>
      <c r="H37" s="2" t="s">
        <v>12</v>
      </c>
      <c r="I37" s="2" t="s">
        <v>142</v>
      </c>
      <c r="J37" s="4" t="s">
        <v>157</v>
      </c>
      <c r="K37" s="4" t="str">
        <f>HLOOKUP(J37,LOCATION!$B$2:$M$3,2,0)</f>
        <v>FRANCE</v>
      </c>
      <c r="L37" s="4" t="str">
        <f>INDEX(LOCATION!$B$1:$M$1,MATCH(SPORTSMEN!J37,LOCATION!$B$2:$M$2,0))</f>
        <v>French</v>
      </c>
      <c r="M37" s="4" t="str">
        <f t="shared" si="1"/>
        <v>lebrun-brun.benjamin@xyz.com</v>
      </c>
      <c r="N37" s="34">
        <v>78.2</v>
      </c>
      <c r="O37" s="2" t="s">
        <v>211</v>
      </c>
      <c r="P37" s="2" t="s">
        <v>212</v>
      </c>
      <c r="Q37" s="3" t="str">
        <f>INDEX(SPORT!$A$2:$A$33,MATCH(SPORTSMEN!R37,SPORT!$B$2:$B$33,0))</f>
        <v>OUTDOOR</v>
      </c>
      <c r="R37" s="2" t="s">
        <v>193</v>
      </c>
      <c r="S37" s="35">
        <v>66268</v>
      </c>
    </row>
    <row r="38" spans="1:19" x14ac:dyDescent="0.25">
      <c r="A38" s="33">
        <v>37</v>
      </c>
      <c r="B38" s="3" t="str">
        <f t="shared" si="0"/>
        <v>M.ANTOINE MAILLARD</v>
      </c>
      <c r="C38" s="2" t="s">
        <v>91</v>
      </c>
      <c r="D38" s="2" t="s">
        <v>99</v>
      </c>
      <c r="E38" s="2"/>
      <c r="F38" s="2" t="s">
        <v>100</v>
      </c>
      <c r="G38" s="36">
        <v>31585</v>
      </c>
      <c r="H38" s="2" t="s">
        <v>17</v>
      </c>
      <c r="I38" s="2" t="s">
        <v>142</v>
      </c>
      <c r="J38" s="4" t="s">
        <v>157</v>
      </c>
      <c r="K38" s="4" t="str">
        <f>HLOOKUP(J38,LOCATION!$B$2:$M$3,2,0)</f>
        <v>FRANCE</v>
      </c>
      <c r="L38" s="4" t="str">
        <f>INDEX(LOCATION!$B$1:$M$1,MATCH(SPORTSMEN!J38,LOCATION!$B$2:$M$2,0))</f>
        <v>French</v>
      </c>
      <c r="M38" s="4" t="str">
        <f t="shared" si="1"/>
        <v>maillard.antoine@xyz.com</v>
      </c>
      <c r="N38" s="34">
        <v>95.8</v>
      </c>
      <c r="O38" s="2" t="s">
        <v>214</v>
      </c>
      <c r="P38" s="2" t="s">
        <v>215</v>
      </c>
      <c r="Q38" s="3" t="str">
        <f>INDEX(SPORT!$A$2:$A$33,MATCH(SPORTSMEN!R38,SPORT!$B$2:$B$33,0))</f>
        <v>OUTDOOR</v>
      </c>
      <c r="R38" s="2" t="s">
        <v>201</v>
      </c>
      <c r="S38" s="35">
        <v>33970</v>
      </c>
    </row>
    <row r="39" spans="1:19" x14ac:dyDescent="0.25">
      <c r="A39" s="33">
        <v>38</v>
      </c>
      <c r="B39" s="3" t="str">
        <f t="shared" si="0"/>
        <v>M.BERNARD HOARAU-GUYON</v>
      </c>
      <c r="C39" s="2" t="s">
        <v>91</v>
      </c>
      <c r="D39" s="2" t="s">
        <v>101</v>
      </c>
      <c r="E39" s="2"/>
      <c r="F39" s="2" t="s">
        <v>102</v>
      </c>
      <c r="G39" s="36">
        <v>30327</v>
      </c>
      <c r="H39" s="2" t="s">
        <v>64</v>
      </c>
      <c r="I39" s="2" t="s">
        <v>142</v>
      </c>
      <c r="J39" s="4" t="s">
        <v>157</v>
      </c>
      <c r="K39" s="4" t="str">
        <f>HLOOKUP(J39,LOCATION!$B$2:$M$3,2,0)</f>
        <v>FRANCE</v>
      </c>
      <c r="L39" s="4" t="str">
        <f>INDEX(LOCATION!$B$1:$M$1,MATCH(SPORTSMEN!J39,LOCATION!$B$2:$M$2,0))</f>
        <v>French</v>
      </c>
      <c r="M39" s="4" t="str">
        <f t="shared" si="1"/>
        <v>hoarau-guyon.bernard@xyz.com</v>
      </c>
      <c r="N39" s="34">
        <v>59.7</v>
      </c>
      <c r="O39" s="2" t="s">
        <v>218</v>
      </c>
      <c r="P39" s="2" t="s">
        <v>212</v>
      </c>
      <c r="Q39" s="3" t="str">
        <f>INDEX(SPORT!$A$2:$A$33,MATCH(SPORTSMEN!R39,SPORT!$B$2:$B$33,0))</f>
        <v>INDOOR</v>
      </c>
      <c r="R39" s="2" t="s">
        <v>174</v>
      </c>
      <c r="S39" s="35">
        <v>71352</v>
      </c>
    </row>
    <row r="40" spans="1:19" x14ac:dyDescent="0.25">
      <c r="A40" s="33">
        <v>39</v>
      </c>
      <c r="B40" s="3" t="str">
        <f t="shared" si="0"/>
        <v>SR.HIDALGO TERCERO</v>
      </c>
      <c r="C40" s="2" t="s">
        <v>13</v>
      </c>
      <c r="D40" s="2" t="s">
        <v>103</v>
      </c>
      <c r="E40" s="2" t="s">
        <v>104</v>
      </c>
      <c r="F40" s="2" t="s">
        <v>105</v>
      </c>
      <c r="G40" s="36">
        <v>31016</v>
      </c>
      <c r="H40" s="2" t="s">
        <v>27</v>
      </c>
      <c r="I40" s="2" t="s">
        <v>142</v>
      </c>
      <c r="J40" s="4" t="s">
        <v>160</v>
      </c>
      <c r="K40" s="4" t="str">
        <f>HLOOKUP(J40,LOCATION!$B$2:$M$3,2,0)</f>
        <v>ARGENTINA</v>
      </c>
      <c r="L40" s="4" t="str">
        <f>INDEX(LOCATION!$B$1:$M$1,MATCH(SPORTSMEN!J40,LOCATION!$B$2:$M$2,0))</f>
        <v>Spanish</v>
      </c>
      <c r="M40" s="4" t="str">
        <f t="shared" si="1"/>
        <v>tercero.hidalgo@xyz.com</v>
      </c>
      <c r="N40" s="34">
        <v>77.7</v>
      </c>
      <c r="O40" s="2" t="s">
        <v>218</v>
      </c>
      <c r="P40" s="2" t="s">
        <v>215</v>
      </c>
      <c r="Q40" s="3" t="str">
        <f>INDEX(SPORT!$A$2:$A$33,MATCH(SPORTSMEN!R40,SPORT!$B$2:$B$33,0))</f>
        <v>OUTDOOR</v>
      </c>
      <c r="R40" s="2" t="s">
        <v>196</v>
      </c>
      <c r="S40" s="35">
        <v>116376</v>
      </c>
    </row>
    <row r="41" spans="1:19" x14ac:dyDescent="0.25">
      <c r="A41" s="33">
        <v>40</v>
      </c>
      <c r="B41" s="3" t="str">
        <f t="shared" si="0"/>
        <v>SR.HADALGO POLANCO</v>
      </c>
      <c r="C41" s="2" t="s">
        <v>13</v>
      </c>
      <c r="D41" s="2" t="s">
        <v>106</v>
      </c>
      <c r="E41" s="2"/>
      <c r="F41" s="2" t="s">
        <v>107</v>
      </c>
      <c r="G41" s="36">
        <v>32314</v>
      </c>
      <c r="H41" s="2" t="s">
        <v>108</v>
      </c>
      <c r="I41" s="2" t="s">
        <v>142</v>
      </c>
      <c r="J41" s="4" t="s">
        <v>160</v>
      </c>
      <c r="K41" s="4" t="str">
        <f>HLOOKUP(J41,LOCATION!$B$2:$M$3,2,0)</f>
        <v>ARGENTINA</v>
      </c>
      <c r="L41" s="4" t="str">
        <f>INDEX(LOCATION!$B$1:$M$1,MATCH(SPORTSMEN!J41,LOCATION!$B$2:$M$2,0))</f>
        <v>Spanish</v>
      </c>
      <c r="M41" s="4" t="str">
        <f t="shared" si="1"/>
        <v>polanco.hadalgo@xyz.com</v>
      </c>
      <c r="N41" s="34">
        <v>98</v>
      </c>
      <c r="O41" s="2" t="s">
        <v>214</v>
      </c>
      <c r="P41" s="2" t="s">
        <v>210</v>
      </c>
      <c r="Q41" s="3" t="str">
        <f>INDEX(SPORT!$A$2:$A$33,MATCH(SPORTSMEN!R41,SPORT!$B$2:$B$33,0))</f>
        <v>OUTDOOR</v>
      </c>
      <c r="R41" s="2" t="s">
        <v>195</v>
      </c>
      <c r="S41" s="35">
        <v>114144</v>
      </c>
    </row>
    <row r="42" spans="1:19" x14ac:dyDescent="0.25">
      <c r="A42" s="33">
        <v>41</v>
      </c>
      <c r="B42" s="3" t="str">
        <f t="shared" si="0"/>
        <v>SRA.LAURA OLIVIERA</v>
      </c>
      <c r="C42" s="2" t="s">
        <v>109</v>
      </c>
      <c r="D42" s="2" t="s">
        <v>110</v>
      </c>
      <c r="E42" s="2"/>
      <c r="F42" s="2" t="s">
        <v>111</v>
      </c>
      <c r="G42" s="36">
        <v>27076</v>
      </c>
      <c r="H42" s="2" t="s">
        <v>12</v>
      </c>
      <c r="I42" s="2" t="s">
        <v>138</v>
      </c>
      <c r="J42" s="4" t="s">
        <v>160</v>
      </c>
      <c r="K42" s="4" t="str">
        <f>HLOOKUP(J42,LOCATION!$B$2:$M$3,2,0)</f>
        <v>ARGENTINA</v>
      </c>
      <c r="L42" s="4" t="str">
        <f>INDEX(LOCATION!$B$1:$M$1,MATCH(SPORTSMEN!J42,LOCATION!$B$2:$M$2,0))</f>
        <v>Spanish</v>
      </c>
      <c r="M42" s="4" t="str">
        <f t="shared" si="1"/>
        <v>oliviera.laura@xyz.com</v>
      </c>
      <c r="N42" s="34">
        <v>51.9</v>
      </c>
      <c r="O42" s="2" t="s">
        <v>213</v>
      </c>
      <c r="P42" s="2" t="s">
        <v>212</v>
      </c>
      <c r="Q42" s="3" t="str">
        <f>INDEX(SPORT!$A$2:$A$33,MATCH(SPORTSMEN!R42,SPORT!$B$2:$B$33,0))</f>
        <v>OUTDOOR</v>
      </c>
      <c r="R42" s="2" t="s">
        <v>202</v>
      </c>
      <c r="S42" s="35">
        <v>79872</v>
      </c>
    </row>
    <row r="43" spans="1:19" x14ac:dyDescent="0.25">
      <c r="A43" s="33">
        <v>42</v>
      </c>
      <c r="B43" s="3" t="str">
        <f t="shared" si="0"/>
        <v>SRA.AINHOA GARZA</v>
      </c>
      <c r="C43" s="2" t="s">
        <v>109</v>
      </c>
      <c r="D43" s="2" t="s">
        <v>112</v>
      </c>
      <c r="E43" s="2"/>
      <c r="F43" s="2" t="s">
        <v>113</v>
      </c>
      <c r="G43" s="36">
        <v>32941</v>
      </c>
      <c r="H43" s="2" t="s">
        <v>53</v>
      </c>
      <c r="I43" s="2" t="s">
        <v>138</v>
      </c>
      <c r="J43" s="4" t="s">
        <v>162</v>
      </c>
      <c r="K43" s="4" t="str">
        <f>HLOOKUP(J43,LOCATION!$B$2:$M$3,2,0)</f>
        <v>SPAIN</v>
      </c>
      <c r="L43" s="4" t="str">
        <f>INDEX(LOCATION!$B$1:$M$1,MATCH(SPORTSMEN!J43,LOCATION!$B$2:$M$2,0))</f>
        <v>Spanish</v>
      </c>
      <c r="M43" s="4" t="str">
        <f t="shared" si="1"/>
        <v>garza.ainhoa@xyz.com</v>
      </c>
      <c r="N43" s="34">
        <v>55.6</v>
      </c>
      <c r="O43" s="2" t="s">
        <v>211</v>
      </c>
      <c r="P43" s="2" t="s">
        <v>217</v>
      </c>
      <c r="Q43" s="3" t="str">
        <f>INDEX(SPORT!$A$2:$A$33,MATCH(SPORTSMEN!R43,SPORT!$B$2:$B$33,0))</f>
        <v>INDOOR</v>
      </c>
      <c r="R43" s="2" t="s">
        <v>203</v>
      </c>
      <c r="S43" s="35">
        <v>101969</v>
      </c>
    </row>
    <row r="44" spans="1:19" x14ac:dyDescent="0.25">
      <c r="A44" s="33">
        <v>43</v>
      </c>
      <c r="B44" s="3" t="str">
        <f t="shared" si="0"/>
        <v>SRA.ISABEL BANDA</v>
      </c>
      <c r="C44" s="2" t="s">
        <v>109</v>
      </c>
      <c r="D44" s="2" t="s">
        <v>76</v>
      </c>
      <c r="E44" s="2"/>
      <c r="F44" s="2" t="s">
        <v>114</v>
      </c>
      <c r="G44" s="36">
        <v>21927</v>
      </c>
      <c r="H44" s="2" t="s">
        <v>64</v>
      </c>
      <c r="I44" s="2" t="s">
        <v>138</v>
      </c>
      <c r="J44" s="4" t="s">
        <v>162</v>
      </c>
      <c r="K44" s="4" t="str">
        <f>HLOOKUP(J44,LOCATION!$B$2:$M$3,2,0)</f>
        <v>SPAIN</v>
      </c>
      <c r="L44" s="4" t="str">
        <f>INDEX(LOCATION!$B$1:$M$1,MATCH(SPORTSMEN!J44,LOCATION!$B$2:$M$2,0))</f>
        <v>Spanish</v>
      </c>
      <c r="M44" s="4" t="str">
        <f t="shared" si="1"/>
        <v>banda.isabel@xyz.com</v>
      </c>
      <c r="N44" s="34">
        <v>102.3</v>
      </c>
      <c r="O44" s="2" t="s">
        <v>213</v>
      </c>
      <c r="P44" s="2" t="s">
        <v>217</v>
      </c>
      <c r="Q44" s="3" t="str">
        <f>INDEX(SPORT!$A$2:$A$33,MATCH(SPORTSMEN!R44,SPORT!$B$2:$B$33,0))</f>
        <v>OUTDOOR</v>
      </c>
      <c r="R44" s="2" t="s">
        <v>196</v>
      </c>
      <c r="S44" s="35">
        <v>50659</v>
      </c>
    </row>
    <row r="45" spans="1:19" x14ac:dyDescent="0.25">
      <c r="A45" s="33">
        <v>44</v>
      </c>
      <c r="B45" s="3" t="str">
        <f t="shared" si="0"/>
        <v>SRA.CAROLOTA MATEOS</v>
      </c>
      <c r="C45" s="2" t="s">
        <v>109</v>
      </c>
      <c r="D45" s="2" t="s">
        <v>115</v>
      </c>
      <c r="E45" s="2"/>
      <c r="F45" s="2" t="s">
        <v>116</v>
      </c>
      <c r="G45" s="36">
        <v>23952</v>
      </c>
      <c r="H45" s="2" t="s">
        <v>30</v>
      </c>
      <c r="I45" s="2" t="s">
        <v>138</v>
      </c>
      <c r="J45" s="4" t="s">
        <v>162</v>
      </c>
      <c r="K45" s="4" t="str">
        <f>HLOOKUP(J45,LOCATION!$B$2:$M$3,2,0)</f>
        <v>SPAIN</v>
      </c>
      <c r="L45" s="4" t="str">
        <f>INDEX(LOCATION!$B$1:$M$1,MATCH(SPORTSMEN!J45,LOCATION!$B$2:$M$2,0))</f>
        <v>Spanish</v>
      </c>
      <c r="M45" s="4" t="str">
        <f t="shared" si="1"/>
        <v>mateos.carolota@xyz.com</v>
      </c>
      <c r="N45" s="34">
        <v>58.8</v>
      </c>
      <c r="O45" s="2" t="s">
        <v>218</v>
      </c>
      <c r="P45" s="2" t="s">
        <v>212</v>
      </c>
      <c r="Q45" s="3" t="str">
        <f>INDEX(SPORT!$A$2:$A$33,MATCH(SPORTSMEN!R45,SPORT!$B$2:$B$33,0))</f>
        <v>OUTDOOR</v>
      </c>
      <c r="R45" s="2" t="s">
        <v>202</v>
      </c>
      <c r="S45" s="35">
        <v>58215</v>
      </c>
    </row>
    <row r="46" spans="1:19" x14ac:dyDescent="0.25">
      <c r="A46" s="33">
        <v>45</v>
      </c>
      <c r="B46" s="3" t="str">
        <f t="shared" si="0"/>
        <v>MW.ELIZE PRINS</v>
      </c>
      <c r="C46" s="2" t="s">
        <v>117</v>
      </c>
      <c r="D46" s="2" t="s">
        <v>118</v>
      </c>
      <c r="E46" s="2"/>
      <c r="F46" s="2" t="s">
        <v>119</v>
      </c>
      <c r="G46" s="36">
        <v>22044</v>
      </c>
      <c r="H46" s="2" t="s">
        <v>20</v>
      </c>
      <c r="I46" s="2" t="s">
        <v>138</v>
      </c>
      <c r="J46" s="4" t="s">
        <v>165</v>
      </c>
      <c r="K46" s="4" t="str">
        <f>HLOOKUP(J46,LOCATION!$B$2:$M$3,2,0)</f>
        <v>NETHERLANDS</v>
      </c>
      <c r="L46" s="4" t="str">
        <f>INDEX(LOCATION!$B$1:$M$1,MATCH(SPORTSMEN!J46,LOCATION!$B$2:$M$2,0))</f>
        <v>Dutch</v>
      </c>
      <c r="M46" s="4" t="str">
        <f t="shared" si="1"/>
        <v>prins.elize@xyz.com</v>
      </c>
      <c r="N46" s="34">
        <v>63.8</v>
      </c>
      <c r="O46" s="2" t="s">
        <v>214</v>
      </c>
      <c r="P46" s="2" t="s">
        <v>217</v>
      </c>
      <c r="Q46" s="3" t="str">
        <f>INDEX(SPORT!$A$2:$A$33,MATCH(SPORTSMEN!R46,SPORT!$B$2:$B$33,0))</f>
        <v>INDOOR</v>
      </c>
      <c r="R46" s="2" t="s">
        <v>204</v>
      </c>
      <c r="S46" s="35">
        <v>39935</v>
      </c>
    </row>
    <row r="47" spans="1:19" x14ac:dyDescent="0.25">
      <c r="A47" s="33">
        <v>46</v>
      </c>
      <c r="B47" s="3" t="str">
        <f t="shared" si="0"/>
        <v>DHR.RYAN PHAM</v>
      </c>
      <c r="C47" s="2" t="s">
        <v>120</v>
      </c>
      <c r="D47" s="2" t="s">
        <v>121</v>
      </c>
      <c r="E47" s="2"/>
      <c r="F47" s="2" t="s">
        <v>122</v>
      </c>
      <c r="G47" s="36">
        <v>26940</v>
      </c>
      <c r="H47" s="2" t="s">
        <v>9</v>
      </c>
      <c r="I47" s="2" t="s">
        <v>142</v>
      </c>
      <c r="J47" s="4" t="s">
        <v>165</v>
      </c>
      <c r="K47" s="4" t="str">
        <f>HLOOKUP(J47,LOCATION!$B$2:$M$3,2,0)</f>
        <v>NETHERLANDS</v>
      </c>
      <c r="L47" s="4" t="str">
        <f>INDEX(LOCATION!$B$1:$M$1,MATCH(SPORTSMEN!J47,LOCATION!$B$2:$M$2,0))</f>
        <v>Dutch</v>
      </c>
      <c r="M47" s="4" t="str">
        <f t="shared" si="1"/>
        <v>pham.ryan@xyz.com</v>
      </c>
      <c r="N47" s="34">
        <v>98.6</v>
      </c>
      <c r="O47" s="2" t="s">
        <v>213</v>
      </c>
      <c r="P47" s="2" t="s">
        <v>219</v>
      </c>
      <c r="Q47" s="3" t="str">
        <f>INDEX(SPORT!$A$2:$A$33,MATCH(SPORTSMEN!R47,SPORT!$B$2:$B$33,0))</f>
        <v>OUTDOOR</v>
      </c>
      <c r="R47" s="2" t="s">
        <v>195</v>
      </c>
      <c r="S47" s="35">
        <v>44865</v>
      </c>
    </row>
    <row r="48" spans="1:19" x14ac:dyDescent="0.25">
      <c r="A48" s="33">
        <v>47</v>
      </c>
      <c r="B48" s="3" t="str">
        <f t="shared" si="0"/>
        <v>MWELISE ROTTEVEEL</v>
      </c>
      <c r="C48" s="2" t="s">
        <v>123</v>
      </c>
      <c r="D48" s="2" t="s">
        <v>124</v>
      </c>
      <c r="E48" s="2"/>
      <c r="F48" s="2" t="s">
        <v>125</v>
      </c>
      <c r="G48" s="36">
        <v>24936</v>
      </c>
      <c r="H48" s="2" t="s">
        <v>69</v>
      </c>
      <c r="I48" s="2" t="s">
        <v>138</v>
      </c>
      <c r="J48" s="4" t="s">
        <v>165</v>
      </c>
      <c r="K48" s="4" t="str">
        <f>HLOOKUP(J48,LOCATION!$B$2:$M$3,2,0)</f>
        <v>NETHERLANDS</v>
      </c>
      <c r="L48" s="4" t="str">
        <f>INDEX(LOCATION!$B$1:$M$1,MATCH(SPORTSMEN!J48,LOCATION!$B$2:$M$2,0))</f>
        <v>Dutch</v>
      </c>
      <c r="M48" s="4" t="str">
        <f t="shared" si="1"/>
        <v>rotteveel.elise@xyz.com</v>
      </c>
      <c r="N48" s="34">
        <v>61.8</v>
      </c>
      <c r="O48" s="2" t="s">
        <v>218</v>
      </c>
      <c r="P48" s="2" t="s">
        <v>212</v>
      </c>
      <c r="Q48" s="3" t="str">
        <f>INDEX(SPORT!$A$2:$A$33,MATCH(SPORTSMEN!R48,SPORT!$B$2:$B$33,0))</f>
        <v>OUTDOOR</v>
      </c>
      <c r="R48" s="2" t="s">
        <v>195</v>
      </c>
      <c r="S48" s="35">
        <v>90478</v>
      </c>
    </row>
    <row r="49" spans="1:19" x14ac:dyDescent="0.25">
      <c r="A49" s="33">
        <v>48</v>
      </c>
      <c r="B49" s="3" t="str">
        <f t="shared" si="0"/>
        <v>FRU.MIRJAM SODERBERG</v>
      </c>
      <c r="C49" s="2" t="s">
        <v>126</v>
      </c>
      <c r="D49" s="2" t="s">
        <v>127</v>
      </c>
      <c r="E49" s="2"/>
      <c r="F49" s="2" t="s">
        <v>128</v>
      </c>
      <c r="G49" s="36">
        <v>35567</v>
      </c>
      <c r="H49" s="2" t="s">
        <v>20</v>
      </c>
      <c r="I49" s="2" t="s">
        <v>138</v>
      </c>
      <c r="J49" s="4" t="s">
        <v>168</v>
      </c>
      <c r="K49" s="4" t="str">
        <f>HLOOKUP(J49,LOCATION!$B$2:$M$3,2,0)</f>
        <v>SWEDEN</v>
      </c>
      <c r="L49" s="4" t="str">
        <f>INDEX(LOCATION!$B$1:$M$1,MATCH(SPORTSMEN!J49,LOCATION!$B$2:$M$2,0))</f>
        <v>Swedish</v>
      </c>
      <c r="M49" s="4" t="str">
        <f t="shared" si="1"/>
        <v>soderberg.mirjam@xyz.com</v>
      </c>
      <c r="N49" s="34">
        <v>50</v>
      </c>
      <c r="O49" s="2" t="s">
        <v>213</v>
      </c>
      <c r="P49" s="2" t="s">
        <v>217</v>
      </c>
      <c r="Q49" s="3" t="str">
        <f>INDEX(SPORT!$A$2:$A$33,MATCH(SPORTSMEN!R49,SPORT!$B$2:$B$33,0))</f>
        <v>OUTDOOR</v>
      </c>
      <c r="R49" s="2" t="s">
        <v>177</v>
      </c>
      <c r="S49" s="35">
        <v>38965</v>
      </c>
    </row>
    <row r="50" spans="1:19" x14ac:dyDescent="0.25">
      <c r="A50" s="33">
        <v>49</v>
      </c>
      <c r="B50" s="3" t="str">
        <f t="shared" si="0"/>
        <v>H.BERNDT PALSSON</v>
      </c>
      <c r="C50" s="2" t="s">
        <v>129</v>
      </c>
      <c r="D50" s="2" t="s">
        <v>130</v>
      </c>
      <c r="E50" s="2"/>
      <c r="F50" s="2" t="s">
        <v>131</v>
      </c>
      <c r="G50" s="36">
        <v>31832</v>
      </c>
      <c r="H50" s="2" t="s">
        <v>53</v>
      </c>
      <c r="I50" s="2" t="s">
        <v>142</v>
      </c>
      <c r="J50" s="4" t="s">
        <v>168</v>
      </c>
      <c r="K50" s="4" t="str">
        <f>HLOOKUP(J50,LOCATION!$B$2:$M$3,2,0)</f>
        <v>SWEDEN</v>
      </c>
      <c r="L50" s="4" t="str">
        <f>INDEX(LOCATION!$B$1:$M$1,MATCH(SPORTSMEN!J50,LOCATION!$B$2:$M$2,0))</f>
        <v>Swedish</v>
      </c>
      <c r="M50" s="4" t="str">
        <f t="shared" si="1"/>
        <v>palsson.berndt@xyz.com</v>
      </c>
      <c r="N50" s="34">
        <v>45.9</v>
      </c>
      <c r="O50" s="2" t="s">
        <v>214</v>
      </c>
      <c r="P50" s="2" t="s">
        <v>210</v>
      </c>
      <c r="Q50" s="3" t="str">
        <f>INDEX(SPORT!$A$2:$A$33,MATCH(SPORTSMEN!R50,SPORT!$B$2:$B$33,0))</f>
        <v>OUTDOOR</v>
      </c>
      <c r="R50" s="2" t="s">
        <v>205</v>
      </c>
      <c r="S50" s="35">
        <v>35387</v>
      </c>
    </row>
    <row r="51" spans="1:19" x14ac:dyDescent="0.25">
      <c r="A51" s="33">
        <v>50</v>
      </c>
      <c r="B51" s="3" t="str">
        <f t="shared" si="0"/>
        <v>SR.ADRIANO SOBRINHO</v>
      </c>
      <c r="C51" s="2" t="s">
        <v>13</v>
      </c>
      <c r="D51" s="2" t="s">
        <v>132</v>
      </c>
      <c r="E51" s="2" t="s">
        <v>133</v>
      </c>
      <c r="F51" s="2" t="s">
        <v>134</v>
      </c>
      <c r="G51" s="36">
        <v>34178</v>
      </c>
      <c r="H51" s="2" t="s">
        <v>30</v>
      </c>
      <c r="I51" s="2" t="s">
        <v>142</v>
      </c>
      <c r="J51" s="4" t="s">
        <v>169</v>
      </c>
      <c r="K51" s="4" t="str">
        <f>HLOOKUP(J51,LOCATION!$B$2:$M$3,2,0)</f>
        <v>BRAZIL</v>
      </c>
      <c r="L51" s="4" t="str">
        <f>INDEX(LOCATION!$B$1:$M$1,MATCH(SPORTSMEN!J51,LOCATION!$B$2:$M$2,0))</f>
        <v>Portuguese</v>
      </c>
      <c r="M51" s="4" t="str">
        <f t="shared" si="1"/>
        <v>sobrinho.adriano@xyz.com</v>
      </c>
      <c r="N51" s="34">
        <v>92.5</v>
      </c>
      <c r="O51" s="2" t="s">
        <v>209</v>
      </c>
      <c r="P51" s="2" t="s">
        <v>216</v>
      </c>
      <c r="Q51" s="3" t="str">
        <f>INDEX(SPORT!$A$2:$A$33,MATCH(SPORTSMEN!R51,SPORT!$B$2:$B$33,0))</f>
        <v>INDOOR</v>
      </c>
      <c r="R51" s="2" t="s">
        <v>206</v>
      </c>
      <c r="S51" s="35">
        <v>20532</v>
      </c>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F33"/>
  <sheetViews>
    <sheetView showGridLines="0" workbookViewId="0">
      <selection activeCell="A33" sqref="A33"/>
    </sheetView>
  </sheetViews>
  <sheetFormatPr defaultRowHeight="15" x14ac:dyDescent="0.25"/>
  <cols>
    <col min="1" max="1" width="15.5703125" bestFit="1" customWidth="1"/>
    <col min="2" max="2" width="24" bestFit="1" customWidth="1"/>
  </cols>
  <sheetData>
    <row r="1" spans="1:6" x14ac:dyDescent="0.25">
      <c r="A1" s="30" t="s">
        <v>171</v>
      </c>
      <c r="B1" s="30" t="s">
        <v>172</v>
      </c>
      <c r="F1" s="30"/>
    </row>
    <row r="2" spans="1:6" x14ac:dyDescent="0.25">
      <c r="A2" s="31" t="s">
        <v>173</v>
      </c>
      <c r="B2" s="31" t="s">
        <v>174</v>
      </c>
    </row>
    <row r="3" spans="1:6" x14ac:dyDescent="0.25">
      <c r="A3" s="32" t="s">
        <v>173</v>
      </c>
      <c r="B3" s="32" t="s">
        <v>175</v>
      </c>
    </row>
    <row r="4" spans="1:6" x14ac:dyDescent="0.25">
      <c r="A4" s="32" t="s">
        <v>176</v>
      </c>
      <c r="B4" s="32" t="s">
        <v>177</v>
      </c>
    </row>
    <row r="5" spans="1:6" x14ac:dyDescent="0.25">
      <c r="A5" s="32" t="s">
        <v>176</v>
      </c>
      <c r="B5" s="32" t="s">
        <v>178</v>
      </c>
    </row>
    <row r="6" spans="1:6" x14ac:dyDescent="0.25">
      <c r="A6" s="32" t="s">
        <v>173</v>
      </c>
      <c r="B6" s="32" t="s">
        <v>179</v>
      </c>
    </row>
    <row r="7" spans="1:6" x14ac:dyDescent="0.25">
      <c r="A7" s="32" t="s">
        <v>173</v>
      </c>
      <c r="B7" s="32" t="s">
        <v>180</v>
      </c>
    </row>
    <row r="8" spans="1:6" x14ac:dyDescent="0.25">
      <c r="A8" s="32" t="s">
        <v>176</v>
      </c>
      <c r="B8" s="32" t="s">
        <v>181</v>
      </c>
    </row>
    <row r="9" spans="1:6" x14ac:dyDescent="0.25">
      <c r="A9" s="32" t="s">
        <v>173</v>
      </c>
      <c r="B9" s="32" t="s">
        <v>182</v>
      </c>
    </row>
    <row r="10" spans="1:6" x14ac:dyDescent="0.25">
      <c r="A10" s="32" t="s">
        <v>173</v>
      </c>
      <c r="B10" s="32" t="s">
        <v>183</v>
      </c>
    </row>
    <row r="11" spans="1:6" x14ac:dyDescent="0.25">
      <c r="A11" s="32" t="s">
        <v>176</v>
      </c>
      <c r="B11" s="32" t="s">
        <v>184</v>
      </c>
    </row>
    <row r="12" spans="1:6" x14ac:dyDescent="0.25">
      <c r="A12" s="32" t="s">
        <v>176</v>
      </c>
      <c r="B12" s="32" t="s">
        <v>185</v>
      </c>
    </row>
    <row r="13" spans="1:6" x14ac:dyDescent="0.25">
      <c r="A13" s="32" t="s">
        <v>176</v>
      </c>
      <c r="B13" s="32" t="s">
        <v>186</v>
      </c>
    </row>
    <row r="14" spans="1:6" x14ac:dyDescent="0.25">
      <c r="A14" s="32" t="s">
        <v>176</v>
      </c>
      <c r="B14" s="32" t="s">
        <v>187</v>
      </c>
    </row>
    <row r="15" spans="1:6" x14ac:dyDescent="0.25">
      <c r="A15" s="32" t="s">
        <v>173</v>
      </c>
      <c r="B15" s="32" t="s">
        <v>188</v>
      </c>
    </row>
    <row r="16" spans="1:6"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F16" sqref="F16"/>
    </sheetView>
  </sheetViews>
  <sheetFormatPr defaultRowHeight="15" x14ac:dyDescent="0.25"/>
  <cols>
    <col min="1" max="1" width="15.42578125" style="1" bestFit="1" customWidth="1"/>
    <col min="2"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Devi L</cp:lastModifiedBy>
  <dcterms:created xsi:type="dcterms:W3CDTF">2019-05-28T07:07:38Z</dcterms:created>
  <dcterms:modified xsi:type="dcterms:W3CDTF">2024-08-07T17:10:59Z</dcterms:modified>
</cp:coreProperties>
</file>