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08" windowWidth="22980" windowHeight="9288"/>
  </bookViews>
  <sheets>
    <sheet name="nba_draft_combine_all_years (1)" sheetId="1" r:id="rId1"/>
  </sheets>
  <calcPr calcId="144525"/>
  <fileRecoveryPr repairLoad="1"/>
</workbook>
</file>

<file path=xl/calcChain.xml><?xml version="1.0" encoding="utf-8"?>
<calcChain xmlns="http://schemas.openxmlformats.org/spreadsheetml/2006/main">
  <c r="AA498" i="1" l="1"/>
  <c r="AA502" i="1"/>
  <c r="AA505" i="1"/>
  <c r="AA506" i="1"/>
  <c r="AA509" i="1"/>
  <c r="AA510" i="1"/>
  <c r="AA513" i="1"/>
  <c r="AA514" i="1"/>
  <c r="AA515" i="1"/>
  <c r="AA517" i="1"/>
  <c r="AA518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X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W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V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T2" i="1"/>
  <c r="U2" i="1" s="1"/>
  <c r="T3" i="1"/>
  <c r="U3" i="1" s="1"/>
  <c r="T4" i="1"/>
  <c r="U4" i="1" s="1"/>
  <c r="T5" i="1"/>
  <c r="U5" i="1" s="1"/>
  <c r="T6" i="1"/>
  <c r="U6" i="1" s="1"/>
  <c r="T7" i="1"/>
  <c r="U7" i="1" s="1"/>
  <c r="T8" i="1"/>
  <c r="U8" i="1" s="1"/>
  <c r="T9" i="1"/>
  <c r="U9" i="1" s="1"/>
  <c r="T10" i="1"/>
  <c r="U10" i="1" s="1"/>
  <c r="T11" i="1"/>
  <c r="U11" i="1" s="1"/>
  <c r="T12" i="1"/>
  <c r="U12" i="1" s="1"/>
  <c r="T13" i="1"/>
  <c r="U13" i="1" s="1"/>
  <c r="T14" i="1"/>
  <c r="U14" i="1" s="1"/>
  <c r="T15" i="1"/>
  <c r="U15" i="1" s="1"/>
  <c r="T16" i="1"/>
  <c r="U16" i="1" s="1"/>
  <c r="T17" i="1"/>
  <c r="U17" i="1" s="1"/>
  <c r="T18" i="1"/>
  <c r="U18" i="1" s="1"/>
  <c r="T19" i="1"/>
  <c r="U19" i="1" s="1"/>
  <c r="T20" i="1"/>
  <c r="U20" i="1" s="1"/>
  <c r="T21" i="1"/>
  <c r="U21" i="1" s="1"/>
  <c r="T22" i="1"/>
  <c r="U22" i="1" s="1"/>
  <c r="T23" i="1"/>
  <c r="U23" i="1" s="1"/>
  <c r="T24" i="1"/>
  <c r="U24" i="1" s="1"/>
  <c r="T25" i="1"/>
  <c r="U25" i="1" s="1"/>
  <c r="T26" i="1"/>
  <c r="U26" i="1" s="1"/>
  <c r="T27" i="1"/>
  <c r="U27" i="1" s="1"/>
  <c r="T28" i="1"/>
  <c r="U28" i="1" s="1"/>
  <c r="T29" i="1"/>
  <c r="U29" i="1" s="1"/>
  <c r="T30" i="1"/>
  <c r="U30" i="1" s="1"/>
  <c r="T31" i="1"/>
  <c r="U31" i="1" s="1"/>
  <c r="T32" i="1"/>
  <c r="U32" i="1" s="1"/>
  <c r="T33" i="1"/>
  <c r="U33" i="1" s="1"/>
  <c r="T34" i="1"/>
  <c r="U34" i="1" s="1"/>
  <c r="T35" i="1"/>
  <c r="U35" i="1" s="1"/>
  <c r="T36" i="1"/>
  <c r="U36" i="1" s="1"/>
  <c r="T37" i="1"/>
  <c r="U37" i="1" s="1"/>
  <c r="T38" i="1"/>
  <c r="U38" i="1" s="1"/>
  <c r="T39" i="1"/>
  <c r="U39" i="1" s="1"/>
  <c r="T40" i="1"/>
  <c r="U40" i="1" s="1"/>
  <c r="T41" i="1"/>
  <c r="U41" i="1" s="1"/>
  <c r="T42" i="1"/>
  <c r="U42" i="1" s="1"/>
  <c r="T43" i="1"/>
  <c r="U43" i="1" s="1"/>
  <c r="T44" i="1"/>
  <c r="U44" i="1" s="1"/>
  <c r="T45" i="1"/>
  <c r="U45" i="1" s="1"/>
  <c r="T46" i="1"/>
  <c r="U46" i="1" s="1"/>
  <c r="T47" i="1"/>
  <c r="U47" i="1" s="1"/>
  <c r="T48" i="1"/>
  <c r="U48" i="1" s="1"/>
  <c r="T49" i="1"/>
  <c r="U49" i="1" s="1"/>
  <c r="T50" i="1"/>
  <c r="U50" i="1" s="1"/>
  <c r="T51" i="1"/>
  <c r="U51" i="1" s="1"/>
  <c r="T52" i="1"/>
  <c r="U52" i="1" s="1"/>
  <c r="T53" i="1"/>
  <c r="U53" i="1" s="1"/>
  <c r="T54" i="1"/>
  <c r="U54" i="1" s="1"/>
  <c r="T55" i="1"/>
  <c r="U55" i="1" s="1"/>
  <c r="T56" i="1"/>
  <c r="U56" i="1" s="1"/>
  <c r="T57" i="1"/>
  <c r="U57" i="1" s="1"/>
  <c r="T58" i="1"/>
  <c r="U58" i="1" s="1"/>
  <c r="T59" i="1"/>
  <c r="U59" i="1" s="1"/>
  <c r="T60" i="1"/>
  <c r="U60" i="1" s="1"/>
  <c r="T61" i="1"/>
  <c r="U61" i="1" s="1"/>
  <c r="T62" i="1"/>
  <c r="U62" i="1" s="1"/>
  <c r="T63" i="1"/>
  <c r="U63" i="1" s="1"/>
  <c r="T64" i="1"/>
  <c r="U64" i="1" s="1"/>
  <c r="T65" i="1"/>
  <c r="U65" i="1" s="1"/>
  <c r="T66" i="1"/>
  <c r="U66" i="1" s="1"/>
  <c r="T67" i="1"/>
  <c r="U67" i="1" s="1"/>
  <c r="T68" i="1"/>
  <c r="U68" i="1" s="1"/>
  <c r="T69" i="1"/>
  <c r="U69" i="1" s="1"/>
  <c r="T70" i="1"/>
  <c r="U70" i="1" s="1"/>
  <c r="T71" i="1"/>
  <c r="U71" i="1" s="1"/>
  <c r="T72" i="1"/>
  <c r="U72" i="1" s="1"/>
  <c r="T73" i="1"/>
  <c r="U73" i="1" s="1"/>
  <c r="T74" i="1"/>
  <c r="U74" i="1" s="1"/>
  <c r="T75" i="1"/>
  <c r="U75" i="1" s="1"/>
  <c r="T76" i="1"/>
  <c r="U76" i="1" s="1"/>
  <c r="T77" i="1"/>
  <c r="U77" i="1" s="1"/>
  <c r="T78" i="1"/>
  <c r="U78" i="1" s="1"/>
  <c r="T79" i="1"/>
  <c r="U79" i="1" s="1"/>
  <c r="T80" i="1"/>
  <c r="U80" i="1" s="1"/>
  <c r="T81" i="1"/>
  <c r="U81" i="1" s="1"/>
  <c r="T82" i="1"/>
  <c r="U82" i="1" s="1"/>
  <c r="T83" i="1"/>
  <c r="U83" i="1" s="1"/>
  <c r="T84" i="1"/>
  <c r="U84" i="1" s="1"/>
  <c r="T85" i="1"/>
  <c r="U85" i="1" s="1"/>
  <c r="T86" i="1"/>
  <c r="U86" i="1" s="1"/>
  <c r="T87" i="1"/>
  <c r="U87" i="1" s="1"/>
  <c r="T88" i="1"/>
  <c r="U88" i="1" s="1"/>
  <c r="T89" i="1"/>
  <c r="U89" i="1" s="1"/>
  <c r="T90" i="1"/>
  <c r="U90" i="1" s="1"/>
  <c r="T91" i="1"/>
  <c r="U91" i="1" s="1"/>
  <c r="T92" i="1"/>
  <c r="U92" i="1" s="1"/>
  <c r="T93" i="1"/>
  <c r="U93" i="1" s="1"/>
  <c r="T94" i="1"/>
  <c r="U94" i="1" s="1"/>
  <c r="T95" i="1"/>
  <c r="U95" i="1" s="1"/>
  <c r="T96" i="1"/>
  <c r="U96" i="1" s="1"/>
  <c r="T97" i="1"/>
  <c r="U97" i="1" s="1"/>
  <c r="T98" i="1"/>
  <c r="U98" i="1" s="1"/>
  <c r="T99" i="1"/>
  <c r="U99" i="1" s="1"/>
  <c r="T100" i="1"/>
  <c r="U100" i="1" s="1"/>
  <c r="T101" i="1"/>
  <c r="U101" i="1" s="1"/>
  <c r="T102" i="1"/>
  <c r="U102" i="1" s="1"/>
  <c r="T103" i="1"/>
  <c r="U103" i="1" s="1"/>
  <c r="T104" i="1"/>
  <c r="U104" i="1" s="1"/>
  <c r="T105" i="1"/>
  <c r="U105" i="1" s="1"/>
  <c r="T106" i="1"/>
  <c r="U106" i="1" s="1"/>
  <c r="T107" i="1"/>
  <c r="U107" i="1" s="1"/>
  <c r="T108" i="1"/>
  <c r="U108" i="1" s="1"/>
  <c r="T109" i="1"/>
  <c r="U109" i="1" s="1"/>
  <c r="T110" i="1"/>
  <c r="U110" i="1" s="1"/>
  <c r="T111" i="1"/>
  <c r="U111" i="1" s="1"/>
  <c r="T112" i="1"/>
  <c r="U112" i="1" s="1"/>
  <c r="T113" i="1"/>
  <c r="U113" i="1" s="1"/>
  <c r="T114" i="1"/>
  <c r="U114" i="1" s="1"/>
  <c r="T115" i="1"/>
  <c r="U115" i="1" s="1"/>
  <c r="T116" i="1"/>
  <c r="U116" i="1" s="1"/>
  <c r="T117" i="1"/>
  <c r="U117" i="1" s="1"/>
  <c r="T118" i="1"/>
  <c r="U118" i="1" s="1"/>
  <c r="T119" i="1"/>
  <c r="U119" i="1" s="1"/>
  <c r="T120" i="1"/>
  <c r="U120" i="1" s="1"/>
  <c r="T121" i="1"/>
  <c r="U121" i="1" s="1"/>
  <c r="T122" i="1"/>
  <c r="U122" i="1" s="1"/>
  <c r="T123" i="1"/>
  <c r="U123" i="1" s="1"/>
  <c r="T124" i="1"/>
  <c r="U124" i="1" s="1"/>
  <c r="T125" i="1"/>
  <c r="U125" i="1" s="1"/>
  <c r="T126" i="1"/>
  <c r="U126" i="1" s="1"/>
  <c r="T127" i="1"/>
  <c r="U127" i="1" s="1"/>
  <c r="T128" i="1"/>
  <c r="U128" i="1" s="1"/>
  <c r="T129" i="1"/>
  <c r="U129" i="1" s="1"/>
  <c r="T130" i="1"/>
  <c r="U130" i="1" s="1"/>
  <c r="T131" i="1"/>
  <c r="U131" i="1" s="1"/>
  <c r="T132" i="1"/>
  <c r="U132" i="1" s="1"/>
  <c r="T133" i="1"/>
  <c r="U133" i="1" s="1"/>
  <c r="T134" i="1"/>
  <c r="U134" i="1" s="1"/>
  <c r="T135" i="1"/>
  <c r="U135" i="1" s="1"/>
  <c r="T136" i="1"/>
  <c r="U136" i="1" s="1"/>
  <c r="T137" i="1"/>
  <c r="U137" i="1" s="1"/>
  <c r="T138" i="1"/>
  <c r="U138" i="1" s="1"/>
  <c r="T139" i="1"/>
  <c r="U139" i="1" s="1"/>
  <c r="T140" i="1"/>
  <c r="U140" i="1" s="1"/>
  <c r="T141" i="1"/>
  <c r="U141" i="1" s="1"/>
  <c r="T142" i="1"/>
  <c r="U142" i="1" s="1"/>
  <c r="T143" i="1"/>
  <c r="U143" i="1" s="1"/>
  <c r="T144" i="1"/>
  <c r="U144" i="1" s="1"/>
  <c r="T145" i="1"/>
  <c r="U145" i="1" s="1"/>
  <c r="T146" i="1"/>
  <c r="U146" i="1" s="1"/>
  <c r="T147" i="1"/>
  <c r="U147" i="1" s="1"/>
  <c r="T148" i="1"/>
  <c r="U148" i="1" s="1"/>
  <c r="T149" i="1"/>
  <c r="U149" i="1" s="1"/>
  <c r="T150" i="1"/>
  <c r="U150" i="1" s="1"/>
  <c r="T151" i="1"/>
  <c r="U151" i="1" s="1"/>
  <c r="T152" i="1"/>
  <c r="U152" i="1" s="1"/>
  <c r="T153" i="1"/>
  <c r="U153" i="1" s="1"/>
  <c r="T154" i="1"/>
  <c r="U154" i="1" s="1"/>
  <c r="T155" i="1"/>
  <c r="U155" i="1" s="1"/>
  <c r="T156" i="1"/>
  <c r="U156" i="1" s="1"/>
  <c r="T157" i="1"/>
  <c r="U157" i="1" s="1"/>
  <c r="T158" i="1"/>
  <c r="U158" i="1" s="1"/>
  <c r="T159" i="1"/>
  <c r="U159" i="1" s="1"/>
  <c r="T160" i="1"/>
  <c r="U160" i="1" s="1"/>
  <c r="T161" i="1"/>
  <c r="U161" i="1" s="1"/>
  <c r="T162" i="1"/>
  <c r="U162" i="1" s="1"/>
  <c r="T163" i="1"/>
  <c r="U163" i="1" s="1"/>
  <c r="T164" i="1"/>
  <c r="U164" i="1" s="1"/>
  <c r="T165" i="1"/>
  <c r="U165" i="1" s="1"/>
  <c r="T166" i="1"/>
  <c r="U166" i="1" s="1"/>
  <c r="T167" i="1"/>
  <c r="U167" i="1" s="1"/>
  <c r="T168" i="1"/>
  <c r="U168" i="1" s="1"/>
  <c r="T169" i="1"/>
  <c r="U169" i="1" s="1"/>
  <c r="T170" i="1"/>
  <c r="U170" i="1" s="1"/>
  <c r="T171" i="1"/>
  <c r="U171" i="1" s="1"/>
  <c r="T172" i="1"/>
  <c r="U172" i="1" s="1"/>
  <c r="T173" i="1"/>
  <c r="U173" i="1" s="1"/>
  <c r="T174" i="1"/>
  <c r="U174" i="1" s="1"/>
  <c r="T175" i="1"/>
  <c r="U175" i="1" s="1"/>
  <c r="T176" i="1"/>
  <c r="U176" i="1" s="1"/>
  <c r="T177" i="1"/>
  <c r="U177" i="1" s="1"/>
  <c r="T178" i="1"/>
  <c r="U178" i="1" s="1"/>
  <c r="T179" i="1"/>
  <c r="U179" i="1" s="1"/>
  <c r="T180" i="1"/>
  <c r="U180" i="1" s="1"/>
  <c r="T181" i="1"/>
  <c r="U181" i="1" s="1"/>
  <c r="T182" i="1"/>
  <c r="U182" i="1" s="1"/>
  <c r="T183" i="1"/>
  <c r="U183" i="1" s="1"/>
  <c r="T184" i="1"/>
  <c r="U184" i="1" s="1"/>
  <c r="T185" i="1"/>
  <c r="U185" i="1" s="1"/>
  <c r="T186" i="1"/>
  <c r="U186" i="1" s="1"/>
  <c r="T187" i="1"/>
  <c r="U187" i="1" s="1"/>
  <c r="T188" i="1"/>
  <c r="U188" i="1" s="1"/>
  <c r="T189" i="1"/>
  <c r="U189" i="1" s="1"/>
  <c r="T190" i="1"/>
  <c r="U190" i="1" s="1"/>
  <c r="T191" i="1"/>
  <c r="U191" i="1" s="1"/>
  <c r="T192" i="1"/>
  <c r="U192" i="1" s="1"/>
  <c r="T193" i="1"/>
  <c r="U193" i="1" s="1"/>
  <c r="T194" i="1"/>
  <c r="U194" i="1" s="1"/>
  <c r="T195" i="1"/>
  <c r="U195" i="1" s="1"/>
  <c r="T196" i="1"/>
  <c r="U196" i="1" s="1"/>
  <c r="T197" i="1"/>
  <c r="U197" i="1" s="1"/>
  <c r="T198" i="1"/>
  <c r="U198" i="1" s="1"/>
  <c r="T199" i="1"/>
  <c r="U199" i="1" s="1"/>
  <c r="T200" i="1"/>
  <c r="U200" i="1" s="1"/>
  <c r="T201" i="1"/>
  <c r="U201" i="1" s="1"/>
  <c r="T202" i="1"/>
  <c r="U202" i="1" s="1"/>
  <c r="T203" i="1"/>
  <c r="U203" i="1" s="1"/>
  <c r="T204" i="1"/>
  <c r="U204" i="1" s="1"/>
  <c r="T205" i="1"/>
  <c r="U205" i="1" s="1"/>
  <c r="T206" i="1"/>
  <c r="U206" i="1" s="1"/>
  <c r="T207" i="1"/>
  <c r="U207" i="1" s="1"/>
  <c r="T208" i="1"/>
  <c r="U208" i="1" s="1"/>
  <c r="T209" i="1"/>
  <c r="U209" i="1" s="1"/>
  <c r="T210" i="1"/>
  <c r="U210" i="1" s="1"/>
  <c r="T211" i="1"/>
  <c r="U211" i="1" s="1"/>
  <c r="T212" i="1"/>
  <c r="U212" i="1" s="1"/>
  <c r="T213" i="1"/>
  <c r="U213" i="1" s="1"/>
  <c r="T214" i="1"/>
  <c r="U214" i="1" s="1"/>
  <c r="T215" i="1"/>
  <c r="U215" i="1" s="1"/>
  <c r="T216" i="1"/>
  <c r="U216" i="1" s="1"/>
  <c r="T217" i="1"/>
  <c r="U217" i="1" s="1"/>
  <c r="T218" i="1"/>
  <c r="U218" i="1" s="1"/>
  <c r="T219" i="1"/>
  <c r="U219" i="1" s="1"/>
  <c r="T220" i="1"/>
  <c r="U220" i="1" s="1"/>
  <c r="T221" i="1"/>
  <c r="U221" i="1" s="1"/>
  <c r="T222" i="1"/>
  <c r="U222" i="1" s="1"/>
  <c r="T223" i="1"/>
  <c r="U223" i="1" s="1"/>
  <c r="T224" i="1"/>
  <c r="U224" i="1" s="1"/>
  <c r="T225" i="1"/>
  <c r="U225" i="1" s="1"/>
  <c r="T226" i="1"/>
  <c r="U226" i="1" s="1"/>
  <c r="T227" i="1"/>
  <c r="U227" i="1" s="1"/>
  <c r="T228" i="1"/>
  <c r="U228" i="1" s="1"/>
  <c r="T229" i="1"/>
  <c r="U229" i="1" s="1"/>
  <c r="T230" i="1"/>
  <c r="U230" i="1" s="1"/>
  <c r="T231" i="1"/>
  <c r="U231" i="1" s="1"/>
  <c r="T232" i="1"/>
  <c r="U232" i="1" s="1"/>
  <c r="T233" i="1"/>
  <c r="U233" i="1" s="1"/>
  <c r="T234" i="1"/>
  <c r="U234" i="1" s="1"/>
  <c r="T235" i="1"/>
  <c r="U235" i="1" s="1"/>
  <c r="T236" i="1"/>
  <c r="U236" i="1" s="1"/>
  <c r="T237" i="1"/>
  <c r="U237" i="1" s="1"/>
  <c r="T238" i="1"/>
  <c r="U238" i="1" s="1"/>
  <c r="T239" i="1"/>
  <c r="U239" i="1" s="1"/>
  <c r="T240" i="1"/>
  <c r="U240" i="1" s="1"/>
  <c r="T241" i="1"/>
  <c r="U241" i="1" s="1"/>
  <c r="T242" i="1"/>
  <c r="U242" i="1" s="1"/>
  <c r="T243" i="1"/>
  <c r="U243" i="1" s="1"/>
  <c r="T244" i="1"/>
  <c r="U244" i="1" s="1"/>
  <c r="T245" i="1"/>
  <c r="U245" i="1" s="1"/>
  <c r="T246" i="1"/>
  <c r="U246" i="1" s="1"/>
  <c r="T247" i="1"/>
  <c r="U247" i="1" s="1"/>
  <c r="T248" i="1"/>
  <c r="U248" i="1" s="1"/>
  <c r="T249" i="1"/>
  <c r="U249" i="1" s="1"/>
  <c r="T250" i="1"/>
  <c r="U250" i="1" s="1"/>
  <c r="T251" i="1"/>
  <c r="U251" i="1" s="1"/>
  <c r="T252" i="1"/>
  <c r="U252" i="1" s="1"/>
  <c r="T253" i="1"/>
  <c r="U253" i="1" s="1"/>
  <c r="T254" i="1"/>
  <c r="U254" i="1" s="1"/>
  <c r="T255" i="1"/>
  <c r="U255" i="1" s="1"/>
  <c r="T256" i="1"/>
  <c r="U256" i="1" s="1"/>
  <c r="T257" i="1"/>
  <c r="U257" i="1" s="1"/>
  <c r="T258" i="1"/>
  <c r="U258" i="1" s="1"/>
  <c r="T259" i="1"/>
  <c r="U259" i="1" s="1"/>
  <c r="T260" i="1"/>
  <c r="U260" i="1" s="1"/>
  <c r="T261" i="1"/>
  <c r="U261" i="1" s="1"/>
  <c r="T262" i="1"/>
  <c r="U262" i="1" s="1"/>
  <c r="T263" i="1"/>
  <c r="U263" i="1" s="1"/>
  <c r="T264" i="1"/>
  <c r="U264" i="1" s="1"/>
  <c r="T265" i="1"/>
  <c r="U265" i="1" s="1"/>
  <c r="T266" i="1"/>
  <c r="U266" i="1" s="1"/>
  <c r="T267" i="1"/>
  <c r="U267" i="1" s="1"/>
  <c r="T268" i="1"/>
  <c r="U268" i="1" s="1"/>
  <c r="T269" i="1"/>
  <c r="U269" i="1" s="1"/>
  <c r="T270" i="1"/>
  <c r="U270" i="1" s="1"/>
  <c r="T271" i="1"/>
  <c r="U271" i="1" s="1"/>
  <c r="T272" i="1"/>
  <c r="U272" i="1" s="1"/>
  <c r="T273" i="1"/>
  <c r="U273" i="1" s="1"/>
  <c r="T274" i="1"/>
  <c r="U274" i="1" s="1"/>
  <c r="T275" i="1"/>
  <c r="U275" i="1" s="1"/>
  <c r="T276" i="1"/>
  <c r="U276" i="1" s="1"/>
  <c r="T277" i="1"/>
  <c r="U277" i="1" s="1"/>
  <c r="T278" i="1"/>
  <c r="U278" i="1" s="1"/>
  <c r="T279" i="1"/>
  <c r="U279" i="1" s="1"/>
  <c r="T280" i="1"/>
  <c r="U280" i="1" s="1"/>
  <c r="T281" i="1"/>
  <c r="U281" i="1" s="1"/>
  <c r="T282" i="1"/>
  <c r="U282" i="1" s="1"/>
  <c r="T283" i="1"/>
  <c r="U283" i="1" s="1"/>
  <c r="T284" i="1"/>
  <c r="U284" i="1" s="1"/>
  <c r="T285" i="1"/>
  <c r="U285" i="1" s="1"/>
  <c r="T286" i="1"/>
  <c r="U286" i="1" s="1"/>
  <c r="T287" i="1"/>
  <c r="U287" i="1" s="1"/>
  <c r="T288" i="1"/>
  <c r="U288" i="1" s="1"/>
  <c r="T289" i="1"/>
  <c r="U289" i="1" s="1"/>
  <c r="T290" i="1"/>
  <c r="U290" i="1" s="1"/>
  <c r="T291" i="1"/>
  <c r="U291" i="1" s="1"/>
  <c r="T292" i="1"/>
  <c r="U292" i="1" s="1"/>
  <c r="T293" i="1"/>
  <c r="U293" i="1" s="1"/>
  <c r="T294" i="1"/>
  <c r="U294" i="1" s="1"/>
  <c r="T295" i="1"/>
  <c r="U295" i="1" s="1"/>
  <c r="T296" i="1"/>
  <c r="U296" i="1" s="1"/>
  <c r="T297" i="1"/>
  <c r="U297" i="1" s="1"/>
  <c r="T298" i="1"/>
  <c r="U298" i="1" s="1"/>
  <c r="T299" i="1"/>
  <c r="U299" i="1" s="1"/>
  <c r="T300" i="1"/>
  <c r="U300" i="1" s="1"/>
  <c r="T301" i="1"/>
  <c r="U301" i="1" s="1"/>
  <c r="T302" i="1"/>
  <c r="U302" i="1" s="1"/>
  <c r="T303" i="1"/>
  <c r="U303" i="1" s="1"/>
  <c r="T304" i="1"/>
  <c r="U304" i="1" s="1"/>
  <c r="T305" i="1"/>
  <c r="U305" i="1" s="1"/>
  <c r="T306" i="1"/>
  <c r="U306" i="1" s="1"/>
  <c r="T307" i="1"/>
  <c r="U307" i="1" s="1"/>
  <c r="T308" i="1"/>
  <c r="U308" i="1" s="1"/>
  <c r="T309" i="1"/>
  <c r="U309" i="1" s="1"/>
  <c r="T310" i="1"/>
  <c r="U310" i="1" s="1"/>
  <c r="T311" i="1"/>
  <c r="U311" i="1" s="1"/>
  <c r="T312" i="1"/>
  <c r="U312" i="1" s="1"/>
  <c r="T313" i="1"/>
  <c r="U313" i="1" s="1"/>
  <c r="T314" i="1"/>
  <c r="U314" i="1" s="1"/>
  <c r="T315" i="1"/>
  <c r="U315" i="1" s="1"/>
  <c r="T316" i="1"/>
  <c r="U316" i="1" s="1"/>
  <c r="T317" i="1"/>
  <c r="U317" i="1" s="1"/>
  <c r="T318" i="1"/>
  <c r="U318" i="1" s="1"/>
  <c r="T319" i="1"/>
  <c r="U319" i="1" s="1"/>
  <c r="T320" i="1"/>
  <c r="U320" i="1" s="1"/>
  <c r="T321" i="1"/>
  <c r="U321" i="1" s="1"/>
  <c r="T322" i="1"/>
  <c r="U322" i="1" s="1"/>
  <c r="T323" i="1"/>
  <c r="U323" i="1" s="1"/>
  <c r="T324" i="1"/>
  <c r="U324" i="1" s="1"/>
  <c r="T325" i="1"/>
  <c r="U325" i="1" s="1"/>
  <c r="T326" i="1"/>
  <c r="U326" i="1" s="1"/>
  <c r="T327" i="1"/>
  <c r="U327" i="1" s="1"/>
  <c r="T328" i="1"/>
  <c r="U328" i="1" s="1"/>
  <c r="T329" i="1"/>
  <c r="U329" i="1" s="1"/>
  <c r="T330" i="1"/>
  <c r="U330" i="1" s="1"/>
  <c r="T331" i="1"/>
  <c r="U331" i="1" s="1"/>
  <c r="T332" i="1"/>
  <c r="U332" i="1" s="1"/>
  <c r="T333" i="1"/>
  <c r="U333" i="1" s="1"/>
  <c r="T334" i="1"/>
  <c r="U334" i="1" s="1"/>
  <c r="T335" i="1"/>
  <c r="U335" i="1" s="1"/>
  <c r="T336" i="1"/>
  <c r="U336" i="1" s="1"/>
  <c r="T337" i="1"/>
  <c r="U337" i="1" s="1"/>
  <c r="T338" i="1"/>
  <c r="U338" i="1" s="1"/>
  <c r="T339" i="1"/>
  <c r="U339" i="1" s="1"/>
  <c r="T340" i="1"/>
  <c r="U340" i="1" s="1"/>
  <c r="T341" i="1"/>
  <c r="U341" i="1" s="1"/>
  <c r="T342" i="1"/>
  <c r="U342" i="1" s="1"/>
  <c r="T343" i="1"/>
  <c r="U343" i="1" s="1"/>
  <c r="T344" i="1"/>
  <c r="U344" i="1" s="1"/>
  <c r="T345" i="1"/>
  <c r="U345" i="1" s="1"/>
  <c r="T346" i="1"/>
  <c r="U346" i="1" s="1"/>
  <c r="T347" i="1"/>
  <c r="U347" i="1" s="1"/>
  <c r="T348" i="1"/>
  <c r="U348" i="1" s="1"/>
  <c r="T349" i="1"/>
  <c r="U349" i="1" s="1"/>
  <c r="T350" i="1"/>
  <c r="U350" i="1" s="1"/>
  <c r="T351" i="1"/>
  <c r="U351" i="1" s="1"/>
  <c r="T352" i="1"/>
  <c r="U352" i="1" s="1"/>
  <c r="T353" i="1"/>
  <c r="U353" i="1" s="1"/>
  <c r="T354" i="1"/>
  <c r="U354" i="1" s="1"/>
  <c r="T355" i="1"/>
  <c r="U355" i="1" s="1"/>
  <c r="T356" i="1"/>
  <c r="U356" i="1" s="1"/>
  <c r="T357" i="1"/>
  <c r="U357" i="1" s="1"/>
  <c r="T358" i="1"/>
  <c r="U358" i="1" s="1"/>
  <c r="T359" i="1"/>
  <c r="U359" i="1" s="1"/>
  <c r="T360" i="1"/>
  <c r="U360" i="1" s="1"/>
  <c r="T361" i="1"/>
  <c r="U361" i="1" s="1"/>
  <c r="T362" i="1"/>
  <c r="U362" i="1" s="1"/>
  <c r="T363" i="1"/>
  <c r="U363" i="1" s="1"/>
  <c r="T364" i="1"/>
  <c r="U364" i="1" s="1"/>
  <c r="T365" i="1"/>
  <c r="U365" i="1" s="1"/>
  <c r="T366" i="1"/>
  <c r="U366" i="1" s="1"/>
  <c r="T367" i="1"/>
  <c r="U367" i="1" s="1"/>
  <c r="T368" i="1"/>
  <c r="U368" i="1" s="1"/>
  <c r="T369" i="1"/>
  <c r="U369" i="1" s="1"/>
  <c r="T370" i="1"/>
  <c r="U370" i="1" s="1"/>
  <c r="T371" i="1"/>
  <c r="U371" i="1" s="1"/>
  <c r="T372" i="1"/>
  <c r="U372" i="1" s="1"/>
  <c r="T373" i="1"/>
  <c r="U373" i="1" s="1"/>
  <c r="T374" i="1"/>
  <c r="U374" i="1" s="1"/>
  <c r="T375" i="1"/>
  <c r="U375" i="1" s="1"/>
  <c r="T376" i="1"/>
  <c r="U376" i="1" s="1"/>
  <c r="T377" i="1"/>
  <c r="U377" i="1" s="1"/>
  <c r="T378" i="1"/>
  <c r="U378" i="1" s="1"/>
  <c r="T379" i="1"/>
  <c r="U379" i="1" s="1"/>
  <c r="T380" i="1"/>
  <c r="U380" i="1" s="1"/>
  <c r="T381" i="1"/>
  <c r="U381" i="1" s="1"/>
  <c r="T382" i="1"/>
  <c r="U382" i="1" s="1"/>
  <c r="T383" i="1"/>
  <c r="U383" i="1" s="1"/>
  <c r="T384" i="1"/>
  <c r="U384" i="1" s="1"/>
  <c r="T385" i="1"/>
  <c r="U385" i="1" s="1"/>
  <c r="T386" i="1"/>
  <c r="U386" i="1" s="1"/>
  <c r="T387" i="1"/>
  <c r="U387" i="1" s="1"/>
  <c r="T388" i="1"/>
  <c r="U388" i="1" s="1"/>
  <c r="T389" i="1"/>
  <c r="U389" i="1" s="1"/>
  <c r="T390" i="1"/>
  <c r="U390" i="1" s="1"/>
  <c r="T391" i="1"/>
  <c r="U391" i="1" s="1"/>
  <c r="T392" i="1"/>
  <c r="U392" i="1" s="1"/>
  <c r="T393" i="1"/>
  <c r="U393" i="1" s="1"/>
  <c r="T394" i="1"/>
  <c r="U394" i="1" s="1"/>
  <c r="T395" i="1"/>
  <c r="U395" i="1" s="1"/>
  <c r="T396" i="1"/>
  <c r="U396" i="1" s="1"/>
  <c r="T397" i="1"/>
  <c r="U397" i="1" s="1"/>
  <c r="T398" i="1"/>
  <c r="U398" i="1" s="1"/>
  <c r="T399" i="1"/>
  <c r="U399" i="1" s="1"/>
  <c r="T400" i="1"/>
  <c r="U400" i="1" s="1"/>
  <c r="T401" i="1"/>
  <c r="U401" i="1" s="1"/>
  <c r="T402" i="1"/>
  <c r="U402" i="1" s="1"/>
  <c r="T403" i="1"/>
  <c r="U403" i="1" s="1"/>
  <c r="T404" i="1"/>
  <c r="U404" i="1" s="1"/>
  <c r="T405" i="1"/>
  <c r="U405" i="1" s="1"/>
  <c r="T406" i="1"/>
  <c r="U406" i="1" s="1"/>
  <c r="T407" i="1"/>
  <c r="U407" i="1" s="1"/>
  <c r="T408" i="1"/>
  <c r="U408" i="1" s="1"/>
  <c r="T409" i="1"/>
  <c r="U409" i="1" s="1"/>
  <c r="T410" i="1"/>
  <c r="U410" i="1" s="1"/>
  <c r="T411" i="1"/>
  <c r="U411" i="1" s="1"/>
  <c r="T412" i="1"/>
  <c r="U412" i="1" s="1"/>
  <c r="T413" i="1"/>
  <c r="U413" i="1" s="1"/>
  <c r="T414" i="1"/>
  <c r="U414" i="1" s="1"/>
  <c r="T415" i="1"/>
  <c r="U415" i="1" s="1"/>
  <c r="T416" i="1"/>
  <c r="U416" i="1" s="1"/>
  <c r="T417" i="1"/>
  <c r="U417" i="1" s="1"/>
  <c r="T418" i="1"/>
  <c r="U418" i="1" s="1"/>
  <c r="T419" i="1"/>
  <c r="U419" i="1" s="1"/>
  <c r="T420" i="1"/>
  <c r="U420" i="1" s="1"/>
  <c r="T421" i="1"/>
  <c r="U421" i="1" s="1"/>
  <c r="T422" i="1"/>
  <c r="U422" i="1" s="1"/>
  <c r="T423" i="1"/>
  <c r="U423" i="1" s="1"/>
  <c r="T424" i="1"/>
  <c r="U424" i="1" s="1"/>
  <c r="T425" i="1"/>
  <c r="U425" i="1" s="1"/>
  <c r="T426" i="1"/>
  <c r="U426" i="1" s="1"/>
  <c r="T427" i="1"/>
  <c r="U427" i="1" s="1"/>
  <c r="T428" i="1"/>
  <c r="U428" i="1" s="1"/>
  <c r="T429" i="1"/>
  <c r="U429" i="1" s="1"/>
  <c r="T430" i="1"/>
  <c r="U430" i="1" s="1"/>
  <c r="T431" i="1"/>
  <c r="U431" i="1" s="1"/>
  <c r="T432" i="1"/>
  <c r="U432" i="1" s="1"/>
  <c r="T433" i="1"/>
  <c r="U433" i="1" s="1"/>
  <c r="T434" i="1"/>
  <c r="U434" i="1" s="1"/>
  <c r="T435" i="1"/>
  <c r="U435" i="1" s="1"/>
  <c r="T436" i="1"/>
  <c r="U436" i="1" s="1"/>
  <c r="T437" i="1"/>
  <c r="U437" i="1" s="1"/>
  <c r="T438" i="1"/>
  <c r="U438" i="1" s="1"/>
  <c r="T439" i="1"/>
  <c r="U439" i="1" s="1"/>
  <c r="T440" i="1"/>
  <c r="U440" i="1" s="1"/>
  <c r="T441" i="1"/>
  <c r="U441" i="1" s="1"/>
  <c r="T442" i="1"/>
  <c r="U442" i="1" s="1"/>
  <c r="T443" i="1"/>
  <c r="U443" i="1" s="1"/>
  <c r="T444" i="1"/>
  <c r="U444" i="1" s="1"/>
  <c r="T445" i="1"/>
  <c r="U445" i="1" s="1"/>
  <c r="T446" i="1"/>
  <c r="U446" i="1" s="1"/>
  <c r="T447" i="1"/>
  <c r="U447" i="1" s="1"/>
  <c r="T448" i="1"/>
  <c r="U448" i="1" s="1"/>
  <c r="T449" i="1"/>
  <c r="U449" i="1" s="1"/>
  <c r="T450" i="1"/>
  <c r="U450" i="1" s="1"/>
  <c r="T451" i="1"/>
  <c r="U451" i="1" s="1"/>
  <c r="T452" i="1"/>
  <c r="U452" i="1" s="1"/>
  <c r="T453" i="1"/>
  <c r="U453" i="1" s="1"/>
  <c r="T454" i="1"/>
  <c r="U454" i="1" s="1"/>
  <c r="T455" i="1"/>
  <c r="U455" i="1" s="1"/>
  <c r="T456" i="1"/>
  <c r="U456" i="1" s="1"/>
  <c r="T457" i="1"/>
  <c r="U457" i="1" s="1"/>
  <c r="T458" i="1"/>
  <c r="U458" i="1" s="1"/>
  <c r="T459" i="1"/>
  <c r="U459" i="1" s="1"/>
  <c r="T460" i="1"/>
  <c r="U460" i="1" s="1"/>
  <c r="T461" i="1"/>
  <c r="U461" i="1" s="1"/>
  <c r="T462" i="1"/>
  <c r="U462" i="1" s="1"/>
  <c r="T463" i="1"/>
  <c r="U463" i="1" s="1"/>
  <c r="T464" i="1"/>
  <c r="U464" i="1" s="1"/>
  <c r="T465" i="1"/>
  <c r="U465" i="1" s="1"/>
  <c r="T466" i="1"/>
  <c r="U466" i="1" s="1"/>
  <c r="T467" i="1"/>
  <c r="U467" i="1" s="1"/>
  <c r="T468" i="1"/>
  <c r="U468" i="1" s="1"/>
  <c r="T469" i="1"/>
  <c r="U469" i="1" s="1"/>
  <c r="T470" i="1"/>
  <c r="U470" i="1" s="1"/>
  <c r="T471" i="1"/>
  <c r="U471" i="1" s="1"/>
  <c r="T472" i="1"/>
  <c r="U472" i="1" s="1"/>
  <c r="T473" i="1"/>
  <c r="U473" i="1" s="1"/>
  <c r="T474" i="1"/>
  <c r="U474" i="1" s="1"/>
  <c r="T475" i="1"/>
  <c r="U475" i="1" s="1"/>
  <c r="T476" i="1"/>
  <c r="U476" i="1" s="1"/>
  <c r="T477" i="1"/>
  <c r="U477" i="1" s="1"/>
  <c r="T478" i="1"/>
  <c r="U478" i="1" s="1"/>
  <c r="T479" i="1"/>
  <c r="U479" i="1" s="1"/>
  <c r="T480" i="1"/>
  <c r="U480" i="1" s="1"/>
  <c r="T481" i="1"/>
  <c r="U481" i="1" s="1"/>
  <c r="T482" i="1"/>
  <c r="U482" i="1" s="1"/>
  <c r="T483" i="1"/>
  <c r="U483" i="1" s="1"/>
  <c r="T484" i="1"/>
  <c r="U484" i="1" s="1"/>
  <c r="T485" i="1"/>
  <c r="U485" i="1" s="1"/>
  <c r="T486" i="1"/>
  <c r="U486" i="1" s="1"/>
  <c r="T487" i="1"/>
  <c r="U487" i="1" s="1"/>
  <c r="T488" i="1"/>
  <c r="U488" i="1" s="1"/>
  <c r="T489" i="1"/>
  <c r="U489" i="1" s="1"/>
  <c r="T490" i="1"/>
  <c r="U490" i="1" s="1"/>
  <c r="T491" i="1"/>
  <c r="U491" i="1" s="1"/>
  <c r="T492" i="1"/>
  <c r="U492" i="1" s="1"/>
  <c r="T493" i="1"/>
  <c r="U493" i="1" s="1"/>
  <c r="T494" i="1"/>
  <c r="U494" i="1" s="1"/>
  <c r="T495" i="1"/>
  <c r="U495" i="1" s="1"/>
  <c r="T496" i="1"/>
  <c r="U496" i="1" s="1"/>
  <c r="T497" i="1"/>
  <c r="U497" i="1" s="1"/>
  <c r="T498" i="1"/>
  <c r="U498" i="1" s="1"/>
  <c r="T499" i="1"/>
  <c r="U499" i="1" s="1"/>
  <c r="T500" i="1"/>
  <c r="U500" i="1" s="1"/>
  <c r="T501" i="1"/>
  <c r="U501" i="1" s="1"/>
  <c r="T502" i="1"/>
  <c r="U502" i="1" s="1"/>
  <c r="T503" i="1"/>
  <c r="U503" i="1" s="1"/>
  <c r="T504" i="1"/>
  <c r="U504" i="1" s="1"/>
  <c r="T505" i="1"/>
  <c r="U505" i="1" s="1"/>
  <c r="T506" i="1"/>
  <c r="U506" i="1" s="1"/>
  <c r="T507" i="1"/>
  <c r="U507" i="1" s="1"/>
  <c r="T508" i="1"/>
  <c r="U508" i="1" s="1"/>
  <c r="T509" i="1"/>
  <c r="U509" i="1" s="1"/>
  <c r="T510" i="1"/>
  <c r="U510" i="1" s="1"/>
  <c r="T511" i="1"/>
  <c r="U511" i="1" s="1"/>
  <c r="T512" i="1"/>
  <c r="U512" i="1" s="1"/>
  <c r="T513" i="1"/>
  <c r="U513" i="1" s="1"/>
  <c r="T514" i="1"/>
  <c r="U514" i="1" s="1"/>
  <c r="T515" i="1"/>
  <c r="U515" i="1" s="1"/>
  <c r="T516" i="1"/>
  <c r="U516" i="1" s="1"/>
  <c r="T517" i="1"/>
  <c r="U517" i="1" s="1"/>
  <c r="T518" i="1"/>
  <c r="U518" i="1" s="1"/>
  <c r="S2" i="1"/>
  <c r="Z2" i="1" s="1"/>
  <c r="S3" i="1"/>
  <c r="Z3" i="1" s="1"/>
  <c r="S4" i="1"/>
  <c r="Z4" i="1" s="1"/>
  <c r="S5" i="1"/>
  <c r="Z5" i="1" s="1"/>
  <c r="S6" i="1"/>
  <c r="Z6" i="1" s="1"/>
  <c r="S7" i="1"/>
  <c r="Z7" i="1" s="1"/>
  <c r="S8" i="1"/>
  <c r="Z8" i="1" s="1"/>
  <c r="S9" i="1"/>
  <c r="Z9" i="1" s="1"/>
  <c r="S10" i="1"/>
  <c r="Z10" i="1" s="1"/>
  <c r="S11" i="1"/>
  <c r="Z11" i="1" s="1"/>
  <c r="S12" i="1"/>
  <c r="Z12" i="1" s="1"/>
  <c r="S13" i="1"/>
  <c r="Z13" i="1" s="1"/>
  <c r="S14" i="1"/>
  <c r="Z14" i="1" s="1"/>
  <c r="S15" i="1"/>
  <c r="Z15" i="1" s="1"/>
  <c r="S16" i="1"/>
  <c r="Z16" i="1" s="1"/>
  <c r="S17" i="1"/>
  <c r="Z17" i="1" s="1"/>
  <c r="S18" i="1"/>
  <c r="Z18" i="1" s="1"/>
  <c r="S19" i="1"/>
  <c r="Z19" i="1" s="1"/>
  <c r="S20" i="1"/>
  <c r="Z20" i="1" s="1"/>
  <c r="S21" i="1"/>
  <c r="Z21" i="1" s="1"/>
  <c r="S22" i="1"/>
  <c r="Z22" i="1" s="1"/>
  <c r="S23" i="1"/>
  <c r="Z23" i="1" s="1"/>
  <c r="S24" i="1"/>
  <c r="Z24" i="1" s="1"/>
  <c r="S25" i="1"/>
  <c r="Z25" i="1" s="1"/>
  <c r="S26" i="1"/>
  <c r="Z26" i="1" s="1"/>
  <c r="S27" i="1"/>
  <c r="Z27" i="1" s="1"/>
  <c r="S28" i="1"/>
  <c r="Z28" i="1" s="1"/>
  <c r="S29" i="1"/>
  <c r="Z29" i="1" s="1"/>
  <c r="S30" i="1"/>
  <c r="Z30" i="1" s="1"/>
  <c r="S31" i="1"/>
  <c r="Z31" i="1" s="1"/>
  <c r="S32" i="1"/>
  <c r="Z32" i="1" s="1"/>
  <c r="S33" i="1"/>
  <c r="Z33" i="1" s="1"/>
  <c r="S34" i="1"/>
  <c r="Z34" i="1" s="1"/>
  <c r="S35" i="1"/>
  <c r="Z35" i="1" s="1"/>
  <c r="S36" i="1"/>
  <c r="Z36" i="1" s="1"/>
  <c r="S37" i="1"/>
  <c r="Z37" i="1" s="1"/>
  <c r="S38" i="1"/>
  <c r="Z38" i="1" s="1"/>
  <c r="S39" i="1"/>
  <c r="Z39" i="1" s="1"/>
  <c r="S40" i="1"/>
  <c r="Z40" i="1" s="1"/>
  <c r="S41" i="1"/>
  <c r="Z41" i="1" s="1"/>
  <c r="S42" i="1"/>
  <c r="Z42" i="1" s="1"/>
  <c r="S43" i="1"/>
  <c r="Z43" i="1" s="1"/>
  <c r="S44" i="1"/>
  <c r="Z44" i="1" s="1"/>
  <c r="S45" i="1"/>
  <c r="Z45" i="1" s="1"/>
  <c r="S46" i="1"/>
  <c r="Z46" i="1" s="1"/>
  <c r="S47" i="1"/>
  <c r="Z47" i="1" s="1"/>
  <c r="S48" i="1"/>
  <c r="Z48" i="1" s="1"/>
  <c r="S49" i="1"/>
  <c r="Z49" i="1" s="1"/>
  <c r="S50" i="1"/>
  <c r="Z50" i="1" s="1"/>
  <c r="S51" i="1"/>
  <c r="Z51" i="1" s="1"/>
  <c r="S52" i="1"/>
  <c r="Z52" i="1" s="1"/>
  <c r="S53" i="1"/>
  <c r="Z53" i="1" s="1"/>
  <c r="S54" i="1"/>
  <c r="Z54" i="1" s="1"/>
  <c r="S55" i="1"/>
  <c r="Z55" i="1" s="1"/>
  <c r="S56" i="1"/>
  <c r="Z56" i="1" s="1"/>
  <c r="S57" i="1"/>
  <c r="Z57" i="1" s="1"/>
  <c r="S58" i="1"/>
  <c r="Z58" i="1" s="1"/>
  <c r="S59" i="1"/>
  <c r="Z59" i="1" s="1"/>
  <c r="S60" i="1"/>
  <c r="Z60" i="1" s="1"/>
  <c r="S61" i="1"/>
  <c r="Z61" i="1" s="1"/>
  <c r="S62" i="1"/>
  <c r="Z62" i="1" s="1"/>
  <c r="S63" i="1"/>
  <c r="Z63" i="1" s="1"/>
  <c r="S64" i="1"/>
  <c r="Z64" i="1" s="1"/>
  <c r="S65" i="1"/>
  <c r="Z65" i="1" s="1"/>
  <c r="S66" i="1"/>
  <c r="Z66" i="1" s="1"/>
  <c r="S67" i="1"/>
  <c r="Z67" i="1" s="1"/>
  <c r="S68" i="1"/>
  <c r="Z68" i="1" s="1"/>
  <c r="S69" i="1"/>
  <c r="Z69" i="1" s="1"/>
  <c r="S70" i="1"/>
  <c r="Z70" i="1" s="1"/>
  <c r="S71" i="1"/>
  <c r="Z71" i="1" s="1"/>
  <c r="S72" i="1"/>
  <c r="Z72" i="1" s="1"/>
  <c r="S73" i="1"/>
  <c r="Z73" i="1" s="1"/>
  <c r="S74" i="1"/>
  <c r="Z74" i="1" s="1"/>
  <c r="S75" i="1"/>
  <c r="Z75" i="1" s="1"/>
  <c r="S76" i="1"/>
  <c r="Z76" i="1" s="1"/>
  <c r="S77" i="1"/>
  <c r="Z77" i="1" s="1"/>
  <c r="S78" i="1"/>
  <c r="Z78" i="1" s="1"/>
  <c r="S79" i="1"/>
  <c r="Z79" i="1" s="1"/>
  <c r="S80" i="1"/>
  <c r="Z80" i="1" s="1"/>
  <c r="S81" i="1"/>
  <c r="Z81" i="1" s="1"/>
  <c r="S82" i="1"/>
  <c r="Z82" i="1" s="1"/>
  <c r="S83" i="1"/>
  <c r="Z83" i="1" s="1"/>
  <c r="S84" i="1"/>
  <c r="Z84" i="1" s="1"/>
  <c r="S85" i="1"/>
  <c r="Z85" i="1" s="1"/>
  <c r="S86" i="1"/>
  <c r="Z86" i="1" s="1"/>
  <c r="S87" i="1"/>
  <c r="Z87" i="1" s="1"/>
  <c r="S88" i="1"/>
  <c r="Z88" i="1" s="1"/>
  <c r="S89" i="1"/>
  <c r="Z89" i="1" s="1"/>
  <c r="S90" i="1"/>
  <c r="Z90" i="1" s="1"/>
  <c r="S91" i="1"/>
  <c r="Z91" i="1" s="1"/>
  <c r="S92" i="1"/>
  <c r="Z92" i="1" s="1"/>
  <c r="S93" i="1"/>
  <c r="Z93" i="1" s="1"/>
  <c r="S94" i="1"/>
  <c r="Z94" i="1" s="1"/>
  <c r="S95" i="1"/>
  <c r="Z95" i="1" s="1"/>
  <c r="S96" i="1"/>
  <c r="Z96" i="1" s="1"/>
  <c r="S97" i="1"/>
  <c r="Z97" i="1" s="1"/>
  <c r="S98" i="1"/>
  <c r="Z98" i="1" s="1"/>
  <c r="S99" i="1"/>
  <c r="Z99" i="1" s="1"/>
  <c r="S100" i="1"/>
  <c r="Z100" i="1" s="1"/>
  <c r="S101" i="1"/>
  <c r="Z101" i="1" s="1"/>
  <c r="S102" i="1"/>
  <c r="Z102" i="1" s="1"/>
  <c r="S103" i="1"/>
  <c r="Z103" i="1" s="1"/>
  <c r="S104" i="1"/>
  <c r="Z104" i="1" s="1"/>
  <c r="S105" i="1"/>
  <c r="Z105" i="1" s="1"/>
  <c r="S106" i="1"/>
  <c r="Z106" i="1" s="1"/>
  <c r="S107" i="1"/>
  <c r="Z107" i="1" s="1"/>
  <c r="S108" i="1"/>
  <c r="Z108" i="1" s="1"/>
  <c r="S109" i="1"/>
  <c r="Z109" i="1" s="1"/>
  <c r="S110" i="1"/>
  <c r="Z110" i="1" s="1"/>
  <c r="S111" i="1"/>
  <c r="Z111" i="1" s="1"/>
  <c r="S112" i="1"/>
  <c r="Z112" i="1" s="1"/>
  <c r="S113" i="1"/>
  <c r="Z113" i="1" s="1"/>
  <c r="S114" i="1"/>
  <c r="Z114" i="1" s="1"/>
  <c r="S115" i="1"/>
  <c r="Z115" i="1" s="1"/>
  <c r="S116" i="1"/>
  <c r="Z116" i="1" s="1"/>
  <c r="S117" i="1"/>
  <c r="Z117" i="1" s="1"/>
  <c r="S118" i="1"/>
  <c r="Z118" i="1" s="1"/>
  <c r="S119" i="1"/>
  <c r="Z119" i="1" s="1"/>
  <c r="S120" i="1"/>
  <c r="Z120" i="1" s="1"/>
  <c r="S121" i="1"/>
  <c r="Z121" i="1" s="1"/>
  <c r="S122" i="1"/>
  <c r="Z122" i="1" s="1"/>
  <c r="S123" i="1"/>
  <c r="Z123" i="1" s="1"/>
  <c r="S124" i="1"/>
  <c r="Z124" i="1" s="1"/>
  <c r="S125" i="1"/>
  <c r="Z125" i="1" s="1"/>
  <c r="S126" i="1"/>
  <c r="Z126" i="1" s="1"/>
  <c r="S127" i="1"/>
  <c r="Z127" i="1" s="1"/>
  <c r="S128" i="1"/>
  <c r="Z128" i="1" s="1"/>
  <c r="S129" i="1"/>
  <c r="Z129" i="1" s="1"/>
  <c r="S130" i="1"/>
  <c r="Z130" i="1" s="1"/>
  <c r="S131" i="1"/>
  <c r="Z131" i="1" s="1"/>
  <c r="S132" i="1"/>
  <c r="Z132" i="1" s="1"/>
  <c r="S133" i="1"/>
  <c r="Z133" i="1" s="1"/>
  <c r="S134" i="1"/>
  <c r="Z134" i="1" s="1"/>
  <c r="S135" i="1"/>
  <c r="Z135" i="1" s="1"/>
  <c r="S136" i="1"/>
  <c r="Z136" i="1" s="1"/>
  <c r="S137" i="1"/>
  <c r="Z137" i="1" s="1"/>
  <c r="S138" i="1"/>
  <c r="Z138" i="1" s="1"/>
  <c r="S139" i="1"/>
  <c r="Z139" i="1" s="1"/>
  <c r="S140" i="1"/>
  <c r="Z140" i="1" s="1"/>
  <c r="S141" i="1"/>
  <c r="Z141" i="1" s="1"/>
  <c r="S142" i="1"/>
  <c r="Z142" i="1" s="1"/>
  <c r="S143" i="1"/>
  <c r="Z143" i="1" s="1"/>
  <c r="S144" i="1"/>
  <c r="Z144" i="1" s="1"/>
  <c r="S145" i="1"/>
  <c r="Z145" i="1" s="1"/>
  <c r="S146" i="1"/>
  <c r="Z146" i="1" s="1"/>
  <c r="S147" i="1"/>
  <c r="Z147" i="1" s="1"/>
  <c r="S148" i="1"/>
  <c r="Z148" i="1" s="1"/>
  <c r="S149" i="1"/>
  <c r="Z149" i="1" s="1"/>
  <c r="S150" i="1"/>
  <c r="Z150" i="1" s="1"/>
  <c r="S151" i="1"/>
  <c r="Z151" i="1" s="1"/>
  <c r="S152" i="1"/>
  <c r="Z152" i="1" s="1"/>
  <c r="S153" i="1"/>
  <c r="Z153" i="1" s="1"/>
  <c r="S154" i="1"/>
  <c r="Z154" i="1" s="1"/>
  <c r="S155" i="1"/>
  <c r="Z155" i="1" s="1"/>
  <c r="S156" i="1"/>
  <c r="Z156" i="1" s="1"/>
  <c r="S157" i="1"/>
  <c r="Z157" i="1" s="1"/>
  <c r="S158" i="1"/>
  <c r="Z158" i="1" s="1"/>
  <c r="S159" i="1"/>
  <c r="Z159" i="1" s="1"/>
  <c r="S160" i="1"/>
  <c r="Z160" i="1" s="1"/>
  <c r="S161" i="1"/>
  <c r="Z161" i="1" s="1"/>
  <c r="S162" i="1"/>
  <c r="Z162" i="1" s="1"/>
  <c r="S163" i="1"/>
  <c r="Z163" i="1" s="1"/>
  <c r="S164" i="1"/>
  <c r="Z164" i="1" s="1"/>
  <c r="S165" i="1"/>
  <c r="Z165" i="1" s="1"/>
  <c r="S166" i="1"/>
  <c r="Z166" i="1" s="1"/>
  <c r="S167" i="1"/>
  <c r="Z167" i="1" s="1"/>
  <c r="S168" i="1"/>
  <c r="Z168" i="1" s="1"/>
  <c r="S169" i="1"/>
  <c r="Z169" i="1" s="1"/>
  <c r="S170" i="1"/>
  <c r="Z170" i="1" s="1"/>
  <c r="S171" i="1"/>
  <c r="Z171" i="1" s="1"/>
  <c r="S172" i="1"/>
  <c r="Z172" i="1" s="1"/>
  <c r="S173" i="1"/>
  <c r="Z173" i="1" s="1"/>
  <c r="S174" i="1"/>
  <c r="Z174" i="1" s="1"/>
  <c r="S175" i="1"/>
  <c r="Z175" i="1" s="1"/>
  <c r="S176" i="1"/>
  <c r="Z176" i="1" s="1"/>
  <c r="S177" i="1"/>
  <c r="Z177" i="1" s="1"/>
  <c r="S178" i="1"/>
  <c r="Z178" i="1" s="1"/>
  <c r="S179" i="1"/>
  <c r="Z179" i="1" s="1"/>
  <c r="S180" i="1"/>
  <c r="Z180" i="1" s="1"/>
  <c r="S181" i="1"/>
  <c r="Z181" i="1" s="1"/>
  <c r="S182" i="1"/>
  <c r="Z182" i="1" s="1"/>
  <c r="S183" i="1"/>
  <c r="Z183" i="1" s="1"/>
  <c r="S184" i="1"/>
  <c r="Z184" i="1" s="1"/>
  <c r="S185" i="1"/>
  <c r="Z185" i="1" s="1"/>
  <c r="S186" i="1"/>
  <c r="Z186" i="1" s="1"/>
  <c r="S187" i="1"/>
  <c r="Z187" i="1" s="1"/>
  <c r="S188" i="1"/>
  <c r="Z188" i="1" s="1"/>
  <c r="S189" i="1"/>
  <c r="Z189" i="1" s="1"/>
  <c r="S190" i="1"/>
  <c r="Z190" i="1" s="1"/>
  <c r="S191" i="1"/>
  <c r="Z191" i="1" s="1"/>
  <c r="S192" i="1"/>
  <c r="Z192" i="1" s="1"/>
  <c r="S193" i="1"/>
  <c r="Z193" i="1" s="1"/>
  <c r="S194" i="1"/>
  <c r="Z194" i="1" s="1"/>
  <c r="S195" i="1"/>
  <c r="Z195" i="1" s="1"/>
  <c r="S196" i="1"/>
  <c r="Z196" i="1" s="1"/>
  <c r="S197" i="1"/>
  <c r="Z197" i="1" s="1"/>
  <c r="S198" i="1"/>
  <c r="Z198" i="1" s="1"/>
  <c r="S199" i="1"/>
  <c r="Z199" i="1" s="1"/>
  <c r="S200" i="1"/>
  <c r="Z200" i="1" s="1"/>
  <c r="S201" i="1"/>
  <c r="Z201" i="1" s="1"/>
  <c r="S202" i="1"/>
  <c r="Z202" i="1" s="1"/>
  <c r="S203" i="1"/>
  <c r="Z203" i="1" s="1"/>
  <c r="S204" i="1"/>
  <c r="Z204" i="1" s="1"/>
  <c r="S205" i="1"/>
  <c r="Z205" i="1" s="1"/>
  <c r="S206" i="1"/>
  <c r="Z206" i="1" s="1"/>
  <c r="S207" i="1"/>
  <c r="Z207" i="1" s="1"/>
  <c r="S208" i="1"/>
  <c r="Z208" i="1" s="1"/>
  <c r="S209" i="1"/>
  <c r="Z209" i="1" s="1"/>
  <c r="S210" i="1"/>
  <c r="Z210" i="1" s="1"/>
  <c r="S211" i="1"/>
  <c r="Z211" i="1" s="1"/>
  <c r="S212" i="1"/>
  <c r="Z212" i="1" s="1"/>
  <c r="S213" i="1"/>
  <c r="Z213" i="1" s="1"/>
  <c r="S214" i="1"/>
  <c r="Z214" i="1" s="1"/>
  <c r="S215" i="1"/>
  <c r="Z215" i="1" s="1"/>
  <c r="S216" i="1"/>
  <c r="Z216" i="1" s="1"/>
  <c r="S217" i="1"/>
  <c r="Z217" i="1" s="1"/>
  <c r="S218" i="1"/>
  <c r="Z218" i="1" s="1"/>
  <c r="S219" i="1"/>
  <c r="Z219" i="1" s="1"/>
  <c r="S220" i="1"/>
  <c r="Z220" i="1" s="1"/>
  <c r="S221" i="1"/>
  <c r="Z221" i="1" s="1"/>
  <c r="S222" i="1"/>
  <c r="Z222" i="1" s="1"/>
  <c r="S223" i="1"/>
  <c r="Z223" i="1" s="1"/>
  <c r="S224" i="1"/>
  <c r="Z224" i="1" s="1"/>
  <c r="S225" i="1"/>
  <c r="Z225" i="1" s="1"/>
  <c r="S226" i="1"/>
  <c r="Z226" i="1" s="1"/>
  <c r="S227" i="1"/>
  <c r="Z227" i="1" s="1"/>
  <c r="S228" i="1"/>
  <c r="Z228" i="1" s="1"/>
  <c r="S229" i="1"/>
  <c r="Z229" i="1" s="1"/>
  <c r="S230" i="1"/>
  <c r="Z230" i="1" s="1"/>
  <c r="S231" i="1"/>
  <c r="Z231" i="1" s="1"/>
  <c r="S232" i="1"/>
  <c r="Z232" i="1" s="1"/>
  <c r="S233" i="1"/>
  <c r="Z233" i="1" s="1"/>
  <c r="S234" i="1"/>
  <c r="Z234" i="1" s="1"/>
  <c r="S235" i="1"/>
  <c r="Z235" i="1" s="1"/>
  <c r="S236" i="1"/>
  <c r="Z236" i="1" s="1"/>
  <c r="S237" i="1"/>
  <c r="Z237" i="1" s="1"/>
  <c r="S238" i="1"/>
  <c r="Z238" i="1" s="1"/>
  <c r="S239" i="1"/>
  <c r="Z239" i="1" s="1"/>
  <c r="S240" i="1"/>
  <c r="Z240" i="1" s="1"/>
  <c r="S241" i="1"/>
  <c r="Z241" i="1" s="1"/>
  <c r="S242" i="1"/>
  <c r="Z242" i="1" s="1"/>
  <c r="S243" i="1"/>
  <c r="Z243" i="1" s="1"/>
  <c r="S244" i="1"/>
  <c r="Z244" i="1" s="1"/>
  <c r="S245" i="1"/>
  <c r="Z245" i="1" s="1"/>
  <c r="S246" i="1"/>
  <c r="Z246" i="1" s="1"/>
  <c r="S247" i="1"/>
  <c r="Z247" i="1" s="1"/>
  <c r="S248" i="1"/>
  <c r="Z248" i="1" s="1"/>
  <c r="S249" i="1"/>
  <c r="Z249" i="1" s="1"/>
  <c r="S250" i="1"/>
  <c r="Z250" i="1" s="1"/>
  <c r="S251" i="1"/>
  <c r="Z251" i="1" s="1"/>
  <c r="S252" i="1"/>
  <c r="Z252" i="1" s="1"/>
  <c r="S253" i="1"/>
  <c r="Z253" i="1" s="1"/>
  <c r="S254" i="1"/>
  <c r="Z254" i="1" s="1"/>
  <c r="S255" i="1"/>
  <c r="Z255" i="1" s="1"/>
  <c r="S256" i="1"/>
  <c r="Z256" i="1" s="1"/>
  <c r="S257" i="1"/>
  <c r="Z257" i="1" s="1"/>
  <c r="S258" i="1"/>
  <c r="Z258" i="1" s="1"/>
  <c r="S259" i="1"/>
  <c r="Z259" i="1" s="1"/>
  <c r="S260" i="1"/>
  <c r="Z260" i="1" s="1"/>
  <c r="S261" i="1"/>
  <c r="Z261" i="1" s="1"/>
  <c r="S262" i="1"/>
  <c r="Z262" i="1" s="1"/>
  <c r="S263" i="1"/>
  <c r="Z263" i="1" s="1"/>
  <c r="S264" i="1"/>
  <c r="Z264" i="1" s="1"/>
  <c r="S265" i="1"/>
  <c r="Z265" i="1" s="1"/>
  <c r="S266" i="1"/>
  <c r="Z266" i="1" s="1"/>
  <c r="S267" i="1"/>
  <c r="Z267" i="1" s="1"/>
  <c r="S268" i="1"/>
  <c r="Z268" i="1" s="1"/>
  <c r="S269" i="1"/>
  <c r="Z269" i="1" s="1"/>
  <c r="S270" i="1"/>
  <c r="Z270" i="1" s="1"/>
  <c r="S271" i="1"/>
  <c r="Z271" i="1" s="1"/>
  <c r="S272" i="1"/>
  <c r="Z272" i="1" s="1"/>
  <c r="S273" i="1"/>
  <c r="Z273" i="1" s="1"/>
  <c r="S274" i="1"/>
  <c r="Z274" i="1" s="1"/>
  <c r="S275" i="1"/>
  <c r="Z275" i="1" s="1"/>
  <c r="S276" i="1"/>
  <c r="Z276" i="1" s="1"/>
  <c r="S277" i="1"/>
  <c r="Z277" i="1" s="1"/>
  <c r="S278" i="1"/>
  <c r="Z278" i="1" s="1"/>
  <c r="S279" i="1"/>
  <c r="Z279" i="1" s="1"/>
  <c r="S280" i="1"/>
  <c r="Z280" i="1" s="1"/>
  <c r="S281" i="1"/>
  <c r="Z281" i="1" s="1"/>
  <c r="S282" i="1"/>
  <c r="Z282" i="1" s="1"/>
  <c r="S283" i="1"/>
  <c r="Z283" i="1" s="1"/>
  <c r="S284" i="1"/>
  <c r="Z284" i="1" s="1"/>
  <c r="S285" i="1"/>
  <c r="Z285" i="1" s="1"/>
  <c r="S286" i="1"/>
  <c r="Z286" i="1" s="1"/>
  <c r="S287" i="1"/>
  <c r="Z287" i="1" s="1"/>
  <c r="S288" i="1"/>
  <c r="Z288" i="1" s="1"/>
  <c r="S289" i="1"/>
  <c r="Z289" i="1" s="1"/>
  <c r="S290" i="1"/>
  <c r="Z290" i="1" s="1"/>
  <c r="S291" i="1"/>
  <c r="Z291" i="1" s="1"/>
  <c r="S292" i="1"/>
  <c r="Z292" i="1" s="1"/>
  <c r="S293" i="1"/>
  <c r="Z293" i="1" s="1"/>
  <c r="S294" i="1"/>
  <c r="Z294" i="1" s="1"/>
  <c r="S295" i="1"/>
  <c r="Z295" i="1" s="1"/>
  <c r="S296" i="1"/>
  <c r="Z296" i="1" s="1"/>
  <c r="S297" i="1"/>
  <c r="Z297" i="1" s="1"/>
  <c r="S298" i="1"/>
  <c r="Z298" i="1" s="1"/>
  <c r="S299" i="1"/>
  <c r="Z299" i="1" s="1"/>
  <c r="S300" i="1"/>
  <c r="Z300" i="1" s="1"/>
  <c r="S301" i="1"/>
  <c r="Z301" i="1" s="1"/>
  <c r="S302" i="1"/>
  <c r="Z302" i="1" s="1"/>
  <c r="S303" i="1"/>
  <c r="Z303" i="1" s="1"/>
  <c r="S304" i="1"/>
  <c r="Z304" i="1" s="1"/>
  <c r="S305" i="1"/>
  <c r="Z305" i="1" s="1"/>
  <c r="S306" i="1"/>
  <c r="Z306" i="1" s="1"/>
  <c r="S307" i="1"/>
  <c r="Z307" i="1" s="1"/>
  <c r="S308" i="1"/>
  <c r="Z308" i="1" s="1"/>
  <c r="S309" i="1"/>
  <c r="Z309" i="1" s="1"/>
  <c r="S310" i="1"/>
  <c r="Z310" i="1" s="1"/>
  <c r="S311" i="1"/>
  <c r="Z311" i="1" s="1"/>
  <c r="S312" i="1"/>
  <c r="Z312" i="1" s="1"/>
  <c r="S313" i="1"/>
  <c r="Z313" i="1" s="1"/>
  <c r="S314" i="1"/>
  <c r="Z314" i="1" s="1"/>
  <c r="S315" i="1"/>
  <c r="Z315" i="1" s="1"/>
  <c r="S316" i="1"/>
  <c r="Z316" i="1" s="1"/>
  <c r="S317" i="1"/>
  <c r="Z317" i="1" s="1"/>
  <c r="S318" i="1"/>
  <c r="Z318" i="1" s="1"/>
  <c r="S319" i="1"/>
  <c r="Z319" i="1" s="1"/>
  <c r="S320" i="1"/>
  <c r="Z320" i="1" s="1"/>
  <c r="S321" i="1"/>
  <c r="Z321" i="1" s="1"/>
  <c r="S322" i="1"/>
  <c r="Z322" i="1" s="1"/>
  <c r="S323" i="1"/>
  <c r="Z323" i="1" s="1"/>
  <c r="S324" i="1"/>
  <c r="Z324" i="1" s="1"/>
  <c r="S325" i="1"/>
  <c r="Z325" i="1" s="1"/>
  <c r="S326" i="1"/>
  <c r="Z326" i="1" s="1"/>
  <c r="S327" i="1"/>
  <c r="Z327" i="1" s="1"/>
  <c r="S328" i="1"/>
  <c r="Z328" i="1" s="1"/>
  <c r="S329" i="1"/>
  <c r="Z329" i="1" s="1"/>
  <c r="S330" i="1"/>
  <c r="Z330" i="1" s="1"/>
  <c r="S331" i="1"/>
  <c r="Z331" i="1" s="1"/>
  <c r="S332" i="1"/>
  <c r="Z332" i="1" s="1"/>
  <c r="S333" i="1"/>
  <c r="Z333" i="1" s="1"/>
  <c r="S334" i="1"/>
  <c r="Z334" i="1" s="1"/>
  <c r="S335" i="1"/>
  <c r="Z335" i="1" s="1"/>
  <c r="S336" i="1"/>
  <c r="Z336" i="1" s="1"/>
  <c r="S337" i="1"/>
  <c r="Z337" i="1" s="1"/>
  <c r="S338" i="1"/>
  <c r="Z338" i="1" s="1"/>
  <c r="S339" i="1"/>
  <c r="Z339" i="1" s="1"/>
  <c r="S340" i="1"/>
  <c r="Z340" i="1" s="1"/>
  <c r="S341" i="1"/>
  <c r="Z341" i="1" s="1"/>
  <c r="S342" i="1"/>
  <c r="Z342" i="1" s="1"/>
  <c r="S343" i="1"/>
  <c r="Z343" i="1" s="1"/>
  <c r="S344" i="1"/>
  <c r="Z344" i="1" s="1"/>
  <c r="S345" i="1"/>
  <c r="Z345" i="1" s="1"/>
  <c r="S346" i="1"/>
  <c r="Z346" i="1" s="1"/>
  <c r="S347" i="1"/>
  <c r="Z347" i="1" s="1"/>
  <c r="S348" i="1"/>
  <c r="Z348" i="1" s="1"/>
  <c r="S349" i="1"/>
  <c r="Z349" i="1" s="1"/>
  <c r="S350" i="1"/>
  <c r="Z350" i="1" s="1"/>
  <c r="S351" i="1"/>
  <c r="Z351" i="1" s="1"/>
  <c r="S352" i="1"/>
  <c r="Z352" i="1" s="1"/>
  <c r="S353" i="1"/>
  <c r="Z353" i="1" s="1"/>
  <c r="S354" i="1"/>
  <c r="Z354" i="1" s="1"/>
  <c r="S355" i="1"/>
  <c r="Z355" i="1" s="1"/>
  <c r="S356" i="1"/>
  <c r="Z356" i="1" s="1"/>
  <c r="S357" i="1"/>
  <c r="Z357" i="1" s="1"/>
  <c r="S358" i="1"/>
  <c r="Z358" i="1" s="1"/>
  <c r="S359" i="1"/>
  <c r="Z359" i="1" s="1"/>
  <c r="S360" i="1"/>
  <c r="Z360" i="1" s="1"/>
  <c r="S361" i="1"/>
  <c r="Z361" i="1" s="1"/>
  <c r="S362" i="1"/>
  <c r="Z362" i="1" s="1"/>
  <c r="S363" i="1"/>
  <c r="Z363" i="1" s="1"/>
  <c r="S364" i="1"/>
  <c r="Z364" i="1" s="1"/>
  <c r="S365" i="1"/>
  <c r="Z365" i="1" s="1"/>
  <c r="S366" i="1"/>
  <c r="Z366" i="1" s="1"/>
  <c r="S367" i="1"/>
  <c r="Z367" i="1" s="1"/>
  <c r="S368" i="1"/>
  <c r="Z368" i="1" s="1"/>
  <c r="S369" i="1"/>
  <c r="Z369" i="1" s="1"/>
  <c r="S370" i="1"/>
  <c r="Z370" i="1" s="1"/>
  <c r="S371" i="1"/>
  <c r="Z371" i="1" s="1"/>
  <c r="S372" i="1"/>
  <c r="Z372" i="1" s="1"/>
  <c r="S373" i="1"/>
  <c r="Z373" i="1" s="1"/>
  <c r="S374" i="1"/>
  <c r="Z374" i="1" s="1"/>
  <c r="S375" i="1"/>
  <c r="Z375" i="1" s="1"/>
  <c r="S376" i="1"/>
  <c r="Z376" i="1" s="1"/>
  <c r="S377" i="1"/>
  <c r="Z377" i="1" s="1"/>
  <c r="S378" i="1"/>
  <c r="Z378" i="1" s="1"/>
  <c r="S379" i="1"/>
  <c r="Z379" i="1" s="1"/>
  <c r="S380" i="1"/>
  <c r="Z380" i="1" s="1"/>
  <c r="S381" i="1"/>
  <c r="Z381" i="1" s="1"/>
  <c r="S382" i="1"/>
  <c r="Z382" i="1" s="1"/>
  <c r="S383" i="1"/>
  <c r="Z383" i="1" s="1"/>
  <c r="S384" i="1"/>
  <c r="Z384" i="1" s="1"/>
  <c r="S385" i="1"/>
  <c r="Z385" i="1" s="1"/>
  <c r="S386" i="1"/>
  <c r="Z386" i="1" s="1"/>
  <c r="S387" i="1"/>
  <c r="Z387" i="1" s="1"/>
  <c r="S388" i="1"/>
  <c r="Z388" i="1" s="1"/>
  <c r="S389" i="1"/>
  <c r="Z389" i="1" s="1"/>
  <c r="S390" i="1"/>
  <c r="Z390" i="1" s="1"/>
  <c r="S391" i="1"/>
  <c r="Z391" i="1" s="1"/>
  <c r="S392" i="1"/>
  <c r="Z392" i="1" s="1"/>
  <c r="S393" i="1"/>
  <c r="Z393" i="1" s="1"/>
  <c r="S394" i="1"/>
  <c r="Z394" i="1" s="1"/>
  <c r="S395" i="1"/>
  <c r="Z395" i="1" s="1"/>
  <c r="S396" i="1"/>
  <c r="Z396" i="1" s="1"/>
  <c r="S397" i="1"/>
  <c r="Z397" i="1" s="1"/>
  <c r="S398" i="1"/>
  <c r="Z398" i="1" s="1"/>
  <c r="S399" i="1"/>
  <c r="Z399" i="1" s="1"/>
  <c r="S400" i="1"/>
  <c r="Z400" i="1" s="1"/>
  <c r="S401" i="1"/>
  <c r="Z401" i="1" s="1"/>
  <c r="S402" i="1"/>
  <c r="Z402" i="1" s="1"/>
  <c r="S403" i="1"/>
  <c r="Z403" i="1" s="1"/>
  <c r="S404" i="1"/>
  <c r="Z404" i="1" s="1"/>
  <c r="S405" i="1"/>
  <c r="Z405" i="1" s="1"/>
  <c r="S406" i="1"/>
  <c r="Z406" i="1" s="1"/>
  <c r="S407" i="1"/>
  <c r="Z407" i="1" s="1"/>
  <c r="S408" i="1"/>
  <c r="Z408" i="1" s="1"/>
  <c r="S409" i="1"/>
  <c r="Z409" i="1" s="1"/>
  <c r="S410" i="1"/>
  <c r="Z410" i="1" s="1"/>
  <c r="S411" i="1"/>
  <c r="Z411" i="1" s="1"/>
  <c r="S412" i="1"/>
  <c r="Z412" i="1" s="1"/>
  <c r="S413" i="1"/>
  <c r="Z413" i="1" s="1"/>
  <c r="S414" i="1"/>
  <c r="Z414" i="1" s="1"/>
  <c r="S415" i="1"/>
  <c r="Z415" i="1" s="1"/>
  <c r="S416" i="1"/>
  <c r="Z416" i="1" s="1"/>
  <c r="S417" i="1"/>
  <c r="Z417" i="1" s="1"/>
  <c r="S418" i="1"/>
  <c r="Z418" i="1" s="1"/>
  <c r="S419" i="1"/>
  <c r="Z419" i="1" s="1"/>
  <c r="S420" i="1"/>
  <c r="Z420" i="1" s="1"/>
  <c r="S421" i="1"/>
  <c r="Z421" i="1" s="1"/>
  <c r="S422" i="1"/>
  <c r="Z422" i="1" s="1"/>
  <c r="S423" i="1"/>
  <c r="Z423" i="1" s="1"/>
  <c r="S424" i="1"/>
  <c r="Z424" i="1" s="1"/>
  <c r="S425" i="1"/>
  <c r="Z425" i="1" s="1"/>
  <c r="S426" i="1"/>
  <c r="Z426" i="1" s="1"/>
  <c r="S427" i="1"/>
  <c r="Z427" i="1" s="1"/>
  <c r="S428" i="1"/>
  <c r="Z428" i="1" s="1"/>
  <c r="S429" i="1"/>
  <c r="Z429" i="1" s="1"/>
  <c r="S430" i="1"/>
  <c r="Z430" i="1" s="1"/>
  <c r="S431" i="1"/>
  <c r="Z431" i="1" s="1"/>
  <c r="S432" i="1"/>
  <c r="Z432" i="1" s="1"/>
  <c r="S433" i="1"/>
  <c r="Z433" i="1" s="1"/>
  <c r="S434" i="1"/>
  <c r="Z434" i="1" s="1"/>
  <c r="S435" i="1"/>
  <c r="Z435" i="1" s="1"/>
  <c r="S436" i="1"/>
  <c r="Z436" i="1" s="1"/>
  <c r="S437" i="1"/>
  <c r="Z437" i="1" s="1"/>
  <c r="S438" i="1"/>
  <c r="Z438" i="1" s="1"/>
  <c r="S439" i="1"/>
  <c r="Z439" i="1" s="1"/>
  <c r="S440" i="1"/>
  <c r="Z440" i="1" s="1"/>
  <c r="S441" i="1"/>
  <c r="Z441" i="1" s="1"/>
  <c r="S442" i="1"/>
  <c r="Z442" i="1" s="1"/>
  <c r="S443" i="1"/>
  <c r="Z443" i="1" s="1"/>
  <c r="S444" i="1"/>
  <c r="Z444" i="1" s="1"/>
  <c r="S445" i="1"/>
  <c r="Z445" i="1" s="1"/>
  <c r="S446" i="1"/>
  <c r="Z446" i="1" s="1"/>
  <c r="S447" i="1"/>
  <c r="Z447" i="1" s="1"/>
  <c r="S448" i="1"/>
  <c r="Z448" i="1" s="1"/>
  <c r="S449" i="1"/>
  <c r="Z449" i="1" s="1"/>
  <c r="S450" i="1"/>
  <c r="Z450" i="1" s="1"/>
  <c r="S451" i="1"/>
  <c r="Z451" i="1" s="1"/>
  <c r="S452" i="1"/>
  <c r="Z452" i="1" s="1"/>
  <c r="S453" i="1"/>
  <c r="Z453" i="1" s="1"/>
  <c r="S454" i="1"/>
  <c r="Z454" i="1" s="1"/>
  <c r="S455" i="1"/>
  <c r="Z455" i="1" s="1"/>
  <c r="S456" i="1"/>
  <c r="Z456" i="1" s="1"/>
  <c r="S457" i="1"/>
  <c r="Z457" i="1" s="1"/>
  <c r="S458" i="1"/>
  <c r="Z458" i="1" s="1"/>
  <c r="S459" i="1"/>
  <c r="Z459" i="1" s="1"/>
  <c r="S460" i="1"/>
  <c r="Z460" i="1" s="1"/>
  <c r="S461" i="1"/>
  <c r="Z461" i="1" s="1"/>
  <c r="S462" i="1"/>
  <c r="Z462" i="1" s="1"/>
  <c r="S463" i="1"/>
  <c r="Z463" i="1" s="1"/>
  <c r="S464" i="1"/>
  <c r="Z464" i="1" s="1"/>
  <c r="S465" i="1"/>
  <c r="Z465" i="1" s="1"/>
  <c r="S466" i="1"/>
  <c r="Z466" i="1" s="1"/>
  <c r="S467" i="1"/>
  <c r="Z467" i="1" s="1"/>
  <c r="S468" i="1"/>
  <c r="Z468" i="1" s="1"/>
  <c r="S469" i="1"/>
  <c r="Z469" i="1" s="1"/>
  <c r="S470" i="1"/>
  <c r="Z470" i="1" s="1"/>
  <c r="S471" i="1"/>
  <c r="Z471" i="1" s="1"/>
  <c r="S472" i="1"/>
  <c r="Z472" i="1" s="1"/>
  <c r="S473" i="1"/>
  <c r="Z473" i="1" s="1"/>
  <c r="S474" i="1"/>
  <c r="Z474" i="1" s="1"/>
  <c r="S475" i="1"/>
  <c r="Z475" i="1" s="1"/>
  <c r="S476" i="1"/>
  <c r="Z476" i="1" s="1"/>
  <c r="S477" i="1"/>
  <c r="Z477" i="1" s="1"/>
  <c r="S478" i="1"/>
  <c r="Z478" i="1" s="1"/>
  <c r="S479" i="1"/>
  <c r="Z479" i="1" s="1"/>
  <c r="S480" i="1"/>
  <c r="Z480" i="1" s="1"/>
  <c r="S481" i="1"/>
  <c r="Z481" i="1" s="1"/>
  <c r="S482" i="1"/>
  <c r="Z482" i="1" s="1"/>
  <c r="S483" i="1"/>
  <c r="Z483" i="1" s="1"/>
  <c r="S484" i="1"/>
  <c r="Z484" i="1" s="1"/>
  <c r="S485" i="1"/>
  <c r="Z485" i="1" s="1"/>
  <c r="S486" i="1"/>
  <c r="Z486" i="1" s="1"/>
  <c r="S487" i="1"/>
  <c r="Z487" i="1" s="1"/>
  <c r="S488" i="1"/>
  <c r="Z488" i="1" s="1"/>
  <c r="S489" i="1"/>
  <c r="Z489" i="1" s="1"/>
  <c r="S490" i="1"/>
  <c r="Z490" i="1" s="1"/>
  <c r="S491" i="1"/>
  <c r="Z491" i="1" s="1"/>
  <c r="S492" i="1"/>
  <c r="Z492" i="1" s="1"/>
  <c r="S493" i="1"/>
  <c r="Z493" i="1" s="1"/>
  <c r="S494" i="1"/>
  <c r="Z494" i="1" s="1"/>
  <c r="S495" i="1"/>
  <c r="Z495" i="1" s="1"/>
  <c r="S496" i="1"/>
  <c r="Z496" i="1" s="1"/>
  <c r="S497" i="1"/>
  <c r="Z497" i="1" s="1"/>
  <c r="S498" i="1"/>
  <c r="Z498" i="1" s="1"/>
  <c r="S499" i="1"/>
  <c r="Z499" i="1" s="1"/>
  <c r="S500" i="1"/>
  <c r="Z500" i="1" s="1"/>
  <c r="S501" i="1"/>
  <c r="Z501" i="1" s="1"/>
  <c r="S502" i="1"/>
  <c r="Z502" i="1" s="1"/>
  <c r="S503" i="1"/>
  <c r="Z503" i="1" s="1"/>
  <c r="S504" i="1"/>
  <c r="Z504" i="1" s="1"/>
  <c r="S505" i="1"/>
  <c r="Z505" i="1" s="1"/>
  <c r="S506" i="1"/>
  <c r="Z506" i="1" s="1"/>
  <c r="S507" i="1"/>
  <c r="Z507" i="1" s="1"/>
  <c r="S508" i="1"/>
  <c r="Z508" i="1" s="1"/>
  <c r="S509" i="1"/>
  <c r="Z509" i="1" s="1"/>
  <c r="S510" i="1"/>
  <c r="Z510" i="1" s="1"/>
  <c r="S511" i="1"/>
  <c r="Z511" i="1" s="1"/>
  <c r="S512" i="1"/>
  <c r="Z512" i="1" s="1"/>
  <c r="S513" i="1"/>
  <c r="Z513" i="1" s="1"/>
  <c r="S514" i="1"/>
  <c r="Z514" i="1" s="1"/>
  <c r="S515" i="1"/>
  <c r="Z515" i="1" s="1"/>
  <c r="S516" i="1"/>
  <c r="Z516" i="1" s="1"/>
  <c r="S517" i="1"/>
  <c r="Z517" i="1" s="1"/>
  <c r="S518" i="1"/>
  <c r="Z518" i="1" s="1"/>
  <c r="R2" i="1"/>
  <c r="R3" i="1"/>
  <c r="R4" i="1"/>
  <c r="R5" i="1"/>
  <c r="AA93" i="1" s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AA492" i="1" s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AA460" i="1" l="1"/>
  <c r="AA456" i="1"/>
  <c r="AA452" i="1"/>
  <c r="AA448" i="1"/>
  <c r="AA444" i="1"/>
  <c r="AA440" i="1"/>
  <c r="AA415" i="1"/>
  <c r="AA405" i="1"/>
  <c r="AA396" i="1"/>
  <c r="AA392" i="1"/>
  <c r="AA388" i="1"/>
  <c r="AA384" i="1"/>
  <c r="AA380" i="1"/>
  <c r="AA376" i="1"/>
  <c r="AA372" i="1"/>
  <c r="AA354" i="1"/>
  <c r="AA337" i="1"/>
  <c r="AA333" i="1"/>
  <c r="AA329" i="1"/>
  <c r="AA325" i="1"/>
  <c r="AA321" i="1"/>
  <c r="AA296" i="1"/>
  <c r="AA280" i="1"/>
  <c r="AA272" i="1"/>
  <c r="AA268" i="1"/>
  <c r="AA264" i="1"/>
  <c r="AA260" i="1"/>
  <c r="AA251" i="1"/>
  <c r="AA242" i="1"/>
  <c r="AA212" i="1"/>
  <c r="AA208" i="1"/>
  <c r="AA204" i="1"/>
  <c r="AA177" i="1"/>
  <c r="AA153" i="1"/>
  <c r="AA149" i="1"/>
  <c r="AA145" i="1"/>
  <c r="AA104" i="1"/>
  <c r="AA97" i="1"/>
  <c r="AA501" i="1"/>
  <c r="AA497" i="1"/>
  <c r="AA490" i="1"/>
  <c r="AA459" i="1"/>
  <c r="AA455" i="1"/>
  <c r="AA451" i="1"/>
  <c r="AA447" i="1"/>
  <c r="AA443" i="1"/>
  <c r="AA439" i="1"/>
  <c r="AA412" i="1"/>
  <c r="AA404" i="1"/>
  <c r="AA395" i="1"/>
  <c r="AA391" i="1"/>
  <c r="AA387" i="1"/>
  <c r="AA383" i="1"/>
  <c r="AA379" i="1"/>
  <c r="AA375" i="1"/>
  <c r="AA359" i="1"/>
  <c r="AA351" i="1"/>
  <c r="AA336" i="1"/>
  <c r="AA332" i="1"/>
  <c r="AA328" i="1"/>
  <c r="AA324" i="1"/>
  <c r="AA320" i="1"/>
  <c r="AA289" i="1"/>
  <c r="AA275" i="1"/>
  <c r="AA271" i="1"/>
  <c r="AA267" i="1"/>
  <c r="AA263" i="1"/>
  <c r="AA259" i="1"/>
  <c r="AA247" i="1"/>
  <c r="AA238" i="1"/>
  <c r="AA211" i="1"/>
  <c r="AA207" i="1"/>
  <c r="AA203" i="1"/>
  <c r="AA168" i="1"/>
  <c r="AA152" i="1"/>
  <c r="AA148" i="1"/>
  <c r="AA144" i="1"/>
  <c r="AA103" i="1"/>
  <c r="AA96" i="1"/>
  <c r="AA516" i="1"/>
  <c r="AA512" i="1"/>
  <c r="AA508" i="1"/>
  <c r="AA504" i="1"/>
  <c r="AA500" i="1"/>
  <c r="AA496" i="1"/>
  <c r="AA470" i="1"/>
  <c r="AA458" i="1"/>
  <c r="AA454" i="1"/>
  <c r="AA450" i="1"/>
  <c r="AA446" i="1"/>
  <c r="AA442" i="1"/>
  <c r="AA437" i="1"/>
  <c r="AA411" i="1"/>
  <c r="AA403" i="1"/>
  <c r="AA394" i="1"/>
  <c r="AA390" i="1"/>
  <c r="AA386" i="1"/>
  <c r="AA382" i="1"/>
  <c r="AA378" i="1"/>
  <c r="AA374" i="1"/>
  <c r="AA356" i="1"/>
  <c r="AA345" i="1"/>
  <c r="AA335" i="1"/>
  <c r="AA331" i="1"/>
  <c r="AA327" i="1"/>
  <c r="AA323" i="1"/>
  <c r="AA319" i="1"/>
  <c r="AA283" i="1"/>
  <c r="AA274" i="1"/>
  <c r="AA270" i="1"/>
  <c r="AA266" i="1"/>
  <c r="AA262" i="1"/>
  <c r="AA258" i="1"/>
  <c r="AA246" i="1"/>
  <c r="AA223" i="1"/>
  <c r="AA210" i="1"/>
  <c r="AA206" i="1"/>
  <c r="AA195" i="1"/>
  <c r="AA160" i="1"/>
  <c r="AA151" i="1"/>
  <c r="AA147" i="1"/>
  <c r="AA143" i="1"/>
  <c r="AA99" i="1"/>
  <c r="AA95" i="1"/>
  <c r="AA511" i="1"/>
  <c r="AA507" i="1"/>
  <c r="AA503" i="1"/>
  <c r="AA499" i="1"/>
  <c r="AA494" i="1"/>
  <c r="AA464" i="1"/>
  <c r="AA457" i="1"/>
  <c r="AA453" i="1"/>
  <c r="AA449" i="1"/>
  <c r="AA445" i="1"/>
  <c r="AA441" i="1"/>
  <c r="AA428" i="1"/>
  <c r="AA409" i="1"/>
  <c r="AA397" i="1"/>
  <c r="AA393" i="1"/>
  <c r="AA389" i="1"/>
  <c r="AA385" i="1"/>
  <c r="AA381" i="1"/>
  <c r="AA377" i="1"/>
  <c r="AA373" i="1"/>
  <c r="AA355" i="1"/>
  <c r="AA344" i="1"/>
  <c r="AA334" i="1"/>
  <c r="AA330" i="1"/>
  <c r="AA326" i="1"/>
  <c r="AA322" i="1"/>
  <c r="AA297" i="1"/>
  <c r="AA281" i="1"/>
  <c r="AA273" i="1"/>
  <c r="AA269" i="1"/>
  <c r="AA265" i="1"/>
  <c r="AA261" i="1"/>
  <c r="AA254" i="1"/>
  <c r="AA243" i="1"/>
  <c r="AA213" i="1"/>
  <c r="AA209" i="1"/>
  <c r="AA205" i="1"/>
  <c r="AA185" i="1"/>
  <c r="AA158" i="1"/>
  <c r="AA150" i="1"/>
  <c r="AA146" i="1"/>
  <c r="AA138" i="1"/>
  <c r="AA98" i="1"/>
  <c r="AA495" i="1"/>
  <c r="AA488" i="1"/>
  <c r="AA484" i="1"/>
  <c r="AA480" i="1"/>
  <c r="AA476" i="1"/>
  <c r="AA472" i="1"/>
  <c r="AA467" i="1"/>
  <c r="AA462" i="1"/>
  <c r="AA435" i="1"/>
  <c r="AA431" i="1"/>
  <c r="AA426" i="1"/>
  <c r="AA422" i="1"/>
  <c r="AA418" i="1"/>
  <c r="AA413" i="1"/>
  <c r="AA406" i="1"/>
  <c r="AA399" i="1"/>
  <c r="AA369" i="1"/>
  <c r="AA365" i="1"/>
  <c r="AA361" i="1"/>
  <c r="AA353" i="1"/>
  <c r="AA348" i="1"/>
  <c r="AA342" i="1"/>
  <c r="AA338" i="1"/>
  <c r="AA315" i="1"/>
  <c r="AA311" i="1"/>
  <c r="AA307" i="1"/>
  <c r="AA303" i="1"/>
  <c r="AA299" i="1"/>
  <c r="AA293" i="1"/>
  <c r="AA288" i="1"/>
  <c r="AA284" i="1"/>
  <c r="AA277" i="1"/>
  <c r="AA255" i="1"/>
  <c r="AA249" i="1"/>
  <c r="AA241" i="1"/>
  <c r="AA236" i="1"/>
  <c r="AA232" i="1"/>
  <c r="AA228" i="1"/>
  <c r="AA224" i="1"/>
  <c r="AA219" i="1"/>
  <c r="AA215" i="1"/>
  <c r="AA200" i="1"/>
  <c r="AA196" i="1"/>
  <c r="AA191" i="1"/>
  <c r="AA187" i="1"/>
  <c r="AA182" i="1"/>
  <c r="AA178" i="1"/>
  <c r="AA173" i="1"/>
  <c r="AA169" i="1"/>
  <c r="AA164" i="1"/>
  <c r="AA159" i="1"/>
  <c r="AA154" i="1"/>
  <c r="AA139" i="1"/>
  <c r="AA134" i="1"/>
  <c r="AA130" i="1"/>
  <c r="AA126" i="1"/>
  <c r="AA122" i="1"/>
  <c r="AA118" i="1"/>
  <c r="AA114" i="1"/>
  <c r="AA110" i="1"/>
  <c r="AA106" i="1"/>
  <c r="AA100" i="1"/>
  <c r="AA89" i="1"/>
  <c r="AA84" i="1"/>
  <c r="AA79" i="1"/>
  <c r="AA75" i="1"/>
  <c r="AA70" i="1"/>
  <c r="AA66" i="1"/>
  <c r="AA62" i="1"/>
  <c r="AA57" i="1"/>
  <c r="AA52" i="1"/>
  <c r="AA2" i="1"/>
  <c r="AA6" i="1"/>
  <c r="AA10" i="1"/>
  <c r="AA14" i="1"/>
  <c r="AA18" i="1"/>
  <c r="AA23" i="1"/>
  <c r="AA27" i="1"/>
  <c r="AA31" i="1"/>
  <c r="AA35" i="1"/>
  <c r="AA41" i="1"/>
  <c r="AA45" i="1"/>
  <c r="AA49" i="1"/>
  <c r="AA60" i="1"/>
  <c r="AA493" i="1"/>
  <c r="AA487" i="1"/>
  <c r="AA483" i="1"/>
  <c r="AA479" i="1"/>
  <c r="AA475" i="1"/>
  <c r="AA471" i="1"/>
  <c r="AA466" i="1"/>
  <c r="AA461" i="1"/>
  <c r="AA434" i="1"/>
  <c r="AA430" i="1"/>
  <c r="AA425" i="1"/>
  <c r="AA421" i="1"/>
  <c r="AA417" i="1"/>
  <c r="AA410" i="1"/>
  <c r="AA402" i="1"/>
  <c r="AA398" i="1"/>
  <c r="AA368" i="1"/>
  <c r="AA364" i="1"/>
  <c r="AA360" i="1"/>
  <c r="AA352" i="1"/>
  <c r="AA347" i="1"/>
  <c r="AA341" i="1"/>
  <c r="AA318" i="1"/>
  <c r="AA314" i="1"/>
  <c r="AA310" i="1"/>
  <c r="AA306" i="1"/>
  <c r="AA302" i="1"/>
  <c r="AA298" i="1"/>
  <c r="AA292" i="1"/>
  <c r="AA287" i="1"/>
  <c r="AA282" i="1"/>
  <c r="AA276" i="1"/>
  <c r="AA253" i="1"/>
  <c r="AA248" i="1"/>
  <c r="AA240" i="1"/>
  <c r="AA235" i="1"/>
  <c r="AA231" i="1"/>
  <c r="AA227" i="1"/>
  <c r="AA222" i="1"/>
  <c r="AA218" i="1"/>
  <c r="AA214" i="1"/>
  <c r="AA199" i="1"/>
  <c r="AA194" i="1"/>
  <c r="AA190" i="1"/>
  <c r="AA186" i="1"/>
  <c r="AA181" i="1"/>
  <c r="AA176" i="1"/>
  <c r="AA172" i="1"/>
  <c r="AA167" i="1"/>
  <c r="AA163" i="1"/>
  <c r="AA157" i="1"/>
  <c r="AA142" i="1"/>
  <c r="AA137" i="1"/>
  <c r="AA133" i="1"/>
  <c r="AA129" i="1"/>
  <c r="AA125" i="1"/>
  <c r="AA121" i="1"/>
  <c r="AA117" i="1"/>
  <c r="AA113" i="1"/>
  <c r="AA109" i="1"/>
  <c r="AA105" i="1"/>
  <c r="AA92" i="1"/>
  <c r="AA87" i="1"/>
  <c r="AA83" i="1"/>
  <c r="AA78" i="1"/>
  <c r="AA74" i="1"/>
  <c r="AA69" i="1"/>
  <c r="AA65" i="1"/>
  <c r="AA61" i="1"/>
  <c r="AA56" i="1"/>
  <c r="AA40" i="1"/>
  <c r="AA3" i="1"/>
  <c r="AA7" i="1"/>
  <c r="AA11" i="1"/>
  <c r="AA15" i="1"/>
  <c r="AA19" i="1"/>
  <c r="AA24" i="1"/>
  <c r="AA28" i="1"/>
  <c r="AA32" i="1"/>
  <c r="AA36" i="1"/>
  <c r="AA42" i="1"/>
  <c r="AA46" i="1"/>
  <c r="AA50" i="1"/>
  <c r="AA71" i="1"/>
  <c r="AA94" i="1"/>
  <c r="AA491" i="1"/>
  <c r="AA486" i="1"/>
  <c r="AA482" i="1"/>
  <c r="AA478" i="1"/>
  <c r="AA474" i="1"/>
  <c r="AA469" i="1"/>
  <c r="AA465" i="1"/>
  <c r="AA438" i="1"/>
  <c r="AA433" i="1"/>
  <c r="AA429" i="1"/>
  <c r="AA424" i="1"/>
  <c r="AA420" i="1"/>
  <c r="AA416" i="1"/>
  <c r="AA408" i="1"/>
  <c r="AA401" i="1"/>
  <c r="AA371" i="1"/>
  <c r="AA367" i="1"/>
  <c r="AA363" i="1"/>
  <c r="AA358" i="1"/>
  <c r="AA350" i="1"/>
  <c r="AA346" i="1"/>
  <c r="AA340" i="1"/>
  <c r="AA317" i="1"/>
  <c r="AA313" i="1"/>
  <c r="AA309" i="1"/>
  <c r="AA305" i="1"/>
  <c r="AA301" i="1"/>
  <c r="AA295" i="1"/>
  <c r="AA291" i="1"/>
  <c r="AA286" i="1"/>
  <c r="AA279" i="1"/>
  <c r="AA257" i="1"/>
  <c r="AA252" i="1"/>
  <c r="AA245" i="1"/>
  <c r="AA239" i="1"/>
  <c r="AA234" i="1"/>
  <c r="AA230" i="1"/>
  <c r="AA226" i="1"/>
  <c r="AA221" i="1"/>
  <c r="AA217" i="1"/>
  <c r="AA202" i="1"/>
  <c r="AA198" i="1"/>
  <c r="AA193" i="1"/>
  <c r="AA189" i="1"/>
  <c r="AA184" i="1"/>
  <c r="AA180" i="1"/>
  <c r="AA175" i="1"/>
  <c r="AA171" i="1"/>
  <c r="AA166" i="1"/>
  <c r="AA162" i="1"/>
  <c r="AA156" i="1"/>
  <c r="AA141" i="1"/>
  <c r="AA136" i="1"/>
  <c r="AA132" i="1"/>
  <c r="AA128" i="1"/>
  <c r="AA124" i="1"/>
  <c r="AA120" i="1"/>
  <c r="AA116" i="1"/>
  <c r="AA112" i="1"/>
  <c r="AA108" i="1"/>
  <c r="AA102" i="1"/>
  <c r="AA91" i="1"/>
  <c r="AA86" i="1"/>
  <c r="AA82" i="1"/>
  <c r="AA77" i="1"/>
  <c r="AA73" i="1"/>
  <c r="AA68" i="1"/>
  <c r="AA64" i="1"/>
  <c r="AA59" i="1"/>
  <c r="AA55" i="1"/>
  <c r="AA37" i="1"/>
  <c r="AA4" i="1"/>
  <c r="AA8" i="1"/>
  <c r="AA12" i="1"/>
  <c r="AA16" i="1"/>
  <c r="AA20" i="1"/>
  <c r="AA25" i="1"/>
  <c r="AA29" i="1"/>
  <c r="AA33" i="1"/>
  <c r="AA38" i="1"/>
  <c r="AA43" i="1"/>
  <c r="AA47" i="1"/>
  <c r="AA51" i="1"/>
  <c r="AA81" i="1"/>
  <c r="AA489" i="1"/>
  <c r="AA485" i="1"/>
  <c r="AA481" i="1"/>
  <c r="AA477" i="1"/>
  <c r="AA473" i="1"/>
  <c r="AA468" i="1"/>
  <c r="AA463" i="1"/>
  <c r="AA436" i="1"/>
  <c r="AA432" i="1"/>
  <c r="AA427" i="1"/>
  <c r="AA423" i="1"/>
  <c r="AA419" i="1"/>
  <c r="AA414" i="1"/>
  <c r="AA407" i="1"/>
  <c r="AA400" i="1"/>
  <c r="AA370" i="1"/>
  <c r="AA366" i="1"/>
  <c r="AA362" i="1"/>
  <c r="AA357" i="1"/>
  <c r="AA349" i="1"/>
  <c r="AA343" i="1"/>
  <c r="AA339" i="1"/>
  <c r="AA316" i="1"/>
  <c r="AA312" i="1"/>
  <c r="AA308" i="1"/>
  <c r="AA304" i="1"/>
  <c r="AA300" i="1"/>
  <c r="AA294" i="1"/>
  <c r="AA290" i="1"/>
  <c r="AA285" i="1"/>
  <c r="AA278" i="1"/>
  <c r="AA256" i="1"/>
  <c r="AA250" i="1"/>
  <c r="AA244" i="1"/>
  <c r="AA237" i="1"/>
  <c r="AA233" i="1"/>
  <c r="AA229" i="1"/>
  <c r="AA225" i="1"/>
  <c r="AA220" i="1"/>
  <c r="AA216" i="1"/>
  <c r="AA201" i="1"/>
  <c r="AA197" i="1"/>
  <c r="AA192" i="1"/>
  <c r="AA188" i="1"/>
  <c r="AA183" i="1"/>
  <c r="AA179" i="1"/>
  <c r="AA174" i="1"/>
  <c r="AA170" i="1"/>
  <c r="AA165" i="1"/>
  <c r="AA161" i="1"/>
  <c r="AA155" i="1"/>
  <c r="AA140" i="1"/>
  <c r="AA135" i="1"/>
  <c r="AA131" i="1"/>
  <c r="AA127" i="1"/>
  <c r="AA123" i="1"/>
  <c r="AA119" i="1"/>
  <c r="AA115" i="1"/>
  <c r="AA111" i="1"/>
  <c r="AA107" i="1"/>
  <c r="AA101" i="1"/>
  <c r="AA90" i="1"/>
  <c r="AA85" i="1"/>
  <c r="AA80" i="1"/>
  <c r="AA76" i="1"/>
  <c r="AA72" i="1"/>
  <c r="AA67" i="1"/>
  <c r="AA63" i="1"/>
  <c r="AA58" i="1"/>
  <c r="AA54" i="1"/>
  <c r="AA21" i="1"/>
  <c r="AA5" i="1"/>
  <c r="AA9" i="1"/>
  <c r="AA13" i="1"/>
  <c r="AA17" i="1"/>
  <c r="AA22" i="1"/>
  <c r="AA26" i="1"/>
  <c r="AA30" i="1"/>
  <c r="AA34" i="1"/>
  <c r="AA39" i="1"/>
  <c r="AA44" i="1"/>
  <c r="AA48" i="1"/>
  <c r="AA53" i="1"/>
  <c r="AA88" i="1"/>
</calcChain>
</file>

<file path=xl/sharedStrings.xml><?xml version="1.0" encoding="utf-8"?>
<sst xmlns="http://schemas.openxmlformats.org/spreadsheetml/2006/main" count="544" uniqueCount="543">
  <si>
    <t>Player</t>
  </si>
  <si>
    <t>Year</t>
  </si>
  <si>
    <t>Draft pick</t>
  </si>
  <si>
    <t>Height (No Shoes)</t>
  </si>
  <si>
    <t>Height (With Shoes)</t>
  </si>
  <si>
    <t>Wingspan</t>
  </si>
  <si>
    <t>Standing reach</t>
  </si>
  <si>
    <t>Vertical (Max)</t>
  </si>
  <si>
    <t>Vertical (Max Reach)</t>
  </si>
  <si>
    <t>Vertical (No Step)</t>
  </si>
  <si>
    <t>Vertical (No Step Reach)</t>
  </si>
  <si>
    <t>Weight</t>
  </si>
  <si>
    <t>Body Fat</t>
  </si>
  <si>
    <t>Hand (Length)</t>
  </si>
  <si>
    <t>Hand (Width)</t>
  </si>
  <si>
    <t>Agility</t>
  </si>
  <si>
    <t>Sprint</t>
  </si>
  <si>
    <t>Blake Griffin</t>
  </si>
  <si>
    <t>Terrence Williams</t>
  </si>
  <si>
    <t>Gerald Henderson</t>
  </si>
  <si>
    <t>Tyler Hansbrough</t>
  </si>
  <si>
    <t>Earl Clark</t>
  </si>
  <si>
    <t>Austin Daye</t>
  </si>
  <si>
    <t>James Johnson</t>
  </si>
  <si>
    <t>Jrue Holiday</t>
  </si>
  <si>
    <t>Ty Lawson</t>
  </si>
  <si>
    <t>Jeff Teague</t>
  </si>
  <si>
    <t>Hasheem Thabeet</t>
  </si>
  <si>
    <t>Eric Maynor</t>
  </si>
  <si>
    <t>Darren Collison</t>
  </si>
  <si>
    <t>Omri Casspi</t>
  </si>
  <si>
    <t>Byron Mullens</t>
  </si>
  <si>
    <t>Damion James</t>
  </si>
  <si>
    <t>Rodrigue Beaubois</t>
  </si>
  <si>
    <t>Taj Gibson</t>
  </si>
  <si>
    <t>DeMarre Carroll</t>
  </si>
  <si>
    <t>Greivis Vasquez</t>
  </si>
  <si>
    <t>Wayne Ellington</t>
  </si>
  <si>
    <t>Toney Douglas</t>
  </si>
  <si>
    <t>James Harden</t>
  </si>
  <si>
    <t>Jeff Pendergraph</t>
  </si>
  <si>
    <t>Jermaine Taylor</t>
  </si>
  <si>
    <t>Dante Cunningham</t>
  </si>
  <si>
    <t>DaJuan Summers</t>
  </si>
  <si>
    <t>Sam Young</t>
  </si>
  <si>
    <t>DeJuan Blair</t>
  </si>
  <si>
    <t>Tyreke Evans</t>
  </si>
  <si>
    <t>Derrick Brown</t>
  </si>
  <si>
    <t>Jodie Meeks</t>
  </si>
  <si>
    <t>Marcus Thornton</t>
  </si>
  <si>
    <t>Chase Budinger</t>
  </si>
  <si>
    <t>Danny Green</t>
  </si>
  <si>
    <t>Gani Lawal</t>
  </si>
  <si>
    <t>Jack McClinton</t>
  </si>
  <si>
    <t>A.J. Price</t>
  </si>
  <si>
    <t>Luke Harangody</t>
  </si>
  <si>
    <t>Patrick Mills</t>
  </si>
  <si>
    <t>Jonny Flynn</t>
  </si>
  <si>
    <t>Stephen Curry</t>
  </si>
  <si>
    <t>Jordan Hill</t>
  </si>
  <si>
    <t>Demar DeRozan</t>
  </si>
  <si>
    <t>Dionte Christmas</t>
  </si>
  <si>
    <t>Jeff Adrien</t>
  </si>
  <si>
    <t>Jerel McNeal</t>
  </si>
  <si>
    <t>Joe Ingles</t>
  </si>
  <si>
    <t>Josh Heytvelt</t>
  </si>
  <si>
    <t>Tyler Smith</t>
  </si>
  <si>
    <t>John Wall</t>
  </si>
  <si>
    <t>Paul George</t>
  </si>
  <si>
    <t>Cole Aldrich</t>
  </si>
  <si>
    <t>Xavier Henry</t>
  </si>
  <si>
    <t>Ed Davis</t>
  </si>
  <si>
    <t>Patrick Patterson</t>
  </si>
  <si>
    <t>Larry Sanders</t>
  </si>
  <si>
    <t>Luke Babbitt</t>
  </si>
  <si>
    <t>Eric Bledsoe</t>
  </si>
  <si>
    <t>Avery Bradley</t>
  </si>
  <si>
    <t>Evan Turner</t>
  </si>
  <si>
    <t>James Anderson</t>
  </si>
  <si>
    <t>Craig Brackins</t>
  </si>
  <si>
    <t>Trevor Booker</t>
  </si>
  <si>
    <t>Dominique Jones</t>
  </si>
  <si>
    <t>Jordan Crawford</t>
  </si>
  <si>
    <t>Daniel Orton</t>
  </si>
  <si>
    <t>Derrick Favors</t>
  </si>
  <si>
    <t>Lazar Hayward</t>
  </si>
  <si>
    <t>Dexter Pittman</t>
  </si>
  <si>
    <t>Hassan Whiteside</t>
  </si>
  <si>
    <t>Armon Johnson</t>
  </si>
  <si>
    <t>Terrico White</t>
  </si>
  <si>
    <t>Darington Hobson</t>
  </si>
  <si>
    <t>Andy Rautins</t>
  </si>
  <si>
    <t>Wesley Johnson</t>
  </si>
  <si>
    <t>Lance Stephenson</t>
  </si>
  <si>
    <t>Jarvis Varnado</t>
  </si>
  <si>
    <t>Devin Ebanks</t>
  </si>
  <si>
    <t>Jerome Jordan</t>
  </si>
  <si>
    <t>Tiny Gallon</t>
  </si>
  <si>
    <t>Ryan Richards</t>
  </si>
  <si>
    <t>DeMarcus Cousins</t>
  </si>
  <si>
    <t>Solomon Alabi</t>
  </si>
  <si>
    <t>Willie Warren</t>
  </si>
  <si>
    <t>Derrick Caracter</t>
  </si>
  <si>
    <t>Stanley Robinson</t>
  </si>
  <si>
    <t>Ekpe Udoh</t>
  </si>
  <si>
    <t>Greg Monroe</t>
  </si>
  <si>
    <t>Al-Farouq Aminu</t>
  </si>
  <si>
    <t>Gordon Hayward</t>
  </si>
  <si>
    <t>Artsiom Parakhouski</t>
  </si>
  <si>
    <t>Charles Garcia</t>
  </si>
  <si>
    <t>Jon Scheyer</t>
  </si>
  <si>
    <t>Manny Harris</t>
  </si>
  <si>
    <t>Mikhail Torrance</t>
  </si>
  <si>
    <t>Sherron Collins</t>
  </si>
  <si>
    <t>Sylven Landesberg</t>
  </si>
  <si>
    <t>Jimmer Fredette</t>
  </si>
  <si>
    <t>Klay Thompson</t>
  </si>
  <si>
    <t>Alec Burks</t>
  </si>
  <si>
    <t>Markieff Morris</t>
  </si>
  <si>
    <t>Marcus Morris</t>
  </si>
  <si>
    <t>Kawhi Leonard</t>
  </si>
  <si>
    <t>Nikola Vucevic</t>
  </si>
  <si>
    <t>Iman Shumpert</t>
  </si>
  <si>
    <t>Chris Singleton</t>
  </si>
  <si>
    <t>Tobias Harris</t>
  </si>
  <si>
    <t>Derrick Williams</t>
  </si>
  <si>
    <t>Nolan Smith</t>
  </si>
  <si>
    <t>Kenneth Faried</t>
  </si>
  <si>
    <t>Marshon Brooks</t>
  </si>
  <si>
    <t>Jordan Hamilton</t>
  </si>
  <si>
    <t>JaJuan Johnson (Purdue)</t>
  </si>
  <si>
    <t>Norris Cole</t>
  </si>
  <si>
    <t>Cory Joseph</t>
  </si>
  <si>
    <t>Enes Kanter</t>
  </si>
  <si>
    <t>Jimmy Butler</t>
  </si>
  <si>
    <t>Justin Harper</t>
  </si>
  <si>
    <t>Kyle Singler</t>
  </si>
  <si>
    <t>Shelvin Mack</t>
  </si>
  <si>
    <t>Tyler Honeycutt</t>
  </si>
  <si>
    <t>Jordan Williams</t>
  </si>
  <si>
    <t>Trey Thompkins</t>
  </si>
  <si>
    <t>Chandler Parsons</t>
  </si>
  <si>
    <t>Jeremy Tyler</t>
  </si>
  <si>
    <t>Tristan Thompson</t>
  </si>
  <si>
    <t>Jon Leuer</t>
  </si>
  <si>
    <t>Darius Morris</t>
  </si>
  <si>
    <t>Malcolm Lee</t>
  </si>
  <si>
    <t>Charles Jenkins</t>
  </si>
  <si>
    <t>Andrew Goudelock</t>
  </si>
  <si>
    <t>Travis Leslie</t>
  </si>
  <si>
    <t>Keith Benson</t>
  </si>
  <si>
    <t>Josh Selby</t>
  </si>
  <si>
    <t>Jon Diebler</t>
  </si>
  <si>
    <t>DeAndre Liggins</t>
  </si>
  <si>
    <t>E'Twaun Moore</t>
  </si>
  <si>
    <t>Isaiah Thomas</t>
  </si>
  <si>
    <t>Brandon Knight</t>
  </si>
  <si>
    <t>Kemba Walker</t>
  </si>
  <si>
    <t>David Lighty</t>
  </si>
  <si>
    <t>Demetri McCamey</t>
  </si>
  <si>
    <t>Greg Smith</t>
  </si>
  <si>
    <t>Jamie Skeen</t>
  </si>
  <si>
    <t>Jereme Richmond</t>
  </si>
  <si>
    <t>LaceDarius Dunn</t>
  </si>
  <si>
    <t>Malcolm Thomas</t>
  </si>
  <si>
    <t>Michael Dunigan</t>
  </si>
  <si>
    <t>Rick Jackson</t>
  </si>
  <si>
    <t>Scotty Hopson</t>
  </si>
  <si>
    <t>Anthony Davis</t>
  </si>
  <si>
    <t>Austin Rivers</t>
  </si>
  <si>
    <t>Meyers Leonard</t>
  </si>
  <si>
    <t>Jeremy Lamb</t>
  </si>
  <si>
    <t>Kendall Marshall</t>
  </si>
  <si>
    <t>John Henson</t>
  </si>
  <si>
    <t>Moe Harkless</t>
  </si>
  <si>
    <t>Royce White</t>
  </si>
  <si>
    <t>Tyler Zeller</t>
  </si>
  <si>
    <t>Terrence Jones</t>
  </si>
  <si>
    <t>Andrew Nicholson</t>
  </si>
  <si>
    <t>Michael Kidd-Gilchrist</t>
  </si>
  <si>
    <t>Jared Sullinger</t>
  </si>
  <si>
    <t>Fab Melo</t>
  </si>
  <si>
    <t>John Jenkins</t>
  </si>
  <si>
    <t>Jared Cunningham</t>
  </si>
  <si>
    <t>Tony Wroten</t>
  </si>
  <si>
    <t>Miles Plumlee</t>
  </si>
  <si>
    <t>Arnett Moultrie</t>
  </si>
  <si>
    <t>Perry Jones</t>
  </si>
  <si>
    <t>Marquis Teague</t>
  </si>
  <si>
    <t>Bradley Beal</t>
  </si>
  <si>
    <t>Festus Ezeli</t>
  </si>
  <si>
    <t>Jeff Taylor</t>
  </si>
  <si>
    <t>Tomas Satoransky</t>
  </si>
  <si>
    <t>Bernard James</t>
  </si>
  <si>
    <t>Jae Crowder</t>
  </si>
  <si>
    <t>Draymond Green</t>
  </si>
  <si>
    <t>Orlando Johnson</t>
  </si>
  <si>
    <t>Quincy Acy</t>
  </si>
  <si>
    <t>Quincy Miller</t>
  </si>
  <si>
    <t>Khris Middleton</t>
  </si>
  <si>
    <t>Dion Waiters</t>
  </si>
  <si>
    <t>Will Barton</t>
  </si>
  <si>
    <t>Tyshawn Taylor</t>
  </si>
  <si>
    <t>Doron Lamb</t>
  </si>
  <si>
    <t>Mike Scott</t>
  </si>
  <si>
    <t>Kim English</t>
  </si>
  <si>
    <t>Darius Miller</t>
  </si>
  <si>
    <t>Kevin Murphy</t>
  </si>
  <si>
    <t>Kyle O'Quinn</t>
  </si>
  <si>
    <t>Thomas Robinson</t>
  </si>
  <si>
    <t>Kris Joseph</t>
  </si>
  <si>
    <t>Darius Johnson-Odom</t>
  </si>
  <si>
    <t>Robbie Hummel</t>
  </si>
  <si>
    <t>Marcus Denmon</t>
  </si>
  <si>
    <t>Damian Lillard</t>
  </si>
  <si>
    <t>Harrison Barnes</t>
  </si>
  <si>
    <t>Terrence Ross</t>
  </si>
  <si>
    <t>Andre Drummond</t>
  </si>
  <si>
    <t>Drew Gordon</t>
  </si>
  <si>
    <t>Henry Sims</t>
  </si>
  <si>
    <t>Hollis Thompson</t>
  </si>
  <si>
    <t>J'Covan Brown</t>
  </si>
  <si>
    <t>JaMychal Green</t>
  </si>
  <si>
    <t>Jordan Taylor</t>
  </si>
  <si>
    <t>Kevin Jones</t>
  </si>
  <si>
    <t>Scott Machado</t>
  </si>
  <si>
    <t>Tony Mitchell (Alabama)</t>
  </si>
  <si>
    <t>Tu Holloway</t>
  </si>
  <si>
    <t>William Buford</t>
  </si>
  <si>
    <t>C.J. McCollum</t>
  </si>
  <si>
    <t>Michael Carter-Williams</t>
  </si>
  <si>
    <t>Steven Adams</t>
  </si>
  <si>
    <t>Kelly Olynyk</t>
  </si>
  <si>
    <t>Shabazz Muhammad</t>
  </si>
  <si>
    <t>Dennis Schroeder</t>
  </si>
  <si>
    <t>Shane Larkin</t>
  </si>
  <si>
    <t>Victor Oladipo</t>
  </si>
  <si>
    <t>Tony Snell</t>
  </si>
  <si>
    <t>Gorgui Dieng</t>
  </si>
  <si>
    <t>Mason Plumlee</t>
  </si>
  <si>
    <t>Solomon Hill</t>
  </si>
  <si>
    <t>Tim Hardaway Jr</t>
  </si>
  <si>
    <t>Reggie Bullock</t>
  </si>
  <si>
    <t>Andre Roberson</t>
  </si>
  <si>
    <t>Rudy Gobert</t>
  </si>
  <si>
    <t>Archie Goodwin</t>
  </si>
  <si>
    <t>Otto Porter</t>
  </si>
  <si>
    <t>Allen Crabbe</t>
  </si>
  <si>
    <t>Carrick Felix</t>
  </si>
  <si>
    <t>Isaiah Canaan</t>
  </si>
  <si>
    <t>Glen Rice</t>
  </si>
  <si>
    <t>Ray McCallum</t>
  </si>
  <si>
    <t>Tony Mitchell</t>
  </si>
  <si>
    <t>Nate Wolters</t>
  </si>
  <si>
    <t>Jeff Withey</t>
  </si>
  <si>
    <t>Cody Zeller</t>
  </si>
  <si>
    <t>Grant Jerrett</t>
  </si>
  <si>
    <t>Jamaal Franklin</t>
  </si>
  <si>
    <t>Pierre Jackson</t>
  </si>
  <si>
    <t>Ricky Ledo</t>
  </si>
  <si>
    <t>Mike Muscala</t>
  </si>
  <si>
    <t>Erick Green</t>
  </si>
  <si>
    <t>Ryan Kelly</t>
  </si>
  <si>
    <t>Erik Murphy</t>
  </si>
  <si>
    <t>James Ennis</t>
  </si>
  <si>
    <t>Lorenzo Brown</t>
  </si>
  <si>
    <t>Colton Iverson</t>
  </si>
  <si>
    <t>Peyton Siva</t>
  </si>
  <si>
    <t>Deshaun Thomas</t>
  </si>
  <si>
    <t>Nerlens Noel</t>
  </si>
  <si>
    <t>Ben McLemore</t>
  </si>
  <si>
    <t>Kentavious Caldwell-Pope</t>
  </si>
  <si>
    <t>Trey Burke</t>
  </si>
  <si>
    <t>Adonis Thomas</t>
  </si>
  <si>
    <t>B.J. Young</t>
  </si>
  <si>
    <t>Brandon Davies</t>
  </si>
  <si>
    <t>Brandon Paul</t>
  </si>
  <si>
    <t>C.J. Leslie</t>
  </si>
  <si>
    <t>DeWayne Dedmon</t>
  </si>
  <si>
    <t>Jackie Carmichael</t>
  </si>
  <si>
    <t>James Southerland</t>
  </si>
  <si>
    <t>Kenny Kadji</t>
  </si>
  <si>
    <t>Myck Kabongo</t>
  </si>
  <si>
    <t>Norvel Pelle</t>
  </si>
  <si>
    <t>Phil Pressey</t>
  </si>
  <si>
    <t>Richard Howell</t>
  </si>
  <si>
    <t>Robert Covington</t>
  </si>
  <si>
    <t>Seth Curry</t>
  </si>
  <si>
    <t>Trevor Mbakwe</t>
  </si>
  <si>
    <t>Vander Blue</t>
  </si>
  <si>
    <t>Will Clyburn</t>
  </si>
  <si>
    <t>Elfrid Payton</t>
  </si>
  <si>
    <t>Doug McDermott</t>
  </si>
  <si>
    <t>Zach LaVine</t>
  </si>
  <si>
    <t>T.J. Warren</t>
  </si>
  <si>
    <t>Adreian Payne</t>
  </si>
  <si>
    <t>James Young</t>
  </si>
  <si>
    <t>Tyler Ennis</t>
  </si>
  <si>
    <t>Gary Harris</t>
  </si>
  <si>
    <t>Jordan Adams</t>
  </si>
  <si>
    <t>Rodney Hood</t>
  </si>
  <si>
    <t>Shabazz Napier</t>
  </si>
  <si>
    <t>P.J. Hairston</t>
  </si>
  <si>
    <t>C.J. Wilcox</t>
  </si>
  <si>
    <t>Kyle Anderson</t>
  </si>
  <si>
    <t>K.J. McDaniels</t>
  </si>
  <si>
    <t>Joe Harris</t>
  </si>
  <si>
    <t>Cleanthony Early</t>
  </si>
  <si>
    <t>Jarnell Stokes</t>
  </si>
  <si>
    <t>Johnny O'Bryant</t>
  </si>
  <si>
    <t>DeAndre Daniels</t>
  </si>
  <si>
    <t>Spencer Dinwiddie</t>
  </si>
  <si>
    <t>Jerami Grant</t>
  </si>
  <si>
    <t>Aaron Gordon</t>
  </si>
  <si>
    <t>Glenn Robinson</t>
  </si>
  <si>
    <t>Nick Johnson</t>
  </si>
  <si>
    <t>Markel Brown</t>
  </si>
  <si>
    <t>Dwight Powell</t>
  </si>
  <si>
    <t>Jordan Clarkson</t>
  </si>
  <si>
    <t>Russ Smith</t>
  </si>
  <si>
    <t>Lamar Patterson</t>
  </si>
  <si>
    <t>Cameron Bairstow</t>
  </si>
  <si>
    <t>Dante Exum</t>
  </si>
  <si>
    <t>Alec Brown</t>
  </si>
  <si>
    <t>Thanasis Antetokounmpo</t>
  </si>
  <si>
    <t>Semaj Christon</t>
  </si>
  <si>
    <t>Devyn Marble</t>
  </si>
  <si>
    <t>Jordan McRae</t>
  </si>
  <si>
    <t>Xavier Thames</t>
  </si>
  <si>
    <t>Marcus Smart</t>
  </si>
  <si>
    <t>Cory Jefferson</t>
  </si>
  <si>
    <t>Julius Randle</t>
  </si>
  <si>
    <t>Nik Stauskas</t>
  </si>
  <si>
    <t>Noah Vonleh</t>
  </si>
  <si>
    <t>Aaron Craft</t>
  </si>
  <si>
    <t>Alex Kirk</t>
  </si>
  <si>
    <t>C.J. Fair</t>
  </si>
  <si>
    <t>DeAndre Kane</t>
  </si>
  <si>
    <t>Deonte Burton</t>
  </si>
  <si>
    <t>Isaiah Austin</t>
  </si>
  <si>
    <t>Jabari Brown</t>
  </si>
  <si>
    <t>Jahii Carson</t>
  </si>
  <si>
    <t>James McAdoo</t>
  </si>
  <si>
    <t>Jordan Bachynski</t>
  </si>
  <si>
    <t>Kendall Williams</t>
  </si>
  <si>
    <t>Khem Birch</t>
  </si>
  <si>
    <t>LaQuinton Ross</t>
  </si>
  <si>
    <t>Melvin Ejim</t>
  </si>
  <si>
    <t>Patric Young</t>
  </si>
  <si>
    <t>Sean Kilpatrick</t>
  </si>
  <si>
    <t>Justise Winslow</t>
  </si>
  <si>
    <t>Myles Turner</t>
  </si>
  <si>
    <t>Trey Lyles</t>
  </si>
  <si>
    <t>Devin Booker</t>
  </si>
  <si>
    <t>Cameron Payne</t>
  </si>
  <si>
    <t>Kelly Oubre</t>
  </si>
  <si>
    <t>Terry Rozier</t>
  </si>
  <si>
    <t>Rashad Vaughn</t>
  </si>
  <si>
    <t>Sam Dekker</t>
  </si>
  <si>
    <t>Jerian Grant</t>
  </si>
  <si>
    <t>D'Angelo Russell</t>
  </si>
  <si>
    <t>Delon Wright</t>
  </si>
  <si>
    <t>Justin Anderson</t>
  </si>
  <si>
    <t>Bobby Portis</t>
  </si>
  <si>
    <t>Rondae Hollis-Jefferson</t>
  </si>
  <si>
    <t>Tyus Jones</t>
  </si>
  <si>
    <t>Jarell Martin</t>
  </si>
  <si>
    <t>Larry Nance</t>
  </si>
  <si>
    <t>R.J. Hunter</t>
  </si>
  <si>
    <t>Chris McCullough</t>
  </si>
  <si>
    <t>Kevon Looney</t>
  </si>
  <si>
    <t>Montrezl Harrell</t>
  </si>
  <si>
    <t>Jordan Mickey</t>
  </si>
  <si>
    <t>Anthony Brown</t>
  </si>
  <si>
    <t>Rakeem Christmas</t>
  </si>
  <si>
    <t>Richaun Holmes</t>
  </si>
  <si>
    <t>Pat Connaughton</t>
  </si>
  <si>
    <t>Olivier Hanlan</t>
  </si>
  <si>
    <t>Joseph Young</t>
  </si>
  <si>
    <t>Andrew Harrison</t>
  </si>
  <si>
    <t>Norman Powell</t>
  </si>
  <si>
    <t>Dakari Johnson</t>
  </si>
  <si>
    <t>Aaron White</t>
  </si>
  <si>
    <t>Tyler Harvey</t>
  </si>
  <si>
    <t>Branden Dawson</t>
  </si>
  <si>
    <t>J.P. Tokoto</t>
  </si>
  <si>
    <t>Willie Cauley-Stein</t>
  </si>
  <si>
    <t>Stanley Johnson</t>
  </si>
  <si>
    <t>Frank Kaminsky</t>
  </si>
  <si>
    <t>Aaron Harrison</t>
  </si>
  <si>
    <t>Alan Williams</t>
  </si>
  <si>
    <t>Brandon Ashley</t>
  </si>
  <si>
    <t>Chasson Randle</t>
  </si>
  <si>
    <t>Chris Walker</t>
  </si>
  <si>
    <t>Christian Wood</t>
  </si>
  <si>
    <t>Cliff Alexander</t>
  </si>
  <si>
    <t>Corey Hawkins</t>
  </si>
  <si>
    <t>Dez Wells</t>
  </si>
  <si>
    <t>George De Paula</t>
  </si>
  <si>
    <t>Jonathan Holmes</t>
  </si>
  <si>
    <t>Keifer Sykes</t>
  </si>
  <si>
    <t>Michael Frazier</t>
  </si>
  <si>
    <t>Michael Qualls</t>
  </si>
  <si>
    <t>Mouhammadou Jaiteh</t>
  </si>
  <si>
    <t>Quinn Cook</t>
  </si>
  <si>
    <t>Robert Upshaw</t>
  </si>
  <si>
    <t>Ryan Boatright</t>
  </si>
  <si>
    <t>T.J. McConnell</t>
  </si>
  <si>
    <t>TaShawn Thomas</t>
  </si>
  <si>
    <t>Terran Petteway</t>
  </si>
  <si>
    <t>Treveon Graham</t>
  </si>
  <si>
    <t>Vince Hunter</t>
  </si>
  <si>
    <t>Thon Maker</t>
  </si>
  <si>
    <t>Taurean Prince</t>
  </si>
  <si>
    <t>Denzel Valentine</t>
  </si>
  <si>
    <t>Justin Jackson</t>
  </si>
  <si>
    <t>Wade Baldwin</t>
  </si>
  <si>
    <t>Henry Ellenson</t>
  </si>
  <si>
    <t>Malik Beasley</t>
  </si>
  <si>
    <t>Caris LeVert</t>
  </si>
  <si>
    <t>DeAndre Bembry</t>
  </si>
  <si>
    <t>Malachi Richardson</t>
  </si>
  <si>
    <t>Brice Johnson</t>
  </si>
  <si>
    <t>Caleb Swanigan</t>
  </si>
  <si>
    <t>Pascal Siakam</t>
  </si>
  <si>
    <t>Skal Labissiere</t>
  </si>
  <si>
    <t>Jaylen Brown</t>
  </si>
  <si>
    <t>Damian Jones</t>
  </si>
  <si>
    <t>Josh Hart</t>
  </si>
  <si>
    <t>Deyonta Davis</t>
  </si>
  <si>
    <t>Cheick Diallo</t>
  </si>
  <si>
    <t>Tyler Ulis</t>
  </si>
  <si>
    <t>Malcolm Brogdon</t>
  </si>
  <si>
    <t>Chinanu Onuaku</t>
  </si>
  <si>
    <t>Patrick McCaw</t>
  </si>
  <si>
    <t>Diamond Stone</t>
  </si>
  <si>
    <t>Stephen Zimmerman</t>
  </si>
  <si>
    <t>Isaiah Whitehead</t>
  </si>
  <si>
    <t>Zhou Qi</t>
  </si>
  <si>
    <t>Demetrius Jackson</t>
  </si>
  <si>
    <t>Jake Layman</t>
  </si>
  <si>
    <t>Michael Gbinije</t>
  </si>
  <si>
    <t>Kris Dunn</t>
  </si>
  <si>
    <t>Georges Niang</t>
  </si>
  <si>
    <t>Ben Bentil</t>
  </si>
  <si>
    <t>Joel Bolomboy</t>
  </si>
  <si>
    <t>Kay Felder</t>
  </si>
  <si>
    <t>Marcus Paige</t>
  </si>
  <si>
    <t>Daniel Hamilton</t>
  </si>
  <si>
    <t>Isaiah Cousins</t>
  </si>
  <si>
    <t>Jaron Blossomgame</t>
  </si>
  <si>
    <t>Buddy Hield</t>
  </si>
  <si>
    <t>Marquese Chriss</t>
  </si>
  <si>
    <t>Jakob Poeltl</t>
  </si>
  <si>
    <t>A.J. English</t>
  </si>
  <si>
    <t>Cat Barber</t>
  </si>
  <si>
    <t>Dedric Lawson</t>
  </si>
  <si>
    <t>Dorian Finney-Smith</t>
  </si>
  <si>
    <t>Elgin Cook</t>
  </si>
  <si>
    <t>Gary Payton II</t>
  </si>
  <si>
    <t>Isaiah Miles</t>
  </si>
  <si>
    <t>Jarrod Uthoff</t>
  </si>
  <si>
    <t>Kyle Wiltjer</t>
  </si>
  <si>
    <t>Malik Newman</t>
  </si>
  <si>
    <t>Marcus Lee</t>
  </si>
  <si>
    <t>Melo Trimble</t>
  </si>
  <si>
    <t>Nigel Hayes</t>
  </si>
  <si>
    <t>Perry Ellis</t>
  </si>
  <si>
    <t>Robert Carter</t>
  </si>
  <si>
    <t>Ron Baker</t>
  </si>
  <si>
    <t>Sheldon McClellan</t>
  </si>
  <si>
    <t>Troy Williams</t>
  </si>
  <si>
    <t>Wayne Selden</t>
  </si>
  <si>
    <t>Zach Collins</t>
  </si>
  <si>
    <t>Luke Kennard</t>
  </si>
  <si>
    <t>Donovan Mitchell</t>
  </si>
  <si>
    <t>Bam Adebayo</t>
  </si>
  <si>
    <t>Justin Patton</t>
  </si>
  <si>
    <t>D.J. Wilson</t>
  </si>
  <si>
    <t>T.J. Leaf</t>
  </si>
  <si>
    <t>John Collins</t>
  </si>
  <si>
    <t>Harry Giles</t>
  </si>
  <si>
    <t>Terrance Ferguson</t>
  </si>
  <si>
    <t>Jarrett Allen</t>
  </si>
  <si>
    <t>OG Anunoby</t>
  </si>
  <si>
    <t>Tyler Lydon</t>
  </si>
  <si>
    <t>Kyle Kuzma</t>
  </si>
  <si>
    <t>Tony Bradley</t>
  </si>
  <si>
    <t>Derrick White</t>
  </si>
  <si>
    <t>Frank Jackson</t>
  </si>
  <si>
    <t>Davon Reed</t>
  </si>
  <si>
    <t>Wesley Iwundu</t>
  </si>
  <si>
    <t>Frank Mason</t>
  </si>
  <si>
    <t>Ivan Rabb</t>
  </si>
  <si>
    <t>Semi Ojeleye</t>
  </si>
  <si>
    <t>Jordan Bell</t>
  </si>
  <si>
    <t>Jawun Evans</t>
  </si>
  <si>
    <t>Dwayne Bacon</t>
  </si>
  <si>
    <t>Tyler Dorsey</t>
  </si>
  <si>
    <t>Thomas Bryant</t>
  </si>
  <si>
    <t>Damyean Dotson</t>
  </si>
  <si>
    <t>Dillon Brooks</t>
  </si>
  <si>
    <t>Ike Anigbogu</t>
  </si>
  <si>
    <t>Sindarius Thornwell</t>
  </si>
  <si>
    <t>De'Aaron Fox</t>
  </si>
  <si>
    <t>Monte Morris</t>
  </si>
  <si>
    <t>Edmond Sumner</t>
  </si>
  <si>
    <t>Kadeem Allen</t>
  </si>
  <si>
    <t>Alec Peters</t>
  </si>
  <si>
    <t>Nigel Williams-Goss</t>
  </si>
  <si>
    <t>Andrew Jones</t>
  </si>
  <si>
    <t>Cameron Oliver</t>
  </si>
  <si>
    <t>Chris Boucher</t>
  </si>
  <si>
    <t>Derrick Walton</t>
  </si>
  <si>
    <t>Devin Robinson</t>
  </si>
  <si>
    <t>Eric Mika</t>
  </si>
  <si>
    <t>Hamidou Diallo</t>
  </si>
  <si>
    <t>Isaiah Briscoe</t>
  </si>
  <si>
    <t>Isaiah Hicks</t>
  </si>
  <si>
    <t>Jamel Artis</t>
  </si>
  <si>
    <t>Johnathan Motley</t>
  </si>
  <si>
    <t>Jonathan Jeanne</t>
  </si>
  <si>
    <t>Justin Jackson (Canada)</t>
  </si>
  <si>
    <t>Kennedy Meeks</t>
  </si>
  <si>
    <t>Kobi Simmons</t>
  </si>
  <si>
    <t>Moritz Wagner</t>
  </si>
  <si>
    <t>Omer Yurtseven</t>
  </si>
  <si>
    <t>P.J. Dozier</t>
  </si>
  <si>
    <t>Peter Jok</t>
  </si>
  <si>
    <t>Rawle Alkins</t>
  </si>
  <si>
    <t>Sviatoslav Mykhailiuk</t>
  </si>
  <si>
    <t>Thomas Welsh</t>
  </si>
  <si>
    <t>V.J. Beachem</t>
  </si>
  <si>
    <t>Perfomance</t>
  </si>
  <si>
    <t>Averagee Weight</t>
  </si>
  <si>
    <t>Average Height</t>
  </si>
  <si>
    <t>Height Differnence</t>
  </si>
  <si>
    <t>Average Height Comparison</t>
  </si>
  <si>
    <t>Vertical Max Difference</t>
  </si>
  <si>
    <t>BMI</t>
  </si>
  <si>
    <t>Percentile Rank</t>
  </si>
  <si>
    <t>Average Weight Comparison</t>
  </si>
  <si>
    <t>Coorelation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</si>
</sst>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NumberFormat="1"/>
    <xf numFmtId="0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AA518" totalsRowShown="0" headerRowDxfId="10">
  <autoFilter ref="A1:AA518">
    <filterColumn colId="2">
      <customFilters>
        <customFilter operator="notEqual" val=" "/>
      </customFilters>
    </filterColumn>
    <filterColumn colId="7">
      <customFilters>
        <customFilter operator="notEqual" val=" "/>
      </customFilters>
    </filterColumn>
    <filterColumn colId="9">
      <customFilters>
        <customFilter operator="notEqual" val=" "/>
      </customFilters>
    </filterColumn>
    <filterColumn colId="13">
      <customFilters>
        <customFilter operator="notEqual" val=" "/>
      </customFilters>
    </filterColumn>
    <filterColumn colId="14">
      <customFilters>
        <customFilter operator="notEqual" val=" "/>
      </customFilters>
    </filterColumn>
    <filterColumn colId="15">
      <customFilters>
        <customFilter operator="notEqual" val=" "/>
      </customFilters>
    </filterColumn>
    <filterColumn colId="16">
      <customFilters>
        <customFilter operator="notEqual" val=" "/>
      </customFilters>
    </filterColumn>
  </autoFilter>
  <tableColumns count="27">
    <tableColumn id="2" name="Player"/>
    <tableColumn id="3" name="Year"/>
    <tableColumn id="4" name="Draft pick"/>
    <tableColumn id="5" name="Height (No Shoes)"/>
    <tableColumn id="6" name="Height (With Shoes)"/>
    <tableColumn id="7" name="Wingspan"/>
    <tableColumn id="8" name="Standing reach"/>
    <tableColumn id="9" name="Vertical (Max)"/>
    <tableColumn id="10" name="Vertical (Max Reach)"/>
    <tableColumn id="11" name="Vertical (No Step)"/>
    <tableColumn id="12" name="Vertical (No Step Reach)"/>
    <tableColumn id="13" name="Weight"/>
    <tableColumn id="14" name="Body Fat"/>
    <tableColumn id="15" name="Hand (Length)"/>
    <tableColumn id="16" name="Hand (Width)"/>
    <tableColumn id="18" name="Agility"/>
    <tableColumn id="19" name="Sprint"/>
    <tableColumn id="20" name="Perfomance" dataDxfId="9">
      <calculatedColumnFormula>(0.3*E2)+(0.25*H2)+(0.15*L2)-(0.2*P2)-(0.1*Q2)</calculatedColumnFormula>
    </tableColumn>
    <tableColumn id="21" name="Averagee Weight" dataDxfId="8">
      <calculatedColumnFormula>AVERAGE(L2,M2)</calculatedColumnFormula>
    </tableColumn>
    <tableColumn id="22" name="Average Height" dataDxfId="7">
      <calculatedColumnFormula>AVERAGE(D2,E2)</calculatedColumnFormula>
    </tableColumn>
    <tableColumn id="25" name="Average Height Comparison" dataDxfId="6">
      <calculatedColumnFormula>E2-T2</calculatedColumnFormula>
    </tableColumn>
    <tableColumn id="23" name="Height Differnence" dataDxfId="5">
      <calculatedColumnFormula>E2-D2</calculatedColumnFormula>
    </tableColumn>
    <tableColumn id="26" name="Vertical Max Difference" dataDxfId="4">
      <calculatedColumnFormula>K2-H2</calculatedColumnFormula>
    </tableColumn>
    <tableColumn id="27" name="BMI" dataDxfId="3">
      <calculatedColumnFormula>(L2/((D2*100)^2))</calculatedColumnFormula>
    </tableColumn>
    <tableColumn id="28" name="Percentile Rank" dataDxfId="2">
      <calculatedColumnFormula>_xlfn.PERCENTRANK.INC(E:E,D2)</calculatedColumnFormula>
    </tableColumn>
    <tableColumn id="29" name="Average Weight Comparison" dataDxfId="1">
      <calculatedColumnFormula>L2-S2</calculatedColumnFormula>
    </tableColumn>
    <tableColumn id="31" name="Coorelation" dataDxfId="0">
      <calculatedColumnFormula>CORREL(E:E,R:R)</calculatedColumnFormula>
    </tableColumn>
  </tableColumns>
  <tableStyleInfo name="TableStyleMedium1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18"/>
  <sheetViews>
    <sheetView tabSelected="1" topLeftCell="S1" workbookViewId="0">
      <selection activeCell="AB1" sqref="AB1"/>
    </sheetView>
  </sheetViews>
  <sheetFormatPr defaultRowHeight="14.4" x14ac:dyDescent="0.3"/>
  <cols>
    <col min="1" max="1" width="22.33203125" bestFit="1" customWidth="1"/>
    <col min="2" max="2" width="13.109375" style="1" customWidth="1"/>
    <col min="3" max="3" width="13.5546875" bestFit="1" customWidth="1"/>
    <col min="4" max="4" width="20.6640625" bestFit="1" customWidth="1"/>
    <col min="5" max="5" width="22.33203125" bestFit="1" customWidth="1"/>
    <col min="6" max="6" width="20.109375" bestFit="1" customWidth="1"/>
    <col min="7" max="7" width="18.109375" bestFit="1" customWidth="1"/>
    <col min="8" max="8" width="17.21875" bestFit="1" customWidth="1"/>
    <col min="9" max="9" width="23" bestFit="1" customWidth="1"/>
    <col min="10" max="10" width="20.33203125" bestFit="1" customWidth="1"/>
    <col min="11" max="11" width="26.109375" bestFit="1" customWidth="1"/>
    <col min="12" max="12" width="11.44140625" bestFit="1" customWidth="1"/>
    <col min="13" max="13" width="12.77734375" bestFit="1" customWidth="1"/>
    <col min="14" max="14" width="17.5546875" bestFit="1" customWidth="1"/>
    <col min="15" max="15" width="16.77734375" bestFit="1" customWidth="1"/>
    <col min="16" max="16" width="10.6640625" bestFit="1" customWidth="1"/>
    <col min="17" max="17" width="10.44140625" bestFit="1" customWidth="1"/>
    <col min="18" max="18" width="15.6640625" style="1" bestFit="1" customWidth="1"/>
    <col min="19" max="19" width="19.88671875" style="1" bestFit="1" customWidth="1"/>
    <col min="20" max="20" width="18.33203125" style="1" bestFit="1" customWidth="1"/>
    <col min="21" max="21" width="29.109375" style="1" bestFit="1" customWidth="1"/>
    <col min="22" max="22" width="21.21875" style="1" bestFit="1" customWidth="1"/>
    <col min="23" max="23" width="23" bestFit="1" customWidth="1"/>
    <col min="24" max="24" width="12" style="1" bestFit="1" customWidth="1"/>
    <col min="25" max="25" width="18.5546875" style="1" bestFit="1" customWidth="1"/>
    <col min="26" max="26" width="29.6640625" style="1" bestFit="1" customWidth="1"/>
    <col min="27" max="27" width="15.21875" style="1" bestFit="1" customWidth="1"/>
  </cols>
  <sheetData>
    <row r="1" spans="1:2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533</v>
      </c>
      <c r="S1" s="1" t="s">
        <v>534</v>
      </c>
      <c r="T1" s="1" t="s">
        <v>535</v>
      </c>
      <c r="U1" s="1" t="s">
        <v>537</v>
      </c>
      <c r="V1" s="1" t="s">
        <v>536</v>
      </c>
      <c r="W1" s="2" t="s">
        <v>538</v>
      </c>
      <c r="X1" s="1" t="s">
        <v>539</v>
      </c>
      <c r="Y1" s="1" t="s">
        <v>540</v>
      </c>
      <c r="Z1" s="1" t="s">
        <v>541</v>
      </c>
      <c r="AA1" s="1" t="s">
        <v>542</v>
      </c>
    </row>
    <row r="2" spans="1:27" hidden="1" x14ac:dyDescent="0.3">
      <c r="A2" t="s">
        <v>17</v>
      </c>
      <c r="B2">
        <v>2009</v>
      </c>
      <c r="C2">
        <v>1</v>
      </c>
      <c r="D2">
        <v>80.5</v>
      </c>
      <c r="E2">
        <v>82</v>
      </c>
      <c r="F2">
        <v>83.25</v>
      </c>
      <c r="G2">
        <v>105</v>
      </c>
      <c r="H2">
        <v>35.5</v>
      </c>
      <c r="I2">
        <v>140.5</v>
      </c>
      <c r="J2">
        <v>32</v>
      </c>
      <c r="K2">
        <v>137</v>
      </c>
      <c r="L2">
        <v>248</v>
      </c>
      <c r="M2">
        <v>8.1999999999999993</v>
      </c>
      <c r="P2">
        <v>10.95</v>
      </c>
      <c r="Q2">
        <v>3.28</v>
      </c>
      <c r="R2">
        <f t="shared" ref="R2:R65" si="0">(0.3*E2)+(0.25*H2)+(0.15*L2)-(0.2*P2)-(0.1*Q2)</f>
        <v>68.156999999999982</v>
      </c>
      <c r="S2">
        <f t="shared" ref="S2:S65" si="1">AVERAGE(L2,M2)</f>
        <v>128.1</v>
      </c>
      <c r="T2">
        <f t="shared" ref="T2:T65" si="2">AVERAGE(D2,E2)</f>
        <v>81.25</v>
      </c>
      <c r="U2">
        <f t="shared" ref="U2:U65" si="3">E2-T2</f>
        <v>0.75</v>
      </c>
      <c r="V2" s="3">
        <f t="shared" ref="V2:V65" si="4">E2-D2</f>
        <v>1.5</v>
      </c>
      <c r="W2" s="3">
        <f t="shared" ref="W2:W65" si="5">K2-H2</f>
        <v>101.5</v>
      </c>
      <c r="X2" s="3">
        <f t="shared" ref="X2:X65" si="6">(L2/((D2*100)^2))</f>
        <v>3.8270128467265927E-6</v>
      </c>
      <c r="Y2" s="3">
        <f t="shared" ref="Y2:Y65" si="7">_xlfn.PERCENTRANK.INC(E:E,D2)</f>
        <v>0.63300000000000001</v>
      </c>
      <c r="Z2" s="3">
        <f t="shared" ref="Z2:Z65" si="8">L2-S2</f>
        <v>119.9</v>
      </c>
      <c r="AA2" s="3">
        <f t="shared" ref="AA2:AA65" si="9">CORREL(E:E,R:R)</f>
        <v>0.65883198590776093</v>
      </c>
    </row>
    <row r="3" spans="1:27" hidden="1" x14ac:dyDescent="0.3">
      <c r="A3" t="s">
        <v>18</v>
      </c>
      <c r="B3">
        <v>2009</v>
      </c>
      <c r="C3">
        <v>11</v>
      </c>
      <c r="D3">
        <v>77</v>
      </c>
      <c r="E3">
        <v>78.25</v>
      </c>
      <c r="F3">
        <v>81</v>
      </c>
      <c r="G3">
        <v>103.5</v>
      </c>
      <c r="H3">
        <v>37</v>
      </c>
      <c r="I3">
        <v>140.5</v>
      </c>
      <c r="J3">
        <v>30.5</v>
      </c>
      <c r="K3">
        <v>134</v>
      </c>
      <c r="L3">
        <v>213</v>
      </c>
      <c r="M3">
        <v>5.0999999999999996</v>
      </c>
      <c r="P3">
        <v>11.15</v>
      </c>
      <c r="Q3">
        <v>3.18</v>
      </c>
      <c r="R3">
        <f t="shared" si="0"/>
        <v>62.127000000000002</v>
      </c>
      <c r="S3">
        <f t="shared" si="1"/>
        <v>109.05</v>
      </c>
      <c r="T3">
        <f t="shared" si="2"/>
        <v>77.625</v>
      </c>
      <c r="U3">
        <f t="shared" si="3"/>
        <v>0.625</v>
      </c>
      <c r="V3" s="3">
        <f t="shared" si="4"/>
        <v>1.25</v>
      </c>
      <c r="W3" s="3">
        <f t="shared" si="5"/>
        <v>97</v>
      </c>
      <c r="X3" s="3">
        <f t="shared" si="6"/>
        <v>3.5925113847191768E-6</v>
      </c>
      <c r="Y3" s="3">
        <f t="shared" si="7"/>
        <v>0.26200000000000001</v>
      </c>
      <c r="Z3" s="3">
        <f t="shared" si="8"/>
        <v>103.95</v>
      </c>
      <c r="AA3" s="3">
        <f t="shared" si="9"/>
        <v>0.65883198590776093</v>
      </c>
    </row>
    <row r="4" spans="1:27" hidden="1" x14ac:dyDescent="0.3">
      <c r="A4" t="s">
        <v>19</v>
      </c>
      <c r="B4">
        <v>2009</v>
      </c>
      <c r="C4">
        <v>12</v>
      </c>
      <c r="D4">
        <v>76</v>
      </c>
      <c r="E4">
        <v>77</v>
      </c>
      <c r="F4">
        <v>82.25</v>
      </c>
      <c r="G4">
        <v>102.5</v>
      </c>
      <c r="H4">
        <v>35</v>
      </c>
      <c r="I4">
        <v>137.5</v>
      </c>
      <c r="J4">
        <v>31.5</v>
      </c>
      <c r="K4">
        <v>134</v>
      </c>
      <c r="L4">
        <v>215</v>
      </c>
      <c r="M4">
        <v>4.4000000000000004</v>
      </c>
      <c r="P4">
        <v>11.17</v>
      </c>
      <c r="Q4">
        <v>3.14</v>
      </c>
      <c r="R4">
        <f t="shared" si="0"/>
        <v>61.551999999999992</v>
      </c>
      <c r="S4">
        <f t="shared" si="1"/>
        <v>109.7</v>
      </c>
      <c r="T4">
        <f t="shared" si="2"/>
        <v>76.5</v>
      </c>
      <c r="U4">
        <f t="shared" si="3"/>
        <v>0.5</v>
      </c>
      <c r="V4" s="3">
        <f t="shared" si="4"/>
        <v>1</v>
      </c>
      <c r="W4" s="3">
        <f t="shared" si="5"/>
        <v>99</v>
      </c>
      <c r="X4" s="3">
        <f t="shared" si="6"/>
        <v>3.722299168975069E-6</v>
      </c>
      <c r="Y4" s="3">
        <f t="shared" si="7"/>
        <v>0.184</v>
      </c>
      <c r="Z4" s="3">
        <f t="shared" si="8"/>
        <v>105.3</v>
      </c>
      <c r="AA4" s="3">
        <f t="shared" si="9"/>
        <v>0.65883198590776093</v>
      </c>
    </row>
    <row r="5" spans="1:27" hidden="1" x14ac:dyDescent="0.3">
      <c r="A5" t="s">
        <v>20</v>
      </c>
      <c r="B5">
        <v>2009</v>
      </c>
      <c r="C5">
        <v>13</v>
      </c>
      <c r="D5">
        <v>80.25</v>
      </c>
      <c r="E5">
        <v>81.5</v>
      </c>
      <c r="F5">
        <v>83.5</v>
      </c>
      <c r="G5">
        <v>106</v>
      </c>
      <c r="H5">
        <v>34</v>
      </c>
      <c r="I5">
        <v>140</v>
      </c>
      <c r="J5">
        <v>27.5</v>
      </c>
      <c r="K5">
        <v>133.5</v>
      </c>
      <c r="L5">
        <v>234</v>
      </c>
      <c r="M5">
        <v>8.5</v>
      </c>
      <c r="P5">
        <v>11.12</v>
      </c>
      <c r="Q5">
        <v>3.27</v>
      </c>
      <c r="R5">
        <f t="shared" si="0"/>
        <v>65.499000000000009</v>
      </c>
      <c r="S5">
        <f t="shared" si="1"/>
        <v>121.25</v>
      </c>
      <c r="T5">
        <f t="shared" si="2"/>
        <v>80.875</v>
      </c>
      <c r="U5">
        <f t="shared" si="3"/>
        <v>0.625</v>
      </c>
      <c r="V5" s="3">
        <f t="shared" si="4"/>
        <v>1.25</v>
      </c>
      <c r="W5" s="3">
        <f t="shared" si="5"/>
        <v>99.5</v>
      </c>
      <c r="X5" s="3">
        <f t="shared" si="6"/>
        <v>3.6335051096165606E-6</v>
      </c>
      <c r="Y5" s="3">
        <f t="shared" si="7"/>
        <v>0.60699999999999998</v>
      </c>
      <c r="Z5" s="3">
        <f t="shared" si="8"/>
        <v>112.75</v>
      </c>
      <c r="AA5" s="3">
        <f t="shared" si="9"/>
        <v>0.65883198590776093</v>
      </c>
    </row>
    <row r="6" spans="1:27" hidden="1" x14ac:dyDescent="0.3">
      <c r="A6" t="s">
        <v>21</v>
      </c>
      <c r="B6">
        <v>2009</v>
      </c>
      <c r="C6">
        <v>14</v>
      </c>
      <c r="D6">
        <v>80.5</v>
      </c>
      <c r="E6">
        <v>82.25</v>
      </c>
      <c r="F6">
        <v>86.5</v>
      </c>
      <c r="G6">
        <v>109.5</v>
      </c>
      <c r="H6">
        <v>33</v>
      </c>
      <c r="I6">
        <v>142.5</v>
      </c>
      <c r="J6">
        <v>28.5</v>
      </c>
      <c r="K6">
        <v>138</v>
      </c>
      <c r="L6">
        <v>228</v>
      </c>
      <c r="M6">
        <v>5.2</v>
      </c>
      <c r="P6">
        <v>11.17</v>
      </c>
      <c r="Q6">
        <v>3.35</v>
      </c>
      <c r="R6">
        <f t="shared" si="0"/>
        <v>64.556000000000012</v>
      </c>
      <c r="S6">
        <f t="shared" si="1"/>
        <v>116.6</v>
      </c>
      <c r="T6">
        <f t="shared" si="2"/>
        <v>81.375</v>
      </c>
      <c r="U6">
        <f t="shared" si="3"/>
        <v>0.875</v>
      </c>
      <c r="V6" s="3">
        <f t="shared" si="4"/>
        <v>1.75</v>
      </c>
      <c r="W6" s="3">
        <f t="shared" si="5"/>
        <v>105</v>
      </c>
      <c r="X6" s="3">
        <f t="shared" si="6"/>
        <v>3.5183827784421898E-6</v>
      </c>
      <c r="Y6" s="3">
        <f t="shared" si="7"/>
        <v>0.63300000000000001</v>
      </c>
      <c r="Z6" s="3">
        <f t="shared" si="8"/>
        <v>111.4</v>
      </c>
      <c r="AA6" s="3">
        <f t="shared" si="9"/>
        <v>0.65883198590776093</v>
      </c>
    </row>
    <row r="7" spans="1:27" hidden="1" x14ac:dyDescent="0.3">
      <c r="A7" t="s">
        <v>22</v>
      </c>
      <c r="B7">
        <v>2009</v>
      </c>
      <c r="C7">
        <v>15</v>
      </c>
      <c r="D7">
        <v>81.75</v>
      </c>
      <c r="E7">
        <v>82.75</v>
      </c>
      <c r="F7">
        <v>86.75</v>
      </c>
      <c r="G7">
        <v>110</v>
      </c>
      <c r="H7">
        <v>28</v>
      </c>
      <c r="I7">
        <v>138</v>
      </c>
      <c r="J7">
        <v>25</v>
      </c>
      <c r="K7">
        <v>135</v>
      </c>
      <c r="L7">
        <v>192</v>
      </c>
      <c r="M7">
        <v>5.5</v>
      </c>
      <c r="P7">
        <v>12.11</v>
      </c>
      <c r="Q7">
        <v>3.55</v>
      </c>
      <c r="R7">
        <f t="shared" si="0"/>
        <v>57.848000000000006</v>
      </c>
      <c r="S7">
        <f t="shared" si="1"/>
        <v>98.75</v>
      </c>
      <c r="T7">
        <f t="shared" si="2"/>
        <v>82.25</v>
      </c>
      <c r="U7">
        <f t="shared" si="3"/>
        <v>0.5</v>
      </c>
      <c r="V7" s="3">
        <f t="shared" si="4"/>
        <v>1</v>
      </c>
      <c r="W7" s="3">
        <f t="shared" si="5"/>
        <v>107</v>
      </c>
      <c r="X7" s="3">
        <f t="shared" si="6"/>
        <v>2.8729343770165249E-6</v>
      </c>
      <c r="Y7" s="3">
        <f t="shared" si="7"/>
        <v>0.78200000000000003</v>
      </c>
      <c r="Z7" s="3">
        <f t="shared" si="8"/>
        <v>93.25</v>
      </c>
      <c r="AA7" s="3">
        <f t="shared" si="9"/>
        <v>0.65883198590776093</v>
      </c>
    </row>
    <row r="8" spans="1:27" hidden="1" x14ac:dyDescent="0.3">
      <c r="A8" t="s">
        <v>23</v>
      </c>
      <c r="B8">
        <v>2009</v>
      </c>
      <c r="C8">
        <v>16</v>
      </c>
      <c r="D8">
        <v>79</v>
      </c>
      <c r="E8">
        <v>79.75</v>
      </c>
      <c r="F8">
        <v>84.75</v>
      </c>
      <c r="G8">
        <v>105.5</v>
      </c>
      <c r="H8">
        <v>35</v>
      </c>
      <c r="I8">
        <v>140.5</v>
      </c>
      <c r="J8">
        <v>30.5</v>
      </c>
      <c r="K8">
        <v>136</v>
      </c>
      <c r="L8">
        <v>257</v>
      </c>
      <c r="M8">
        <v>12</v>
      </c>
      <c r="P8">
        <v>11.21</v>
      </c>
      <c r="Q8">
        <v>3.23</v>
      </c>
      <c r="R8">
        <f t="shared" si="0"/>
        <v>68.66</v>
      </c>
      <c r="S8">
        <f t="shared" si="1"/>
        <v>134.5</v>
      </c>
      <c r="T8">
        <f t="shared" si="2"/>
        <v>79.375</v>
      </c>
      <c r="U8">
        <f t="shared" si="3"/>
        <v>0.375</v>
      </c>
      <c r="V8" s="3">
        <f t="shared" si="4"/>
        <v>0.75</v>
      </c>
      <c r="W8" s="3">
        <f t="shared" si="5"/>
        <v>101</v>
      </c>
      <c r="X8" s="3">
        <f t="shared" si="6"/>
        <v>4.1179298189392727E-6</v>
      </c>
      <c r="Y8" s="3">
        <f t="shared" si="7"/>
        <v>0.48499999999999999</v>
      </c>
      <c r="Z8" s="3">
        <f t="shared" si="8"/>
        <v>122.5</v>
      </c>
      <c r="AA8" s="3">
        <f t="shared" si="9"/>
        <v>0.65883198590776093</v>
      </c>
    </row>
    <row r="9" spans="1:27" hidden="1" x14ac:dyDescent="0.3">
      <c r="A9" t="s">
        <v>24</v>
      </c>
      <c r="B9">
        <v>2009</v>
      </c>
      <c r="C9">
        <v>17</v>
      </c>
      <c r="D9">
        <v>75.25</v>
      </c>
      <c r="E9">
        <v>76.25</v>
      </c>
      <c r="F9">
        <v>79</v>
      </c>
      <c r="G9">
        <v>100.5</v>
      </c>
      <c r="H9">
        <v>34</v>
      </c>
      <c r="I9">
        <v>134.5</v>
      </c>
      <c r="J9">
        <v>28.5</v>
      </c>
      <c r="K9">
        <v>129</v>
      </c>
      <c r="L9">
        <v>199</v>
      </c>
      <c r="M9">
        <v>6.3</v>
      </c>
      <c r="P9">
        <v>10.64</v>
      </c>
      <c r="Q9">
        <v>3.21</v>
      </c>
      <c r="R9">
        <f t="shared" si="0"/>
        <v>58.775999999999996</v>
      </c>
      <c r="S9">
        <f t="shared" si="1"/>
        <v>102.65</v>
      </c>
      <c r="T9">
        <f t="shared" si="2"/>
        <v>75.75</v>
      </c>
      <c r="U9">
        <f t="shared" si="3"/>
        <v>0.5</v>
      </c>
      <c r="V9" s="3">
        <f t="shared" si="4"/>
        <v>1</v>
      </c>
      <c r="W9" s="3">
        <f t="shared" si="5"/>
        <v>95</v>
      </c>
      <c r="X9" s="3">
        <f t="shared" si="6"/>
        <v>3.5143099965784043E-6</v>
      </c>
      <c r="Y9" s="3">
        <f t="shared" si="7"/>
        <v>0.13700000000000001</v>
      </c>
      <c r="Z9" s="3">
        <f t="shared" si="8"/>
        <v>96.35</v>
      </c>
      <c r="AA9" s="3">
        <f t="shared" si="9"/>
        <v>0.65883198590776093</v>
      </c>
    </row>
    <row r="10" spans="1:27" hidden="1" x14ac:dyDescent="0.3">
      <c r="A10" t="s">
        <v>25</v>
      </c>
      <c r="B10">
        <v>2009</v>
      </c>
      <c r="C10">
        <v>18</v>
      </c>
      <c r="D10">
        <v>71.25</v>
      </c>
      <c r="E10">
        <v>72.5</v>
      </c>
      <c r="F10">
        <v>72.75</v>
      </c>
      <c r="G10">
        <v>94.5</v>
      </c>
      <c r="H10">
        <v>36.5</v>
      </c>
      <c r="I10">
        <v>131</v>
      </c>
      <c r="J10">
        <v>29</v>
      </c>
      <c r="K10">
        <v>123.5</v>
      </c>
      <c r="L10">
        <v>197</v>
      </c>
      <c r="M10">
        <v>6.6</v>
      </c>
      <c r="P10">
        <v>10.98</v>
      </c>
      <c r="Q10">
        <v>3.12</v>
      </c>
      <c r="R10">
        <f t="shared" si="0"/>
        <v>57.917000000000002</v>
      </c>
      <c r="S10">
        <f t="shared" si="1"/>
        <v>101.8</v>
      </c>
      <c r="T10">
        <f t="shared" si="2"/>
        <v>71.875</v>
      </c>
      <c r="U10">
        <f t="shared" si="3"/>
        <v>0.625</v>
      </c>
      <c r="V10" s="3">
        <f t="shared" si="4"/>
        <v>1.25</v>
      </c>
      <c r="W10" s="3">
        <f t="shared" si="5"/>
        <v>87</v>
      </c>
      <c r="X10" s="3">
        <f t="shared" si="6"/>
        <v>3.8805786395814101E-6</v>
      </c>
      <c r="Y10" s="3">
        <f t="shared" si="7"/>
        <v>0.01</v>
      </c>
      <c r="Z10" s="3">
        <f t="shared" si="8"/>
        <v>95.2</v>
      </c>
      <c r="AA10" s="3">
        <f t="shared" si="9"/>
        <v>0.65883198590776093</v>
      </c>
    </row>
    <row r="11" spans="1:27" hidden="1" x14ac:dyDescent="0.3">
      <c r="A11" t="s">
        <v>26</v>
      </c>
      <c r="B11">
        <v>2009</v>
      </c>
      <c r="C11">
        <v>19</v>
      </c>
      <c r="D11">
        <v>72.25</v>
      </c>
      <c r="E11">
        <v>73.5</v>
      </c>
      <c r="F11">
        <v>79.5</v>
      </c>
      <c r="G11">
        <v>98.5</v>
      </c>
      <c r="H11">
        <v>36.5</v>
      </c>
      <c r="I11">
        <v>135</v>
      </c>
      <c r="J11">
        <v>30.5</v>
      </c>
      <c r="K11">
        <v>129</v>
      </c>
      <c r="L11">
        <v>175</v>
      </c>
      <c r="M11">
        <v>4.5</v>
      </c>
      <c r="P11">
        <v>11.05</v>
      </c>
      <c r="Q11">
        <v>3.18</v>
      </c>
      <c r="R11">
        <f t="shared" si="0"/>
        <v>54.896999999999998</v>
      </c>
      <c r="S11">
        <f t="shared" si="1"/>
        <v>89.75</v>
      </c>
      <c r="T11">
        <f t="shared" si="2"/>
        <v>72.875</v>
      </c>
      <c r="U11">
        <f t="shared" si="3"/>
        <v>0.625</v>
      </c>
      <c r="V11" s="3">
        <f t="shared" si="4"/>
        <v>1.25</v>
      </c>
      <c r="W11" s="3">
        <f t="shared" si="5"/>
        <v>92.5</v>
      </c>
      <c r="X11" s="3">
        <f t="shared" si="6"/>
        <v>3.3524502819650149E-6</v>
      </c>
      <c r="Y11" s="3">
        <f t="shared" si="7"/>
        <v>2.5999999999999999E-2</v>
      </c>
      <c r="Z11" s="3">
        <f t="shared" si="8"/>
        <v>85.25</v>
      </c>
      <c r="AA11" s="3">
        <f t="shared" si="9"/>
        <v>0.65883198590776093</v>
      </c>
    </row>
    <row r="12" spans="1:27" hidden="1" x14ac:dyDescent="0.3">
      <c r="A12" t="s">
        <v>27</v>
      </c>
      <c r="B12">
        <v>2009</v>
      </c>
      <c r="C12">
        <v>2</v>
      </c>
      <c r="D12">
        <v>85.25</v>
      </c>
      <c r="E12">
        <v>86.5</v>
      </c>
      <c r="F12">
        <v>90.25</v>
      </c>
      <c r="G12">
        <v>113</v>
      </c>
      <c r="L12">
        <v>267</v>
      </c>
      <c r="M12">
        <v>6.7</v>
      </c>
      <c r="R12">
        <f t="shared" si="0"/>
        <v>66</v>
      </c>
      <c r="S12">
        <f t="shared" si="1"/>
        <v>136.85</v>
      </c>
      <c r="T12">
        <f t="shared" si="2"/>
        <v>85.875</v>
      </c>
      <c r="U12">
        <f t="shared" si="3"/>
        <v>0.625</v>
      </c>
      <c r="V12" s="3">
        <f t="shared" si="4"/>
        <v>1.25</v>
      </c>
      <c r="W12" s="3">
        <f t="shared" si="5"/>
        <v>0</v>
      </c>
      <c r="X12" s="3">
        <f t="shared" si="6"/>
        <v>3.6738590139403687E-6</v>
      </c>
      <c r="Y12" s="3">
        <f t="shared" si="7"/>
        <v>0.98599999999999999</v>
      </c>
      <c r="Z12" s="3">
        <f t="shared" si="8"/>
        <v>130.15</v>
      </c>
      <c r="AA12" s="3">
        <f t="shared" si="9"/>
        <v>0.65883198590776093</v>
      </c>
    </row>
    <row r="13" spans="1:27" hidden="1" x14ac:dyDescent="0.3">
      <c r="A13" t="s">
        <v>28</v>
      </c>
      <c r="B13">
        <v>2009</v>
      </c>
      <c r="C13">
        <v>20</v>
      </c>
      <c r="D13">
        <v>74.25</v>
      </c>
      <c r="E13">
        <v>75.25</v>
      </c>
      <c r="F13">
        <v>74.5</v>
      </c>
      <c r="G13">
        <v>97</v>
      </c>
      <c r="H13">
        <v>31.5</v>
      </c>
      <c r="I13">
        <v>128.5</v>
      </c>
      <c r="J13">
        <v>28.5</v>
      </c>
      <c r="K13">
        <v>125.5</v>
      </c>
      <c r="L13">
        <v>164</v>
      </c>
      <c r="M13">
        <v>5.4</v>
      </c>
      <c r="P13">
        <v>10.78</v>
      </c>
      <c r="Q13">
        <v>3.19</v>
      </c>
      <c r="R13">
        <f t="shared" si="0"/>
        <v>52.574999999999996</v>
      </c>
      <c r="S13">
        <f t="shared" si="1"/>
        <v>84.7</v>
      </c>
      <c r="T13">
        <f t="shared" si="2"/>
        <v>74.75</v>
      </c>
      <c r="U13">
        <f t="shared" si="3"/>
        <v>0.5</v>
      </c>
      <c r="V13" s="3">
        <f t="shared" si="4"/>
        <v>1</v>
      </c>
      <c r="W13" s="3">
        <f t="shared" si="5"/>
        <v>94</v>
      </c>
      <c r="X13" s="3">
        <f t="shared" si="6"/>
        <v>2.9747531431033116E-6</v>
      </c>
      <c r="Y13" s="3">
        <f t="shared" si="7"/>
        <v>8.8999999999999996E-2</v>
      </c>
      <c r="Z13" s="3">
        <f t="shared" si="8"/>
        <v>79.3</v>
      </c>
      <c r="AA13" s="3">
        <f t="shared" si="9"/>
        <v>0.65883198590776093</v>
      </c>
    </row>
    <row r="14" spans="1:27" hidden="1" x14ac:dyDescent="0.3">
      <c r="A14" t="s">
        <v>29</v>
      </c>
      <c r="B14">
        <v>2009</v>
      </c>
      <c r="C14">
        <v>21</v>
      </c>
      <c r="D14">
        <v>72.25</v>
      </c>
      <c r="E14">
        <v>73.5</v>
      </c>
      <c r="F14">
        <v>75</v>
      </c>
      <c r="G14">
        <v>96.5</v>
      </c>
      <c r="H14">
        <v>33.5</v>
      </c>
      <c r="I14">
        <v>130</v>
      </c>
      <c r="J14">
        <v>30.5</v>
      </c>
      <c r="K14">
        <v>127</v>
      </c>
      <c r="L14">
        <v>166</v>
      </c>
      <c r="M14">
        <v>5.7</v>
      </c>
      <c r="P14">
        <v>10.45</v>
      </c>
      <c r="Q14">
        <v>3.1</v>
      </c>
      <c r="R14">
        <f t="shared" si="0"/>
        <v>52.924999999999997</v>
      </c>
      <c r="S14">
        <f t="shared" si="1"/>
        <v>85.85</v>
      </c>
      <c r="T14">
        <f t="shared" si="2"/>
        <v>72.875</v>
      </c>
      <c r="U14">
        <f t="shared" si="3"/>
        <v>0.625</v>
      </c>
      <c r="V14" s="3">
        <f t="shared" si="4"/>
        <v>1.25</v>
      </c>
      <c r="W14" s="3">
        <f t="shared" si="5"/>
        <v>93.5</v>
      </c>
      <c r="X14" s="3">
        <f t="shared" si="6"/>
        <v>3.1800385531782424E-6</v>
      </c>
      <c r="Y14" s="3">
        <f t="shared" si="7"/>
        <v>2.5999999999999999E-2</v>
      </c>
      <c r="Z14" s="3">
        <f t="shared" si="8"/>
        <v>80.150000000000006</v>
      </c>
      <c r="AA14" s="3">
        <f t="shared" si="9"/>
        <v>0.65883198590776093</v>
      </c>
    </row>
    <row r="15" spans="1:27" hidden="1" x14ac:dyDescent="0.3">
      <c r="A15" t="s">
        <v>30</v>
      </c>
      <c r="B15">
        <v>2009</v>
      </c>
      <c r="C15">
        <v>23</v>
      </c>
      <c r="D15">
        <v>79.75</v>
      </c>
      <c r="E15">
        <v>81.25</v>
      </c>
      <c r="F15">
        <v>81.25</v>
      </c>
      <c r="G15">
        <v>106.5</v>
      </c>
      <c r="H15">
        <v>32.5</v>
      </c>
      <c r="I15">
        <v>139</v>
      </c>
      <c r="J15">
        <v>25.5</v>
      </c>
      <c r="K15">
        <v>132</v>
      </c>
      <c r="L15">
        <v>211</v>
      </c>
      <c r="M15">
        <v>8.6</v>
      </c>
      <c r="P15">
        <v>11.15</v>
      </c>
      <c r="Q15">
        <v>3.28</v>
      </c>
      <c r="R15">
        <f t="shared" si="0"/>
        <v>61.592000000000006</v>
      </c>
      <c r="S15">
        <f t="shared" si="1"/>
        <v>109.8</v>
      </c>
      <c r="T15">
        <f t="shared" si="2"/>
        <v>80.5</v>
      </c>
      <c r="U15">
        <f t="shared" si="3"/>
        <v>0.75</v>
      </c>
      <c r="V15" s="3">
        <f t="shared" si="4"/>
        <v>1.5</v>
      </c>
      <c r="W15" s="3">
        <f t="shared" si="5"/>
        <v>99.5</v>
      </c>
      <c r="X15" s="3">
        <f t="shared" si="6"/>
        <v>3.3175774609133164E-6</v>
      </c>
      <c r="Y15" s="3">
        <f t="shared" si="7"/>
        <v>0.55900000000000005</v>
      </c>
      <c r="Z15" s="3">
        <f t="shared" si="8"/>
        <v>101.2</v>
      </c>
      <c r="AA15" s="3">
        <f t="shared" si="9"/>
        <v>0.65883198590776093</v>
      </c>
    </row>
    <row r="16" spans="1:27" hidden="1" x14ac:dyDescent="0.3">
      <c r="A16" t="s">
        <v>31</v>
      </c>
      <c r="B16">
        <v>2009</v>
      </c>
      <c r="C16">
        <v>24</v>
      </c>
      <c r="D16">
        <v>83.75</v>
      </c>
      <c r="E16">
        <v>85.25</v>
      </c>
      <c r="F16">
        <v>85.5</v>
      </c>
      <c r="G16">
        <v>111</v>
      </c>
      <c r="H16">
        <v>32.5</v>
      </c>
      <c r="I16">
        <v>143.5</v>
      </c>
      <c r="J16">
        <v>28.5</v>
      </c>
      <c r="K16">
        <v>139.5</v>
      </c>
      <c r="L16">
        <v>258</v>
      </c>
      <c r="M16">
        <v>8.5</v>
      </c>
      <c r="P16">
        <v>11.1</v>
      </c>
      <c r="Q16">
        <v>3.45</v>
      </c>
      <c r="R16">
        <f t="shared" si="0"/>
        <v>69.835000000000008</v>
      </c>
      <c r="S16">
        <f t="shared" si="1"/>
        <v>133.25</v>
      </c>
      <c r="T16">
        <f t="shared" si="2"/>
        <v>84.5</v>
      </c>
      <c r="U16">
        <f t="shared" si="3"/>
        <v>0.75</v>
      </c>
      <c r="V16" s="3">
        <f t="shared" si="4"/>
        <v>1.5</v>
      </c>
      <c r="W16" s="3">
        <f t="shared" si="5"/>
        <v>107</v>
      </c>
      <c r="X16" s="3">
        <f t="shared" si="6"/>
        <v>3.6783247939407441E-6</v>
      </c>
      <c r="Y16" s="3">
        <f t="shared" si="7"/>
        <v>0.92800000000000005</v>
      </c>
      <c r="Z16" s="3">
        <f t="shared" si="8"/>
        <v>124.75</v>
      </c>
      <c r="AA16" s="3">
        <f t="shared" si="9"/>
        <v>0.65883198590776093</v>
      </c>
    </row>
    <row r="17" spans="1:27" x14ac:dyDescent="0.3">
      <c r="A17" s="1" t="s">
        <v>32</v>
      </c>
      <c r="B17" s="1">
        <v>2009</v>
      </c>
      <c r="C17" s="1">
        <v>24</v>
      </c>
      <c r="D17" s="1">
        <v>78.25</v>
      </c>
      <c r="E17" s="1">
        <v>79.5</v>
      </c>
      <c r="F17" s="1">
        <v>84.75</v>
      </c>
      <c r="G17" s="1">
        <v>106</v>
      </c>
      <c r="H17" s="1">
        <v>37</v>
      </c>
      <c r="I17" s="1">
        <v>143</v>
      </c>
      <c r="J17" s="1">
        <v>30</v>
      </c>
      <c r="K17" s="1">
        <v>136</v>
      </c>
      <c r="L17" s="1">
        <v>224</v>
      </c>
      <c r="M17" s="1">
        <v>8.1999999999999993</v>
      </c>
      <c r="N17" s="1">
        <v>9.25</v>
      </c>
      <c r="O17" s="1">
        <v>8.5</v>
      </c>
      <c r="P17" s="1">
        <v>11.23</v>
      </c>
      <c r="Q17" s="1">
        <v>3.09</v>
      </c>
      <c r="R17" s="1">
        <f t="shared" si="0"/>
        <v>64.144999999999996</v>
      </c>
      <c r="S17" s="1">
        <f t="shared" si="1"/>
        <v>116.1</v>
      </c>
      <c r="T17" s="1">
        <f t="shared" si="2"/>
        <v>78.875</v>
      </c>
      <c r="U17" s="1">
        <f t="shared" si="3"/>
        <v>0.625</v>
      </c>
      <c r="V17" s="4">
        <f t="shared" si="4"/>
        <v>1.25</v>
      </c>
      <c r="W17" s="3">
        <f t="shared" si="5"/>
        <v>99</v>
      </c>
      <c r="X17" s="4">
        <f t="shared" si="6"/>
        <v>3.6583000745133666E-6</v>
      </c>
      <c r="Y17" s="4">
        <f t="shared" si="7"/>
        <v>0.4</v>
      </c>
      <c r="Z17" s="4">
        <f t="shared" si="8"/>
        <v>107.9</v>
      </c>
      <c r="AA17" s="4">
        <f t="shared" si="9"/>
        <v>0.65883198590776093</v>
      </c>
    </row>
    <row r="18" spans="1:27" hidden="1" x14ac:dyDescent="0.3">
      <c r="A18" t="s">
        <v>33</v>
      </c>
      <c r="B18">
        <v>2009</v>
      </c>
      <c r="C18">
        <v>25</v>
      </c>
      <c r="D18">
        <v>73.25</v>
      </c>
      <c r="E18">
        <v>74.25</v>
      </c>
      <c r="F18">
        <v>81.75</v>
      </c>
      <c r="G18">
        <v>100</v>
      </c>
      <c r="H18">
        <v>39</v>
      </c>
      <c r="I18">
        <v>139</v>
      </c>
      <c r="J18">
        <v>29.5</v>
      </c>
      <c r="K18">
        <v>129.5</v>
      </c>
      <c r="L18">
        <v>182</v>
      </c>
      <c r="M18">
        <v>7.9</v>
      </c>
      <c r="P18">
        <v>10.49</v>
      </c>
      <c r="Q18">
        <v>3.15</v>
      </c>
      <c r="R18">
        <f t="shared" si="0"/>
        <v>56.912000000000006</v>
      </c>
      <c r="S18">
        <f t="shared" si="1"/>
        <v>94.95</v>
      </c>
      <c r="T18">
        <f t="shared" si="2"/>
        <v>73.75</v>
      </c>
      <c r="U18">
        <f t="shared" si="3"/>
        <v>0.5</v>
      </c>
      <c r="V18" s="3">
        <f t="shared" si="4"/>
        <v>1</v>
      </c>
      <c r="W18" s="3">
        <f t="shared" si="5"/>
        <v>90.5</v>
      </c>
      <c r="X18" s="3">
        <f t="shared" si="6"/>
        <v>3.3920022364849911E-6</v>
      </c>
      <c r="Y18" s="3">
        <f t="shared" si="7"/>
        <v>4.3999999999999997E-2</v>
      </c>
      <c r="Z18" s="3">
        <f t="shared" si="8"/>
        <v>87.05</v>
      </c>
      <c r="AA18" s="3">
        <f t="shared" si="9"/>
        <v>0.65883198590776093</v>
      </c>
    </row>
    <row r="19" spans="1:27" hidden="1" x14ac:dyDescent="0.3">
      <c r="A19" t="s">
        <v>34</v>
      </c>
      <c r="B19">
        <v>2009</v>
      </c>
      <c r="C19">
        <v>26</v>
      </c>
      <c r="D19">
        <v>80.5</v>
      </c>
      <c r="E19">
        <v>81.75</v>
      </c>
      <c r="F19">
        <v>88</v>
      </c>
      <c r="G19">
        <v>109</v>
      </c>
      <c r="H19">
        <v>30</v>
      </c>
      <c r="I19">
        <v>139</v>
      </c>
      <c r="J19">
        <v>25.5</v>
      </c>
      <c r="K19">
        <v>134.5</v>
      </c>
      <c r="L19">
        <v>214</v>
      </c>
      <c r="M19">
        <v>6.6</v>
      </c>
      <c r="P19">
        <v>11.56</v>
      </c>
      <c r="Q19">
        <v>3.41</v>
      </c>
      <c r="R19">
        <f t="shared" si="0"/>
        <v>61.472000000000001</v>
      </c>
      <c r="S19">
        <f t="shared" si="1"/>
        <v>110.3</v>
      </c>
      <c r="T19">
        <f t="shared" si="2"/>
        <v>81.125</v>
      </c>
      <c r="U19">
        <f t="shared" si="3"/>
        <v>0.625</v>
      </c>
      <c r="V19" s="3">
        <f t="shared" si="4"/>
        <v>1.25</v>
      </c>
      <c r="W19" s="3">
        <f t="shared" si="5"/>
        <v>104.5</v>
      </c>
      <c r="X19" s="3">
        <f t="shared" si="6"/>
        <v>3.3023417306431077E-6</v>
      </c>
      <c r="Y19" s="3">
        <f t="shared" si="7"/>
        <v>0.63300000000000001</v>
      </c>
      <c r="Z19" s="3">
        <f t="shared" si="8"/>
        <v>103.7</v>
      </c>
      <c r="AA19" s="3">
        <f t="shared" si="9"/>
        <v>0.65883198590776093</v>
      </c>
    </row>
    <row r="20" spans="1:27" hidden="1" x14ac:dyDescent="0.3">
      <c r="A20" t="s">
        <v>35</v>
      </c>
      <c r="B20">
        <v>2009</v>
      </c>
      <c r="C20">
        <v>27</v>
      </c>
      <c r="D20">
        <v>78.25</v>
      </c>
      <c r="E20">
        <v>79.75</v>
      </c>
      <c r="F20">
        <v>82</v>
      </c>
      <c r="G20">
        <v>105</v>
      </c>
      <c r="L20">
        <v>207</v>
      </c>
      <c r="M20">
        <v>6.3</v>
      </c>
      <c r="R20">
        <f t="shared" si="0"/>
        <v>54.974999999999994</v>
      </c>
      <c r="S20">
        <f t="shared" si="1"/>
        <v>106.65</v>
      </c>
      <c r="T20">
        <f t="shared" si="2"/>
        <v>79</v>
      </c>
      <c r="U20">
        <f t="shared" si="3"/>
        <v>0.75</v>
      </c>
      <c r="V20" s="3">
        <f t="shared" si="4"/>
        <v>1.5</v>
      </c>
      <c r="W20" s="3">
        <f t="shared" si="5"/>
        <v>0</v>
      </c>
      <c r="X20" s="3">
        <f t="shared" si="6"/>
        <v>3.3806612295726201E-6</v>
      </c>
      <c r="Y20" s="3">
        <f t="shared" si="7"/>
        <v>0.4</v>
      </c>
      <c r="Z20" s="3">
        <f t="shared" si="8"/>
        <v>100.35</v>
      </c>
      <c r="AA20" s="3">
        <f t="shared" si="9"/>
        <v>0.65883198590776093</v>
      </c>
    </row>
    <row r="21" spans="1:27" x14ac:dyDescent="0.3">
      <c r="A21" s="1" t="s">
        <v>36</v>
      </c>
      <c r="B21" s="1">
        <v>2009</v>
      </c>
      <c r="C21" s="1">
        <v>28</v>
      </c>
      <c r="D21" s="1">
        <v>76.75</v>
      </c>
      <c r="E21" s="1">
        <v>78</v>
      </c>
      <c r="F21" s="1">
        <v>79.25</v>
      </c>
      <c r="G21" s="1">
        <v>101</v>
      </c>
      <c r="H21" s="1">
        <v>28</v>
      </c>
      <c r="I21" s="1">
        <v>129</v>
      </c>
      <c r="J21" s="1">
        <v>24.5</v>
      </c>
      <c r="K21" s="1">
        <v>125.5</v>
      </c>
      <c r="L21" s="1">
        <v>197</v>
      </c>
      <c r="M21" s="1">
        <v>6.9</v>
      </c>
      <c r="N21" s="1">
        <v>7.75</v>
      </c>
      <c r="O21" s="1">
        <v>9.25</v>
      </c>
      <c r="P21" s="1">
        <v>11.13</v>
      </c>
      <c r="Q21" s="1">
        <v>3.48</v>
      </c>
      <c r="R21" s="1">
        <f t="shared" si="0"/>
        <v>57.375999999999998</v>
      </c>
      <c r="S21" s="1">
        <f t="shared" si="1"/>
        <v>101.95</v>
      </c>
      <c r="T21" s="1">
        <f t="shared" si="2"/>
        <v>77.375</v>
      </c>
      <c r="U21" s="1">
        <f t="shared" si="3"/>
        <v>0.625</v>
      </c>
      <c r="V21" s="4">
        <f t="shared" si="4"/>
        <v>1.25</v>
      </c>
      <c r="W21" s="3">
        <f t="shared" si="5"/>
        <v>97.5</v>
      </c>
      <c r="X21" s="4">
        <f t="shared" si="6"/>
        <v>3.3443325658627676E-6</v>
      </c>
      <c r="Y21" s="4">
        <f t="shared" si="7"/>
        <v>0.248</v>
      </c>
      <c r="Z21" s="4">
        <f t="shared" si="8"/>
        <v>95.05</v>
      </c>
      <c r="AA21" s="4">
        <f t="shared" si="9"/>
        <v>0.65883198590776093</v>
      </c>
    </row>
    <row r="22" spans="1:27" hidden="1" x14ac:dyDescent="0.3">
      <c r="A22" t="s">
        <v>37</v>
      </c>
      <c r="B22">
        <v>2009</v>
      </c>
      <c r="C22">
        <v>28</v>
      </c>
      <c r="D22">
        <v>76.25</v>
      </c>
      <c r="E22">
        <v>77.25</v>
      </c>
      <c r="F22">
        <v>78.5</v>
      </c>
      <c r="G22">
        <v>100</v>
      </c>
      <c r="H22">
        <v>38</v>
      </c>
      <c r="I22">
        <v>138</v>
      </c>
      <c r="J22">
        <v>31.5</v>
      </c>
      <c r="K22">
        <v>131.5</v>
      </c>
      <c r="L22">
        <v>202</v>
      </c>
      <c r="M22">
        <v>5.5</v>
      </c>
      <c r="P22">
        <v>11.14</v>
      </c>
      <c r="Q22">
        <v>3.2</v>
      </c>
      <c r="R22">
        <f t="shared" si="0"/>
        <v>60.426999999999992</v>
      </c>
      <c r="S22">
        <f t="shared" si="1"/>
        <v>103.75</v>
      </c>
      <c r="T22">
        <f t="shared" si="2"/>
        <v>76.75</v>
      </c>
      <c r="U22">
        <f t="shared" si="3"/>
        <v>0.5</v>
      </c>
      <c r="V22" s="3">
        <f t="shared" si="4"/>
        <v>1</v>
      </c>
      <c r="W22" s="3">
        <f t="shared" si="5"/>
        <v>93.5</v>
      </c>
      <c r="X22" s="3">
        <f t="shared" si="6"/>
        <v>3.4743348562214459E-6</v>
      </c>
      <c r="Y22" s="3">
        <f t="shared" si="7"/>
        <v>0.20300000000000001</v>
      </c>
      <c r="Z22" s="3">
        <f t="shared" si="8"/>
        <v>98.25</v>
      </c>
      <c r="AA22" s="3">
        <f t="shared" si="9"/>
        <v>0.65883198590776093</v>
      </c>
    </row>
    <row r="23" spans="1:27" hidden="1" x14ac:dyDescent="0.3">
      <c r="A23" t="s">
        <v>38</v>
      </c>
      <c r="B23">
        <v>2009</v>
      </c>
      <c r="C23">
        <v>29</v>
      </c>
      <c r="D23">
        <v>73</v>
      </c>
      <c r="E23">
        <v>74</v>
      </c>
      <c r="F23">
        <v>78</v>
      </c>
      <c r="G23">
        <v>97.5</v>
      </c>
      <c r="H23">
        <v>32.5</v>
      </c>
      <c r="I23">
        <v>130</v>
      </c>
      <c r="J23">
        <v>28</v>
      </c>
      <c r="K23">
        <v>125.5</v>
      </c>
      <c r="L23">
        <v>183</v>
      </c>
      <c r="M23">
        <v>5.2</v>
      </c>
      <c r="P23">
        <v>10.63</v>
      </c>
      <c r="Q23">
        <v>3.03</v>
      </c>
      <c r="R23">
        <f t="shared" si="0"/>
        <v>55.346000000000004</v>
      </c>
      <c r="S23">
        <f t="shared" si="1"/>
        <v>94.1</v>
      </c>
      <c r="T23">
        <f t="shared" si="2"/>
        <v>73.5</v>
      </c>
      <c r="U23">
        <f t="shared" si="3"/>
        <v>0.5</v>
      </c>
      <c r="V23" s="3">
        <f t="shared" si="4"/>
        <v>1</v>
      </c>
      <c r="W23" s="3">
        <f t="shared" si="5"/>
        <v>93</v>
      </c>
      <c r="X23" s="3">
        <f t="shared" si="6"/>
        <v>3.4340401576280728E-6</v>
      </c>
      <c r="Y23" s="3">
        <f t="shared" si="7"/>
        <v>3.7999999999999999E-2</v>
      </c>
      <c r="Z23" s="3">
        <f t="shared" si="8"/>
        <v>88.9</v>
      </c>
      <c r="AA23" s="3">
        <f t="shared" si="9"/>
        <v>0.65883198590776093</v>
      </c>
    </row>
    <row r="24" spans="1:27" hidden="1" x14ac:dyDescent="0.3">
      <c r="A24" t="s">
        <v>39</v>
      </c>
      <c r="B24">
        <v>2009</v>
      </c>
      <c r="C24">
        <v>3</v>
      </c>
      <c r="D24">
        <v>76</v>
      </c>
      <c r="E24">
        <v>77.25</v>
      </c>
      <c r="F24">
        <v>82.75</v>
      </c>
      <c r="G24">
        <v>103.5</v>
      </c>
      <c r="H24">
        <v>37</v>
      </c>
      <c r="I24">
        <v>140.5</v>
      </c>
      <c r="J24">
        <v>31.5</v>
      </c>
      <c r="K24">
        <v>135</v>
      </c>
      <c r="L24">
        <v>222</v>
      </c>
      <c r="M24">
        <v>10.1</v>
      </c>
      <c r="P24">
        <v>11.1</v>
      </c>
      <c r="Q24">
        <v>3.13</v>
      </c>
      <c r="R24">
        <f t="shared" si="0"/>
        <v>63.191999999999993</v>
      </c>
      <c r="S24">
        <f t="shared" si="1"/>
        <v>116.05</v>
      </c>
      <c r="T24">
        <f t="shared" si="2"/>
        <v>76.625</v>
      </c>
      <c r="U24">
        <f t="shared" si="3"/>
        <v>0.625</v>
      </c>
      <c r="V24" s="3">
        <f t="shared" si="4"/>
        <v>1.25</v>
      </c>
      <c r="W24" s="3">
        <f t="shared" si="5"/>
        <v>98</v>
      </c>
      <c r="X24" s="3">
        <f t="shared" si="6"/>
        <v>3.8434903047091412E-6</v>
      </c>
      <c r="Y24" s="3">
        <f t="shared" si="7"/>
        <v>0.184</v>
      </c>
      <c r="Z24" s="3">
        <f t="shared" si="8"/>
        <v>105.95</v>
      </c>
      <c r="AA24" s="3">
        <f t="shared" si="9"/>
        <v>0.65883198590776093</v>
      </c>
    </row>
    <row r="25" spans="1:27" hidden="1" x14ac:dyDescent="0.3">
      <c r="A25" t="s">
        <v>40</v>
      </c>
      <c r="B25">
        <v>2009</v>
      </c>
      <c r="C25">
        <v>31</v>
      </c>
      <c r="D25">
        <v>80.75</v>
      </c>
      <c r="E25">
        <v>82</v>
      </c>
      <c r="F25">
        <v>85</v>
      </c>
      <c r="G25">
        <v>107</v>
      </c>
      <c r="H25">
        <v>35</v>
      </c>
      <c r="I25">
        <v>142</v>
      </c>
      <c r="J25">
        <v>31</v>
      </c>
      <c r="K25">
        <v>138</v>
      </c>
      <c r="L25">
        <v>240</v>
      </c>
      <c r="M25">
        <v>5.5</v>
      </c>
      <c r="P25">
        <v>11.98</v>
      </c>
      <c r="Q25">
        <v>3.14</v>
      </c>
      <c r="R25">
        <f t="shared" si="0"/>
        <v>66.639999999999986</v>
      </c>
      <c r="S25">
        <f t="shared" si="1"/>
        <v>122.75</v>
      </c>
      <c r="T25">
        <f t="shared" si="2"/>
        <v>81.375</v>
      </c>
      <c r="U25">
        <f t="shared" si="3"/>
        <v>0.625</v>
      </c>
      <c r="V25" s="3">
        <f t="shared" si="4"/>
        <v>1.25</v>
      </c>
      <c r="W25" s="3">
        <f t="shared" si="5"/>
        <v>103</v>
      </c>
      <c r="X25" s="3">
        <f t="shared" si="6"/>
        <v>3.6806640531395873E-6</v>
      </c>
      <c r="Y25" s="3">
        <f t="shared" si="7"/>
        <v>0.67300000000000004</v>
      </c>
      <c r="Z25" s="3">
        <f t="shared" si="8"/>
        <v>117.25</v>
      </c>
      <c r="AA25" s="3">
        <f t="shared" si="9"/>
        <v>0.65883198590776093</v>
      </c>
    </row>
    <row r="26" spans="1:27" hidden="1" x14ac:dyDescent="0.3">
      <c r="A26" t="s">
        <v>41</v>
      </c>
      <c r="B26">
        <v>2009</v>
      </c>
      <c r="C26">
        <v>32</v>
      </c>
      <c r="D26">
        <v>75.5</v>
      </c>
      <c r="E26">
        <v>76.75</v>
      </c>
      <c r="F26">
        <v>80.75</v>
      </c>
      <c r="G26">
        <v>101</v>
      </c>
      <c r="H26">
        <v>37.5</v>
      </c>
      <c r="I26">
        <v>138.5</v>
      </c>
      <c r="J26">
        <v>34</v>
      </c>
      <c r="K26">
        <v>135</v>
      </c>
      <c r="L26">
        <v>207</v>
      </c>
      <c r="M26">
        <v>5.8</v>
      </c>
      <c r="P26">
        <v>11.54</v>
      </c>
      <c r="Q26">
        <v>3.32</v>
      </c>
      <c r="R26">
        <f t="shared" si="0"/>
        <v>60.809999999999995</v>
      </c>
      <c r="S26">
        <f t="shared" si="1"/>
        <v>106.4</v>
      </c>
      <c r="T26">
        <f t="shared" si="2"/>
        <v>76.125</v>
      </c>
      <c r="U26">
        <f t="shared" si="3"/>
        <v>0.625</v>
      </c>
      <c r="V26" s="3">
        <f t="shared" si="4"/>
        <v>1.25</v>
      </c>
      <c r="W26" s="3">
        <f t="shared" si="5"/>
        <v>97.5</v>
      </c>
      <c r="X26" s="3">
        <f t="shared" si="6"/>
        <v>3.6314196745756767E-6</v>
      </c>
      <c r="Y26" s="3">
        <f t="shared" si="7"/>
        <v>0.16300000000000001</v>
      </c>
      <c r="Z26" s="3">
        <f t="shared" si="8"/>
        <v>100.6</v>
      </c>
      <c r="AA26" s="3">
        <f t="shared" si="9"/>
        <v>0.65883198590776093</v>
      </c>
    </row>
    <row r="27" spans="1:27" hidden="1" x14ac:dyDescent="0.3">
      <c r="A27" t="s">
        <v>42</v>
      </c>
      <c r="B27">
        <v>2009</v>
      </c>
      <c r="C27">
        <v>33</v>
      </c>
      <c r="D27">
        <v>79</v>
      </c>
      <c r="E27">
        <v>80.25</v>
      </c>
      <c r="F27">
        <v>83</v>
      </c>
      <c r="G27">
        <v>106.5</v>
      </c>
      <c r="H27">
        <v>35</v>
      </c>
      <c r="I27">
        <v>141.5</v>
      </c>
      <c r="J27">
        <v>28</v>
      </c>
      <c r="K27">
        <v>134.5</v>
      </c>
      <c r="L27">
        <v>227</v>
      </c>
      <c r="M27">
        <v>4.8</v>
      </c>
      <c r="P27">
        <v>11.18</v>
      </c>
      <c r="Q27">
        <v>3.26</v>
      </c>
      <c r="R27">
        <f t="shared" si="0"/>
        <v>64.313000000000002</v>
      </c>
      <c r="S27">
        <f t="shared" si="1"/>
        <v>115.9</v>
      </c>
      <c r="T27">
        <f t="shared" si="2"/>
        <v>79.625</v>
      </c>
      <c r="U27">
        <f t="shared" si="3"/>
        <v>0.625</v>
      </c>
      <c r="V27" s="3">
        <f t="shared" si="4"/>
        <v>1.25</v>
      </c>
      <c r="W27" s="3">
        <f t="shared" si="5"/>
        <v>99.5</v>
      </c>
      <c r="X27" s="3">
        <f t="shared" si="6"/>
        <v>3.6372376221759334E-6</v>
      </c>
      <c r="Y27" s="3">
        <f t="shared" si="7"/>
        <v>0.48499999999999999</v>
      </c>
      <c r="Z27" s="3">
        <f t="shared" si="8"/>
        <v>111.1</v>
      </c>
      <c r="AA27" s="3">
        <f t="shared" si="9"/>
        <v>0.65883198590776093</v>
      </c>
    </row>
    <row r="28" spans="1:27" hidden="1" x14ac:dyDescent="0.3">
      <c r="A28" t="s">
        <v>43</v>
      </c>
      <c r="B28">
        <v>2009</v>
      </c>
      <c r="C28">
        <v>35</v>
      </c>
      <c r="D28">
        <v>79.25</v>
      </c>
      <c r="E28">
        <v>80.5</v>
      </c>
      <c r="F28">
        <v>84.75</v>
      </c>
      <c r="G28">
        <v>106.5</v>
      </c>
      <c r="H28">
        <v>34.5</v>
      </c>
      <c r="I28">
        <v>141</v>
      </c>
      <c r="J28">
        <v>29.5</v>
      </c>
      <c r="K28">
        <v>136</v>
      </c>
      <c r="L28">
        <v>243</v>
      </c>
      <c r="M28">
        <v>6.6</v>
      </c>
      <c r="P28">
        <v>10.94</v>
      </c>
      <c r="Q28">
        <v>3.17</v>
      </c>
      <c r="R28">
        <f t="shared" si="0"/>
        <v>66.72</v>
      </c>
      <c r="S28">
        <f t="shared" si="1"/>
        <v>124.8</v>
      </c>
      <c r="T28">
        <f t="shared" si="2"/>
        <v>79.875</v>
      </c>
      <c r="U28">
        <f t="shared" si="3"/>
        <v>0.625</v>
      </c>
      <c r="V28" s="3">
        <f t="shared" si="4"/>
        <v>1.25</v>
      </c>
      <c r="W28" s="3">
        <f t="shared" si="5"/>
        <v>101.5</v>
      </c>
      <c r="X28" s="3">
        <f t="shared" si="6"/>
        <v>3.8690801978325987E-6</v>
      </c>
      <c r="Y28" s="3">
        <f t="shared" si="7"/>
        <v>0.51600000000000001</v>
      </c>
      <c r="Z28" s="3">
        <f t="shared" si="8"/>
        <v>118.2</v>
      </c>
      <c r="AA28" s="3">
        <f t="shared" si="9"/>
        <v>0.65883198590776093</v>
      </c>
    </row>
    <row r="29" spans="1:27" hidden="1" x14ac:dyDescent="0.3">
      <c r="A29" t="s">
        <v>44</v>
      </c>
      <c r="B29">
        <v>2009</v>
      </c>
      <c r="C29">
        <v>36</v>
      </c>
      <c r="D29">
        <v>77.25</v>
      </c>
      <c r="E29">
        <v>78.75</v>
      </c>
      <c r="F29">
        <v>82.75</v>
      </c>
      <c r="G29">
        <v>105.5</v>
      </c>
      <c r="H29">
        <v>33</v>
      </c>
      <c r="I29">
        <v>138.5</v>
      </c>
      <c r="J29">
        <v>27.5</v>
      </c>
      <c r="K29">
        <v>133</v>
      </c>
      <c r="L29">
        <v>223</v>
      </c>
      <c r="M29">
        <v>4.9000000000000004</v>
      </c>
      <c r="P29">
        <v>11.47</v>
      </c>
      <c r="Q29">
        <v>3.45</v>
      </c>
      <c r="R29">
        <f t="shared" si="0"/>
        <v>62.685999999999993</v>
      </c>
      <c r="S29">
        <f t="shared" si="1"/>
        <v>113.95</v>
      </c>
      <c r="T29">
        <f t="shared" si="2"/>
        <v>78</v>
      </c>
      <c r="U29">
        <f t="shared" si="3"/>
        <v>0.75</v>
      </c>
      <c r="V29" s="3">
        <f t="shared" si="4"/>
        <v>1.5</v>
      </c>
      <c r="W29" s="3">
        <f t="shared" si="5"/>
        <v>100</v>
      </c>
      <c r="X29" s="3">
        <f t="shared" si="6"/>
        <v>3.7368691153213728E-6</v>
      </c>
      <c r="Y29" s="3">
        <f t="shared" si="7"/>
        <v>0.28899999999999998</v>
      </c>
      <c r="Z29" s="3">
        <f t="shared" si="8"/>
        <v>109.05</v>
      </c>
      <c r="AA29" s="3">
        <f t="shared" si="9"/>
        <v>0.65883198590776093</v>
      </c>
    </row>
    <row r="30" spans="1:27" hidden="1" x14ac:dyDescent="0.3">
      <c r="A30" t="s">
        <v>45</v>
      </c>
      <c r="B30">
        <v>2009</v>
      </c>
      <c r="C30">
        <v>37</v>
      </c>
      <c r="D30">
        <v>77.25</v>
      </c>
      <c r="E30">
        <v>78.5</v>
      </c>
      <c r="F30">
        <v>86</v>
      </c>
      <c r="G30">
        <v>106.5</v>
      </c>
      <c r="H30">
        <v>33</v>
      </c>
      <c r="I30">
        <v>139.5</v>
      </c>
      <c r="J30">
        <v>26</v>
      </c>
      <c r="K30">
        <v>132.5</v>
      </c>
      <c r="L30">
        <v>277</v>
      </c>
      <c r="M30">
        <v>12</v>
      </c>
      <c r="P30">
        <v>11.5</v>
      </c>
      <c r="Q30">
        <v>3.45</v>
      </c>
      <c r="R30">
        <f t="shared" si="0"/>
        <v>70.704999999999998</v>
      </c>
      <c r="S30">
        <f t="shared" si="1"/>
        <v>144.5</v>
      </c>
      <c r="T30">
        <f t="shared" si="2"/>
        <v>77.875</v>
      </c>
      <c r="U30">
        <f t="shared" si="3"/>
        <v>0.625</v>
      </c>
      <c r="V30" s="3">
        <f t="shared" si="4"/>
        <v>1.25</v>
      </c>
      <c r="W30" s="3">
        <f t="shared" si="5"/>
        <v>99.5</v>
      </c>
      <c r="X30" s="3">
        <f t="shared" si="6"/>
        <v>4.6417611880897774E-6</v>
      </c>
      <c r="Y30" s="3">
        <f t="shared" si="7"/>
        <v>0.28899999999999998</v>
      </c>
      <c r="Z30" s="3">
        <f t="shared" si="8"/>
        <v>132.5</v>
      </c>
      <c r="AA30" s="3">
        <f t="shared" si="9"/>
        <v>0.65883198590776093</v>
      </c>
    </row>
    <row r="31" spans="1:27" hidden="1" x14ac:dyDescent="0.3">
      <c r="A31" t="s">
        <v>46</v>
      </c>
      <c r="B31">
        <v>2009</v>
      </c>
      <c r="C31">
        <v>4</v>
      </c>
      <c r="D31">
        <v>76</v>
      </c>
      <c r="E31">
        <v>77.25</v>
      </c>
      <c r="F31">
        <v>83.25</v>
      </c>
      <c r="G31">
        <v>104</v>
      </c>
      <c r="H31">
        <v>34</v>
      </c>
      <c r="I31">
        <v>138</v>
      </c>
      <c r="J31">
        <v>28.5</v>
      </c>
      <c r="K31">
        <v>132.5</v>
      </c>
      <c r="L31">
        <v>221</v>
      </c>
      <c r="M31">
        <v>7.1</v>
      </c>
      <c r="P31">
        <v>11.81</v>
      </c>
      <c r="Q31">
        <v>3.17</v>
      </c>
      <c r="R31">
        <f t="shared" si="0"/>
        <v>62.146000000000001</v>
      </c>
      <c r="S31">
        <f t="shared" si="1"/>
        <v>114.05</v>
      </c>
      <c r="T31">
        <f t="shared" si="2"/>
        <v>76.625</v>
      </c>
      <c r="U31">
        <f t="shared" si="3"/>
        <v>0.625</v>
      </c>
      <c r="V31" s="3">
        <f t="shared" si="4"/>
        <v>1.25</v>
      </c>
      <c r="W31" s="3">
        <f t="shared" si="5"/>
        <v>98.5</v>
      </c>
      <c r="X31" s="3">
        <f t="shared" si="6"/>
        <v>3.8261772853185593E-6</v>
      </c>
      <c r="Y31" s="3">
        <f t="shared" si="7"/>
        <v>0.184</v>
      </c>
      <c r="Z31" s="3">
        <f t="shared" si="8"/>
        <v>106.95</v>
      </c>
      <c r="AA31" s="3">
        <f t="shared" si="9"/>
        <v>0.65883198590776093</v>
      </c>
    </row>
    <row r="32" spans="1:27" hidden="1" x14ac:dyDescent="0.3">
      <c r="A32" t="s">
        <v>47</v>
      </c>
      <c r="B32">
        <v>2009</v>
      </c>
      <c r="C32">
        <v>40</v>
      </c>
      <c r="D32">
        <v>79.5</v>
      </c>
      <c r="E32">
        <v>80.5</v>
      </c>
      <c r="F32">
        <v>86.5</v>
      </c>
      <c r="G32">
        <v>107.5</v>
      </c>
      <c r="H32">
        <v>35.5</v>
      </c>
      <c r="I32">
        <v>143</v>
      </c>
      <c r="J32">
        <v>30.5</v>
      </c>
      <c r="K32">
        <v>138</v>
      </c>
      <c r="L32">
        <v>225</v>
      </c>
      <c r="M32">
        <v>8.6</v>
      </c>
      <c r="P32">
        <v>11.26</v>
      </c>
      <c r="Q32">
        <v>3.13</v>
      </c>
      <c r="R32">
        <f t="shared" si="0"/>
        <v>64.210000000000008</v>
      </c>
      <c r="S32">
        <f t="shared" si="1"/>
        <v>116.8</v>
      </c>
      <c r="T32">
        <f t="shared" si="2"/>
        <v>80</v>
      </c>
      <c r="U32">
        <f t="shared" si="3"/>
        <v>0.5</v>
      </c>
      <c r="V32" s="3">
        <f t="shared" si="4"/>
        <v>1</v>
      </c>
      <c r="W32" s="3">
        <f t="shared" si="5"/>
        <v>102.5</v>
      </c>
      <c r="X32" s="3">
        <f t="shared" si="6"/>
        <v>3.5599857600569598E-6</v>
      </c>
      <c r="Y32" s="3">
        <f t="shared" si="7"/>
        <v>0.53200000000000003</v>
      </c>
      <c r="Z32" s="3">
        <f t="shared" si="8"/>
        <v>108.2</v>
      </c>
      <c r="AA32" s="3">
        <f t="shared" si="9"/>
        <v>0.65883198590776093</v>
      </c>
    </row>
    <row r="33" spans="1:27" hidden="1" x14ac:dyDescent="0.3">
      <c r="A33" t="s">
        <v>48</v>
      </c>
      <c r="B33">
        <v>2009</v>
      </c>
      <c r="C33">
        <v>41</v>
      </c>
      <c r="D33">
        <v>75</v>
      </c>
      <c r="E33">
        <v>76</v>
      </c>
      <c r="F33">
        <v>76.5</v>
      </c>
      <c r="G33">
        <v>98</v>
      </c>
      <c r="H33">
        <v>37</v>
      </c>
      <c r="I33">
        <v>135</v>
      </c>
      <c r="J33">
        <v>28.5</v>
      </c>
      <c r="K33">
        <v>126.5</v>
      </c>
      <c r="L33">
        <v>211</v>
      </c>
      <c r="M33">
        <v>8</v>
      </c>
      <c r="P33">
        <v>10.96</v>
      </c>
      <c r="Q33">
        <v>3.1</v>
      </c>
      <c r="R33">
        <f t="shared" si="0"/>
        <v>61.197999999999993</v>
      </c>
      <c r="S33">
        <f t="shared" si="1"/>
        <v>109.5</v>
      </c>
      <c r="T33">
        <f t="shared" si="2"/>
        <v>75.5</v>
      </c>
      <c r="U33">
        <f t="shared" si="3"/>
        <v>0.5</v>
      </c>
      <c r="V33" s="3">
        <f t="shared" si="4"/>
        <v>1</v>
      </c>
      <c r="W33" s="3">
        <f t="shared" si="5"/>
        <v>89.5</v>
      </c>
      <c r="X33" s="3">
        <f t="shared" si="6"/>
        <v>3.751111111111111E-6</v>
      </c>
      <c r="Y33" s="3">
        <f t="shared" si="7"/>
        <v>0.11799999999999999</v>
      </c>
      <c r="Z33" s="3">
        <f t="shared" si="8"/>
        <v>101.5</v>
      </c>
      <c r="AA33" s="3">
        <f t="shared" si="9"/>
        <v>0.65883198590776093</v>
      </c>
    </row>
    <row r="34" spans="1:27" hidden="1" x14ac:dyDescent="0.3">
      <c r="A34" t="s">
        <v>49</v>
      </c>
      <c r="B34">
        <v>2009</v>
      </c>
      <c r="C34">
        <v>43</v>
      </c>
      <c r="D34">
        <v>74.75</v>
      </c>
      <c r="E34">
        <v>75.75</v>
      </c>
      <c r="F34">
        <v>77</v>
      </c>
      <c r="G34">
        <v>99</v>
      </c>
      <c r="H34">
        <v>33</v>
      </c>
      <c r="I34">
        <v>132</v>
      </c>
      <c r="J34">
        <v>31</v>
      </c>
      <c r="K34">
        <v>130</v>
      </c>
      <c r="L34">
        <v>194</v>
      </c>
      <c r="M34">
        <v>4.8</v>
      </c>
      <c r="P34">
        <v>10.73</v>
      </c>
      <c r="Q34">
        <v>3.28</v>
      </c>
      <c r="R34">
        <f t="shared" si="0"/>
        <v>57.600999999999992</v>
      </c>
      <c r="S34">
        <f t="shared" si="1"/>
        <v>99.4</v>
      </c>
      <c r="T34">
        <f t="shared" si="2"/>
        <v>75.25</v>
      </c>
      <c r="U34">
        <f t="shared" si="3"/>
        <v>0.5</v>
      </c>
      <c r="V34" s="3">
        <f t="shared" si="4"/>
        <v>1</v>
      </c>
      <c r="W34" s="3">
        <f t="shared" si="5"/>
        <v>97</v>
      </c>
      <c r="X34" s="3">
        <f t="shared" si="6"/>
        <v>3.4719969575284391E-6</v>
      </c>
      <c r="Y34" s="3">
        <f t="shared" si="7"/>
        <v>0.106</v>
      </c>
      <c r="Z34" s="3">
        <f t="shared" si="8"/>
        <v>94.6</v>
      </c>
      <c r="AA34" s="3">
        <f t="shared" si="9"/>
        <v>0.65883198590776093</v>
      </c>
    </row>
    <row r="35" spans="1:27" hidden="1" x14ac:dyDescent="0.3">
      <c r="A35" t="s">
        <v>50</v>
      </c>
      <c r="B35">
        <v>2009</v>
      </c>
      <c r="C35">
        <v>44</v>
      </c>
      <c r="D35">
        <v>78.25</v>
      </c>
      <c r="E35">
        <v>79</v>
      </c>
      <c r="F35">
        <v>79</v>
      </c>
      <c r="G35">
        <v>101</v>
      </c>
      <c r="H35">
        <v>38.5</v>
      </c>
      <c r="I35">
        <v>139.5</v>
      </c>
      <c r="J35">
        <v>29.5</v>
      </c>
      <c r="K35">
        <v>130.5</v>
      </c>
      <c r="L35">
        <v>206</v>
      </c>
      <c r="M35">
        <v>10</v>
      </c>
      <c r="P35">
        <v>11.08</v>
      </c>
      <c r="Q35">
        <v>3.24</v>
      </c>
      <c r="R35">
        <f t="shared" si="0"/>
        <v>61.684999999999995</v>
      </c>
      <c r="S35">
        <f t="shared" si="1"/>
        <v>108</v>
      </c>
      <c r="T35">
        <f t="shared" si="2"/>
        <v>78.625</v>
      </c>
      <c r="U35">
        <f t="shared" si="3"/>
        <v>0.375</v>
      </c>
      <c r="V35" s="3">
        <f t="shared" si="4"/>
        <v>0.75</v>
      </c>
      <c r="W35" s="3">
        <f t="shared" si="5"/>
        <v>92</v>
      </c>
      <c r="X35" s="3">
        <f t="shared" si="6"/>
        <v>3.3643295328113996E-6</v>
      </c>
      <c r="Y35" s="3">
        <f t="shared" si="7"/>
        <v>0.4</v>
      </c>
      <c r="Z35" s="3">
        <f t="shared" si="8"/>
        <v>98</v>
      </c>
      <c r="AA35" s="3">
        <f t="shared" si="9"/>
        <v>0.65883198590776093</v>
      </c>
    </row>
    <row r="36" spans="1:27" hidden="1" x14ac:dyDescent="0.3">
      <c r="A36" t="s">
        <v>51</v>
      </c>
      <c r="B36">
        <v>2009</v>
      </c>
      <c r="C36">
        <v>46</v>
      </c>
      <c r="D36">
        <v>77.25</v>
      </c>
      <c r="E36">
        <v>78.5</v>
      </c>
      <c r="F36">
        <v>82</v>
      </c>
      <c r="G36">
        <v>103</v>
      </c>
      <c r="H36">
        <v>33</v>
      </c>
      <c r="I36">
        <v>136</v>
      </c>
      <c r="J36">
        <v>29</v>
      </c>
      <c r="K36">
        <v>132</v>
      </c>
      <c r="L36">
        <v>208</v>
      </c>
      <c r="M36">
        <v>5.6</v>
      </c>
      <c r="P36">
        <v>11.3</v>
      </c>
      <c r="Q36">
        <v>3.3</v>
      </c>
      <c r="R36">
        <f t="shared" si="0"/>
        <v>60.410000000000004</v>
      </c>
      <c r="S36">
        <f t="shared" si="1"/>
        <v>106.8</v>
      </c>
      <c r="T36">
        <f t="shared" si="2"/>
        <v>77.875</v>
      </c>
      <c r="U36">
        <f t="shared" si="3"/>
        <v>0.625</v>
      </c>
      <c r="V36" s="3">
        <f t="shared" si="4"/>
        <v>1.25</v>
      </c>
      <c r="W36" s="3">
        <f t="shared" si="5"/>
        <v>99</v>
      </c>
      <c r="X36" s="3">
        <f t="shared" si="6"/>
        <v>3.4855102062190384E-6</v>
      </c>
      <c r="Y36" s="3">
        <f t="shared" si="7"/>
        <v>0.28899999999999998</v>
      </c>
      <c r="Z36" s="3">
        <f t="shared" si="8"/>
        <v>101.2</v>
      </c>
      <c r="AA36" s="3">
        <f t="shared" si="9"/>
        <v>0.65883198590776093</v>
      </c>
    </row>
    <row r="37" spans="1:27" x14ac:dyDescent="0.3">
      <c r="A37" s="1" t="s">
        <v>52</v>
      </c>
      <c r="B37" s="1">
        <v>2009</v>
      </c>
      <c r="C37" s="1">
        <v>46</v>
      </c>
      <c r="D37" s="1">
        <v>79.75</v>
      </c>
      <c r="E37" s="1">
        <v>81</v>
      </c>
      <c r="F37" s="1">
        <v>84</v>
      </c>
      <c r="G37" s="1">
        <v>106</v>
      </c>
      <c r="H37" s="1">
        <v>34.5</v>
      </c>
      <c r="I37" s="1">
        <v>140.5</v>
      </c>
      <c r="J37" s="1">
        <v>30</v>
      </c>
      <c r="K37" s="1">
        <v>136</v>
      </c>
      <c r="L37" s="1">
        <v>229</v>
      </c>
      <c r="M37" s="1">
        <v>7.2</v>
      </c>
      <c r="N37" s="1">
        <v>8.5</v>
      </c>
      <c r="O37" s="1">
        <v>10</v>
      </c>
      <c r="P37" s="1">
        <v>11.93</v>
      </c>
      <c r="Q37" s="1">
        <v>3.34</v>
      </c>
      <c r="R37" s="1">
        <f t="shared" si="0"/>
        <v>64.555000000000007</v>
      </c>
      <c r="S37" s="1">
        <f t="shared" si="1"/>
        <v>118.1</v>
      </c>
      <c r="T37" s="1">
        <f t="shared" si="2"/>
        <v>80.375</v>
      </c>
      <c r="U37" s="1">
        <f t="shared" si="3"/>
        <v>0.625</v>
      </c>
      <c r="V37" s="4">
        <f t="shared" si="4"/>
        <v>1.25</v>
      </c>
      <c r="W37" s="3">
        <f t="shared" si="5"/>
        <v>101.5</v>
      </c>
      <c r="X37" s="4">
        <f t="shared" si="6"/>
        <v>3.6005935476263007E-6</v>
      </c>
      <c r="Y37" s="4">
        <f t="shared" si="7"/>
        <v>0.55900000000000005</v>
      </c>
      <c r="Z37" s="4">
        <f t="shared" si="8"/>
        <v>110.9</v>
      </c>
      <c r="AA37" s="4">
        <f t="shared" si="9"/>
        <v>0.65883198590776093</v>
      </c>
    </row>
    <row r="38" spans="1:27" hidden="1" x14ac:dyDescent="0.3">
      <c r="A38" t="s">
        <v>53</v>
      </c>
      <c r="B38">
        <v>2009</v>
      </c>
      <c r="C38">
        <v>51</v>
      </c>
      <c r="D38">
        <v>71.75</v>
      </c>
      <c r="E38">
        <v>72.75</v>
      </c>
      <c r="F38">
        <v>74.5</v>
      </c>
      <c r="G38">
        <v>96</v>
      </c>
      <c r="H38">
        <v>36.5</v>
      </c>
      <c r="I38">
        <v>132.5</v>
      </c>
      <c r="J38">
        <v>30</v>
      </c>
      <c r="K38">
        <v>126</v>
      </c>
      <c r="L38">
        <v>185</v>
      </c>
      <c r="M38">
        <v>6.2</v>
      </c>
      <c r="P38">
        <v>10.44</v>
      </c>
      <c r="Q38">
        <v>3.21</v>
      </c>
      <c r="R38">
        <f t="shared" si="0"/>
        <v>56.291000000000004</v>
      </c>
      <c r="S38">
        <f t="shared" si="1"/>
        <v>95.6</v>
      </c>
      <c r="T38">
        <f t="shared" si="2"/>
        <v>72.25</v>
      </c>
      <c r="U38">
        <f t="shared" si="3"/>
        <v>0.5</v>
      </c>
      <c r="V38" s="3">
        <f t="shared" si="4"/>
        <v>1</v>
      </c>
      <c r="W38" s="3">
        <f t="shared" si="5"/>
        <v>89.5</v>
      </c>
      <c r="X38" s="3">
        <f t="shared" si="6"/>
        <v>3.5935849652174971E-6</v>
      </c>
      <c r="Y38" s="3">
        <f t="shared" si="7"/>
        <v>1.7000000000000001E-2</v>
      </c>
      <c r="Z38" s="3">
        <f t="shared" si="8"/>
        <v>89.4</v>
      </c>
      <c r="AA38" s="3">
        <f t="shared" si="9"/>
        <v>0.65883198590776093</v>
      </c>
    </row>
    <row r="39" spans="1:27" hidden="1" x14ac:dyDescent="0.3">
      <c r="A39" t="s">
        <v>54</v>
      </c>
      <c r="B39">
        <v>2009</v>
      </c>
      <c r="C39">
        <v>52</v>
      </c>
      <c r="D39">
        <v>72.5</v>
      </c>
      <c r="E39">
        <v>74</v>
      </c>
      <c r="F39">
        <v>75.75</v>
      </c>
      <c r="G39">
        <v>97</v>
      </c>
      <c r="H39">
        <v>31</v>
      </c>
      <c r="I39">
        <v>128</v>
      </c>
      <c r="J39">
        <v>26</v>
      </c>
      <c r="K39">
        <v>123</v>
      </c>
      <c r="L39">
        <v>193</v>
      </c>
      <c r="M39">
        <v>12.4</v>
      </c>
      <c r="P39">
        <v>10.99</v>
      </c>
      <c r="Q39">
        <v>3.22</v>
      </c>
      <c r="R39">
        <f t="shared" si="0"/>
        <v>56.379999999999995</v>
      </c>
      <c r="S39">
        <f t="shared" si="1"/>
        <v>102.7</v>
      </c>
      <c r="T39">
        <f t="shared" si="2"/>
        <v>73.25</v>
      </c>
      <c r="U39">
        <f t="shared" si="3"/>
        <v>0.75</v>
      </c>
      <c r="V39" s="3">
        <f t="shared" si="4"/>
        <v>1.5</v>
      </c>
      <c r="W39" s="3">
        <f t="shared" si="5"/>
        <v>92</v>
      </c>
      <c r="X39" s="3">
        <f t="shared" si="6"/>
        <v>3.6718192627824017E-6</v>
      </c>
      <c r="Y39" s="3">
        <f t="shared" si="7"/>
        <v>2.7E-2</v>
      </c>
      <c r="Z39" s="3">
        <f t="shared" si="8"/>
        <v>90.3</v>
      </c>
      <c r="AA39" s="3">
        <f t="shared" si="9"/>
        <v>0.65883198590776093</v>
      </c>
    </row>
    <row r="40" spans="1:27" x14ac:dyDescent="0.3">
      <c r="A40" s="1" t="s">
        <v>55</v>
      </c>
      <c r="B40" s="1">
        <v>2009</v>
      </c>
      <c r="C40" s="1">
        <v>52</v>
      </c>
      <c r="D40" s="1">
        <v>78.25</v>
      </c>
      <c r="E40" s="1">
        <v>80</v>
      </c>
      <c r="F40" s="1">
        <v>81.75</v>
      </c>
      <c r="G40" s="1">
        <v>106</v>
      </c>
      <c r="H40" s="1">
        <v>31</v>
      </c>
      <c r="I40" s="1">
        <v>137</v>
      </c>
      <c r="J40" s="1">
        <v>27</v>
      </c>
      <c r="K40" s="1">
        <v>133</v>
      </c>
      <c r="L40" s="1">
        <v>240</v>
      </c>
      <c r="M40" s="1">
        <v>11.2</v>
      </c>
      <c r="N40" s="1">
        <v>8.75</v>
      </c>
      <c r="O40" s="1">
        <v>9.75</v>
      </c>
      <c r="P40" s="1">
        <v>11.15</v>
      </c>
      <c r="Q40" s="1">
        <v>3.33</v>
      </c>
      <c r="R40" s="1">
        <f t="shared" si="0"/>
        <v>65.186999999999998</v>
      </c>
      <c r="S40" s="1">
        <f t="shared" si="1"/>
        <v>125.6</v>
      </c>
      <c r="T40" s="1">
        <f t="shared" si="2"/>
        <v>79.125</v>
      </c>
      <c r="U40" s="1">
        <f t="shared" si="3"/>
        <v>0.875</v>
      </c>
      <c r="V40" s="4">
        <f t="shared" si="4"/>
        <v>1.75</v>
      </c>
      <c r="W40" s="3">
        <f t="shared" si="5"/>
        <v>102</v>
      </c>
      <c r="X40" s="4">
        <f t="shared" si="6"/>
        <v>3.9196072226928923E-6</v>
      </c>
      <c r="Y40" s="4">
        <f t="shared" si="7"/>
        <v>0.4</v>
      </c>
      <c r="Z40" s="4">
        <f t="shared" si="8"/>
        <v>114.4</v>
      </c>
      <c r="AA40" s="4">
        <f t="shared" si="9"/>
        <v>0.65883198590776093</v>
      </c>
    </row>
    <row r="41" spans="1:27" hidden="1" x14ac:dyDescent="0.3">
      <c r="A41" t="s">
        <v>56</v>
      </c>
      <c r="B41">
        <v>2009</v>
      </c>
      <c r="C41">
        <v>55</v>
      </c>
      <c r="D41">
        <v>71.25</v>
      </c>
      <c r="E41">
        <v>72.5</v>
      </c>
      <c r="F41">
        <v>74</v>
      </c>
      <c r="G41">
        <v>95</v>
      </c>
      <c r="H41">
        <v>33</v>
      </c>
      <c r="I41">
        <v>128</v>
      </c>
      <c r="J41">
        <v>27.5</v>
      </c>
      <c r="K41">
        <v>122.5</v>
      </c>
      <c r="L41">
        <v>175</v>
      </c>
      <c r="M41">
        <v>6.9</v>
      </c>
      <c r="P41">
        <v>10.87</v>
      </c>
      <c r="Q41">
        <v>3.1</v>
      </c>
      <c r="R41">
        <f t="shared" si="0"/>
        <v>53.765999999999998</v>
      </c>
      <c r="S41">
        <f t="shared" si="1"/>
        <v>90.95</v>
      </c>
      <c r="T41">
        <f t="shared" si="2"/>
        <v>71.875</v>
      </c>
      <c r="U41">
        <f t="shared" si="3"/>
        <v>0.625</v>
      </c>
      <c r="V41" s="3">
        <f t="shared" si="4"/>
        <v>1.25</v>
      </c>
      <c r="W41" s="3">
        <f t="shared" si="5"/>
        <v>89.5</v>
      </c>
      <c r="X41" s="3">
        <f t="shared" si="6"/>
        <v>3.4472145275469377E-6</v>
      </c>
      <c r="Y41" s="3">
        <f t="shared" si="7"/>
        <v>0.01</v>
      </c>
      <c r="Z41" s="3">
        <f t="shared" si="8"/>
        <v>84.05</v>
      </c>
      <c r="AA41" s="3">
        <f t="shared" si="9"/>
        <v>0.65883198590776093</v>
      </c>
    </row>
    <row r="42" spans="1:27" hidden="1" x14ac:dyDescent="0.3">
      <c r="A42" t="s">
        <v>57</v>
      </c>
      <c r="B42">
        <v>2009</v>
      </c>
      <c r="C42">
        <v>6</v>
      </c>
      <c r="D42">
        <v>71.25</v>
      </c>
      <c r="E42">
        <v>72.75</v>
      </c>
      <c r="F42">
        <v>76</v>
      </c>
      <c r="G42">
        <v>95.5</v>
      </c>
      <c r="H42">
        <v>40</v>
      </c>
      <c r="I42">
        <v>135.5</v>
      </c>
      <c r="J42">
        <v>33</v>
      </c>
      <c r="K42">
        <v>128.5</v>
      </c>
      <c r="L42">
        <v>196</v>
      </c>
      <c r="M42">
        <v>6.3</v>
      </c>
      <c r="P42">
        <v>10.86</v>
      </c>
      <c r="Q42">
        <v>3.23</v>
      </c>
      <c r="R42">
        <f t="shared" si="0"/>
        <v>58.73</v>
      </c>
      <c r="S42">
        <f t="shared" si="1"/>
        <v>101.15</v>
      </c>
      <c r="T42">
        <f t="shared" si="2"/>
        <v>72</v>
      </c>
      <c r="U42">
        <f t="shared" si="3"/>
        <v>0.75</v>
      </c>
      <c r="V42" s="3">
        <f t="shared" si="4"/>
        <v>1.5</v>
      </c>
      <c r="W42" s="3">
        <f t="shared" si="5"/>
        <v>88.5</v>
      </c>
      <c r="X42" s="3">
        <f t="shared" si="6"/>
        <v>3.8608802708525704E-6</v>
      </c>
      <c r="Y42" s="3">
        <f t="shared" si="7"/>
        <v>0.01</v>
      </c>
      <c r="Z42" s="3">
        <f t="shared" si="8"/>
        <v>94.85</v>
      </c>
      <c r="AA42" s="3">
        <f t="shared" si="9"/>
        <v>0.65883198590776093</v>
      </c>
    </row>
    <row r="43" spans="1:27" hidden="1" x14ac:dyDescent="0.3">
      <c r="A43" t="s">
        <v>58</v>
      </c>
      <c r="B43">
        <v>2009</v>
      </c>
      <c r="C43">
        <v>7</v>
      </c>
      <c r="D43">
        <v>74</v>
      </c>
      <c r="E43">
        <v>75.25</v>
      </c>
      <c r="F43">
        <v>75.5</v>
      </c>
      <c r="G43">
        <v>97</v>
      </c>
      <c r="H43">
        <v>35.5</v>
      </c>
      <c r="I43">
        <v>132.5</v>
      </c>
      <c r="J43">
        <v>29.5</v>
      </c>
      <c r="K43">
        <v>126.5</v>
      </c>
      <c r="L43">
        <v>181</v>
      </c>
      <c r="M43">
        <v>5.7</v>
      </c>
      <c r="P43">
        <v>11.07</v>
      </c>
      <c r="Q43">
        <v>3.28</v>
      </c>
      <c r="R43">
        <f t="shared" si="0"/>
        <v>56.057999999999993</v>
      </c>
      <c r="S43">
        <f t="shared" si="1"/>
        <v>93.35</v>
      </c>
      <c r="T43">
        <f t="shared" si="2"/>
        <v>74.625</v>
      </c>
      <c r="U43">
        <f t="shared" si="3"/>
        <v>0.625</v>
      </c>
      <c r="V43" s="3">
        <f t="shared" si="4"/>
        <v>1.25</v>
      </c>
      <c r="W43" s="3">
        <f t="shared" si="5"/>
        <v>91</v>
      </c>
      <c r="X43" s="3">
        <f t="shared" si="6"/>
        <v>3.3053323593864136E-6</v>
      </c>
      <c r="Y43" s="3">
        <f t="shared" si="7"/>
        <v>6.9000000000000006E-2</v>
      </c>
      <c r="Z43" s="3">
        <f t="shared" si="8"/>
        <v>87.65</v>
      </c>
      <c r="AA43" s="3">
        <f t="shared" si="9"/>
        <v>0.65883198590776093</v>
      </c>
    </row>
    <row r="44" spans="1:27" hidden="1" x14ac:dyDescent="0.3">
      <c r="A44" t="s">
        <v>59</v>
      </c>
      <c r="B44">
        <v>2009</v>
      </c>
      <c r="C44">
        <v>8</v>
      </c>
      <c r="D44">
        <v>81.25</v>
      </c>
      <c r="E44">
        <v>82.25</v>
      </c>
      <c r="F44">
        <v>85.5</v>
      </c>
      <c r="G44">
        <v>108</v>
      </c>
      <c r="H44">
        <v>35</v>
      </c>
      <c r="I44">
        <v>143</v>
      </c>
      <c r="J44">
        <v>31</v>
      </c>
      <c r="K44">
        <v>139</v>
      </c>
      <c r="L44">
        <v>232</v>
      </c>
      <c r="M44">
        <v>6</v>
      </c>
      <c r="P44">
        <v>12.23</v>
      </c>
      <c r="Q44">
        <v>3.3</v>
      </c>
      <c r="R44">
        <f t="shared" si="0"/>
        <v>65.448999999999998</v>
      </c>
      <c r="S44">
        <f t="shared" si="1"/>
        <v>119</v>
      </c>
      <c r="T44">
        <f t="shared" si="2"/>
        <v>81.75</v>
      </c>
      <c r="U44">
        <f t="shared" si="3"/>
        <v>0.5</v>
      </c>
      <c r="V44" s="3">
        <f t="shared" si="4"/>
        <v>1</v>
      </c>
      <c r="W44" s="3">
        <f t="shared" si="5"/>
        <v>104</v>
      </c>
      <c r="X44" s="3">
        <f t="shared" si="6"/>
        <v>3.5143195266272189E-6</v>
      </c>
      <c r="Y44" s="3">
        <f t="shared" si="7"/>
        <v>0.73199999999999998</v>
      </c>
      <c r="Z44" s="3">
        <f t="shared" si="8"/>
        <v>113</v>
      </c>
      <c r="AA44" s="3">
        <f t="shared" si="9"/>
        <v>0.65883198590776093</v>
      </c>
    </row>
    <row r="45" spans="1:27" hidden="1" x14ac:dyDescent="0.3">
      <c r="A45" t="s">
        <v>60</v>
      </c>
      <c r="B45">
        <v>2009</v>
      </c>
      <c r="C45">
        <v>9</v>
      </c>
      <c r="D45">
        <v>77.5</v>
      </c>
      <c r="E45">
        <v>78.5</v>
      </c>
      <c r="F45">
        <v>81</v>
      </c>
      <c r="G45">
        <v>102.5</v>
      </c>
      <c r="H45">
        <v>38.5</v>
      </c>
      <c r="I45">
        <v>141</v>
      </c>
      <c r="J45">
        <v>29</v>
      </c>
      <c r="K45">
        <v>131.5</v>
      </c>
      <c r="L45">
        <v>211</v>
      </c>
      <c r="M45">
        <v>4.9000000000000004</v>
      </c>
      <c r="P45">
        <v>11.88</v>
      </c>
      <c r="Q45">
        <v>3.31</v>
      </c>
      <c r="R45">
        <f t="shared" si="0"/>
        <v>62.117999999999988</v>
      </c>
      <c r="S45">
        <f t="shared" si="1"/>
        <v>107.95</v>
      </c>
      <c r="T45">
        <f t="shared" si="2"/>
        <v>78</v>
      </c>
      <c r="U45">
        <f t="shared" si="3"/>
        <v>0.5</v>
      </c>
      <c r="V45" s="3">
        <f t="shared" si="4"/>
        <v>1</v>
      </c>
      <c r="W45" s="3">
        <f t="shared" si="5"/>
        <v>93</v>
      </c>
      <c r="X45" s="3">
        <f t="shared" si="6"/>
        <v>3.5130072840790843E-6</v>
      </c>
      <c r="Y45" s="3">
        <f t="shared" si="7"/>
        <v>0.318</v>
      </c>
      <c r="Z45" s="3">
        <f t="shared" si="8"/>
        <v>103.05</v>
      </c>
      <c r="AA45" s="3">
        <f t="shared" si="9"/>
        <v>0.65883198590776093</v>
      </c>
    </row>
    <row r="46" spans="1:27" hidden="1" x14ac:dyDescent="0.3">
      <c r="A46" t="s">
        <v>61</v>
      </c>
      <c r="B46">
        <v>2009</v>
      </c>
      <c r="D46">
        <v>76.25</v>
      </c>
      <c r="E46">
        <v>77.5</v>
      </c>
      <c r="F46">
        <v>81</v>
      </c>
      <c r="G46">
        <v>102.5</v>
      </c>
      <c r="H46">
        <v>33.5</v>
      </c>
      <c r="I46">
        <v>136</v>
      </c>
      <c r="J46">
        <v>27</v>
      </c>
      <c r="K46">
        <v>129.5</v>
      </c>
      <c r="L46">
        <v>211</v>
      </c>
      <c r="M46">
        <v>7.1</v>
      </c>
      <c r="P46">
        <v>10.83</v>
      </c>
      <c r="Q46">
        <v>3.21</v>
      </c>
      <c r="R46">
        <f t="shared" si="0"/>
        <v>60.788000000000004</v>
      </c>
      <c r="S46">
        <f t="shared" si="1"/>
        <v>109.05</v>
      </c>
      <c r="T46">
        <f t="shared" si="2"/>
        <v>76.875</v>
      </c>
      <c r="U46">
        <f t="shared" si="3"/>
        <v>0.625</v>
      </c>
      <c r="V46" s="3">
        <f t="shared" si="4"/>
        <v>1.25</v>
      </c>
      <c r="W46" s="3">
        <f t="shared" si="5"/>
        <v>96</v>
      </c>
      <c r="X46" s="3">
        <f t="shared" si="6"/>
        <v>3.6291319537758668E-6</v>
      </c>
      <c r="Y46" s="3">
        <f t="shared" si="7"/>
        <v>0.20300000000000001</v>
      </c>
      <c r="Z46" s="3">
        <f t="shared" si="8"/>
        <v>101.95</v>
      </c>
      <c r="AA46" s="3">
        <f t="shared" si="9"/>
        <v>0.65883198590776093</v>
      </c>
    </row>
    <row r="47" spans="1:27" hidden="1" x14ac:dyDescent="0.3">
      <c r="A47" t="s">
        <v>62</v>
      </c>
      <c r="B47">
        <v>2009</v>
      </c>
      <c r="D47">
        <v>77.25</v>
      </c>
      <c r="E47">
        <v>78.5</v>
      </c>
      <c r="F47">
        <v>86</v>
      </c>
      <c r="G47">
        <v>107.5</v>
      </c>
      <c r="H47">
        <v>31.5</v>
      </c>
      <c r="I47">
        <v>139</v>
      </c>
      <c r="J47">
        <v>27.5</v>
      </c>
      <c r="K47">
        <v>135</v>
      </c>
      <c r="L47">
        <v>236</v>
      </c>
      <c r="M47">
        <v>7.9</v>
      </c>
      <c r="P47">
        <v>11.34</v>
      </c>
      <c r="Q47">
        <v>3.32</v>
      </c>
      <c r="R47">
        <f t="shared" si="0"/>
        <v>64.225000000000009</v>
      </c>
      <c r="S47">
        <f t="shared" si="1"/>
        <v>121.95</v>
      </c>
      <c r="T47">
        <f t="shared" si="2"/>
        <v>77.875</v>
      </c>
      <c r="U47">
        <f t="shared" si="3"/>
        <v>0.625</v>
      </c>
      <c r="V47" s="3">
        <f t="shared" si="4"/>
        <v>1.25</v>
      </c>
      <c r="W47" s="3">
        <f t="shared" si="5"/>
        <v>103.5</v>
      </c>
      <c r="X47" s="3">
        <f t="shared" si="6"/>
        <v>3.9547135032100625E-6</v>
      </c>
      <c r="Y47" s="3">
        <f t="shared" si="7"/>
        <v>0.28899999999999998</v>
      </c>
      <c r="Z47" s="3">
        <f t="shared" si="8"/>
        <v>114.05</v>
      </c>
      <c r="AA47" s="3">
        <f t="shared" si="9"/>
        <v>0.65883198590776093</v>
      </c>
    </row>
    <row r="48" spans="1:27" hidden="1" x14ac:dyDescent="0.3">
      <c r="A48" t="s">
        <v>63</v>
      </c>
      <c r="B48">
        <v>2009</v>
      </c>
      <c r="D48">
        <v>73.5</v>
      </c>
      <c r="E48">
        <v>75</v>
      </c>
      <c r="F48">
        <v>79.25</v>
      </c>
      <c r="G48">
        <v>99.5</v>
      </c>
      <c r="H48">
        <v>36.5</v>
      </c>
      <c r="I48">
        <v>136</v>
      </c>
      <c r="J48">
        <v>31.5</v>
      </c>
      <c r="K48">
        <v>131</v>
      </c>
      <c r="L48">
        <v>190</v>
      </c>
      <c r="M48">
        <v>5.4</v>
      </c>
      <c r="P48">
        <v>10.61</v>
      </c>
      <c r="Q48">
        <v>3.25</v>
      </c>
      <c r="R48">
        <f t="shared" si="0"/>
        <v>57.677999999999997</v>
      </c>
      <c r="S48">
        <f t="shared" si="1"/>
        <v>97.7</v>
      </c>
      <c r="T48">
        <f t="shared" si="2"/>
        <v>74.25</v>
      </c>
      <c r="U48">
        <f t="shared" si="3"/>
        <v>0.75</v>
      </c>
      <c r="V48" s="3">
        <f t="shared" si="4"/>
        <v>1.5</v>
      </c>
      <c r="W48" s="3">
        <f t="shared" si="5"/>
        <v>94.5</v>
      </c>
      <c r="X48" s="3">
        <f t="shared" si="6"/>
        <v>3.5170530797352957E-6</v>
      </c>
      <c r="Y48" s="3">
        <f t="shared" si="7"/>
        <v>0.05</v>
      </c>
      <c r="Z48" s="3">
        <f t="shared" si="8"/>
        <v>92.3</v>
      </c>
      <c r="AA48" s="3">
        <f t="shared" si="9"/>
        <v>0.65883198590776093</v>
      </c>
    </row>
    <row r="49" spans="1:27" hidden="1" x14ac:dyDescent="0.3">
      <c r="A49" t="s">
        <v>64</v>
      </c>
      <c r="B49">
        <v>2009</v>
      </c>
      <c r="D49">
        <v>79.75</v>
      </c>
      <c r="E49">
        <v>80.25</v>
      </c>
      <c r="F49">
        <v>82.25</v>
      </c>
      <c r="G49">
        <v>105</v>
      </c>
      <c r="H49">
        <v>31</v>
      </c>
      <c r="I49">
        <v>136</v>
      </c>
      <c r="J49">
        <v>26</v>
      </c>
      <c r="K49">
        <v>131</v>
      </c>
      <c r="L49">
        <v>209</v>
      </c>
      <c r="M49">
        <v>10.1</v>
      </c>
      <c r="P49">
        <v>10.66</v>
      </c>
      <c r="Q49">
        <v>3.3</v>
      </c>
      <c r="R49">
        <f t="shared" si="0"/>
        <v>60.713000000000001</v>
      </c>
      <c r="S49">
        <f t="shared" si="1"/>
        <v>109.55</v>
      </c>
      <c r="T49">
        <f t="shared" si="2"/>
        <v>80</v>
      </c>
      <c r="U49">
        <f t="shared" si="3"/>
        <v>0.25</v>
      </c>
      <c r="V49" s="3">
        <f t="shared" si="4"/>
        <v>0.5</v>
      </c>
      <c r="W49" s="3">
        <f t="shared" si="5"/>
        <v>100</v>
      </c>
      <c r="X49" s="3">
        <f t="shared" si="6"/>
        <v>3.2861312290563182E-6</v>
      </c>
      <c r="Y49" s="3">
        <f t="shared" si="7"/>
        <v>0.55900000000000005</v>
      </c>
      <c r="Z49" s="3">
        <f t="shared" si="8"/>
        <v>99.45</v>
      </c>
      <c r="AA49" s="3">
        <f t="shared" si="9"/>
        <v>0.65883198590776093</v>
      </c>
    </row>
    <row r="50" spans="1:27" hidden="1" x14ac:dyDescent="0.3">
      <c r="A50" t="s">
        <v>65</v>
      </c>
      <c r="B50">
        <v>2009</v>
      </c>
      <c r="D50">
        <v>82</v>
      </c>
      <c r="E50">
        <v>83</v>
      </c>
      <c r="F50">
        <v>85.25</v>
      </c>
      <c r="G50">
        <v>108</v>
      </c>
      <c r="H50">
        <v>34</v>
      </c>
      <c r="I50">
        <v>142</v>
      </c>
      <c r="J50">
        <v>28.5</v>
      </c>
      <c r="K50">
        <v>136.5</v>
      </c>
      <c r="L50">
        <v>246</v>
      </c>
      <c r="M50">
        <v>10.8</v>
      </c>
      <c r="P50">
        <v>11.67</v>
      </c>
      <c r="Q50">
        <v>3.38</v>
      </c>
      <c r="R50">
        <f t="shared" si="0"/>
        <v>67.628</v>
      </c>
      <c r="S50">
        <f t="shared" si="1"/>
        <v>128.4</v>
      </c>
      <c r="T50">
        <f t="shared" si="2"/>
        <v>82.5</v>
      </c>
      <c r="U50">
        <f t="shared" si="3"/>
        <v>0.5</v>
      </c>
      <c r="V50" s="3">
        <f t="shared" si="4"/>
        <v>1</v>
      </c>
      <c r="W50" s="3">
        <f t="shared" si="5"/>
        <v>102.5</v>
      </c>
      <c r="X50" s="3">
        <f t="shared" si="6"/>
        <v>3.6585365853658537E-6</v>
      </c>
      <c r="Y50" s="3">
        <f t="shared" si="7"/>
        <v>0.80900000000000005</v>
      </c>
      <c r="Z50" s="3">
        <f t="shared" si="8"/>
        <v>117.6</v>
      </c>
      <c r="AA50" s="3">
        <f t="shared" si="9"/>
        <v>0.65883198590776093</v>
      </c>
    </row>
    <row r="51" spans="1:27" hidden="1" x14ac:dyDescent="0.3">
      <c r="A51" t="s">
        <v>66</v>
      </c>
      <c r="B51">
        <v>2009</v>
      </c>
      <c r="D51">
        <v>77.25</v>
      </c>
      <c r="E51">
        <v>78</v>
      </c>
      <c r="F51">
        <v>81.75</v>
      </c>
      <c r="G51">
        <v>104.5</v>
      </c>
      <c r="H51">
        <v>33.5</v>
      </c>
      <c r="I51">
        <v>138</v>
      </c>
      <c r="J51">
        <v>29</v>
      </c>
      <c r="K51">
        <v>133.5</v>
      </c>
      <c r="L51">
        <v>212</v>
      </c>
      <c r="M51">
        <v>7</v>
      </c>
      <c r="P51">
        <v>10.69</v>
      </c>
      <c r="Q51">
        <v>3.24</v>
      </c>
      <c r="R51">
        <f t="shared" si="0"/>
        <v>61.113</v>
      </c>
      <c r="S51">
        <f t="shared" si="1"/>
        <v>109.5</v>
      </c>
      <c r="T51">
        <f t="shared" si="2"/>
        <v>77.625</v>
      </c>
      <c r="U51">
        <f t="shared" si="3"/>
        <v>0.375</v>
      </c>
      <c r="V51" s="3">
        <f t="shared" si="4"/>
        <v>0.75</v>
      </c>
      <c r="W51" s="3">
        <f t="shared" si="5"/>
        <v>100</v>
      </c>
      <c r="X51" s="3">
        <f t="shared" si="6"/>
        <v>3.5525392486463276E-6</v>
      </c>
      <c r="Y51" s="3">
        <f t="shared" si="7"/>
        <v>0.28899999999999998</v>
      </c>
      <c r="Z51" s="3">
        <f t="shared" si="8"/>
        <v>102.5</v>
      </c>
      <c r="AA51" s="3">
        <f t="shared" si="9"/>
        <v>0.65883198590776093</v>
      </c>
    </row>
    <row r="52" spans="1:27" x14ac:dyDescent="0.3">
      <c r="A52" s="1" t="s">
        <v>67</v>
      </c>
      <c r="B52" s="1">
        <v>2010</v>
      </c>
      <c r="C52" s="1">
        <v>1</v>
      </c>
      <c r="D52" s="1">
        <v>74.75</v>
      </c>
      <c r="E52" s="1">
        <v>76</v>
      </c>
      <c r="F52" s="1">
        <v>81.25</v>
      </c>
      <c r="G52" s="1">
        <v>101.5</v>
      </c>
      <c r="H52" s="1">
        <v>39</v>
      </c>
      <c r="I52" s="1">
        <v>140.5</v>
      </c>
      <c r="J52" s="1">
        <v>30</v>
      </c>
      <c r="K52" s="1">
        <v>131.5</v>
      </c>
      <c r="L52" s="1">
        <v>196</v>
      </c>
      <c r="M52" s="1">
        <v>5.6</v>
      </c>
      <c r="N52" s="1">
        <v>8.25</v>
      </c>
      <c r="O52" s="1">
        <v>9.5</v>
      </c>
      <c r="P52" s="1">
        <v>10.84</v>
      </c>
      <c r="Q52" s="1">
        <v>3.14</v>
      </c>
      <c r="R52" s="1">
        <f t="shared" si="0"/>
        <v>59.467999999999996</v>
      </c>
      <c r="S52" s="1">
        <f t="shared" si="1"/>
        <v>100.8</v>
      </c>
      <c r="T52" s="1">
        <f t="shared" si="2"/>
        <v>75.375</v>
      </c>
      <c r="U52" s="1">
        <f t="shared" si="3"/>
        <v>0.625</v>
      </c>
      <c r="V52" s="4">
        <f t="shared" si="4"/>
        <v>1.25</v>
      </c>
      <c r="W52" s="3">
        <f t="shared" si="5"/>
        <v>92.5</v>
      </c>
      <c r="X52" s="4">
        <f t="shared" si="6"/>
        <v>3.5077907405957428E-6</v>
      </c>
      <c r="Y52" s="4">
        <f t="shared" si="7"/>
        <v>0.106</v>
      </c>
      <c r="Z52" s="4">
        <f t="shared" si="8"/>
        <v>95.2</v>
      </c>
      <c r="AA52" s="4">
        <f t="shared" si="9"/>
        <v>0.65883198590776093</v>
      </c>
    </row>
    <row r="53" spans="1:27" hidden="1" x14ac:dyDescent="0.3">
      <c r="A53" t="s">
        <v>68</v>
      </c>
      <c r="B53">
        <v>2010</v>
      </c>
      <c r="C53">
        <v>10</v>
      </c>
      <c r="D53">
        <v>79.75</v>
      </c>
      <c r="E53">
        <v>80.75</v>
      </c>
      <c r="F53">
        <v>83.25</v>
      </c>
      <c r="G53">
        <v>107</v>
      </c>
      <c r="L53">
        <v>214</v>
      </c>
      <c r="M53">
        <v>5</v>
      </c>
      <c r="N53">
        <v>8.5</v>
      </c>
      <c r="O53">
        <v>9</v>
      </c>
      <c r="R53">
        <f t="shared" si="0"/>
        <v>56.325000000000003</v>
      </c>
      <c r="S53">
        <f t="shared" si="1"/>
        <v>109.5</v>
      </c>
      <c r="T53">
        <f t="shared" si="2"/>
        <v>80.25</v>
      </c>
      <c r="U53">
        <f t="shared" si="3"/>
        <v>0.5</v>
      </c>
      <c r="V53" s="3">
        <f t="shared" si="4"/>
        <v>1</v>
      </c>
      <c r="W53" s="3">
        <f t="shared" si="5"/>
        <v>0</v>
      </c>
      <c r="X53" s="3">
        <f t="shared" si="6"/>
        <v>3.3647468086988137E-6</v>
      </c>
      <c r="Y53" s="3">
        <f t="shared" si="7"/>
        <v>0.55900000000000005</v>
      </c>
      <c r="Z53" s="3">
        <f t="shared" si="8"/>
        <v>104.5</v>
      </c>
      <c r="AA53" s="3">
        <f t="shared" si="9"/>
        <v>0.65883198590776093</v>
      </c>
    </row>
    <row r="54" spans="1:27" x14ac:dyDescent="0.3">
      <c r="A54" s="1" t="s">
        <v>69</v>
      </c>
      <c r="B54" s="1">
        <v>2010</v>
      </c>
      <c r="C54" s="1">
        <v>11</v>
      </c>
      <c r="D54" s="1">
        <v>81</v>
      </c>
      <c r="E54" s="1">
        <v>83.25</v>
      </c>
      <c r="F54" s="1">
        <v>88.75</v>
      </c>
      <c r="G54" s="1">
        <v>111.5</v>
      </c>
      <c r="H54" s="1">
        <v>28</v>
      </c>
      <c r="I54" s="1">
        <v>139.5</v>
      </c>
      <c r="J54" s="1">
        <v>23</v>
      </c>
      <c r="K54" s="1">
        <v>134.5</v>
      </c>
      <c r="L54" s="1">
        <v>236</v>
      </c>
      <c r="M54" s="1">
        <v>8.5</v>
      </c>
      <c r="N54" s="1">
        <v>9</v>
      </c>
      <c r="O54" s="1">
        <v>9.25</v>
      </c>
      <c r="P54" s="1">
        <v>11.48</v>
      </c>
      <c r="Q54" s="1">
        <v>3.35</v>
      </c>
      <c r="R54" s="1">
        <f t="shared" si="0"/>
        <v>64.744</v>
      </c>
      <c r="S54" s="1">
        <f t="shared" si="1"/>
        <v>122.25</v>
      </c>
      <c r="T54" s="1">
        <f t="shared" si="2"/>
        <v>82.125</v>
      </c>
      <c r="U54" s="1">
        <f t="shared" si="3"/>
        <v>1.125</v>
      </c>
      <c r="V54" s="4">
        <f t="shared" si="4"/>
        <v>2.25</v>
      </c>
      <c r="W54" s="3">
        <f t="shared" si="5"/>
        <v>106.5</v>
      </c>
      <c r="X54" s="4">
        <f t="shared" si="6"/>
        <v>3.5970126505105927E-6</v>
      </c>
      <c r="Y54" s="4">
        <f t="shared" si="7"/>
        <v>0.70799999999999996</v>
      </c>
      <c r="Z54" s="4">
        <f t="shared" si="8"/>
        <v>113.75</v>
      </c>
      <c r="AA54" s="4">
        <f t="shared" si="9"/>
        <v>0.65883198590776093</v>
      </c>
    </row>
    <row r="55" spans="1:27" x14ac:dyDescent="0.3">
      <c r="A55" s="1" t="s">
        <v>70</v>
      </c>
      <c r="B55" s="1">
        <v>2010</v>
      </c>
      <c r="C55" s="1">
        <v>12</v>
      </c>
      <c r="D55" s="1">
        <v>77.25</v>
      </c>
      <c r="E55" s="1">
        <v>78.5</v>
      </c>
      <c r="F55" s="1">
        <v>83.25</v>
      </c>
      <c r="G55" s="1">
        <v>105</v>
      </c>
      <c r="H55" s="1">
        <v>36.5</v>
      </c>
      <c r="I55" s="1">
        <v>141.5</v>
      </c>
      <c r="J55" s="1">
        <v>28.5</v>
      </c>
      <c r="K55" s="1">
        <v>133.5</v>
      </c>
      <c r="L55" s="1">
        <v>210</v>
      </c>
      <c r="M55" s="1">
        <v>4.7</v>
      </c>
      <c r="N55" s="1">
        <v>8.75</v>
      </c>
      <c r="O55" s="1">
        <v>10</v>
      </c>
      <c r="P55" s="1">
        <v>11.1</v>
      </c>
      <c r="Q55" s="1">
        <v>3.18</v>
      </c>
      <c r="R55" s="1">
        <f t="shared" si="0"/>
        <v>61.637</v>
      </c>
      <c r="S55" s="1">
        <f t="shared" si="1"/>
        <v>107.35</v>
      </c>
      <c r="T55" s="1">
        <f t="shared" si="2"/>
        <v>77.875</v>
      </c>
      <c r="U55" s="1">
        <f t="shared" si="3"/>
        <v>0.625</v>
      </c>
      <c r="V55" s="4">
        <f t="shared" si="4"/>
        <v>1.25</v>
      </c>
      <c r="W55" s="3">
        <f t="shared" si="5"/>
        <v>97</v>
      </c>
      <c r="X55" s="4">
        <f t="shared" si="6"/>
        <v>3.5190247274326828E-6</v>
      </c>
      <c r="Y55" s="4">
        <f t="shared" si="7"/>
        <v>0.28899999999999998</v>
      </c>
      <c r="Z55" s="4">
        <f t="shared" si="8"/>
        <v>102.65</v>
      </c>
      <c r="AA55" s="4">
        <f t="shared" si="9"/>
        <v>0.65883198590776093</v>
      </c>
    </row>
    <row r="56" spans="1:27" x14ac:dyDescent="0.3">
      <c r="A56" s="1" t="s">
        <v>71</v>
      </c>
      <c r="B56" s="1">
        <v>2010</v>
      </c>
      <c r="C56" s="1">
        <v>13</v>
      </c>
      <c r="D56" s="1">
        <v>81</v>
      </c>
      <c r="E56" s="1">
        <v>81.75</v>
      </c>
      <c r="F56" s="1">
        <v>84</v>
      </c>
      <c r="G56" s="1">
        <v>108</v>
      </c>
      <c r="H56" s="1">
        <v>36</v>
      </c>
      <c r="I56" s="1">
        <v>144</v>
      </c>
      <c r="J56" s="1">
        <v>31</v>
      </c>
      <c r="K56" s="1">
        <v>139</v>
      </c>
      <c r="L56" s="1">
        <v>227</v>
      </c>
      <c r="M56" s="1">
        <v>10</v>
      </c>
      <c r="N56" s="1">
        <v>9.25</v>
      </c>
      <c r="O56" s="1">
        <v>10</v>
      </c>
      <c r="P56" s="1">
        <v>11.7</v>
      </c>
      <c r="Q56" s="1">
        <v>3.21</v>
      </c>
      <c r="R56" s="1">
        <f t="shared" si="0"/>
        <v>64.913999999999987</v>
      </c>
      <c r="S56" s="1">
        <f t="shared" si="1"/>
        <v>118.5</v>
      </c>
      <c r="T56" s="1">
        <f t="shared" si="2"/>
        <v>81.375</v>
      </c>
      <c r="U56" s="1">
        <f t="shared" si="3"/>
        <v>0.375</v>
      </c>
      <c r="V56" s="4">
        <f t="shared" si="4"/>
        <v>0.75</v>
      </c>
      <c r="W56" s="3">
        <f t="shared" si="5"/>
        <v>103</v>
      </c>
      <c r="X56" s="4">
        <f t="shared" si="6"/>
        <v>3.4598384392623076E-6</v>
      </c>
      <c r="Y56" s="4">
        <f t="shared" si="7"/>
        <v>0.70799999999999996</v>
      </c>
      <c r="Z56" s="4">
        <f t="shared" si="8"/>
        <v>108.5</v>
      </c>
      <c r="AA56" s="4">
        <f t="shared" si="9"/>
        <v>0.65883198590776093</v>
      </c>
    </row>
    <row r="57" spans="1:27" x14ac:dyDescent="0.3">
      <c r="A57" s="1" t="s">
        <v>72</v>
      </c>
      <c r="B57" s="1">
        <v>2010</v>
      </c>
      <c r="C57" s="1">
        <v>14</v>
      </c>
      <c r="D57" s="1">
        <v>80</v>
      </c>
      <c r="E57" s="1">
        <v>81.25</v>
      </c>
      <c r="F57" s="1">
        <v>85.25</v>
      </c>
      <c r="G57" s="1">
        <v>107</v>
      </c>
      <c r="H57" s="1">
        <v>33.5</v>
      </c>
      <c r="I57" s="1">
        <v>140.5</v>
      </c>
      <c r="J57" s="1">
        <v>28.5</v>
      </c>
      <c r="K57" s="1">
        <v>135.5</v>
      </c>
      <c r="L57" s="1">
        <v>240</v>
      </c>
      <c r="M57" s="1">
        <v>5.3</v>
      </c>
      <c r="N57" s="1">
        <v>9.25</v>
      </c>
      <c r="O57" s="1">
        <v>10.25</v>
      </c>
      <c r="P57" s="1">
        <v>11.14</v>
      </c>
      <c r="Q57" s="1">
        <v>3.25</v>
      </c>
      <c r="R57" s="1">
        <f t="shared" si="0"/>
        <v>66.197000000000003</v>
      </c>
      <c r="S57" s="1">
        <f t="shared" si="1"/>
        <v>122.65</v>
      </c>
      <c r="T57" s="1">
        <f t="shared" si="2"/>
        <v>80.625</v>
      </c>
      <c r="U57" s="1">
        <f t="shared" si="3"/>
        <v>0.625</v>
      </c>
      <c r="V57" s="4">
        <f t="shared" si="4"/>
        <v>1.25</v>
      </c>
      <c r="W57" s="3">
        <f t="shared" si="5"/>
        <v>102</v>
      </c>
      <c r="X57" s="4">
        <f t="shared" si="6"/>
        <v>3.7500000000000001E-6</v>
      </c>
      <c r="Y57" s="4">
        <f t="shared" si="7"/>
        <v>0.58199999999999996</v>
      </c>
      <c r="Z57" s="4">
        <f t="shared" si="8"/>
        <v>117.35</v>
      </c>
      <c r="AA57" s="4">
        <f t="shared" si="9"/>
        <v>0.65883198590776093</v>
      </c>
    </row>
    <row r="58" spans="1:27" x14ac:dyDescent="0.3">
      <c r="A58" s="1" t="s">
        <v>73</v>
      </c>
      <c r="B58" s="1">
        <v>2010</v>
      </c>
      <c r="C58" s="1">
        <v>15</v>
      </c>
      <c r="D58" s="1">
        <v>81.25</v>
      </c>
      <c r="E58" s="1">
        <v>82.5</v>
      </c>
      <c r="F58" s="1">
        <v>89.75</v>
      </c>
      <c r="G58" s="1">
        <v>112</v>
      </c>
      <c r="H58" s="1">
        <v>28</v>
      </c>
      <c r="I58" s="1">
        <v>140</v>
      </c>
      <c r="J58" s="1">
        <v>25.5</v>
      </c>
      <c r="K58" s="1">
        <v>137.5</v>
      </c>
      <c r="L58" s="1">
        <v>222</v>
      </c>
      <c r="M58" s="1">
        <v>4.5999999999999996</v>
      </c>
      <c r="N58" s="1">
        <v>9.75</v>
      </c>
      <c r="O58" s="1">
        <v>11</v>
      </c>
      <c r="P58" s="1">
        <v>12.49</v>
      </c>
      <c r="Q58" s="1">
        <v>3.27</v>
      </c>
      <c r="R58" s="1">
        <f t="shared" si="0"/>
        <v>62.225000000000001</v>
      </c>
      <c r="S58" s="1">
        <f t="shared" si="1"/>
        <v>113.3</v>
      </c>
      <c r="T58" s="1">
        <f t="shared" si="2"/>
        <v>81.875</v>
      </c>
      <c r="U58" s="1">
        <f t="shared" si="3"/>
        <v>0.625</v>
      </c>
      <c r="V58" s="4">
        <f t="shared" si="4"/>
        <v>1.25</v>
      </c>
      <c r="W58" s="3">
        <f t="shared" si="5"/>
        <v>109.5</v>
      </c>
      <c r="X58" s="4">
        <f t="shared" si="6"/>
        <v>3.3628402366863907E-6</v>
      </c>
      <c r="Y58" s="4">
        <f t="shared" si="7"/>
        <v>0.73199999999999998</v>
      </c>
      <c r="Z58" s="4">
        <f t="shared" si="8"/>
        <v>108.7</v>
      </c>
      <c r="AA58" s="4">
        <f t="shared" si="9"/>
        <v>0.65883198590776093</v>
      </c>
    </row>
    <row r="59" spans="1:27" x14ac:dyDescent="0.3">
      <c r="A59" s="1" t="s">
        <v>74</v>
      </c>
      <c r="B59" s="1">
        <v>2010</v>
      </c>
      <c r="C59" s="1">
        <v>16</v>
      </c>
      <c r="D59" s="1">
        <v>79.5</v>
      </c>
      <c r="E59" s="1">
        <v>80.75</v>
      </c>
      <c r="F59" s="1">
        <v>83.25</v>
      </c>
      <c r="G59" s="1">
        <v>104.5</v>
      </c>
      <c r="H59" s="1">
        <v>37.5</v>
      </c>
      <c r="I59" s="1">
        <v>142</v>
      </c>
      <c r="J59" s="1">
        <v>29.5</v>
      </c>
      <c r="K59" s="1">
        <v>134</v>
      </c>
      <c r="L59" s="1">
        <v>218</v>
      </c>
      <c r="M59" s="1">
        <v>5.6</v>
      </c>
      <c r="N59" s="1">
        <v>8.5</v>
      </c>
      <c r="O59" s="1">
        <v>10</v>
      </c>
      <c r="P59" s="1">
        <v>10.98</v>
      </c>
      <c r="Q59" s="1">
        <v>3.4</v>
      </c>
      <c r="R59" s="1">
        <f t="shared" si="0"/>
        <v>63.763999999999982</v>
      </c>
      <c r="S59" s="1">
        <f t="shared" si="1"/>
        <v>111.8</v>
      </c>
      <c r="T59" s="1">
        <f t="shared" si="2"/>
        <v>80.125</v>
      </c>
      <c r="U59" s="1">
        <f t="shared" si="3"/>
        <v>0.625</v>
      </c>
      <c r="V59" s="4">
        <f t="shared" si="4"/>
        <v>1.25</v>
      </c>
      <c r="W59" s="3">
        <f t="shared" si="5"/>
        <v>96.5</v>
      </c>
      <c r="X59" s="4">
        <f t="shared" si="6"/>
        <v>3.4492306475218543E-6</v>
      </c>
      <c r="Y59" s="4">
        <f t="shared" si="7"/>
        <v>0.53200000000000003</v>
      </c>
      <c r="Z59" s="4">
        <f t="shared" si="8"/>
        <v>106.2</v>
      </c>
      <c r="AA59" s="4">
        <f t="shared" si="9"/>
        <v>0.65883198590776093</v>
      </c>
    </row>
    <row r="60" spans="1:27" hidden="1" x14ac:dyDescent="0.3">
      <c r="A60" t="s">
        <v>75</v>
      </c>
      <c r="B60">
        <v>2010</v>
      </c>
      <c r="C60">
        <v>18</v>
      </c>
      <c r="D60">
        <v>72.25</v>
      </c>
      <c r="E60">
        <v>73.5</v>
      </c>
      <c r="F60">
        <v>79.5</v>
      </c>
      <c r="G60">
        <v>98</v>
      </c>
      <c r="L60">
        <v>192</v>
      </c>
      <c r="M60">
        <v>5.6</v>
      </c>
      <c r="N60">
        <v>8.5</v>
      </c>
      <c r="O60">
        <v>9.75</v>
      </c>
      <c r="R60">
        <f t="shared" si="0"/>
        <v>50.849999999999994</v>
      </c>
      <c r="S60">
        <f t="shared" si="1"/>
        <v>98.8</v>
      </c>
      <c r="T60">
        <f t="shared" si="2"/>
        <v>72.875</v>
      </c>
      <c r="U60">
        <f t="shared" si="3"/>
        <v>0.625</v>
      </c>
      <c r="V60" s="3">
        <f t="shared" si="4"/>
        <v>1.25</v>
      </c>
      <c r="W60" s="3">
        <f t="shared" si="5"/>
        <v>0</v>
      </c>
      <c r="X60" s="3">
        <f t="shared" si="6"/>
        <v>3.6781168807844734E-6</v>
      </c>
      <c r="Y60" s="3">
        <f t="shared" si="7"/>
        <v>2.5999999999999999E-2</v>
      </c>
      <c r="Z60" s="3">
        <f t="shared" si="8"/>
        <v>93.2</v>
      </c>
      <c r="AA60" s="3">
        <f t="shared" si="9"/>
        <v>0.65883198590776093</v>
      </c>
    </row>
    <row r="61" spans="1:27" x14ac:dyDescent="0.3">
      <c r="A61" s="1" t="s">
        <v>76</v>
      </c>
      <c r="B61" s="1">
        <v>2010</v>
      </c>
      <c r="C61" s="1">
        <v>19</v>
      </c>
      <c r="D61" s="1">
        <v>74</v>
      </c>
      <c r="E61" s="1">
        <v>75.25</v>
      </c>
      <c r="F61" s="1">
        <v>79.25</v>
      </c>
      <c r="G61" s="1">
        <v>98.5</v>
      </c>
      <c r="H61" s="1">
        <v>37.5</v>
      </c>
      <c r="I61" s="1">
        <v>136</v>
      </c>
      <c r="J61" s="1">
        <v>31.5</v>
      </c>
      <c r="K61" s="1">
        <v>130</v>
      </c>
      <c r="L61" s="1">
        <v>180</v>
      </c>
      <c r="M61" s="1">
        <v>4</v>
      </c>
      <c r="N61" s="1">
        <v>8.25</v>
      </c>
      <c r="O61" s="1">
        <v>9.5</v>
      </c>
      <c r="P61" s="1">
        <v>11.47</v>
      </c>
      <c r="Q61" s="1">
        <v>3.14</v>
      </c>
      <c r="R61" s="1">
        <f t="shared" si="0"/>
        <v>56.342000000000006</v>
      </c>
      <c r="S61" s="1">
        <f t="shared" si="1"/>
        <v>92</v>
      </c>
      <c r="T61" s="1">
        <f t="shared" si="2"/>
        <v>74.625</v>
      </c>
      <c r="U61" s="1">
        <f t="shared" si="3"/>
        <v>0.625</v>
      </c>
      <c r="V61" s="4">
        <f t="shared" si="4"/>
        <v>1.25</v>
      </c>
      <c r="W61" s="3">
        <f t="shared" si="5"/>
        <v>92.5</v>
      </c>
      <c r="X61" s="4">
        <f t="shared" si="6"/>
        <v>3.2870708546384221E-6</v>
      </c>
      <c r="Y61" s="4">
        <f t="shared" si="7"/>
        <v>6.9000000000000006E-2</v>
      </c>
      <c r="Z61" s="4">
        <f t="shared" si="8"/>
        <v>88</v>
      </c>
      <c r="AA61" s="4">
        <f t="shared" si="9"/>
        <v>0.65883198590776093</v>
      </c>
    </row>
    <row r="62" spans="1:27" x14ac:dyDescent="0.3">
      <c r="A62" s="1" t="s">
        <v>77</v>
      </c>
      <c r="B62" s="1">
        <v>2010</v>
      </c>
      <c r="C62" s="1">
        <v>2</v>
      </c>
      <c r="D62" s="1">
        <v>77.75</v>
      </c>
      <c r="E62" s="1">
        <v>79</v>
      </c>
      <c r="F62" s="1">
        <v>80</v>
      </c>
      <c r="G62" s="1">
        <v>103.5</v>
      </c>
      <c r="H62" s="1">
        <v>34.5</v>
      </c>
      <c r="I62" s="1">
        <v>138</v>
      </c>
      <c r="J62" s="1">
        <v>27.5</v>
      </c>
      <c r="K62" s="1">
        <v>131</v>
      </c>
      <c r="L62" s="1">
        <v>214</v>
      </c>
      <c r="M62" s="1">
        <v>8.6</v>
      </c>
      <c r="N62" s="1">
        <v>8.75</v>
      </c>
      <c r="O62" s="1">
        <v>9.5</v>
      </c>
      <c r="P62" s="1">
        <v>11.06</v>
      </c>
      <c r="Q62" s="1">
        <v>3.27</v>
      </c>
      <c r="R62" s="1">
        <f t="shared" si="0"/>
        <v>61.88600000000001</v>
      </c>
      <c r="S62" s="1">
        <f t="shared" si="1"/>
        <v>111.3</v>
      </c>
      <c r="T62" s="1">
        <f t="shared" si="2"/>
        <v>78.375</v>
      </c>
      <c r="U62" s="1">
        <f t="shared" si="3"/>
        <v>0.625</v>
      </c>
      <c r="V62" s="4">
        <f t="shared" si="4"/>
        <v>1.25</v>
      </c>
      <c r="W62" s="3">
        <f t="shared" si="5"/>
        <v>96.5</v>
      </c>
      <c r="X62" s="4">
        <f t="shared" si="6"/>
        <v>3.5400791968652104E-6</v>
      </c>
      <c r="Y62" s="4">
        <f t="shared" si="7"/>
        <v>0.34300000000000003</v>
      </c>
      <c r="Z62" s="4">
        <f t="shared" si="8"/>
        <v>102.7</v>
      </c>
      <c r="AA62" s="4">
        <f t="shared" si="9"/>
        <v>0.65883198590776093</v>
      </c>
    </row>
    <row r="63" spans="1:27" x14ac:dyDescent="0.3">
      <c r="A63" s="1" t="s">
        <v>78</v>
      </c>
      <c r="B63" s="1">
        <v>2010</v>
      </c>
      <c r="C63" s="1">
        <v>20</v>
      </c>
      <c r="D63" s="1">
        <v>76.75</v>
      </c>
      <c r="E63" s="1">
        <v>77.75</v>
      </c>
      <c r="F63" s="1">
        <v>80.5</v>
      </c>
      <c r="G63" s="1">
        <v>104</v>
      </c>
      <c r="H63" s="1">
        <v>35.5</v>
      </c>
      <c r="I63" s="1">
        <v>139.5</v>
      </c>
      <c r="J63" s="1">
        <v>30</v>
      </c>
      <c r="K63" s="1">
        <v>134</v>
      </c>
      <c r="L63" s="1">
        <v>208</v>
      </c>
      <c r="M63" s="1">
        <v>7.9</v>
      </c>
      <c r="N63" s="1">
        <v>9</v>
      </c>
      <c r="O63" s="1">
        <v>7</v>
      </c>
      <c r="P63" s="1">
        <v>11.86</v>
      </c>
      <c r="Q63" s="1">
        <v>3.19</v>
      </c>
      <c r="R63" s="1">
        <f t="shared" si="0"/>
        <v>60.709000000000003</v>
      </c>
      <c r="S63" s="1">
        <f t="shared" si="1"/>
        <v>107.95</v>
      </c>
      <c r="T63" s="1">
        <f t="shared" si="2"/>
        <v>77.25</v>
      </c>
      <c r="U63" s="1">
        <f t="shared" si="3"/>
        <v>0.5</v>
      </c>
      <c r="V63" s="4">
        <f t="shared" si="4"/>
        <v>1</v>
      </c>
      <c r="W63" s="3">
        <f t="shared" si="5"/>
        <v>98.5</v>
      </c>
      <c r="X63" s="4">
        <f t="shared" si="6"/>
        <v>3.531071947712973E-6</v>
      </c>
      <c r="Y63" s="4">
        <f t="shared" si="7"/>
        <v>0.248</v>
      </c>
      <c r="Z63" s="4">
        <f t="shared" si="8"/>
        <v>100.05</v>
      </c>
      <c r="AA63" s="4">
        <f t="shared" si="9"/>
        <v>0.65883198590776093</v>
      </c>
    </row>
    <row r="64" spans="1:27" x14ac:dyDescent="0.3">
      <c r="A64" s="1" t="s">
        <v>79</v>
      </c>
      <c r="B64" s="1">
        <v>2010</v>
      </c>
      <c r="C64" s="1">
        <v>21</v>
      </c>
      <c r="D64" s="1">
        <v>80.5</v>
      </c>
      <c r="E64" s="1">
        <v>81.75</v>
      </c>
      <c r="F64" s="1">
        <v>84</v>
      </c>
      <c r="G64" s="1">
        <v>109</v>
      </c>
      <c r="H64" s="1">
        <v>35</v>
      </c>
      <c r="I64" s="1">
        <v>144</v>
      </c>
      <c r="J64" s="1">
        <v>26</v>
      </c>
      <c r="K64" s="1">
        <v>135</v>
      </c>
      <c r="L64" s="1">
        <v>229</v>
      </c>
      <c r="M64" s="1">
        <v>7.9</v>
      </c>
      <c r="N64" s="1">
        <v>9.5</v>
      </c>
      <c r="O64" s="1">
        <v>11.25</v>
      </c>
      <c r="P64" s="1">
        <v>11.65</v>
      </c>
      <c r="Q64" s="1">
        <v>3.39</v>
      </c>
      <c r="R64" s="1">
        <f t="shared" si="0"/>
        <v>64.956000000000003</v>
      </c>
      <c r="S64" s="1">
        <f t="shared" si="1"/>
        <v>118.45</v>
      </c>
      <c r="T64" s="1">
        <f t="shared" si="2"/>
        <v>81.125</v>
      </c>
      <c r="U64" s="1">
        <f t="shared" si="3"/>
        <v>0.625</v>
      </c>
      <c r="V64" s="4">
        <f t="shared" si="4"/>
        <v>1.25</v>
      </c>
      <c r="W64" s="3">
        <f t="shared" si="5"/>
        <v>100</v>
      </c>
      <c r="X64" s="4">
        <f t="shared" si="6"/>
        <v>3.53381428185641E-6</v>
      </c>
      <c r="Y64" s="4">
        <f t="shared" si="7"/>
        <v>0.63300000000000001</v>
      </c>
      <c r="Z64" s="4">
        <f t="shared" si="8"/>
        <v>110.55</v>
      </c>
      <c r="AA64" s="4">
        <f t="shared" si="9"/>
        <v>0.65883198590776093</v>
      </c>
    </row>
    <row r="65" spans="1:27" x14ac:dyDescent="0.3">
      <c r="A65" s="1" t="s">
        <v>80</v>
      </c>
      <c r="B65" s="1">
        <v>2010</v>
      </c>
      <c r="C65" s="1">
        <v>23</v>
      </c>
      <c r="D65" s="1">
        <v>78.25</v>
      </c>
      <c r="E65" s="1">
        <v>79.5</v>
      </c>
      <c r="F65" s="1">
        <v>81.75</v>
      </c>
      <c r="G65" s="1">
        <v>106</v>
      </c>
      <c r="H65" s="1">
        <v>36</v>
      </c>
      <c r="I65" s="1">
        <v>142</v>
      </c>
      <c r="J65" s="1">
        <v>31</v>
      </c>
      <c r="K65" s="1">
        <v>137</v>
      </c>
      <c r="L65" s="1">
        <v>236</v>
      </c>
      <c r="M65" s="1">
        <v>7.3</v>
      </c>
      <c r="N65" s="1">
        <v>9</v>
      </c>
      <c r="O65" s="1">
        <v>9.5</v>
      </c>
      <c r="P65" s="1">
        <v>11.15</v>
      </c>
      <c r="Q65" s="1">
        <v>3.1</v>
      </c>
      <c r="R65" s="1">
        <f t="shared" si="0"/>
        <v>65.709999999999994</v>
      </c>
      <c r="S65" s="1">
        <f t="shared" si="1"/>
        <v>121.65</v>
      </c>
      <c r="T65" s="1">
        <f t="shared" si="2"/>
        <v>78.875</v>
      </c>
      <c r="U65" s="1">
        <f t="shared" si="3"/>
        <v>0.625</v>
      </c>
      <c r="V65" s="4">
        <f t="shared" si="4"/>
        <v>1.25</v>
      </c>
      <c r="W65" s="3">
        <f t="shared" si="5"/>
        <v>101</v>
      </c>
      <c r="X65" s="4">
        <f t="shared" si="6"/>
        <v>3.8542804356480115E-6</v>
      </c>
      <c r="Y65" s="4">
        <f t="shared" si="7"/>
        <v>0.4</v>
      </c>
      <c r="Z65" s="4">
        <f t="shared" si="8"/>
        <v>114.35</v>
      </c>
      <c r="AA65" s="4">
        <f t="shared" si="9"/>
        <v>0.65883198590776093</v>
      </c>
    </row>
    <row r="66" spans="1:27" x14ac:dyDescent="0.3">
      <c r="A66" s="1" t="s">
        <v>81</v>
      </c>
      <c r="B66" s="1">
        <v>2010</v>
      </c>
      <c r="C66" s="1">
        <v>25</v>
      </c>
      <c r="D66" s="1">
        <v>75.25</v>
      </c>
      <c r="E66" s="1">
        <v>77</v>
      </c>
      <c r="F66" s="1">
        <v>81.25</v>
      </c>
      <c r="G66" s="1">
        <v>101</v>
      </c>
      <c r="H66" s="1">
        <v>32.5</v>
      </c>
      <c r="I66" s="1">
        <v>133.5</v>
      </c>
      <c r="J66" s="1">
        <v>26</v>
      </c>
      <c r="K66" s="1">
        <v>127</v>
      </c>
      <c r="L66" s="1">
        <v>216</v>
      </c>
      <c r="M66" s="1">
        <v>5.9</v>
      </c>
      <c r="N66" s="1">
        <v>9</v>
      </c>
      <c r="O66" s="1">
        <v>10.25</v>
      </c>
      <c r="P66" s="1">
        <v>10.88</v>
      </c>
      <c r="Q66" s="1">
        <v>3.31</v>
      </c>
      <c r="R66" s="1">
        <f t="shared" ref="R66:R129" si="10">(0.3*E66)+(0.25*H66)+(0.15*L66)-(0.2*P66)-(0.1*Q66)</f>
        <v>61.117999999999995</v>
      </c>
      <c r="S66" s="1">
        <f t="shared" ref="S66:S129" si="11">AVERAGE(L66,M66)</f>
        <v>110.95</v>
      </c>
      <c r="T66" s="1">
        <f t="shared" ref="T66:T129" si="12">AVERAGE(D66,E66)</f>
        <v>76.125</v>
      </c>
      <c r="U66" s="1">
        <f t="shared" ref="U66:U129" si="13">E66-T66</f>
        <v>0.875</v>
      </c>
      <c r="V66" s="4">
        <f t="shared" ref="V66:V129" si="14">E66-D66</f>
        <v>1.75</v>
      </c>
      <c r="W66" s="3">
        <f t="shared" ref="W66:W129" si="15">K66-H66</f>
        <v>94.5</v>
      </c>
      <c r="X66" s="4">
        <f t="shared" ref="X66:X129" si="16">(L66/((D66*100)^2))</f>
        <v>3.8145274334720366E-6</v>
      </c>
      <c r="Y66" s="4">
        <f t="shared" ref="Y66:Y129" si="17">_xlfn.PERCENTRANK.INC(E:E,D66)</f>
        <v>0.13700000000000001</v>
      </c>
      <c r="Z66" s="4">
        <f t="shared" ref="Z66:Z129" si="18">L66-S66</f>
        <v>105.05</v>
      </c>
      <c r="AA66" s="4">
        <f t="shared" ref="AA66:AA70" si="19">CORREL(E:E,R:R)</f>
        <v>0.65883198590776093</v>
      </c>
    </row>
    <row r="67" spans="1:27" x14ac:dyDescent="0.3">
      <c r="A67" s="1" t="s">
        <v>82</v>
      </c>
      <c r="B67" s="1">
        <v>2010</v>
      </c>
      <c r="C67" s="1">
        <v>27</v>
      </c>
      <c r="D67" s="1">
        <v>75</v>
      </c>
      <c r="E67" s="1">
        <v>76.5</v>
      </c>
      <c r="F67" s="1">
        <v>79</v>
      </c>
      <c r="G67" s="1">
        <v>101</v>
      </c>
      <c r="H67" s="1">
        <v>34.5</v>
      </c>
      <c r="I67" s="1">
        <v>135.5</v>
      </c>
      <c r="J67" s="1">
        <v>31.5</v>
      </c>
      <c r="K67" s="1">
        <v>132.5</v>
      </c>
      <c r="L67" s="1">
        <v>198</v>
      </c>
      <c r="M67" s="1">
        <v>4.9000000000000004</v>
      </c>
      <c r="N67" s="1">
        <v>8</v>
      </c>
      <c r="O67" s="1">
        <v>9</v>
      </c>
      <c r="P67" s="1">
        <v>11.03</v>
      </c>
      <c r="Q67" s="1">
        <v>3.37</v>
      </c>
      <c r="R67" s="1">
        <f t="shared" si="10"/>
        <v>58.731999999999992</v>
      </c>
      <c r="S67" s="1">
        <f t="shared" si="11"/>
        <v>101.45</v>
      </c>
      <c r="T67" s="1">
        <f t="shared" si="12"/>
        <v>75.75</v>
      </c>
      <c r="U67" s="1">
        <f t="shared" si="13"/>
        <v>0.75</v>
      </c>
      <c r="V67" s="4">
        <f t="shared" si="14"/>
        <v>1.5</v>
      </c>
      <c r="W67" s="3">
        <f t="shared" si="15"/>
        <v>98</v>
      </c>
      <c r="X67" s="4">
        <f t="shared" si="16"/>
        <v>3.5200000000000002E-6</v>
      </c>
      <c r="Y67" s="4">
        <f t="shared" si="17"/>
        <v>0.11799999999999999</v>
      </c>
      <c r="Z67" s="4">
        <f t="shared" si="18"/>
        <v>96.55</v>
      </c>
      <c r="AA67" s="4">
        <f t="shared" si="19"/>
        <v>0.65883198590776093</v>
      </c>
    </row>
    <row r="68" spans="1:27" x14ac:dyDescent="0.3">
      <c r="A68" s="1" t="s">
        <v>83</v>
      </c>
      <c r="B68" s="1">
        <v>2010</v>
      </c>
      <c r="C68" s="1">
        <v>29</v>
      </c>
      <c r="D68" s="1">
        <v>80.75</v>
      </c>
      <c r="E68" s="1">
        <v>81.5</v>
      </c>
      <c r="F68" s="1">
        <v>88.25</v>
      </c>
      <c r="G68" s="1">
        <v>110.5</v>
      </c>
      <c r="H68" s="1">
        <v>30.5</v>
      </c>
      <c r="I68" s="1">
        <v>141</v>
      </c>
      <c r="J68" s="1">
        <v>24</v>
      </c>
      <c r="K68" s="1">
        <v>134.5</v>
      </c>
      <c r="L68" s="1">
        <v>269</v>
      </c>
      <c r="M68" s="1">
        <v>13.8</v>
      </c>
      <c r="N68" s="1">
        <v>8.5</v>
      </c>
      <c r="O68" s="1">
        <v>9.75</v>
      </c>
      <c r="P68" s="1">
        <v>12.32</v>
      </c>
      <c r="Q68" s="1">
        <v>3.39</v>
      </c>
      <c r="R68" s="1">
        <f t="shared" si="10"/>
        <v>69.622000000000014</v>
      </c>
      <c r="S68" s="1">
        <f t="shared" si="11"/>
        <v>141.4</v>
      </c>
      <c r="T68" s="1">
        <f t="shared" si="12"/>
        <v>81.125</v>
      </c>
      <c r="U68" s="1">
        <f t="shared" si="13"/>
        <v>0.375</v>
      </c>
      <c r="V68" s="4">
        <f t="shared" si="14"/>
        <v>0.75</v>
      </c>
      <c r="W68" s="3">
        <f t="shared" si="15"/>
        <v>104</v>
      </c>
      <c r="X68" s="4">
        <f t="shared" si="16"/>
        <v>4.1254109595606206E-6</v>
      </c>
      <c r="Y68" s="4">
        <f t="shared" si="17"/>
        <v>0.67300000000000004</v>
      </c>
      <c r="Z68" s="4">
        <f t="shared" si="18"/>
        <v>127.6</v>
      </c>
      <c r="AA68" s="4">
        <f t="shared" si="19"/>
        <v>0.65883198590776093</v>
      </c>
    </row>
    <row r="69" spans="1:27" x14ac:dyDescent="0.3">
      <c r="A69" s="1" t="s">
        <v>84</v>
      </c>
      <c r="B69" s="1">
        <v>2010</v>
      </c>
      <c r="C69" s="1">
        <v>3</v>
      </c>
      <c r="D69" s="1">
        <v>80.75</v>
      </c>
      <c r="E69" s="1">
        <v>82.25</v>
      </c>
      <c r="F69" s="1">
        <v>88</v>
      </c>
      <c r="G69" s="1">
        <v>110</v>
      </c>
      <c r="H69" s="1">
        <v>35.5</v>
      </c>
      <c r="I69" s="1">
        <v>145.5</v>
      </c>
      <c r="J69" s="1">
        <v>31.5</v>
      </c>
      <c r="K69" s="1">
        <v>141.5</v>
      </c>
      <c r="L69" s="1">
        <v>245</v>
      </c>
      <c r="M69" s="1">
        <v>6.5</v>
      </c>
      <c r="N69" s="1">
        <v>8.75</v>
      </c>
      <c r="O69" s="1">
        <v>9.25</v>
      </c>
      <c r="P69" s="1">
        <v>11.74</v>
      </c>
      <c r="Q69" s="1">
        <v>3.25</v>
      </c>
      <c r="R69" s="1">
        <f t="shared" si="10"/>
        <v>67.626999999999995</v>
      </c>
      <c r="S69" s="1">
        <f t="shared" si="11"/>
        <v>125.75</v>
      </c>
      <c r="T69" s="1">
        <f t="shared" si="12"/>
        <v>81.5</v>
      </c>
      <c r="U69" s="1">
        <f t="shared" si="13"/>
        <v>0.75</v>
      </c>
      <c r="V69" s="4">
        <f t="shared" si="14"/>
        <v>1.5</v>
      </c>
      <c r="W69" s="3">
        <f t="shared" si="15"/>
        <v>106</v>
      </c>
      <c r="X69" s="4">
        <f t="shared" si="16"/>
        <v>3.757344554246662E-6</v>
      </c>
      <c r="Y69" s="4">
        <f t="shared" si="17"/>
        <v>0.67300000000000004</v>
      </c>
      <c r="Z69" s="4">
        <f t="shared" si="18"/>
        <v>119.25</v>
      </c>
      <c r="AA69" s="4">
        <f t="shared" si="19"/>
        <v>0.65883198590776093</v>
      </c>
    </row>
    <row r="70" spans="1:27" x14ac:dyDescent="0.3">
      <c r="A70" s="1" t="s">
        <v>85</v>
      </c>
      <c r="B70" s="1">
        <v>2010</v>
      </c>
      <c r="C70" s="1">
        <v>30</v>
      </c>
      <c r="D70" s="1">
        <v>76.5</v>
      </c>
      <c r="E70" s="1">
        <v>77.75</v>
      </c>
      <c r="F70" s="1">
        <v>84.75</v>
      </c>
      <c r="G70" s="1">
        <v>102</v>
      </c>
      <c r="H70" s="1">
        <v>36</v>
      </c>
      <c r="I70" s="1">
        <v>138</v>
      </c>
      <c r="J70" s="1">
        <v>31</v>
      </c>
      <c r="K70" s="1">
        <v>133</v>
      </c>
      <c r="L70" s="1">
        <v>226</v>
      </c>
      <c r="M70" s="1">
        <v>7.5</v>
      </c>
      <c r="N70" s="1">
        <v>9.25</v>
      </c>
      <c r="O70" s="1">
        <v>9.5</v>
      </c>
      <c r="P70" s="1">
        <v>10.87</v>
      </c>
      <c r="Q70" s="1">
        <v>3.31</v>
      </c>
      <c r="R70" s="1">
        <f t="shared" si="10"/>
        <v>63.719999999999985</v>
      </c>
      <c r="S70" s="1">
        <f t="shared" si="11"/>
        <v>116.75</v>
      </c>
      <c r="T70" s="1">
        <f t="shared" si="12"/>
        <v>77.125</v>
      </c>
      <c r="U70" s="1">
        <f t="shared" si="13"/>
        <v>0.625</v>
      </c>
      <c r="V70" s="4">
        <f t="shared" si="14"/>
        <v>1.25</v>
      </c>
      <c r="W70" s="3">
        <f t="shared" si="15"/>
        <v>97</v>
      </c>
      <c r="X70" s="4">
        <f t="shared" si="16"/>
        <v>3.861762569951728E-6</v>
      </c>
      <c r="Y70" s="4">
        <f t="shared" si="17"/>
        <v>0.23100000000000001</v>
      </c>
      <c r="Z70" s="4">
        <f t="shared" si="18"/>
        <v>109.25</v>
      </c>
      <c r="AA70" s="4">
        <f t="shared" si="19"/>
        <v>0.65883198590776093</v>
      </c>
    </row>
    <row r="71" spans="1:27" hidden="1" x14ac:dyDescent="0.3">
      <c r="A71" t="s">
        <v>86</v>
      </c>
      <c r="B71">
        <v>2010</v>
      </c>
      <c r="C71">
        <v>32</v>
      </c>
      <c r="D71">
        <v>81.5</v>
      </c>
      <c r="E71">
        <v>83.5</v>
      </c>
      <c r="F71">
        <v>90</v>
      </c>
      <c r="G71">
        <v>111</v>
      </c>
      <c r="L71">
        <v>303</v>
      </c>
      <c r="M71">
        <v>20.8</v>
      </c>
      <c r="N71">
        <v>10.25</v>
      </c>
      <c r="O71">
        <v>10.5</v>
      </c>
      <c r="R71">
        <f t="shared" si="10"/>
        <v>70.5</v>
      </c>
      <c r="S71">
        <f t="shared" si="11"/>
        <v>161.9</v>
      </c>
      <c r="T71">
        <f t="shared" si="12"/>
        <v>82.5</v>
      </c>
      <c r="U71">
        <f t="shared" si="13"/>
        <v>1</v>
      </c>
      <c r="V71" s="3">
        <f t="shared" si="14"/>
        <v>2</v>
      </c>
      <c r="W71" s="3">
        <f t="shared" si="15"/>
        <v>0</v>
      </c>
      <c r="X71" s="3">
        <f t="shared" si="16"/>
        <v>4.561707252813429E-6</v>
      </c>
      <c r="Y71" s="3">
        <f t="shared" si="17"/>
        <v>0.755</v>
      </c>
      <c r="Z71" s="3">
        <f t="shared" si="18"/>
        <v>141.1</v>
      </c>
      <c r="AA71" s="3">
        <f t="shared" ref="AA71:AA129" si="20">CORREL(E:E,R:R)</f>
        <v>0.65883198590776093</v>
      </c>
    </row>
    <row r="72" spans="1:27" x14ac:dyDescent="0.3">
      <c r="A72" s="1" t="s">
        <v>87</v>
      </c>
      <c r="B72" s="1">
        <v>2010</v>
      </c>
      <c r="C72" s="1">
        <v>33</v>
      </c>
      <c r="D72" s="1">
        <v>82.5</v>
      </c>
      <c r="E72" s="1">
        <v>83.5</v>
      </c>
      <c r="F72" s="1">
        <v>91</v>
      </c>
      <c r="G72" s="1">
        <v>113</v>
      </c>
      <c r="H72" s="1">
        <v>31.5</v>
      </c>
      <c r="I72" s="1">
        <v>144.5</v>
      </c>
      <c r="J72" s="1">
        <v>27</v>
      </c>
      <c r="K72" s="1">
        <v>140</v>
      </c>
      <c r="L72" s="1">
        <v>227</v>
      </c>
      <c r="M72" s="1">
        <v>5.5</v>
      </c>
      <c r="N72" s="1">
        <v>8.25</v>
      </c>
      <c r="O72" s="1">
        <v>10.25</v>
      </c>
      <c r="P72" s="1">
        <v>11.83</v>
      </c>
      <c r="Q72" s="1">
        <v>3.54</v>
      </c>
      <c r="R72" s="1">
        <f t="shared" si="10"/>
        <v>64.254999999999995</v>
      </c>
      <c r="S72" s="1">
        <f t="shared" si="11"/>
        <v>116.25</v>
      </c>
      <c r="T72" s="1">
        <f t="shared" si="12"/>
        <v>83</v>
      </c>
      <c r="U72" s="1">
        <f t="shared" si="13"/>
        <v>0.5</v>
      </c>
      <c r="V72" s="4">
        <f t="shared" si="14"/>
        <v>1</v>
      </c>
      <c r="W72" s="3">
        <f t="shared" si="15"/>
        <v>108.5</v>
      </c>
      <c r="X72" s="4">
        <f t="shared" si="16"/>
        <v>3.3351698806244262E-6</v>
      </c>
      <c r="Y72" s="4">
        <f t="shared" si="17"/>
        <v>0.85599999999999998</v>
      </c>
      <c r="Z72" s="4">
        <f t="shared" si="18"/>
        <v>110.75</v>
      </c>
      <c r="AA72" s="4">
        <f t="shared" si="20"/>
        <v>0.65883198590776093</v>
      </c>
    </row>
    <row r="73" spans="1:27" x14ac:dyDescent="0.3">
      <c r="A73" s="1" t="s">
        <v>88</v>
      </c>
      <c r="B73" s="1">
        <v>2010</v>
      </c>
      <c r="C73" s="1">
        <v>34</v>
      </c>
      <c r="D73" s="1">
        <v>74</v>
      </c>
      <c r="E73" s="1">
        <v>75.25</v>
      </c>
      <c r="F73" s="1">
        <v>80</v>
      </c>
      <c r="G73" s="1">
        <v>99.5</v>
      </c>
      <c r="H73" s="1">
        <v>38.5</v>
      </c>
      <c r="I73" s="1">
        <v>138</v>
      </c>
      <c r="J73" s="1">
        <v>31.5</v>
      </c>
      <c r="K73" s="1">
        <v>131</v>
      </c>
      <c r="L73" s="1">
        <v>195</v>
      </c>
      <c r="M73" s="1">
        <v>5.6</v>
      </c>
      <c r="N73" s="1">
        <v>8.25</v>
      </c>
      <c r="O73" s="1">
        <v>9.25</v>
      </c>
      <c r="P73" s="1">
        <v>11.25</v>
      </c>
      <c r="Q73" s="1">
        <v>3.19</v>
      </c>
      <c r="R73" s="1">
        <f t="shared" si="10"/>
        <v>58.881</v>
      </c>
      <c r="S73" s="1">
        <f t="shared" si="11"/>
        <v>100.3</v>
      </c>
      <c r="T73" s="1">
        <f t="shared" si="12"/>
        <v>74.625</v>
      </c>
      <c r="U73" s="1">
        <f t="shared" si="13"/>
        <v>0.625</v>
      </c>
      <c r="V73" s="4">
        <f t="shared" si="14"/>
        <v>1.25</v>
      </c>
      <c r="W73" s="3">
        <f t="shared" si="15"/>
        <v>92.5</v>
      </c>
      <c r="X73" s="4">
        <f t="shared" si="16"/>
        <v>3.5609934258582909E-6</v>
      </c>
      <c r="Y73" s="4">
        <f t="shared" si="17"/>
        <v>6.9000000000000006E-2</v>
      </c>
      <c r="Z73" s="4">
        <f t="shared" si="18"/>
        <v>94.7</v>
      </c>
      <c r="AA73" s="4">
        <f t="shared" si="20"/>
        <v>0.65883198590776093</v>
      </c>
    </row>
    <row r="74" spans="1:27" x14ac:dyDescent="0.3">
      <c r="A74" s="1" t="s">
        <v>89</v>
      </c>
      <c r="B74" s="1">
        <v>2010</v>
      </c>
      <c r="C74" s="1">
        <v>36</v>
      </c>
      <c r="D74" s="1">
        <v>75.75</v>
      </c>
      <c r="E74" s="1">
        <v>77</v>
      </c>
      <c r="F74" s="1">
        <v>81</v>
      </c>
      <c r="G74" s="1">
        <v>101</v>
      </c>
      <c r="H74" s="1">
        <v>40</v>
      </c>
      <c r="I74" s="1">
        <v>141</v>
      </c>
      <c r="J74" s="1">
        <v>31</v>
      </c>
      <c r="K74" s="1">
        <v>132</v>
      </c>
      <c r="L74" s="1">
        <v>203</v>
      </c>
      <c r="M74" s="1">
        <v>3.7</v>
      </c>
      <c r="N74" s="1">
        <v>9</v>
      </c>
      <c r="O74" s="1">
        <v>10.5</v>
      </c>
      <c r="P74" s="1">
        <v>11.38</v>
      </c>
      <c r="Q74" s="1">
        <v>3.15</v>
      </c>
      <c r="R74" s="1">
        <f t="shared" si="10"/>
        <v>60.958999999999996</v>
      </c>
      <c r="S74" s="1">
        <f t="shared" si="11"/>
        <v>103.35</v>
      </c>
      <c r="T74" s="1">
        <f t="shared" si="12"/>
        <v>76.375</v>
      </c>
      <c r="U74" s="1">
        <f t="shared" si="13"/>
        <v>0.625</v>
      </c>
      <c r="V74" s="4">
        <f t="shared" si="14"/>
        <v>1.25</v>
      </c>
      <c r="W74" s="3">
        <f t="shared" si="15"/>
        <v>92</v>
      </c>
      <c r="X74" s="4">
        <f t="shared" si="16"/>
        <v>3.5377795205263099E-6</v>
      </c>
      <c r="Y74" s="4">
        <f t="shared" si="17"/>
        <v>0.17399999999999999</v>
      </c>
      <c r="Z74" s="4">
        <f t="shared" si="18"/>
        <v>99.65</v>
      </c>
      <c r="AA74" s="4">
        <f t="shared" si="20"/>
        <v>0.65883198590776093</v>
      </c>
    </row>
    <row r="75" spans="1:27" x14ac:dyDescent="0.3">
      <c r="A75" s="1" t="s">
        <v>90</v>
      </c>
      <c r="B75" s="1">
        <v>2010</v>
      </c>
      <c r="C75" s="1">
        <v>37</v>
      </c>
      <c r="D75" s="1">
        <v>77.25</v>
      </c>
      <c r="E75" s="1">
        <v>78.5</v>
      </c>
      <c r="F75" s="1">
        <v>81.25</v>
      </c>
      <c r="G75" s="1">
        <v>104.5</v>
      </c>
      <c r="H75" s="1">
        <v>34</v>
      </c>
      <c r="I75" s="1">
        <v>138.5</v>
      </c>
      <c r="J75" s="1">
        <v>29</v>
      </c>
      <c r="K75" s="1">
        <v>133.5</v>
      </c>
      <c r="L75" s="1">
        <v>204</v>
      </c>
      <c r="M75" s="1">
        <v>6.2</v>
      </c>
      <c r="N75" s="1">
        <v>8.25</v>
      </c>
      <c r="O75" s="1">
        <v>9</v>
      </c>
      <c r="P75" s="1">
        <v>11.68</v>
      </c>
      <c r="Q75" s="1">
        <v>3.25</v>
      </c>
      <c r="R75" s="1">
        <f t="shared" si="10"/>
        <v>59.98899999999999</v>
      </c>
      <c r="S75" s="1">
        <f t="shared" si="11"/>
        <v>105.1</v>
      </c>
      <c r="T75" s="1">
        <f t="shared" si="12"/>
        <v>77.875</v>
      </c>
      <c r="U75" s="1">
        <f t="shared" si="13"/>
        <v>0.625</v>
      </c>
      <c r="V75" s="4">
        <f t="shared" si="14"/>
        <v>1.25</v>
      </c>
      <c r="W75" s="3">
        <f t="shared" si="15"/>
        <v>99.5</v>
      </c>
      <c r="X75" s="4">
        <f t="shared" si="16"/>
        <v>3.4184811637917492E-6</v>
      </c>
      <c r="Y75" s="4">
        <f t="shared" si="17"/>
        <v>0.28899999999999998</v>
      </c>
      <c r="Z75" s="4">
        <f t="shared" si="18"/>
        <v>98.9</v>
      </c>
      <c r="AA75" s="4">
        <f t="shared" si="20"/>
        <v>0.65883198590776093</v>
      </c>
    </row>
    <row r="76" spans="1:27" x14ac:dyDescent="0.3">
      <c r="A76" s="1" t="s">
        <v>91</v>
      </c>
      <c r="B76" s="1">
        <v>2010</v>
      </c>
      <c r="C76" s="1">
        <v>38</v>
      </c>
      <c r="D76" s="1">
        <v>76.25</v>
      </c>
      <c r="E76" s="1">
        <v>77</v>
      </c>
      <c r="F76" s="1">
        <v>79</v>
      </c>
      <c r="G76" s="1">
        <v>100</v>
      </c>
      <c r="H76" s="1">
        <v>30.5</v>
      </c>
      <c r="I76" s="1">
        <v>130.5</v>
      </c>
      <c r="J76" s="1">
        <v>23.5</v>
      </c>
      <c r="K76" s="1">
        <v>123.5</v>
      </c>
      <c r="L76" s="1">
        <v>192</v>
      </c>
      <c r="M76" s="1">
        <v>6.2</v>
      </c>
      <c r="N76" s="1">
        <v>8</v>
      </c>
      <c r="O76" s="1">
        <v>9.75</v>
      </c>
      <c r="P76" s="1">
        <v>11.27</v>
      </c>
      <c r="Q76" s="1">
        <v>3.49</v>
      </c>
      <c r="R76" s="1">
        <f t="shared" si="10"/>
        <v>56.921999999999997</v>
      </c>
      <c r="S76" s="1">
        <f t="shared" si="11"/>
        <v>99.1</v>
      </c>
      <c r="T76" s="1">
        <f t="shared" si="12"/>
        <v>76.625</v>
      </c>
      <c r="U76" s="1">
        <f t="shared" si="13"/>
        <v>0.375</v>
      </c>
      <c r="V76" s="4">
        <f t="shared" si="14"/>
        <v>0.75</v>
      </c>
      <c r="W76" s="3">
        <f t="shared" si="15"/>
        <v>93</v>
      </c>
      <c r="X76" s="4">
        <f t="shared" si="16"/>
        <v>3.3023380811609783E-6</v>
      </c>
      <c r="Y76" s="4">
        <f t="shared" si="17"/>
        <v>0.20300000000000001</v>
      </c>
      <c r="Z76" s="4">
        <f t="shared" si="18"/>
        <v>92.9</v>
      </c>
      <c r="AA76" s="4">
        <f t="shared" si="20"/>
        <v>0.65883198590776093</v>
      </c>
    </row>
    <row r="77" spans="1:27" x14ac:dyDescent="0.3">
      <c r="A77" s="1" t="s">
        <v>92</v>
      </c>
      <c r="B77" s="1">
        <v>2010</v>
      </c>
      <c r="C77" s="1">
        <v>4</v>
      </c>
      <c r="D77" s="1">
        <v>78.25</v>
      </c>
      <c r="E77" s="1">
        <v>79.25</v>
      </c>
      <c r="F77" s="1">
        <v>85</v>
      </c>
      <c r="G77" s="1">
        <v>106</v>
      </c>
      <c r="H77" s="1">
        <v>37</v>
      </c>
      <c r="I77" s="1">
        <v>143</v>
      </c>
      <c r="J77" s="1">
        <v>32</v>
      </c>
      <c r="K77" s="1">
        <v>138</v>
      </c>
      <c r="L77" s="1">
        <v>206</v>
      </c>
      <c r="M77" s="1">
        <v>4.5999999999999996</v>
      </c>
      <c r="N77" s="1">
        <v>9</v>
      </c>
      <c r="O77" s="1">
        <v>9.5</v>
      </c>
      <c r="P77" s="1">
        <v>11.43</v>
      </c>
      <c r="Q77" s="1">
        <v>3.14</v>
      </c>
      <c r="R77" s="1">
        <f t="shared" si="10"/>
        <v>61.324999999999996</v>
      </c>
      <c r="S77" s="1">
        <f t="shared" si="11"/>
        <v>105.3</v>
      </c>
      <c r="T77" s="1">
        <f t="shared" si="12"/>
        <v>78.75</v>
      </c>
      <c r="U77" s="1">
        <f t="shared" si="13"/>
        <v>0.5</v>
      </c>
      <c r="V77" s="4">
        <f t="shared" si="14"/>
        <v>1</v>
      </c>
      <c r="W77" s="3">
        <f t="shared" si="15"/>
        <v>101</v>
      </c>
      <c r="X77" s="4">
        <f t="shared" si="16"/>
        <v>3.3643295328113996E-6</v>
      </c>
      <c r="Y77" s="4">
        <f t="shared" si="17"/>
        <v>0.4</v>
      </c>
      <c r="Z77" s="4">
        <f t="shared" si="18"/>
        <v>100.7</v>
      </c>
      <c r="AA77" s="4">
        <f t="shared" si="20"/>
        <v>0.65883198590776093</v>
      </c>
    </row>
    <row r="78" spans="1:27" x14ac:dyDescent="0.3">
      <c r="A78" s="1" t="s">
        <v>93</v>
      </c>
      <c r="B78" s="1">
        <v>2010</v>
      </c>
      <c r="C78" s="1">
        <v>40</v>
      </c>
      <c r="D78" s="1">
        <v>76.5</v>
      </c>
      <c r="E78" s="1">
        <v>77.75</v>
      </c>
      <c r="F78" s="1">
        <v>82.5</v>
      </c>
      <c r="G78" s="1">
        <v>103</v>
      </c>
      <c r="H78" s="1">
        <v>33</v>
      </c>
      <c r="I78" s="1">
        <v>136</v>
      </c>
      <c r="J78" s="1">
        <v>27</v>
      </c>
      <c r="K78" s="1">
        <v>130</v>
      </c>
      <c r="L78" s="1">
        <v>227</v>
      </c>
      <c r="M78" s="1">
        <v>9.3000000000000007</v>
      </c>
      <c r="N78" s="1">
        <v>9</v>
      </c>
      <c r="O78" s="1">
        <v>10.25</v>
      </c>
      <c r="P78" s="1">
        <v>11.39</v>
      </c>
      <c r="Q78" s="1">
        <v>3.38</v>
      </c>
      <c r="R78" s="1">
        <f t="shared" si="10"/>
        <v>63.009</v>
      </c>
      <c r="S78" s="1">
        <f t="shared" si="11"/>
        <v>118.15</v>
      </c>
      <c r="T78" s="1">
        <f t="shared" si="12"/>
        <v>77.125</v>
      </c>
      <c r="U78" s="1">
        <f t="shared" si="13"/>
        <v>0.625</v>
      </c>
      <c r="V78" s="4">
        <f t="shared" si="14"/>
        <v>1.25</v>
      </c>
      <c r="W78" s="3">
        <f t="shared" si="15"/>
        <v>97</v>
      </c>
      <c r="X78" s="4">
        <f t="shared" si="16"/>
        <v>3.878850014951514E-6</v>
      </c>
      <c r="Y78" s="4">
        <f t="shared" si="17"/>
        <v>0.23100000000000001</v>
      </c>
      <c r="Z78" s="4">
        <f t="shared" si="18"/>
        <v>108.85</v>
      </c>
      <c r="AA78" s="4">
        <f t="shared" si="20"/>
        <v>0.65883198590776093</v>
      </c>
    </row>
    <row r="79" spans="1:27" x14ac:dyDescent="0.3">
      <c r="A79" s="1" t="s">
        <v>94</v>
      </c>
      <c r="B79" s="1">
        <v>2010</v>
      </c>
      <c r="C79" s="1">
        <v>41</v>
      </c>
      <c r="D79" s="1">
        <v>80.25</v>
      </c>
      <c r="E79" s="1">
        <v>82</v>
      </c>
      <c r="F79" s="1">
        <v>87.5</v>
      </c>
      <c r="G79" s="1">
        <v>109.5</v>
      </c>
      <c r="H79" s="1">
        <v>32.5</v>
      </c>
      <c r="I79" s="1">
        <v>142</v>
      </c>
      <c r="J79" s="1">
        <v>29.5</v>
      </c>
      <c r="K79" s="1">
        <v>139</v>
      </c>
      <c r="L79" s="1">
        <v>210</v>
      </c>
      <c r="M79" s="1">
        <v>9.5</v>
      </c>
      <c r="N79" s="1">
        <v>9.25</v>
      </c>
      <c r="O79" s="1">
        <v>9.5</v>
      </c>
      <c r="P79" s="1">
        <v>11.61</v>
      </c>
      <c r="Q79" s="1">
        <v>3.37</v>
      </c>
      <c r="R79" s="1">
        <f t="shared" si="10"/>
        <v>61.565999999999988</v>
      </c>
      <c r="S79" s="1">
        <f t="shared" si="11"/>
        <v>109.75</v>
      </c>
      <c r="T79" s="1">
        <f t="shared" si="12"/>
        <v>81.125</v>
      </c>
      <c r="U79" s="1">
        <f t="shared" si="13"/>
        <v>0.875</v>
      </c>
      <c r="V79" s="4">
        <f t="shared" si="14"/>
        <v>1.75</v>
      </c>
      <c r="W79" s="3">
        <f t="shared" si="15"/>
        <v>106.5</v>
      </c>
      <c r="X79" s="4">
        <f t="shared" si="16"/>
        <v>3.2608379188866566E-6</v>
      </c>
      <c r="Y79" s="4">
        <f t="shared" si="17"/>
        <v>0.60699999999999998</v>
      </c>
      <c r="Z79" s="4">
        <f t="shared" si="18"/>
        <v>100.25</v>
      </c>
      <c r="AA79" s="4">
        <f t="shared" si="20"/>
        <v>0.65883198590776093</v>
      </c>
    </row>
    <row r="80" spans="1:27" x14ac:dyDescent="0.3">
      <c r="A80" s="1" t="s">
        <v>95</v>
      </c>
      <c r="B80" s="1">
        <v>2010</v>
      </c>
      <c r="C80" s="1">
        <v>43</v>
      </c>
      <c r="D80" s="1">
        <v>79</v>
      </c>
      <c r="E80" s="1">
        <v>80.25</v>
      </c>
      <c r="F80" s="1">
        <v>84.25</v>
      </c>
      <c r="G80" s="1">
        <v>107.5</v>
      </c>
      <c r="H80" s="1">
        <v>32</v>
      </c>
      <c r="I80" s="1">
        <v>139.5</v>
      </c>
      <c r="J80" s="1">
        <v>23.5</v>
      </c>
      <c r="K80" s="1">
        <v>131</v>
      </c>
      <c r="L80" s="1">
        <v>208</v>
      </c>
      <c r="M80" s="1">
        <v>7.9</v>
      </c>
      <c r="N80" s="1">
        <v>8.25</v>
      </c>
      <c r="O80" s="1">
        <v>9</v>
      </c>
      <c r="P80" s="1">
        <v>11.69</v>
      </c>
      <c r="Q80" s="1">
        <v>3.44</v>
      </c>
      <c r="R80" s="1">
        <f t="shared" si="10"/>
        <v>60.593000000000004</v>
      </c>
      <c r="S80" s="1">
        <f t="shared" si="11"/>
        <v>107.95</v>
      </c>
      <c r="T80" s="1">
        <f t="shared" si="12"/>
        <v>79.625</v>
      </c>
      <c r="U80" s="1">
        <f t="shared" si="13"/>
        <v>0.625</v>
      </c>
      <c r="V80" s="4">
        <f t="shared" si="14"/>
        <v>1.25</v>
      </c>
      <c r="W80" s="3">
        <f t="shared" si="15"/>
        <v>99</v>
      </c>
      <c r="X80" s="4">
        <f t="shared" si="16"/>
        <v>3.3327992308924852E-6</v>
      </c>
      <c r="Y80" s="4">
        <f t="shared" si="17"/>
        <v>0.48499999999999999</v>
      </c>
      <c r="Z80" s="4">
        <f t="shared" si="18"/>
        <v>100.05</v>
      </c>
      <c r="AA80" s="4">
        <f t="shared" si="20"/>
        <v>0.65883198590776093</v>
      </c>
    </row>
    <row r="81" spans="1:27" hidden="1" x14ac:dyDescent="0.3">
      <c r="A81" t="s">
        <v>96</v>
      </c>
      <c r="B81">
        <v>2010</v>
      </c>
      <c r="C81">
        <v>44</v>
      </c>
      <c r="D81">
        <v>83.5</v>
      </c>
      <c r="E81">
        <v>84.75</v>
      </c>
      <c r="F81">
        <v>89.25</v>
      </c>
      <c r="G81">
        <v>113</v>
      </c>
      <c r="L81">
        <v>244</v>
      </c>
      <c r="M81">
        <v>6.9</v>
      </c>
      <c r="N81">
        <v>9</v>
      </c>
      <c r="O81">
        <v>10.25</v>
      </c>
      <c r="R81">
        <f t="shared" si="10"/>
        <v>62.025000000000006</v>
      </c>
      <c r="S81">
        <f t="shared" si="11"/>
        <v>125.45</v>
      </c>
      <c r="T81">
        <f t="shared" si="12"/>
        <v>84.125</v>
      </c>
      <c r="U81">
        <f t="shared" si="13"/>
        <v>0.625</v>
      </c>
      <c r="V81" s="3">
        <f t="shared" si="14"/>
        <v>1.25</v>
      </c>
      <c r="W81" s="3">
        <f t="shared" si="15"/>
        <v>0</v>
      </c>
      <c r="X81" s="3">
        <f t="shared" si="16"/>
        <v>3.4995876510452152E-6</v>
      </c>
      <c r="Y81" s="3">
        <f t="shared" si="17"/>
        <v>0.91</v>
      </c>
      <c r="Z81" s="3">
        <f t="shared" si="18"/>
        <v>118.55</v>
      </c>
      <c r="AA81" s="3">
        <f t="shared" si="20"/>
        <v>0.65883198590776093</v>
      </c>
    </row>
    <row r="82" spans="1:27" x14ac:dyDescent="0.3">
      <c r="A82" s="1" t="s">
        <v>97</v>
      </c>
      <c r="B82" s="1">
        <v>2010</v>
      </c>
      <c r="C82" s="1">
        <v>47</v>
      </c>
      <c r="D82" s="1">
        <v>80.5</v>
      </c>
      <c r="E82" s="1">
        <v>81.5</v>
      </c>
      <c r="F82" s="1">
        <v>88.5</v>
      </c>
      <c r="G82" s="1">
        <v>109.5</v>
      </c>
      <c r="H82" s="1">
        <v>28.5</v>
      </c>
      <c r="I82" s="1">
        <v>138</v>
      </c>
      <c r="J82" s="1">
        <v>23.5</v>
      </c>
      <c r="K82" s="1">
        <v>133</v>
      </c>
      <c r="L82" s="1">
        <v>302</v>
      </c>
      <c r="M82" s="1">
        <v>15.1</v>
      </c>
      <c r="N82" s="1">
        <v>9.25</v>
      </c>
      <c r="O82" s="1">
        <v>10.5</v>
      </c>
      <c r="P82" s="1">
        <v>13.44</v>
      </c>
      <c r="Q82" s="1">
        <v>3.7</v>
      </c>
      <c r="R82" s="1">
        <f t="shared" si="10"/>
        <v>73.816999999999993</v>
      </c>
      <c r="S82" s="1">
        <f t="shared" si="11"/>
        <v>158.55000000000001</v>
      </c>
      <c r="T82" s="1">
        <f t="shared" si="12"/>
        <v>81</v>
      </c>
      <c r="U82" s="1">
        <f t="shared" si="13"/>
        <v>0.5</v>
      </c>
      <c r="V82" s="4">
        <f t="shared" si="14"/>
        <v>1</v>
      </c>
      <c r="W82" s="3">
        <f t="shared" si="15"/>
        <v>104.5</v>
      </c>
      <c r="X82" s="4">
        <f t="shared" si="16"/>
        <v>4.6603140310944796E-6</v>
      </c>
      <c r="Y82" s="4">
        <f t="shared" si="17"/>
        <v>0.63300000000000001</v>
      </c>
      <c r="Z82" s="4">
        <f t="shared" si="18"/>
        <v>143.44999999999999</v>
      </c>
      <c r="AA82" s="4">
        <f t="shared" si="20"/>
        <v>0.65883198590776093</v>
      </c>
    </row>
    <row r="83" spans="1:27" x14ac:dyDescent="0.3">
      <c r="A83" s="1" t="s">
        <v>98</v>
      </c>
      <c r="B83" s="1">
        <v>2010</v>
      </c>
      <c r="C83" s="1">
        <v>49</v>
      </c>
      <c r="D83" s="1">
        <v>82.5</v>
      </c>
      <c r="E83" s="1">
        <v>83.75</v>
      </c>
      <c r="F83" s="1">
        <v>85.5</v>
      </c>
      <c r="G83" s="1">
        <v>110</v>
      </c>
      <c r="H83" s="1">
        <v>28.5</v>
      </c>
      <c r="I83" s="1">
        <v>138.5</v>
      </c>
      <c r="J83" s="1">
        <v>25</v>
      </c>
      <c r="K83" s="1">
        <v>135</v>
      </c>
      <c r="L83" s="1">
        <v>230</v>
      </c>
      <c r="M83" s="1">
        <v>8</v>
      </c>
      <c r="N83" s="1">
        <v>9</v>
      </c>
      <c r="O83" s="1">
        <v>9.75</v>
      </c>
      <c r="P83" s="1">
        <v>11.33</v>
      </c>
      <c r="Q83" s="1">
        <v>3.37</v>
      </c>
      <c r="R83" s="1">
        <f t="shared" si="10"/>
        <v>64.146999999999991</v>
      </c>
      <c r="S83" s="1">
        <f t="shared" si="11"/>
        <v>119</v>
      </c>
      <c r="T83" s="1">
        <f t="shared" si="12"/>
        <v>83.125</v>
      </c>
      <c r="U83" s="1">
        <f t="shared" si="13"/>
        <v>0.625</v>
      </c>
      <c r="V83" s="4">
        <f t="shared" si="14"/>
        <v>1.25</v>
      </c>
      <c r="W83" s="3">
        <f t="shared" si="15"/>
        <v>106.5</v>
      </c>
      <c r="X83" s="4">
        <f t="shared" si="16"/>
        <v>3.3792470156106521E-6</v>
      </c>
      <c r="Y83" s="4">
        <f t="shared" si="17"/>
        <v>0.85599999999999998</v>
      </c>
      <c r="Z83" s="4">
        <f t="shared" si="18"/>
        <v>111</v>
      </c>
      <c r="AA83" s="4">
        <f t="shared" si="20"/>
        <v>0.65883198590776093</v>
      </c>
    </row>
    <row r="84" spans="1:27" x14ac:dyDescent="0.3">
      <c r="A84" s="1" t="s">
        <v>99</v>
      </c>
      <c r="B84" s="1">
        <v>2010</v>
      </c>
      <c r="C84" s="1">
        <v>5</v>
      </c>
      <c r="D84" s="1">
        <v>81.5</v>
      </c>
      <c r="E84" s="1">
        <v>82.75</v>
      </c>
      <c r="F84" s="1">
        <v>89.75</v>
      </c>
      <c r="G84" s="1">
        <v>113</v>
      </c>
      <c r="H84" s="1">
        <v>27.5</v>
      </c>
      <c r="I84" s="1">
        <v>140.5</v>
      </c>
      <c r="J84" s="1">
        <v>23.5</v>
      </c>
      <c r="K84" s="1">
        <v>136.5</v>
      </c>
      <c r="L84" s="1">
        <v>292</v>
      </c>
      <c r="M84" s="1">
        <v>16.399999999999999</v>
      </c>
      <c r="N84" s="1">
        <v>9.25</v>
      </c>
      <c r="O84" s="1">
        <v>10</v>
      </c>
      <c r="P84" s="1">
        <v>11.4</v>
      </c>
      <c r="Q84" s="1">
        <v>3.55</v>
      </c>
      <c r="R84" s="1">
        <f t="shared" si="10"/>
        <v>72.864999999999995</v>
      </c>
      <c r="S84" s="1">
        <f t="shared" si="11"/>
        <v>154.19999999999999</v>
      </c>
      <c r="T84" s="1">
        <f t="shared" si="12"/>
        <v>82.125</v>
      </c>
      <c r="U84" s="1">
        <f t="shared" si="13"/>
        <v>0.625</v>
      </c>
      <c r="V84" s="4">
        <f t="shared" si="14"/>
        <v>1.25</v>
      </c>
      <c r="W84" s="3">
        <f t="shared" si="15"/>
        <v>109</v>
      </c>
      <c r="X84" s="4">
        <f t="shared" si="16"/>
        <v>4.3961007188829086E-6</v>
      </c>
      <c r="Y84" s="4">
        <f t="shared" si="17"/>
        <v>0.755</v>
      </c>
      <c r="Z84" s="4">
        <f t="shared" si="18"/>
        <v>137.80000000000001</v>
      </c>
      <c r="AA84" s="4">
        <f t="shared" si="20"/>
        <v>0.65883198590776093</v>
      </c>
    </row>
    <row r="85" spans="1:27" x14ac:dyDescent="0.3">
      <c r="A85" s="1" t="s">
        <v>100</v>
      </c>
      <c r="B85" s="1">
        <v>2010</v>
      </c>
      <c r="C85" s="1">
        <v>50</v>
      </c>
      <c r="D85" s="1">
        <v>83.5</v>
      </c>
      <c r="E85" s="1">
        <v>84.75</v>
      </c>
      <c r="F85" s="1">
        <v>89</v>
      </c>
      <c r="G85" s="1">
        <v>113</v>
      </c>
      <c r="H85" s="1">
        <v>26</v>
      </c>
      <c r="I85" s="1">
        <v>139</v>
      </c>
      <c r="J85" s="1">
        <v>22.5</v>
      </c>
      <c r="K85" s="1">
        <v>135.5</v>
      </c>
      <c r="L85" s="1">
        <v>237</v>
      </c>
      <c r="M85" s="1">
        <v>5</v>
      </c>
      <c r="N85" s="1">
        <v>9.25</v>
      </c>
      <c r="O85" s="1">
        <v>9.25</v>
      </c>
      <c r="P85" s="1">
        <v>13.2</v>
      </c>
      <c r="Q85" s="1">
        <v>3.68</v>
      </c>
      <c r="R85" s="1">
        <f t="shared" si="10"/>
        <v>64.466999999999999</v>
      </c>
      <c r="S85" s="1">
        <f t="shared" si="11"/>
        <v>121</v>
      </c>
      <c r="T85" s="1">
        <f t="shared" si="12"/>
        <v>84.125</v>
      </c>
      <c r="U85" s="1">
        <f t="shared" si="13"/>
        <v>0.625</v>
      </c>
      <c r="V85" s="4">
        <f t="shared" si="14"/>
        <v>1.25</v>
      </c>
      <c r="W85" s="3">
        <f t="shared" si="15"/>
        <v>109.5</v>
      </c>
      <c r="X85" s="4">
        <f t="shared" si="16"/>
        <v>3.3991896446627704E-6</v>
      </c>
      <c r="Y85" s="4">
        <f t="shared" si="17"/>
        <v>0.91</v>
      </c>
      <c r="Z85" s="4">
        <f t="shared" si="18"/>
        <v>116</v>
      </c>
      <c r="AA85" s="4">
        <f t="shared" si="20"/>
        <v>0.65883198590776093</v>
      </c>
    </row>
    <row r="86" spans="1:27" x14ac:dyDescent="0.3">
      <c r="A86" s="1" t="s">
        <v>101</v>
      </c>
      <c r="B86" s="1">
        <v>2010</v>
      </c>
      <c r="C86" s="1">
        <v>54</v>
      </c>
      <c r="D86" s="1">
        <v>74.5</v>
      </c>
      <c r="E86" s="1">
        <v>75.75</v>
      </c>
      <c r="F86" s="1">
        <v>78</v>
      </c>
      <c r="G86" s="1">
        <v>99.5</v>
      </c>
      <c r="H86" s="1">
        <v>31.5</v>
      </c>
      <c r="I86" s="1">
        <v>131</v>
      </c>
      <c r="J86" s="1">
        <v>23</v>
      </c>
      <c r="K86" s="1">
        <v>122.5</v>
      </c>
      <c r="L86" s="1">
        <v>208</v>
      </c>
      <c r="M86" s="1">
        <v>7.6</v>
      </c>
      <c r="N86" s="1">
        <v>8.5</v>
      </c>
      <c r="O86" s="1">
        <v>9.5</v>
      </c>
      <c r="P86" s="1">
        <v>11.21</v>
      </c>
      <c r="Q86" s="1">
        <v>3.5</v>
      </c>
      <c r="R86" s="1">
        <f t="shared" si="10"/>
        <v>59.207999999999998</v>
      </c>
      <c r="S86" s="1">
        <f t="shared" si="11"/>
        <v>107.8</v>
      </c>
      <c r="T86" s="1">
        <f t="shared" si="12"/>
        <v>75.125</v>
      </c>
      <c r="U86" s="1">
        <f t="shared" si="13"/>
        <v>0.625</v>
      </c>
      <c r="V86" s="4">
        <f t="shared" si="14"/>
        <v>1.25</v>
      </c>
      <c r="W86" s="3">
        <f t="shared" si="15"/>
        <v>91</v>
      </c>
      <c r="X86" s="4">
        <f t="shared" si="16"/>
        <v>3.747578937885681E-6</v>
      </c>
      <c r="Y86" s="4">
        <f t="shared" si="17"/>
        <v>9.7000000000000003E-2</v>
      </c>
      <c r="Z86" s="4">
        <f t="shared" si="18"/>
        <v>100.2</v>
      </c>
      <c r="AA86" s="4">
        <f t="shared" si="20"/>
        <v>0.65883198590776093</v>
      </c>
    </row>
    <row r="87" spans="1:27" x14ac:dyDescent="0.3">
      <c r="A87" s="1" t="s">
        <v>102</v>
      </c>
      <c r="B87" s="1">
        <v>2010</v>
      </c>
      <c r="C87" s="1">
        <v>58</v>
      </c>
      <c r="D87" s="1">
        <v>80.25</v>
      </c>
      <c r="E87" s="1">
        <v>81.5</v>
      </c>
      <c r="F87" s="1">
        <v>84.25</v>
      </c>
      <c r="G87" s="1">
        <v>107.25</v>
      </c>
      <c r="H87" s="1">
        <v>30.5</v>
      </c>
      <c r="I87" s="1">
        <v>137.75</v>
      </c>
      <c r="J87" s="1">
        <v>25</v>
      </c>
      <c r="K87" s="1">
        <v>132.25</v>
      </c>
      <c r="L87" s="1">
        <v>280</v>
      </c>
      <c r="M87" s="1">
        <v>12.8</v>
      </c>
      <c r="N87" s="1">
        <v>9</v>
      </c>
      <c r="O87" s="1">
        <v>10.25</v>
      </c>
      <c r="P87" s="1">
        <v>12.78</v>
      </c>
      <c r="Q87" s="1">
        <v>3.61</v>
      </c>
      <c r="R87" s="1">
        <f t="shared" si="10"/>
        <v>71.158000000000001</v>
      </c>
      <c r="S87" s="1">
        <f t="shared" si="11"/>
        <v>146.4</v>
      </c>
      <c r="T87" s="1">
        <f t="shared" si="12"/>
        <v>80.875</v>
      </c>
      <c r="U87" s="1">
        <f t="shared" si="13"/>
        <v>0.625</v>
      </c>
      <c r="V87" s="4">
        <f t="shared" si="14"/>
        <v>1.25</v>
      </c>
      <c r="W87" s="3">
        <f t="shared" si="15"/>
        <v>101.75</v>
      </c>
      <c r="X87" s="4">
        <f t="shared" si="16"/>
        <v>4.3477838918488755E-6</v>
      </c>
      <c r="Y87" s="4">
        <f t="shared" si="17"/>
        <v>0.60699999999999998</v>
      </c>
      <c r="Z87" s="4">
        <f t="shared" si="18"/>
        <v>133.6</v>
      </c>
      <c r="AA87" s="4">
        <f t="shared" si="20"/>
        <v>0.65883198590776093</v>
      </c>
    </row>
    <row r="88" spans="1:27" hidden="1" x14ac:dyDescent="0.3">
      <c r="A88" t="s">
        <v>103</v>
      </c>
      <c r="B88">
        <v>2010</v>
      </c>
      <c r="C88">
        <v>59</v>
      </c>
      <c r="D88">
        <v>78.5</v>
      </c>
      <c r="E88">
        <v>79.75</v>
      </c>
      <c r="F88">
        <v>84</v>
      </c>
      <c r="G88">
        <v>107.5</v>
      </c>
      <c r="H88">
        <v>37.5</v>
      </c>
      <c r="I88">
        <v>145</v>
      </c>
      <c r="L88">
        <v>213</v>
      </c>
      <c r="M88">
        <v>8.3000000000000007</v>
      </c>
      <c r="N88">
        <v>9</v>
      </c>
      <c r="O88">
        <v>9</v>
      </c>
      <c r="P88">
        <v>11.65</v>
      </c>
      <c r="Q88">
        <v>3.23</v>
      </c>
      <c r="R88">
        <f t="shared" si="10"/>
        <v>62.597000000000001</v>
      </c>
      <c r="S88">
        <f t="shared" si="11"/>
        <v>110.65</v>
      </c>
      <c r="T88">
        <f t="shared" si="12"/>
        <v>79.125</v>
      </c>
      <c r="U88">
        <f t="shared" si="13"/>
        <v>0.625</v>
      </c>
      <c r="V88" s="3">
        <f t="shared" si="14"/>
        <v>1.25</v>
      </c>
      <c r="W88" s="3">
        <f t="shared" si="15"/>
        <v>-37.5</v>
      </c>
      <c r="X88" s="3">
        <f t="shared" si="16"/>
        <v>3.4565296766603108E-6</v>
      </c>
      <c r="Y88" s="3">
        <f t="shared" si="17"/>
        <v>0.433</v>
      </c>
      <c r="Z88" s="3">
        <f t="shared" si="18"/>
        <v>102.35</v>
      </c>
      <c r="AA88" s="3">
        <f t="shared" si="20"/>
        <v>0.65883198590776093</v>
      </c>
    </row>
    <row r="89" spans="1:27" x14ac:dyDescent="0.3">
      <c r="A89" s="1" t="s">
        <v>104</v>
      </c>
      <c r="B89" s="1">
        <v>2010</v>
      </c>
      <c r="C89" s="1">
        <v>6</v>
      </c>
      <c r="D89" s="1">
        <v>80.75</v>
      </c>
      <c r="E89" s="1">
        <v>81.75</v>
      </c>
      <c r="F89" s="1">
        <v>88.5</v>
      </c>
      <c r="G89" s="1">
        <v>106.5</v>
      </c>
      <c r="H89" s="1">
        <v>33.5</v>
      </c>
      <c r="I89" s="1">
        <v>140</v>
      </c>
      <c r="J89" s="1">
        <v>31</v>
      </c>
      <c r="K89" s="1">
        <v>137.5</v>
      </c>
      <c r="L89" s="1">
        <v>237</v>
      </c>
      <c r="M89" s="1">
        <v>8</v>
      </c>
      <c r="N89" s="1">
        <v>9.5</v>
      </c>
      <c r="O89" s="1">
        <v>8.75</v>
      </c>
      <c r="P89" s="1">
        <v>11.15</v>
      </c>
      <c r="Q89" s="1">
        <v>3.29</v>
      </c>
      <c r="R89" s="1">
        <f t="shared" si="10"/>
        <v>65.890999999999991</v>
      </c>
      <c r="S89" s="1">
        <f t="shared" si="11"/>
        <v>122.5</v>
      </c>
      <c r="T89" s="1">
        <f t="shared" si="12"/>
        <v>81.25</v>
      </c>
      <c r="U89" s="1">
        <f t="shared" si="13"/>
        <v>0.5</v>
      </c>
      <c r="V89" s="4">
        <f t="shared" si="14"/>
        <v>1</v>
      </c>
      <c r="W89" s="3">
        <f t="shared" si="15"/>
        <v>104</v>
      </c>
      <c r="X89" s="4">
        <f t="shared" si="16"/>
        <v>3.6346557524753423E-6</v>
      </c>
      <c r="Y89" s="4">
        <f t="shared" si="17"/>
        <v>0.67300000000000004</v>
      </c>
      <c r="Z89" s="4">
        <f t="shared" si="18"/>
        <v>114.5</v>
      </c>
      <c r="AA89" s="4">
        <f t="shared" si="20"/>
        <v>0.65883198590776093</v>
      </c>
    </row>
    <row r="90" spans="1:27" x14ac:dyDescent="0.3">
      <c r="A90" s="1" t="s">
        <v>105</v>
      </c>
      <c r="B90" s="1">
        <v>2010</v>
      </c>
      <c r="C90" s="1">
        <v>7</v>
      </c>
      <c r="D90" s="1">
        <v>81.75</v>
      </c>
      <c r="E90" s="1">
        <v>83</v>
      </c>
      <c r="F90" s="1">
        <v>86.25</v>
      </c>
      <c r="G90" s="1">
        <v>108.5</v>
      </c>
      <c r="H90" s="1">
        <v>29</v>
      </c>
      <c r="I90" s="1">
        <v>137.5</v>
      </c>
      <c r="J90" s="1">
        <v>25</v>
      </c>
      <c r="K90" s="1">
        <v>133.5</v>
      </c>
      <c r="L90" s="1">
        <v>247</v>
      </c>
      <c r="M90" s="1">
        <v>11.2</v>
      </c>
      <c r="N90" s="1">
        <v>8.75</v>
      </c>
      <c r="O90" s="1">
        <v>9.5</v>
      </c>
      <c r="P90" s="1">
        <v>12.1</v>
      </c>
      <c r="Q90" s="1">
        <v>3.35</v>
      </c>
      <c r="R90" s="1">
        <f t="shared" si="10"/>
        <v>66.444999999999993</v>
      </c>
      <c r="S90" s="1">
        <f t="shared" si="11"/>
        <v>129.1</v>
      </c>
      <c r="T90" s="1">
        <f t="shared" si="12"/>
        <v>82.375</v>
      </c>
      <c r="U90" s="1">
        <f t="shared" si="13"/>
        <v>0.625</v>
      </c>
      <c r="V90" s="4">
        <f t="shared" si="14"/>
        <v>1.25</v>
      </c>
      <c r="W90" s="3">
        <f t="shared" si="15"/>
        <v>104.5</v>
      </c>
      <c r="X90" s="4">
        <f t="shared" si="16"/>
        <v>3.6959103704327171E-6</v>
      </c>
      <c r="Y90" s="4">
        <f t="shared" si="17"/>
        <v>0.78200000000000003</v>
      </c>
      <c r="Z90" s="4">
        <f t="shared" si="18"/>
        <v>117.9</v>
      </c>
      <c r="AA90" s="4">
        <f t="shared" si="20"/>
        <v>0.65883198590776093</v>
      </c>
    </row>
    <row r="91" spans="1:27" x14ac:dyDescent="0.3">
      <c r="A91" s="1" t="s">
        <v>106</v>
      </c>
      <c r="B91" s="1">
        <v>2010</v>
      </c>
      <c r="C91" s="1">
        <v>8</v>
      </c>
      <c r="D91" s="1">
        <v>79.25</v>
      </c>
      <c r="E91" s="1">
        <v>80.5</v>
      </c>
      <c r="F91" s="1">
        <v>87.25</v>
      </c>
      <c r="G91" s="1">
        <v>108.5</v>
      </c>
      <c r="H91" s="1">
        <v>33.5</v>
      </c>
      <c r="I91" s="1">
        <v>142</v>
      </c>
      <c r="J91" s="1">
        <v>27</v>
      </c>
      <c r="K91" s="1">
        <v>135.5</v>
      </c>
      <c r="L91" s="1">
        <v>216</v>
      </c>
      <c r="M91" s="1">
        <v>8.1999999999999993</v>
      </c>
      <c r="N91" s="1">
        <v>9.5</v>
      </c>
      <c r="O91" s="1">
        <v>9.5</v>
      </c>
      <c r="P91" s="1">
        <v>11.29</v>
      </c>
      <c r="Q91" s="1">
        <v>3.3</v>
      </c>
      <c r="R91" s="1">
        <f t="shared" si="10"/>
        <v>62.336999999999996</v>
      </c>
      <c r="S91" s="1">
        <f t="shared" si="11"/>
        <v>112.1</v>
      </c>
      <c r="T91" s="1">
        <f t="shared" si="12"/>
        <v>79.875</v>
      </c>
      <c r="U91" s="1">
        <f t="shared" si="13"/>
        <v>0.625</v>
      </c>
      <c r="V91" s="4">
        <f t="shared" si="14"/>
        <v>1.25</v>
      </c>
      <c r="W91" s="3">
        <f t="shared" si="15"/>
        <v>102</v>
      </c>
      <c r="X91" s="4">
        <f t="shared" si="16"/>
        <v>3.4391823980734212E-6</v>
      </c>
      <c r="Y91" s="4">
        <f t="shared" si="17"/>
        <v>0.51600000000000001</v>
      </c>
      <c r="Z91" s="4">
        <f t="shared" si="18"/>
        <v>103.9</v>
      </c>
      <c r="AA91" s="4">
        <f t="shared" si="20"/>
        <v>0.65883198590776093</v>
      </c>
    </row>
    <row r="92" spans="1:27" x14ac:dyDescent="0.3">
      <c r="A92" s="1" t="s">
        <v>107</v>
      </c>
      <c r="B92" s="1">
        <v>2010</v>
      </c>
      <c r="C92" s="1">
        <v>9</v>
      </c>
      <c r="D92" s="1">
        <v>78.75</v>
      </c>
      <c r="E92" s="1">
        <v>80</v>
      </c>
      <c r="F92" s="1">
        <v>79.75</v>
      </c>
      <c r="G92" s="1">
        <v>103</v>
      </c>
      <c r="H92" s="1">
        <v>34.5</v>
      </c>
      <c r="I92" s="1">
        <v>137.5</v>
      </c>
      <c r="J92" s="1">
        <v>30.5</v>
      </c>
      <c r="K92" s="1">
        <v>133.5</v>
      </c>
      <c r="L92" s="1">
        <v>211</v>
      </c>
      <c r="M92" s="1">
        <v>6.9</v>
      </c>
      <c r="N92" s="1">
        <v>8.5</v>
      </c>
      <c r="O92" s="1">
        <v>9.25</v>
      </c>
      <c r="P92" s="1">
        <v>11.73</v>
      </c>
      <c r="Q92" s="1">
        <v>3.22</v>
      </c>
      <c r="R92" s="1">
        <f t="shared" si="10"/>
        <v>61.606999999999999</v>
      </c>
      <c r="S92" s="1">
        <f t="shared" si="11"/>
        <v>108.95</v>
      </c>
      <c r="T92" s="1">
        <f t="shared" si="12"/>
        <v>79.375</v>
      </c>
      <c r="U92" s="1">
        <f t="shared" si="13"/>
        <v>0.625</v>
      </c>
      <c r="V92" s="4">
        <f t="shared" si="14"/>
        <v>1.25</v>
      </c>
      <c r="W92" s="3">
        <f t="shared" si="15"/>
        <v>99</v>
      </c>
      <c r="X92" s="4">
        <f t="shared" si="16"/>
        <v>3.4023683547493069E-6</v>
      </c>
      <c r="Y92" s="4">
        <f t="shared" si="17"/>
        <v>0.46</v>
      </c>
      <c r="Z92" s="4">
        <f t="shared" si="18"/>
        <v>102.05</v>
      </c>
      <c r="AA92" s="4">
        <f t="shared" si="20"/>
        <v>0.65883198590776093</v>
      </c>
    </row>
    <row r="93" spans="1:27" hidden="1" x14ac:dyDescent="0.3">
      <c r="A93" t="s">
        <v>108</v>
      </c>
      <c r="B93">
        <v>2010</v>
      </c>
      <c r="D93">
        <v>82.25</v>
      </c>
      <c r="E93">
        <v>83.75</v>
      </c>
      <c r="F93">
        <v>85</v>
      </c>
      <c r="G93">
        <v>109.5</v>
      </c>
      <c r="H93">
        <v>26.5</v>
      </c>
      <c r="I93">
        <v>136</v>
      </c>
      <c r="J93">
        <v>25.5</v>
      </c>
      <c r="K93">
        <v>135</v>
      </c>
      <c r="L93">
        <v>268</v>
      </c>
      <c r="M93">
        <v>6</v>
      </c>
      <c r="N93">
        <v>9</v>
      </c>
      <c r="O93">
        <v>10.5</v>
      </c>
      <c r="P93">
        <v>12.07</v>
      </c>
      <c r="Q93">
        <v>3.33</v>
      </c>
      <c r="R93">
        <f t="shared" si="10"/>
        <v>69.202999999999989</v>
      </c>
      <c r="S93">
        <f t="shared" si="11"/>
        <v>137</v>
      </c>
      <c r="T93">
        <f t="shared" si="12"/>
        <v>83</v>
      </c>
      <c r="U93">
        <f t="shared" si="13"/>
        <v>0.75</v>
      </c>
      <c r="V93" s="3">
        <f t="shared" si="14"/>
        <v>1.5</v>
      </c>
      <c r="W93" s="3">
        <f t="shared" si="15"/>
        <v>108.5</v>
      </c>
      <c r="X93" s="3">
        <f t="shared" si="16"/>
        <v>3.9615302888923787E-6</v>
      </c>
      <c r="Y93" s="3">
        <f t="shared" si="17"/>
        <v>0.83599999999999997</v>
      </c>
      <c r="Z93" s="3">
        <f t="shared" si="18"/>
        <v>131</v>
      </c>
      <c r="AA93" s="3">
        <f t="shared" si="20"/>
        <v>0.65883198590776093</v>
      </c>
    </row>
    <row r="94" spans="1:27" hidden="1" x14ac:dyDescent="0.3">
      <c r="A94" t="s">
        <v>109</v>
      </c>
      <c r="B94">
        <v>2010</v>
      </c>
      <c r="D94">
        <v>80.25</v>
      </c>
      <c r="E94">
        <v>81.25</v>
      </c>
      <c r="F94">
        <v>85.75</v>
      </c>
      <c r="G94">
        <v>107.5</v>
      </c>
      <c r="H94">
        <v>30.5</v>
      </c>
      <c r="I94">
        <v>138</v>
      </c>
      <c r="J94">
        <v>24.5</v>
      </c>
      <c r="K94">
        <v>132</v>
      </c>
      <c r="L94">
        <v>232</v>
      </c>
      <c r="M94">
        <v>7</v>
      </c>
      <c r="N94">
        <v>8.75</v>
      </c>
      <c r="O94">
        <v>9</v>
      </c>
      <c r="P94">
        <v>11.65</v>
      </c>
      <c r="Q94">
        <v>3.23</v>
      </c>
      <c r="R94">
        <f t="shared" si="10"/>
        <v>64.147000000000006</v>
      </c>
      <c r="S94">
        <f t="shared" si="11"/>
        <v>119.5</v>
      </c>
      <c r="T94">
        <f t="shared" si="12"/>
        <v>80.75</v>
      </c>
      <c r="U94">
        <f t="shared" si="13"/>
        <v>0.5</v>
      </c>
      <c r="V94" s="3">
        <f t="shared" si="14"/>
        <v>1</v>
      </c>
      <c r="W94" s="3">
        <f t="shared" si="15"/>
        <v>101.5</v>
      </c>
      <c r="X94" s="3">
        <f t="shared" si="16"/>
        <v>3.6024495103890683E-6</v>
      </c>
      <c r="Y94" s="3">
        <f t="shared" si="17"/>
        <v>0.60699999999999998</v>
      </c>
      <c r="Z94" s="3">
        <f t="shared" si="18"/>
        <v>112.5</v>
      </c>
      <c r="AA94" s="3">
        <f t="shared" si="20"/>
        <v>0.65883198590776093</v>
      </c>
    </row>
    <row r="95" spans="1:27" hidden="1" x14ac:dyDescent="0.3">
      <c r="A95" t="s">
        <v>110</v>
      </c>
      <c r="B95">
        <v>2010</v>
      </c>
      <c r="D95">
        <v>76.75</v>
      </c>
      <c r="E95">
        <v>78</v>
      </c>
      <c r="F95">
        <v>75.25</v>
      </c>
      <c r="G95">
        <v>99</v>
      </c>
      <c r="L95">
        <v>180</v>
      </c>
      <c r="M95">
        <v>5.4</v>
      </c>
      <c r="N95">
        <v>7.75</v>
      </c>
      <c r="O95">
        <v>9.5</v>
      </c>
      <c r="R95">
        <f t="shared" si="10"/>
        <v>50.4</v>
      </c>
      <c r="S95">
        <f t="shared" si="11"/>
        <v>92.7</v>
      </c>
      <c r="T95">
        <f t="shared" si="12"/>
        <v>77.375</v>
      </c>
      <c r="U95">
        <f t="shared" si="13"/>
        <v>0.625</v>
      </c>
      <c r="V95" s="3">
        <f t="shared" si="14"/>
        <v>1.25</v>
      </c>
      <c r="W95" s="3">
        <f t="shared" si="15"/>
        <v>0</v>
      </c>
      <c r="X95" s="3">
        <f t="shared" si="16"/>
        <v>3.0557353393669959E-6</v>
      </c>
      <c r="Y95" s="3">
        <f t="shared" si="17"/>
        <v>0.248</v>
      </c>
      <c r="Z95" s="3">
        <f t="shared" si="18"/>
        <v>87.3</v>
      </c>
      <c r="AA95" s="3">
        <f t="shared" si="20"/>
        <v>0.65883198590776093</v>
      </c>
    </row>
    <row r="96" spans="1:27" hidden="1" x14ac:dyDescent="0.3">
      <c r="A96" t="s">
        <v>111</v>
      </c>
      <c r="B96">
        <v>2010</v>
      </c>
      <c r="D96">
        <v>76</v>
      </c>
      <c r="E96">
        <v>77.5</v>
      </c>
      <c r="F96">
        <v>79.25</v>
      </c>
      <c r="G96">
        <v>102</v>
      </c>
      <c r="L96">
        <v>185</v>
      </c>
      <c r="M96">
        <v>3.8</v>
      </c>
      <c r="N96">
        <v>8.5</v>
      </c>
      <c r="O96">
        <v>9</v>
      </c>
      <c r="R96">
        <f t="shared" si="10"/>
        <v>51</v>
      </c>
      <c r="S96">
        <f t="shared" si="11"/>
        <v>94.4</v>
      </c>
      <c r="T96">
        <f t="shared" si="12"/>
        <v>76.75</v>
      </c>
      <c r="U96">
        <f t="shared" si="13"/>
        <v>0.75</v>
      </c>
      <c r="V96" s="3">
        <f t="shared" si="14"/>
        <v>1.5</v>
      </c>
      <c r="W96" s="3">
        <f t="shared" si="15"/>
        <v>0</v>
      </c>
      <c r="X96" s="3">
        <f t="shared" si="16"/>
        <v>3.2029085872576176E-6</v>
      </c>
      <c r="Y96" s="3">
        <f t="shared" si="17"/>
        <v>0.184</v>
      </c>
      <c r="Z96" s="3">
        <f t="shared" si="18"/>
        <v>90.6</v>
      </c>
      <c r="AA96" s="3">
        <f t="shared" si="20"/>
        <v>0.65883198590776093</v>
      </c>
    </row>
    <row r="97" spans="1:27" hidden="1" x14ac:dyDescent="0.3">
      <c r="A97" t="s">
        <v>112</v>
      </c>
      <c r="B97">
        <v>2010</v>
      </c>
      <c r="D97">
        <v>76</v>
      </c>
      <c r="F97">
        <v>78.75</v>
      </c>
      <c r="G97">
        <v>101.75</v>
      </c>
      <c r="H97">
        <v>32</v>
      </c>
      <c r="I97">
        <v>133.75</v>
      </c>
      <c r="J97">
        <v>23</v>
      </c>
      <c r="K97">
        <v>124.75</v>
      </c>
      <c r="L97">
        <v>207</v>
      </c>
      <c r="N97">
        <v>8.75</v>
      </c>
      <c r="O97">
        <v>9.5</v>
      </c>
      <c r="P97">
        <v>11.43</v>
      </c>
      <c r="Q97">
        <v>3.17</v>
      </c>
      <c r="R97">
        <f t="shared" si="10"/>
        <v>36.446999999999996</v>
      </c>
      <c r="S97">
        <f t="shared" si="11"/>
        <v>207</v>
      </c>
      <c r="T97">
        <f t="shared" si="12"/>
        <v>76</v>
      </c>
      <c r="U97">
        <f t="shared" si="13"/>
        <v>-76</v>
      </c>
      <c r="V97" s="3">
        <f t="shared" si="14"/>
        <v>-76</v>
      </c>
      <c r="W97" s="3">
        <f t="shared" si="15"/>
        <v>92.75</v>
      </c>
      <c r="X97" s="3">
        <f t="shared" si="16"/>
        <v>3.5837950138504155E-6</v>
      </c>
      <c r="Y97" s="3">
        <f t="shared" si="17"/>
        <v>0.184</v>
      </c>
      <c r="Z97" s="3">
        <f t="shared" si="18"/>
        <v>0</v>
      </c>
      <c r="AA97" s="3">
        <f t="shared" si="20"/>
        <v>0.65883198590776093</v>
      </c>
    </row>
    <row r="98" spans="1:27" hidden="1" x14ac:dyDescent="0.3">
      <c r="A98" t="s">
        <v>113</v>
      </c>
      <c r="B98">
        <v>2010</v>
      </c>
      <c r="D98">
        <v>70.25</v>
      </c>
      <c r="E98">
        <v>71.75</v>
      </c>
      <c r="F98">
        <v>74.5</v>
      </c>
      <c r="G98">
        <v>94</v>
      </c>
      <c r="H98">
        <v>33</v>
      </c>
      <c r="I98">
        <v>127</v>
      </c>
      <c r="J98">
        <v>27.5</v>
      </c>
      <c r="K98">
        <v>121.5</v>
      </c>
      <c r="L98">
        <v>217</v>
      </c>
      <c r="M98">
        <v>9.1999999999999993</v>
      </c>
      <c r="N98">
        <v>8.5</v>
      </c>
      <c r="O98">
        <v>9.5</v>
      </c>
      <c r="P98">
        <v>12.31</v>
      </c>
      <c r="Q98">
        <v>3.24</v>
      </c>
      <c r="R98">
        <f t="shared" si="10"/>
        <v>59.538999999999994</v>
      </c>
      <c r="S98">
        <f t="shared" si="11"/>
        <v>113.1</v>
      </c>
      <c r="T98">
        <f t="shared" si="12"/>
        <v>71</v>
      </c>
      <c r="U98">
        <f t="shared" si="13"/>
        <v>0.75</v>
      </c>
      <c r="V98" s="3">
        <f t="shared" si="14"/>
        <v>1.5</v>
      </c>
      <c r="W98" s="3">
        <f t="shared" si="15"/>
        <v>88.5</v>
      </c>
      <c r="X98" s="3">
        <f t="shared" si="16"/>
        <v>4.397107432783273E-6</v>
      </c>
      <c r="Y98" s="3">
        <f t="shared" si="17"/>
        <v>3.0000000000000001E-3</v>
      </c>
      <c r="Z98" s="3">
        <f t="shared" si="18"/>
        <v>103.9</v>
      </c>
      <c r="AA98" s="3">
        <f t="shared" si="20"/>
        <v>0.65883198590776093</v>
      </c>
    </row>
    <row r="99" spans="1:27" hidden="1" x14ac:dyDescent="0.3">
      <c r="A99" t="s">
        <v>114</v>
      </c>
      <c r="B99">
        <v>2010</v>
      </c>
      <c r="D99">
        <v>76.75</v>
      </c>
      <c r="E99">
        <v>78.25</v>
      </c>
      <c r="F99">
        <v>81</v>
      </c>
      <c r="G99">
        <v>100.5</v>
      </c>
      <c r="H99">
        <v>32</v>
      </c>
      <c r="I99">
        <v>132.5</v>
      </c>
      <c r="J99">
        <v>28</v>
      </c>
      <c r="K99">
        <v>128.5</v>
      </c>
      <c r="L99">
        <v>210</v>
      </c>
      <c r="M99">
        <v>11.6</v>
      </c>
      <c r="N99">
        <v>8.75</v>
      </c>
      <c r="O99">
        <v>10.75</v>
      </c>
      <c r="P99">
        <v>11.59</v>
      </c>
      <c r="Q99">
        <v>3.36</v>
      </c>
      <c r="R99">
        <f t="shared" si="10"/>
        <v>60.320999999999998</v>
      </c>
      <c r="S99">
        <f t="shared" si="11"/>
        <v>110.8</v>
      </c>
      <c r="T99">
        <f t="shared" si="12"/>
        <v>77.5</v>
      </c>
      <c r="U99">
        <f t="shared" si="13"/>
        <v>0.75</v>
      </c>
      <c r="V99" s="3">
        <f t="shared" si="14"/>
        <v>1.5</v>
      </c>
      <c r="W99" s="3">
        <f t="shared" si="15"/>
        <v>96.5</v>
      </c>
      <c r="X99" s="3">
        <f t="shared" si="16"/>
        <v>3.5650245625948286E-6</v>
      </c>
      <c r="Y99" s="3">
        <f t="shared" si="17"/>
        <v>0.248</v>
      </c>
      <c r="Z99" s="3">
        <f t="shared" si="18"/>
        <v>99.2</v>
      </c>
      <c r="AA99" s="3">
        <f t="shared" si="20"/>
        <v>0.65883198590776093</v>
      </c>
    </row>
    <row r="100" spans="1:27" x14ac:dyDescent="0.3">
      <c r="A100" s="1" t="s">
        <v>115</v>
      </c>
      <c r="B100" s="1">
        <v>2011</v>
      </c>
      <c r="C100" s="1">
        <v>10</v>
      </c>
      <c r="D100" s="1">
        <v>72.75</v>
      </c>
      <c r="E100" s="1">
        <v>74.5</v>
      </c>
      <c r="F100" s="1">
        <v>76.5</v>
      </c>
      <c r="G100" s="1">
        <v>96.5</v>
      </c>
      <c r="H100" s="1">
        <v>33</v>
      </c>
      <c r="I100" s="1">
        <v>129.5</v>
      </c>
      <c r="J100" s="1">
        <v>28</v>
      </c>
      <c r="K100" s="1">
        <v>124.5</v>
      </c>
      <c r="L100" s="1">
        <v>196</v>
      </c>
      <c r="M100" s="1">
        <v>7.7</v>
      </c>
      <c r="N100" s="1">
        <v>8</v>
      </c>
      <c r="O100" s="1">
        <v>8.5</v>
      </c>
      <c r="P100" s="1">
        <v>10.42</v>
      </c>
      <c r="Q100" s="1">
        <v>3.21</v>
      </c>
      <c r="R100" s="1">
        <f t="shared" si="10"/>
        <v>57.594999999999999</v>
      </c>
      <c r="S100" s="1">
        <f t="shared" si="11"/>
        <v>101.85</v>
      </c>
      <c r="T100" s="1">
        <f t="shared" si="12"/>
        <v>73.625</v>
      </c>
      <c r="U100" s="1">
        <f t="shared" si="13"/>
        <v>0.875</v>
      </c>
      <c r="V100" s="4">
        <f t="shared" si="14"/>
        <v>1.75</v>
      </c>
      <c r="W100" s="3">
        <f t="shared" si="15"/>
        <v>91.5</v>
      </c>
      <c r="X100" s="4">
        <f t="shared" si="16"/>
        <v>3.703310069555154E-6</v>
      </c>
      <c r="Y100" s="4">
        <f t="shared" si="17"/>
        <v>3.1E-2</v>
      </c>
      <c r="Z100" s="4">
        <f t="shared" si="18"/>
        <v>94.15</v>
      </c>
      <c r="AA100" s="4">
        <f t="shared" si="20"/>
        <v>0.65883198590776093</v>
      </c>
    </row>
    <row r="101" spans="1:27" x14ac:dyDescent="0.3">
      <c r="A101" s="1" t="s">
        <v>116</v>
      </c>
      <c r="B101" s="1">
        <v>2011</v>
      </c>
      <c r="C101" s="1">
        <v>11</v>
      </c>
      <c r="D101" s="1">
        <v>77.75</v>
      </c>
      <c r="E101" s="1">
        <v>79.25</v>
      </c>
      <c r="F101" s="1">
        <v>81</v>
      </c>
      <c r="G101" s="1">
        <v>103.5</v>
      </c>
      <c r="H101" s="1">
        <v>31.5</v>
      </c>
      <c r="I101" s="1">
        <v>135</v>
      </c>
      <c r="J101" s="1">
        <v>26.5</v>
      </c>
      <c r="K101" s="1">
        <v>130</v>
      </c>
      <c r="L101" s="1">
        <v>206</v>
      </c>
      <c r="M101" s="1">
        <v>8</v>
      </c>
      <c r="N101" s="1">
        <v>8.75</v>
      </c>
      <c r="O101" s="1">
        <v>9.25</v>
      </c>
      <c r="P101" s="1">
        <v>10.99</v>
      </c>
      <c r="Q101" s="1">
        <v>3.24</v>
      </c>
      <c r="R101" s="1">
        <f t="shared" si="10"/>
        <v>60.027999999999999</v>
      </c>
      <c r="S101" s="1">
        <f t="shared" si="11"/>
        <v>107</v>
      </c>
      <c r="T101" s="1">
        <f t="shared" si="12"/>
        <v>78.5</v>
      </c>
      <c r="U101" s="1">
        <f t="shared" si="13"/>
        <v>0.75</v>
      </c>
      <c r="V101" s="4">
        <f t="shared" si="14"/>
        <v>1.5</v>
      </c>
      <c r="W101" s="3">
        <f t="shared" si="15"/>
        <v>98.5</v>
      </c>
      <c r="X101" s="4">
        <f t="shared" si="16"/>
        <v>3.4077397876366041E-6</v>
      </c>
      <c r="Y101" s="4">
        <f t="shared" si="17"/>
        <v>0.34300000000000003</v>
      </c>
      <c r="Z101" s="4">
        <f t="shared" si="18"/>
        <v>99</v>
      </c>
      <c r="AA101" s="4">
        <f t="shared" si="20"/>
        <v>0.65883198590776093</v>
      </c>
    </row>
    <row r="102" spans="1:27" x14ac:dyDescent="0.3">
      <c r="A102" s="1" t="s">
        <v>117</v>
      </c>
      <c r="B102" s="1">
        <v>2011</v>
      </c>
      <c r="C102" s="1">
        <v>12</v>
      </c>
      <c r="D102" s="1">
        <v>77</v>
      </c>
      <c r="E102" s="1">
        <v>78</v>
      </c>
      <c r="F102" s="1">
        <v>82</v>
      </c>
      <c r="G102" s="1">
        <v>103.5</v>
      </c>
      <c r="H102" s="1">
        <v>36</v>
      </c>
      <c r="I102" s="1">
        <v>139.5</v>
      </c>
      <c r="J102" s="1">
        <v>29</v>
      </c>
      <c r="K102" s="1">
        <v>132.5</v>
      </c>
      <c r="L102" s="1">
        <v>193</v>
      </c>
      <c r="M102" s="1">
        <v>5.0999999999999996</v>
      </c>
      <c r="N102" s="1">
        <v>9</v>
      </c>
      <c r="O102" s="1">
        <v>8.25</v>
      </c>
      <c r="P102" s="1">
        <v>10.96</v>
      </c>
      <c r="Q102" s="1">
        <v>3.17</v>
      </c>
      <c r="R102" s="1">
        <f t="shared" si="10"/>
        <v>58.840999999999994</v>
      </c>
      <c r="S102" s="1">
        <f t="shared" si="11"/>
        <v>99.05</v>
      </c>
      <c r="T102" s="1">
        <f t="shared" si="12"/>
        <v>77.5</v>
      </c>
      <c r="U102" s="1">
        <f t="shared" si="13"/>
        <v>0.5</v>
      </c>
      <c r="V102" s="4">
        <f t="shared" si="14"/>
        <v>1</v>
      </c>
      <c r="W102" s="3">
        <f t="shared" si="15"/>
        <v>96.5</v>
      </c>
      <c r="X102" s="4">
        <f t="shared" si="16"/>
        <v>3.2551863720694888E-6</v>
      </c>
      <c r="Y102" s="4">
        <f t="shared" si="17"/>
        <v>0.26200000000000001</v>
      </c>
      <c r="Z102" s="4">
        <f t="shared" si="18"/>
        <v>93.95</v>
      </c>
      <c r="AA102" s="4">
        <f t="shared" si="20"/>
        <v>0.65883198590776093</v>
      </c>
    </row>
    <row r="103" spans="1:27" hidden="1" x14ac:dyDescent="0.3">
      <c r="A103" t="s">
        <v>118</v>
      </c>
      <c r="B103">
        <v>2011</v>
      </c>
      <c r="C103">
        <v>13</v>
      </c>
      <c r="D103">
        <v>79.75</v>
      </c>
      <c r="E103">
        <v>81.25</v>
      </c>
      <c r="F103">
        <v>82.75</v>
      </c>
      <c r="G103">
        <v>106.5</v>
      </c>
      <c r="H103">
        <v>31.5</v>
      </c>
      <c r="I103">
        <v>138</v>
      </c>
      <c r="J103">
        <v>27</v>
      </c>
      <c r="K103">
        <v>133.5</v>
      </c>
      <c r="L103">
        <v>241</v>
      </c>
      <c r="M103">
        <v>10.199999999999999</v>
      </c>
      <c r="N103">
        <v>8.5</v>
      </c>
      <c r="O103">
        <v>8.25</v>
      </c>
      <c r="Q103">
        <v>3.4</v>
      </c>
      <c r="R103">
        <f t="shared" si="10"/>
        <v>68.06</v>
      </c>
      <c r="S103">
        <f t="shared" si="11"/>
        <v>125.6</v>
      </c>
      <c r="T103">
        <f t="shared" si="12"/>
        <v>80.5</v>
      </c>
      <c r="U103">
        <f t="shared" si="13"/>
        <v>0.75</v>
      </c>
      <c r="V103" s="3">
        <f t="shared" si="14"/>
        <v>1.5</v>
      </c>
      <c r="W103" s="3">
        <f t="shared" si="15"/>
        <v>102</v>
      </c>
      <c r="X103" s="3">
        <f t="shared" si="16"/>
        <v>3.7892709387682903E-6</v>
      </c>
      <c r="Y103" s="3">
        <f t="shared" si="17"/>
        <v>0.55900000000000005</v>
      </c>
      <c r="Z103" s="3">
        <f t="shared" si="18"/>
        <v>115.4</v>
      </c>
      <c r="AA103" s="3">
        <f t="shared" si="20"/>
        <v>0.65883198590776093</v>
      </c>
    </row>
    <row r="104" spans="1:27" hidden="1" x14ac:dyDescent="0.3">
      <c r="A104" t="s">
        <v>119</v>
      </c>
      <c r="B104">
        <v>2011</v>
      </c>
      <c r="C104">
        <v>14</v>
      </c>
      <c r="D104">
        <v>79</v>
      </c>
      <c r="E104">
        <v>80.75</v>
      </c>
      <c r="F104">
        <v>82</v>
      </c>
      <c r="G104">
        <v>105.5</v>
      </c>
      <c r="H104">
        <v>33</v>
      </c>
      <c r="I104">
        <v>138.5</v>
      </c>
      <c r="J104">
        <v>29</v>
      </c>
      <c r="K104">
        <v>134.5</v>
      </c>
      <c r="L104">
        <v>230</v>
      </c>
      <c r="M104">
        <v>8</v>
      </c>
      <c r="N104">
        <v>8.25</v>
      </c>
      <c r="O104">
        <v>8.5</v>
      </c>
      <c r="Q104">
        <v>3.15</v>
      </c>
      <c r="R104">
        <f t="shared" si="10"/>
        <v>66.66</v>
      </c>
      <c r="S104">
        <f t="shared" si="11"/>
        <v>119</v>
      </c>
      <c r="T104">
        <f t="shared" si="12"/>
        <v>79.875</v>
      </c>
      <c r="U104">
        <f t="shared" si="13"/>
        <v>0.875</v>
      </c>
      <c r="V104" s="3">
        <f t="shared" si="14"/>
        <v>1.75</v>
      </c>
      <c r="W104" s="3">
        <f t="shared" si="15"/>
        <v>101.5</v>
      </c>
      <c r="X104" s="3">
        <f t="shared" si="16"/>
        <v>3.6853068418522674E-6</v>
      </c>
      <c r="Y104" s="3">
        <f t="shared" si="17"/>
        <v>0.48499999999999999</v>
      </c>
      <c r="Z104" s="3">
        <f t="shared" si="18"/>
        <v>111</v>
      </c>
      <c r="AA104" s="3">
        <f t="shared" si="20"/>
        <v>0.65883198590776093</v>
      </c>
    </row>
    <row r="105" spans="1:27" x14ac:dyDescent="0.3">
      <c r="A105" s="1" t="s">
        <v>120</v>
      </c>
      <c r="B105" s="1">
        <v>2011</v>
      </c>
      <c r="C105" s="1">
        <v>15</v>
      </c>
      <c r="D105" s="1">
        <v>78</v>
      </c>
      <c r="E105" s="1">
        <v>79</v>
      </c>
      <c r="F105" s="1">
        <v>87</v>
      </c>
      <c r="G105" s="1">
        <v>106</v>
      </c>
      <c r="H105" s="1">
        <v>32</v>
      </c>
      <c r="I105" s="1">
        <v>138</v>
      </c>
      <c r="J105" s="1">
        <v>25.5</v>
      </c>
      <c r="K105" s="1">
        <v>131.5</v>
      </c>
      <c r="L105" s="1">
        <v>227</v>
      </c>
      <c r="M105" s="1">
        <v>5.4</v>
      </c>
      <c r="N105" s="1">
        <v>9.75</v>
      </c>
      <c r="O105" s="1">
        <v>11.25</v>
      </c>
      <c r="P105" s="1">
        <v>11.45</v>
      </c>
      <c r="Q105" s="1">
        <v>3.15</v>
      </c>
      <c r="R105" s="1">
        <f t="shared" si="10"/>
        <v>63.145000000000003</v>
      </c>
      <c r="S105" s="1">
        <f t="shared" si="11"/>
        <v>116.2</v>
      </c>
      <c r="T105" s="1">
        <f t="shared" si="12"/>
        <v>78.5</v>
      </c>
      <c r="U105" s="1">
        <f t="shared" si="13"/>
        <v>0.5</v>
      </c>
      <c r="V105" s="4">
        <f t="shared" si="14"/>
        <v>1</v>
      </c>
      <c r="W105" s="3">
        <f t="shared" si="15"/>
        <v>99.5</v>
      </c>
      <c r="X105" s="4">
        <f t="shared" si="16"/>
        <v>3.7310979618671926E-6</v>
      </c>
      <c r="Y105" s="4">
        <f t="shared" si="17"/>
        <v>0.372</v>
      </c>
      <c r="Z105" s="4">
        <f t="shared" si="18"/>
        <v>110.8</v>
      </c>
      <c r="AA105" s="4">
        <f t="shared" si="20"/>
        <v>0.65883198590776093</v>
      </c>
    </row>
    <row r="106" spans="1:27" x14ac:dyDescent="0.3">
      <c r="A106" s="1" t="s">
        <v>121</v>
      </c>
      <c r="B106" s="1">
        <v>2011</v>
      </c>
      <c r="C106" s="1">
        <v>16</v>
      </c>
      <c r="D106" s="1">
        <v>82.25</v>
      </c>
      <c r="E106" s="1">
        <v>83.75</v>
      </c>
      <c r="F106" s="1">
        <v>88.5</v>
      </c>
      <c r="G106" s="1">
        <v>112.5</v>
      </c>
      <c r="H106" s="1">
        <v>25</v>
      </c>
      <c r="I106" s="1">
        <v>137.5</v>
      </c>
      <c r="J106" s="1">
        <v>23.5</v>
      </c>
      <c r="K106" s="1">
        <v>136</v>
      </c>
      <c r="L106" s="1">
        <v>260</v>
      </c>
      <c r="M106" s="1">
        <v>6.1</v>
      </c>
      <c r="N106" s="1">
        <v>9.25</v>
      </c>
      <c r="O106" s="1">
        <v>10.25</v>
      </c>
      <c r="P106" s="1">
        <v>12.02</v>
      </c>
      <c r="Q106" s="1">
        <v>3.27</v>
      </c>
      <c r="R106" s="1">
        <f t="shared" si="10"/>
        <v>67.644000000000005</v>
      </c>
      <c r="S106" s="1">
        <f t="shared" si="11"/>
        <v>133.05000000000001</v>
      </c>
      <c r="T106" s="1">
        <f t="shared" si="12"/>
        <v>83</v>
      </c>
      <c r="U106" s="1">
        <f t="shared" si="13"/>
        <v>0.75</v>
      </c>
      <c r="V106" s="4">
        <f t="shared" si="14"/>
        <v>1.5</v>
      </c>
      <c r="W106" s="3">
        <f t="shared" si="15"/>
        <v>111</v>
      </c>
      <c r="X106" s="4">
        <f t="shared" si="16"/>
        <v>3.8432756534030545E-6</v>
      </c>
      <c r="Y106" s="4">
        <f t="shared" si="17"/>
        <v>0.83599999999999997</v>
      </c>
      <c r="Z106" s="4">
        <f t="shared" si="18"/>
        <v>126.94999999999999</v>
      </c>
      <c r="AA106" s="4">
        <f t="shared" si="20"/>
        <v>0.65883198590776093</v>
      </c>
    </row>
    <row r="107" spans="1:27" x14ac:dyDescent="0.3">
      <c r="A107" s="1" t="s">
        <v>122</v>
      </c>
      <c r="B107" s="1">
        <v>2011</v>
      </c>
      <c r="C107" s="1">
        <v>17</v>
      </c>
      <c r="D107" s="1">
        <v>76.25</v>
      </c>
      <c r="E107" s="1">
        <v>77.5</v>
      </c>
      <c r="F107" s="1">
        <v>81.5</v>
      </c>
      <c r="G107" s="1">
        <v>99.5</v>
      </c>
      <c r="H107" s="1">
        <v>42</v>
      </c>
      <c r="I107" s="1">
        <v>141.5</v>
      </c>
      <c r="J107" s="1">
        <v>36.5</v>
      </c>
      <c r="K107" s="1">
        <v>136</v>
      </c>
      <c r="L107" s="1">
        <v>222</v>
      </c>
      <c r="M107" s="1">
        <v>6.5</v>
      </c>
      <c r="N107" s="1">
        <v>9</v>
      </c>
      <c r="O107" s="1">
        <v>9</v>
      </c>
      <c r="P107" s="1">
        <v>11.1</v>
      </c>
      <c r="Q107" s="1">
        <v>3.18</v>
      </c>
      <c r="R107" s="1">
        <f t="shared" si="10"/>
        <v>64.512</v>
      </c>
      <c r="S107" s="1">
        <f t="shared" si="11"/>
        <v>114.25</v>
      </c>
      <c r="T107" s="1">
        <f t="shared" si="12"/>
        <v>76.875</v>
      </c>
      <c r="U107" s="1">
        <f t="shared" si="13"/>
        <v>0.625</v>
      </c>
      <c r="V107" s="4">
        <f t="shared" si="14"/>
        <v>1.25</v>
      </c>
      <c r="W107" s="3">
        <f t="shared" si="15"/>
        <v>94</v>
      </c>
      <c r="X107" s="4">
        <f t="shared" si="16"/>
        <v>3.8183284063423812E-6</v>
      </c>
      <c r="Y107" s="4">
        <f t="shared" si="17"/>
        <v>0.20300000000000001</v>
      </c>
      <c r="Z107" s="4">
        <f t="shared" si="18"/>
        <v>107.75</v>
      </c>
      <c r="AA107" s="4">
        <f t="shared" si="20"/>
        <v>0.65883198590776093</v>
      </c>
    </row>
    <row r="108" spans="1:27" x14ac:dyDescent="0.3">
      <c r="A108" s="1" t="s">
        <v>123</v>
      </c>
      <c r="B108" s="1">
        <v>2011</v>
      </c>
      <c r="C108" s="1">
        <v>18</v>
      </c>
      <c r="D108" s="1">
        <v>79.75</v>
      </c>
      <c r="E108" s="1">
        <v>81</v>
      </c>
      <c r="F108" s="1">
        <v>85</v>
      </c>
      <c r="G108" s="1">
        <v>103.5</v>
      </c>
      <c r="H108" s="1">
        <v>37.5</v>
      </c>
      <c r="I108" s="1">
        <v>141</v>
      </c>
      <c r="J108" s="1">
        <v>30.5</v>
      </c>
      <c r="K108" s="1">
        <v>134</v>
      </c>
      <c r="L108" s="1">
        <v>230</v>
      </c>
      <c r="M108" s="1">
        <v>7.4</v>
      </c>
      <c r="N108" s="1">
        <v>9.25</v>
      </c>
      <c r="O108" s="1">
        <v>10</v>
      </c>
      <c r="P108" s="1">
        <v>11.33</v>
      </c>
      <c r="Q108" s="1">
        <v>3.09</v>
      </c>
      <c r="R108" s="1">
        <f t="shared" si="10"/>
        <v>65.599999999999994</v>
      </c>
      <c r="S108" s="1">
        <f t="shared" si="11"/>
        <v>118.7</v>
      </c>
      <c r="T108" s="1">
        <f t="shared" si="12"/>
        <v>80.375</v>
      </c>
      <c r="U108" s="1">
        <f t="shared" si="13"/>
        <v>0.625</v>
      </c>
      <c r="V108" s="4">
        <f t="shared" si="14"/>
        <v>1.25</v>
      </c>
      <c r="W108" s="3">
        <f t="shared" si="15"/>
        <v>96.5</v>
      </c>
      <c r="X108" s="4">
        <f t="shared" si="16"/>
        <v>3.6163166635547998E-6</v>
      </c>
      <c r="Y108" s="4">
        <f t="shared" si="17"/>
        <v>0.55900000000000005</v>
      </c>
      <c r="Z108" s="4">
        <f t="shared" si="18"/>
        <v>111.3</v>
      </c>
      <c r="AA108" s="4">
        <f t="shared" si="20"/>
        <v>0.65883198590776093</v>
      </c>
    </row>
    <row r="109" spans="1:27" x14ac:dyDescent="0.3">
      <c r="A109" s="1" t="s">
        <v>124</v>
      </c>
      <c r="B109" s="1">
        <v>2011</v>
      </c>
      <c r="C109" s="1">
        <v>19</v>
      </c>
      <c r="D109" s="1">
        <v>78.5</v>
      </c>
      <c r="E109" s="1">
        <v>79.75</v>
      </c>
      <c r="F109" s="1">
        <v>83</v>
      </c>
      <c r="G109" s="1">
        <v>103.5</v>
      </c>
      <c r="H109" s="1">
        <v>37.5</v>
      </c>
      <c r="I109" s="1">
        <v>141</v>
      </c>
      <c r="J109" s="1">
        <v>31.5</v>
      </c>
      <c r="K109" s="1">
        <v>135</v>
      </c>
      <c r="L109" s="1">
        <v>223</v>
      </c>
      <c r="M109" s="1">
        <v>8.4</v>
      </c>
      <c r="N109" s="1">
        <v>8.75</v>
      </c>
      <c r="O109" s="1">
        <v>9</v>
      </c>
      <c r="P109" s="1">
        <v>10.96</v>
      </c>
      <c r="Q109" s="1">
        <v>3.17</v>
      </c>
      <c r="R109" s="1">
        <f t="shared" si="10"/>
        <v>64.241</v>
      </c>
      <c r="S109" s="1">
        <f t="shared" si="11"/>
        <v>115.7</v>
      </c>
      <c r="T109" s="1">
        <f t="shared" si="12"/>
        <v>79.125</v>
      </c>
      <c r="U109" s="1">
        <f t="shared" si="13"/>
        <v>0.625</v>
      </c>
      <c r="V109" s="4">
        <f t="shared" si="14"/>
        <v>1.25</v>
      </c>
      <c r="W109" s="3">
        <f t="shared" si="15"/>
        <v>97.5</v>
      </c>
      <c r="X109" s="4">
        <f t="shared" si="16"/>
        <v>3.6188080652359121E-6</v>
      </c>
      <c r="Y109" s="4">
        <f t="shared" si="17"/>
        <v>0.433</v>
      </c>
      <c r="Z109" s="4">
        <f t="shared" si="18"/>
        <v>107.3</v>
      </c>
      <c r="AA109" s="4">
        <f t="shared" si="20"/>
        <v>0.65883198590776093</v>
      </c>
    </row>
    <row r="110" spans="1:27" x14ac:dyDescent="0.3">
      <c r="A110" s="1" t="s">
        <v>125</v>
      </c>
      <c r="B110" s="1">
        <v>2011</v>
      </c>
      <c r="C110" s="1">
        <v>2</v>
      </c>
      <c r="D110" s="1">
        <v>79.25</v>
      </c>
      <c r="E110" s="1">
        <v>80.75</v>
      </c>
      <c r="F110" s="1">
        <v>85.5</v>
      </c>
      <c r="G110" s="1">
        <v>108</v>
      </c>
      <c r="H110" s="1">
        <v>34.5</v>
      </c>
      <c r="I110" s="1">
        <v>142.5</v>
      </c>
      <c r="J110" s="1">
        <v>29</v>
      </c>
      <c r="K110" s="1">
        <v>137</v>
      </c>
      <c r="L110" s="1">
        <v>248</v>
      </c>
      <c r="M110" s="1">
        <v>10.8</v>
      </c>
      <c r="N110" s="1">
        <v>9</v>
      </c>
      <c r="O110" s="1">
        <v>9.75</v>
      </c>
      <c r="P110" s="1">
        <v>11.03</v>
      </c>
      <c r="Q110" s="1">
        <v>3.23</v>
      </c>
      <c r="R110" s="1">
        <f t="shared" si="10"/>
        <v>67.520999999999987</v>
      </c>
      <c r="S110" s="1">
        <f t="shared" si="11"/>
        <v>129.4</v>
      </c>
      <c r="T110" s="1">
        <f t="shared" si="12"/>
        <v>80</v>
      </c>
      <c r="U110" s="1">
        <f t="shared" si="13"/>
        <v>0.75</v>
      </c>
      <c r="V110" s="4">
        <f t="shared" si="14"/>
        <v>1.5</v>
      </c>
      <c r="W110" s="3">
        <f t="shared" si="15"/>
        <v>102.5</v>
      </c>
      <c r="X110" s="4">
        <f t="shared" si="16"/>
        <v>3.9486909014917059E-6</v>
      </c>
      <c r="Y110" s="4">
        <f t="shared" si="17"/>
        <v>0.51600000000000001</v>
      </c>
      <c r="Z110" s="4">
        <f t="shared" si="18"/>
        <v>118.6</v>
      </c>
      <c r="AA110" s="4">
        <f t="shared" si="20"/>
        <v>0.65883198590776093</v>
      </c>
    </row>
    <row r="111" spans="1:27" x14ac:dyDescent="0.3">
      <c r="A111" s="1" t="s">
        <v>126</v>
      </c>
      <c r="B111" s="1">
        <v>2011</v>
      </c>
      <c r="C111" s="1">
        <v>21</v>
      </c>
      <c r="D111" s="1">
        <v>73.5</v>
      </c>
      <c r="E111" s="1">
        <v>75.5</v>
      </c>
      <c r="F111" s="1">
        <v>77.5</v>
      </c>
      <c r="G111" s="1">
        <v>99</v>
      </c>
      <c r="H111" s="1">
        <v>34</v>
      </c>
      <c r="I111" s="1">
        <v>133</v>
      </c>
      <c r="J111" s="1">
        <v>28.5</v>
      </c>
      <c r="K111" s="1">
        <v>127.5</v>
      </c>
      <c r="L111" s="1">
        <v>188</v>
      </c>
      <c r="M111" s="1">
        <v>5.6</v>
      </c>
      <c r="N111" s="1">
        <v>8.5</v>
      </c>
      <c r="O111" s="1">
        <v>9.25</v>
      </c>
      <c r="P111" s="1">
        <v>11.05</v>
      </c>
      <c r="Q111" s="1">
        <v>3.17</v>
      </c>
      <c r="R111" s="1">
        <f t="shared" si="10"/>
        <v>56.822999999999993</v>
      </c>
      <c r="S111" s="1">
        <f t="shared" si="11"/>
        <v>96.8</v>
      </c>
      <c r="T111" s="1">
        <f t="shared" si="12"/>
        <v>74.5</v>
      </c>
      <c r="U111" s="1">
        <f t="shared" si="13"/>
        <v>1</v>
      </c>
      <c r="V111" s="4">
        <f t="shared" si="14"/>
        <v>2</v>
      </c>
      <c r="W111" s="3">
        <f t="shared" si="15"/>
        <v>93.5</v>
      </c>
      <c r="X111" s="4">
        <f t="shared" si="16"/>
        <v>3.4800314683696608E-6</v>
      </c>
      <c r="Y111" s="4">
        <f t="shared" si="17"/>
        <v>0.05</v>
      </c>
      <c r="Z111" s="4">
        <f t="shared" si="18"/>
        <v>91.2</v>
      </c>
      <c r="AA111" s="4">
        <f t="shared" si="20"/>
        <v>0.65883198590776093</v>
      </c>
    </row>
    <row r="112" spans="1:27" x14ac:dyDescent="0.3">
      <c r="A112" s="1" t="s">
        <v>127</v>
      </c>
      <c r="B112" s="1">
        <v>2011</v>
      </c>
      <c r="C112" s="1">
        <v>22</v>
      </c>
      <c r="D112" s="1">
        <v>78</v>
      </c>
      <c r="E112" s="1">
        <v>79.5</v>
      </c>
      <c r="F112" s="1">
        <v>84</v>
      </c>
      <c r="G112" s="1">
        <v>108</v>
      </c>
      <c r="H112" s="1">
        <v>35</v>
      </c>
      <c r="I112" s="1">
        <v>143</v>
      </c>
      <c r="J112" s="1">
        <v>30.5</v>
      </c>
      <c r="K112" s="1">
        <v>138.5</v>
      </c>
      <c r="L112" s="1">
        <v>225</v>
      </c>
      <c r="M112" s="1">
        <v>6.3</v>
      </c>
      <c r="N112" s="1">
        <v>8.5</v>
      </c>
      <c r="O112" s="1">
        <v>10.25</v>
      </c>
      <c r="P112" s="1">
        <v>11.35</v>
      </c>
      <c r="Q112" s="1">
        <v>3.26</v>
      </c>
      <c r="R112" s="1">
        <f t="shared" si="10"/>
        <v>63.753999999999998</v>
      </c>
      <c r="S112" s="1">
        <f t="shared" si="11"/>
        <v>115.65</v>
      </c>
      <c r="T112" s="1">
        <f t="shared" si="12"/>
        <v>78.75</v>
      </c>
      <c r="U112" s="1">
        <f t="shared" si="13"/>
        <v>0.75</v>
      </c>
      <c r="V112" s="4">
        <f t="shared" si="14"/>
        <v>1.5</v>
      </c>
      <c r="W112" s="3">
        <f t="shared" si="15"/>
        <v>103.5</v>
      </c>
      <c r="X112" s="4">
        <f t="shared" si="16"/>
        <v>3.6982248520710059E-6</v>
      </c>
      <c r="Y112" s="4">
        <f t="shared" si="17"/>
        <v>0.372</v>
      </c>
      <c r="Z112" s="4">
        <f t="shared" si="18"/>
        <v>109.35</v>
      </c>
      <c r="AA112" s="4">
        <f t="shared" si="20"/>
        <v>0.65883198590776093</v>
      </c>
    </row>
    <row r="113" spans="1:27" x14ac:dyDescent="0.3">
      <c r="A113" s="1" t="s">
        <v>128</v>
      </c>
      <c r="B113" s="1">
        <v>2011</v>
      </c>
      <c r="C113" s="1">
        <v>25</v>
      </c>
      <c r="D113" s="1">
        <v>76.25</v>
      </c>
      <c r="E113" s="1">
        <v>77.25</v>
      </c>
      <c r="F113" s="1">
        <v>85</v>
      </c>
      <c r="G113" s="1">
        <v>101</v>
      </c>
      <c r="H113" s="1">
        <v>38.5</v>
      </c>
      <c r="I113" s="1">
        <v>139.5</v>
      </c>
      <c r="J113" s="1">
        <v>34</v>
      </c>
      <c r="K113" s="1">
        <v>135</v>
      </c>
      <c r="L113" s="1">
        <v>195</v>
      </c>
      <c r="M113" s="1">
        <v>5.2</v>
      </c>
      <c r="N113" s="1">
        <v>9</v>
      </c>
      <c r="O113" s="1">
        <v>10.5</v>
      </c>
      <c r="P113" s="1">
        <v>10.74</v>
      </c>
      <c r="Q113" s="1">
        <v>3.09</v>
      </c>
      <c r="R113" s="1">
        <f t="shared" si="10"/>
        <v>59.592999999999996</v>
      </c>
      <c r="S113" s="1">
        <f t="shared" si="11"/>
        <v>100.1</v>
      </c>
      <c r="T113" s="1">
        <f t="shared" si="12"/>
        <v>76.75</v>
      </c>
      <c r="U113" s="1">
        <f t="shared" si="13"/>
        <v>0.5</v>
      </c>
      <c r="V113" s="4">
        <f t="shared" si="14"/>
        <v>1</v>
      </c>
      <c r="W113" s="3">
        <f t="shared" si="15"/>
        <v>96.5</v>
      </c>
      <c r="X113" s="4">
        <f t="shared" si="16"/>
        <v>3.3539371136791184E-6</v>
      </c>
      <c r="Y113" s="4">
        <f t="shared" si="17"/>
        <v>0.20300000000000001</v>
      </c>
      <c r="Z113" s="4">
        <f t="shared" si="18"/>
        <v>94.9</v>
      </c>
      <c r="AA113" s="4">
        <f t="shared" si="20"/>
        <v>0.65883198590776093</v>
      </c>
    </row>
    <row r="114" spans="1:27" x14ac:dyDescent="0.3">
      <c r="A114" s="1" t="s">
        <v>129</v>
      </c>
      <c r="B114" s="1">
        <v>2011</v>
      </c>
      <c r="C114" s="1">
        <v>26</v>
      </c>
      <c r="D114" s="1">
        <v>78.75</v>
      </c>
      <c r="E114" s="1">
        <v>80.5</v>
      </c>
      <c r="F114" s="1">
        <v>81.5</v>
      </c>
      <c r="G114" s="1">
        <v>104</v>
      </c>
      <c r="H114" s="1">
        <v>32</v>
      </c>
      <c r="I114" s="1">
        <v>136</v>
      </c>
      <c r="J114" s="1">
        <v>25</v>
      </c>
      <c r="K114" s="1">
        <v>129</v>
      </c>
      <c r="L114" s="1">
        <v>228</v>
      </c>
      <c r="M114" s="1">
        <v>9.8000000000000007</v>
      </c>
      <c r="N114" s="1">
        <v>9</v>
      </c>
      <c r="O114" s="1">
        <v>9.25</v>
      </c>
      <c r="P114" s="1">
        <v>11.47</v>
      </c>
      <c r="Q114" s="1">
        <v>3.3</v>
      </c>
      <c r="R114" s="1">
        <f t="shared" si="10"/>
        <v>63.725999999999999</v>
      </c>
      <c r="S114" s="1">
        <f t="shared" si="11"/>
        <v>118.9</v>
      </c>
      <c r="T114" s="1">
        <f t="shared" si="12"/>
        <v>79.625</v>
      </c>
      <c r="U114" s="1">
        <f t="shared" si="13"/>
        <v>0.875</v>
      </c>
      <c r="V114" s="4">
        <f t="shared" si="14"/>
        <v>1.75</v>
      </c>
      <c r="W114" s="3">
        <f t="shared" si="15"/>
        <v>97</v>
      </c>
      <c r="X114" s="4">
        <f t="shared" si="16"/>
        <v>3.676492819349962E-6</v>
      </c>
      <c r="Y114" s="4">
        <f t="shared" si="17"/>
        <v>0.46</v>
      </c>
      <c r="Z114" s="4">
        <f t="shared" si="18"/>
        <v>109.1</v>
      </c>
      <c r="AA114" s="4">
        <f t="shared" si="20"/>
        <v>0.65883198590776093</v>
      </c>
    </row>
    <row r="115" spans="1:27" x14ac:dyDescent="0.3">
      <c r="A115" s="1" t="s">
        <v>130</v>
      </c>
      <c r="B115" s="1">
        <v>2011</v>
      </c>
      <c r="C115" s="1">
        <v>27</v>
      </c>
      <c r="D115" s="1">
        <v>81</v>
      </c>
      <c r="E115" s="1">
        <v>82</v>
      </c>
      <c r="F115" s="1">
        <v>86</v>
      </c>
      <c r="G115" s="1">
        <v>107.5</v>
      </c>
      <c r="H115" s="1">
        <v>38</v>
      </c>
      <c r="I115" s="1">
        <v>145.5</v>
      </c>
      <c r="J115" s="1">
        <v>33.5</v>
      </c>
      <c r="K115" s="1">
        <v>141</v>
      </c>
      <c r="L115" s="1">
        <v>220</v>
      </c>
      <c r="M115" s="1">
        <v>7.5</v>
      </c>
      <c r="N115" s="1">
        <v>9</v>
      </c>
      <c r="O115" s="1">
        <v>10</v>
      </c>
      <c r="P115" s="1">
        <v>11.21</v>
      </c>
      <c r="Q115" s="1">
        <v>3.14</v>
      </c>
      <c r="R115" s="1">
        <f t="shared" si="10"/>
        <v>64.543999999999983</v>
      </c>
      <c r="S115" s="1">
        <f t="shared" si="11"/>
        <v>113.75</v>
      </c>
      <c r="T115" s="1">
        <f t="shared" si="12"/>
        <v>81.5</v>
      </c>
      <c r="U115" s="1">
        <f t="shared" si="13"/>
        <v>0.5</v>
      </c>
      <c r="V115" s="4">
        <f t="shared" si="14"/>
        <v>1</v>
      </c>
      <c r="W115" s="3">
        <f t="shared" si="15"/>
        <v>103</v>
      </c>
      <c r="X115" s="4">
        <f t="shared" si="16"/>
        <v>3.353147386069197E-6</v>
      </c>
      <c r="Y115" s="4">
        <f t="shared" si="17"/>
        <v>0.70799999999999996</v>
      </c>
      <c r="Z115" s="4">
        <f t="shared" si="18"/>
        <v>106.25</v>
      </c>
      <c r="AA115" s="4">
        <f t="shared" si="20"/>
        <v>0.65883198590776093</v>
      </c>
    </row>
    <row r="116" spans="1:27" x14ac:dyDescent="0.3">
      <c r="A116" s="1" t="s">
        <v>131</v>
      </c>
      <c r="B116" s="1">
        <v>2011</v>
      </c>
      <c r="C116" s="1">
        <v>28</v>
      </c>
      <c r="D116" s="1">
        <v>72.25</v>
      </c>
      <c r="E116" s="1">
        <v>73.75</v>
      </c>
      <c r="F116" s="1">
        <v>74.25</v>
      </c>
      <c r="G116" s="1">
        <v>95.5</v>
      </c>
      <c r="H116" s="1">
        <v>38.5</v>
      </c>
      <c r="I116" s="1">
        <v>134</v>
      </c>
      <c r="J116" s="1">
        <v>29.5</v>
      </c>
      <c r="K116" s="1">
        <v>125</v>
      </c>
      <c r="L116" s="1">
        <v>174</v>
      </c>
      <c r="M116" s="1">
        <v>4.7</v>
      </c>
      <c r="N116" s="1">
        <v>8.5</v>
      </c>
      <c r="O116" s="1">
        <v>9.5</v>
      </c>
      <c r="P116" s="1">
        <v>10.07</v>
      </c>
      <c r="Q116" s="1">
        <v>3.22</v>
      </c>
      <c r="R116" s="1">
        <f t="shared" si="10"/>
        <v>55.513999999999989</v>
      </c>
      <c r="S116" s="1">
        <f t="shared" si="11"/>
        <v>89.35</v>
      </c>
      <c r="T116" s="1">
        <f t="shared" si="12"/>
        <v>73</v>
      </c>
      <c r="U116" s="1">
        <f t="shared" si="13"/>
        <v>0.75</v>
      </c>
      <c r="V116" s="4">
        <f t="shared" si="14"/>
        <v>1.5</v>
      </c>
      <c r="W116" s="3">
        <f t="shared" si="15"/>
        <v>86.5</v>
      </c>
      <c r="X116" s="4">
        <f t="shared" si="16"/>
        <v>3.3332934232109289E-6</v>
      </c>
      <c r="Y116" s="4">
        <f t="shared" si="17"/>
        <v>2.5999999999999999E-2</v>
      </c>
      <c r="Z116" s="4">
        <f t="shared" si="18"/>
        <v>84.65</v>
      </c>
      <c r="AA116" s="4">
        <f t="shared" si="20"/>
        <v>0.65883198590776093</v>
      </c>
    </row>
    <row r="117" spans="1:27" x14ac:dyDescent="0.3">
      <c r="A117" s="1" t="s">
        <v>132</v>
      </c>
      <c r="B117" s="1">
        <v>2011</v>
      </c>
      <c r="C117" s="1">
        <v>29</v>
      </c>
      <c r="D117" s="1">
        <v>74</v>
      </c>
      <c r="E117" s="1">
        <v>75.25</v>
      </c>
      <c r="F117" s="1">
        <v>77.5</v>
      </c>
      <c r="G117" s="1">
        <v>99</v>
      </c>
      <c r="H117" s="1">
        <v>35</v>
      </c>
      <c r="I117" s="1">
        <v>134</v>
      </c>
      <c r="J117" s="1">
        <v>27.5</v>
      </c>
      <c r="K117" s="1">
        <v>126.5</v>
      </c>
      <c r="L117" s="1">
        <v>186</v>
      </c>
      <c r="M117" s="1">
        <v>9.6999999999999993</v>
      </c>
      <c r="N117" s="1">
        <v>8.5</v>
      </c>
      <c r="O117" s="1">
        <v>10.5</v>
      </c>
      <c r="P117" s="1">
        <v>10.75</v>
      </c>
      <c r="Q117" s="1">
        <v>3.27</v>
      </c>
      <c r="R117" s="1">
        <f t="shared" si="10"/>
        <v>56.747999999999998</v>
      </c>
      <c r="S117" s="1">
        <f t="shared" si="11"/>
        <v>97.85</v>
      </c>
      <c r="T117" s="1">
        <f t="shared" si="12"/>
        <v>74.625</v>
      </c>
      <c r="U117" s="1">
        <f t="shared" si="13"/>
        <v>0.625</v>
      </c>
      <c r="V117" s="4">
        <f t="shared" si="14"/>
        <v>1.25</v>
      </c>
      <c r="W117" s="3">
        <f t="shared" si="15"/>
        <v>91.5</v>
      </c>
      <c r="X117" s="4">
        <f t="shared" si="16"/>
        <v>3.3966398831263694E-6</v>
      </c>
      <c r="Y117" s="4">
        <f t="shared" si="17"/>
        <v>6.9000000000000006E-2</v>
      </c>
      <c r="Z117" s="4">
        <f t="shared" si="18"/>
        <v>88.15</v>
      </c>
      <c r="AA117" s="4">
        <f t="shared" si="20"/>
        <v>0.65883198590776093</v>
      </c>
    </row>
    <row r="118" spans="1:27" x14ac:dyDescent="0.3">
      <c r="A118" s="1" t="s">
        <v>133</v>
      </c>
      <c r="B118" s="1">
        <v>2011</v>
      </c>
      <c r="C118" s="1">
        <v>3</v>
      </c>
      <c r="D118" s="1">
        <v>81.75</v>
      </c>
      <c r="E118" s="1">
        <v>83.25</v>
      </c>
      <c r="F118" s="1">
        <v>85.5</v>
      </c>
      <c r="G118" s="1">
        <v>109.5</v>
      </c>
      <c r="H118" s="1">
        <v>32.5</v>
      </c>
      <c r="I118" s="1">
        <v>142</v>
      </c>
      <c r="J118" s="1">
        <v>26</v>
      </c>
      <c r="K118" s="1">
        <v>135.5</v>
      </c>
      <c r="L118" s="1">
        <v>259</v>
      </c>
      <c r="M118" s="1">
        <v>5.9</v>
      </c>
      <c r="N118" s="1">
        <v>9.5</v>
      </c>
      <c r="O118" s="1">
        <v>10.75</v>
      </c>
      <c r="P118" s="1">
        <v>11.3</v>
      </c>
      <c r="Q118" s="1">
        <v>3.26</v>
      </c>
      <c r="R118" s="1">
        <f t="shared" si="10"/>
        <v>69.36399999999999</v>
      </c>
      <c r="S118" s="1">
        <f t="shared" si="11"/>
        <v>132.44999999999999</v>
      </c>
      <c r="T118" s="1">
        <f t="shared" si="12"/>
        <v>82.5</v>
      </c>
      <c r="U118" s="1">
        <f t="shared" si="13"/>
        <v>0.75</v>
      </c>
      <c r="V118" s="4">
        <f t="shared" si="14"/>
        <v>1.5</v>
      </c>
      <c r="W118" s="3">
        <f t="shared" si="15"/>
        <v>103</v>
      </c>
      <c r="X118" s="4">
        <f t="shared" si="16"/>
        <v>3.8754687689962494E-6</v>
      </c>
      <c r="Y118" s="4">
        <f t="shared" si="17"/>
        <v>0.78200000000000003</v>
      </c>
      <c r="Z118" s="4">
        <f t="shared" si="18"/>
        <v>126.55000000000001</v>
      </c>
      <c r="AA118" s="4">
        <f t="shared" si="20"/>
        <v>0.65883198590776093</v>
      </c>
    </row>
    <row r="119" spans="1:27" x14ac:dyDescent="0.3">
      <c r="A119" s="1" t="s">
        <v>134</v>
      </c>
      <c r="B119" s="1">
        <v>2011</v>
      </c>
      <c r="C119" s="1">
        <v>30</v>
      </c>
      <c r="D119" s="1">
        <v>78</v>
      </c>
      <c r="E119" s="1">
        <v>79.75</v>
      </c>
      <c r="F119" s="1">
        <v>79.5</v>
      </c>
      <c r="G119" s="1">
        <v>101.5</v>
      </c>
      <c r="H119" s="1">
        <v>39</v>
      </c>
      <c r="I119" s="1">
        <v>140.5</v>
      </c>
      <c r="J119" s="1">
        <v>32</v>
      </c>
      <c r="K119" s="1">
        <v>133.5</v>
      </c>
      <c r="L119" s="1">
        <v>222</v>
      </c>
      <c r="M119" s="1">
        <v>5.4</v>
      </c>
      <c r="N119" s="1">
        <v>9</v>
      </c>
      <c r="O119" s="1">
        <v>9</v>
      </c>
      <c r="P119" s="1">
        <v>11.92</v>
      </c>
      <c r="Q119" s="1">
        <v>3.15</v>
      </c>
      <c r="R119" s="1">
        <f t="shared" si="10"/>
        <v>64.275999999999996</v>
      </c>
      <c r="S119" s="1">
        <f t="shared" si="11"/>
        <v>113.7</v>
      </c>
      <c r="T119" s="1">
        <f t="shared" si="12"/>
        <v>78.875</v>
      </c>
      <c r="U119" s="1">
        <f t="shared" si="13"/>
        <v>0.875</v>
      </c>
      <c r="V119" s="4">
        <f t="shared" si="14"/>
        <v>1.75</v>
      </c>
      <c r="W119" s="3">
        <f t="shared" si="15"/>
        <v>94.5</v>
      </c>
      <c r="X119" s="4">
        <f t="shared" si="16"/>
        <v>3.648915187376726E-6</v>
      </c>
      <c r="Y119" s="4">
        <f t="shared" si="17"/>
        <v>0.372</v>
      </c>
      <c r="Z119" s="4">
        <f t="shared" si="18"/>
        <v>108.3</v>
      </c>
      <c r="AA119" s="4">
        <f t="shared" si="20"/>
        <v>0.65883198590776093</v>
      </c>
    </row>
    <row r="120" spans="1:27" x14ac:dyDescent="0.3">
      <c r="A120" s="1" t="s">
        <v>135</v>
      </c>
      <c r="B120" s="1">
        <v>2011</v>
      </c>
      <c r="C120" s="1">
        <v>32</v>
      </c>
      <c r="D120" s="1">
        <v>80</v>
      </c>
      <c r="E120" s="1">
        <v>80.75</v>
      </c>
      <c r="F120" s="1">
        <v>83.75</v>
      </c>
      <c r="G120" s="1">
        <v>106</v>
      </c>
      <c r="H120" s="1">
        <v>33</v>
      </c>
      <c r="I120" s="1">
        <v>139</v>
      </c>
      <c r="J120" s="1">
        <v>28.5</v>
      </c>
      <c r="K120" s="1">
        <v>134.5</v>
      </c>
      <c r="L120" s="1">
        <v>228</v>
      </c>
      <c r="M120" s="1">
        <v>4</v>
      </c>
      <c r="N120" s="1">
        <v>9</v>
      </c>
      <c r="O120" s="1">
        <v>9.25</v>
      </c>
      <c r="P120" s="1">
        <v>11.92</v>
      </c>
      <c r="Q120" s="1">
        <v>3.3</v>
      </c>
      <c r="R120" s="1">
        <f t="shared" si="10"/>
        <v>63.960999999999984</v>
      </c>
      <c r="S120" s="1">
        <f t="shared" si="11"/>
        <v>116</v>
      </c>
      <c r="T120" s="1">
        <f t="shared" si="12"/>
        <v>80.375</v>
      </c>
      <c r="U120" s="1">
        <f t="shared" si="13"/>
        <v>0.375</v>
      </c>
      <c r="V120" s="4">
        <f t="shared" si="14"/>
        <v>0.75</v>
      </c>
      <c r="W120" s="3">
        <f t="shared" si="15"/>
        <v>101.5</v>
      </c>
      <c r="X120" s="4">
        <f t="shared" si="16"/>
        <v>3.5625000000000002E-6</v>
      </c>
      <c r="Y120" s="4">
        <f t="shared" si="17"/>
        <v>0.58199999999999996</v>
      </c>
      <c r="Z120" s="4">
        <f t="shared" si="18"/>
        <v>112</v>
      </c>
      <c r="AA120" s="4">
        <f t="shared" si="20"/>
        <v>0.65883198590776093</v>
      </c>
    </row>
    <row r="121" spans="1:27" x14ac:dyDescent="0.3">
      <c r="A121" s="1" t="s">
        <v>136</v>
      </c>
      <c r="B121" s="1">
        <v>2011</v>
      </c>
      <c r="C121" s="1">
        <v>33</v>
      </c>
      <c r="D121" s="1">
        <v>79.5</v>
      </c>
      <c r="E121" s="1">
        <v>80.5</v>
      </c>
      <c r="F121" s="1">
        <v>82.1</v>
      </c>
      <c r="G121" s="1">
        <v>106</v>
      </c>
      <c r="H121" s="1">
        <v>30</v>
      </c>
      <c r="I121" s="1">
        <v>136</v>
      </c>
      <c r="J121" s="1">
        <v>23</v>
      </c>
      <c r="K121" s="1">
        <v>129</v>
      </c>
      <c r="L121" s="1">
        <v>228</v>
      </c>
      <c r="M121" s="1">
        <v>10</v>
      </c>
      <c r="N121" s="1">
        <v>8.25</v>
      </c>
      <c r="O121" s="1">
        <v>8.75</v>
      </c>
      <c r="P121" s="1">
        <v>11.22</v>
      </c>
      <c r="Q121" s="1">
        <v>3.21</v>
      </c>
      <c r="R121" s="1">
        <f t="shared" si="10"/>
        <v>63.284999999999997</v>
      </c>
      <c r="S121" s="1">
        <f t="shared" si="11"/>
        <v>119</v>
      </c>
      <c r="T121" s="1">
        <f t="shared" si="12"/>
        <v>80</v>
      </c>
      <c r="U121" s="1">
        <f t="shared" si="13"/>
        <v>0.5</v>
      </c>
      <c r="V121" s="4">
        <f t="shared" si="14"/>
        <v>1</v>
      </c>
      <c r="W121" s="3">
        <f t="shared" si="15"/>
        <v>99</v>
      </c>
      <c r="X121" s="4">
        <f t="shared" si="16"/>
        <v>3.6074522368577193E-6</v>
      </c>
      <c r="Y121" s="4">
        <f t="shared" si="17"/>
        <v>0.53200000000000003</v>
      </c>
      <c r="Z121" s="4">
        <f t="shared" si="18"/>
        <v>109</v>
      </c>
      <c r="AA121" s="4">
        <f t="shared" si="20"/>
        <v>0.65883198590776093</v>
      </c>
    </row>
    <row r="122" spans="1:27" x14ac:dyDescent="0.3">
      <c r="A122" s="1" t="s">
        <v>137</v>
      </c>
      <c r="B122" s="1">
        <v>2011</v>
      </c>
      <c r="C122" s="1">
        <v>34</v>
      </c>
      <c r="D122" s="1">
        <v>73</v>
      </c>
      <c r="E122" s="1">
        <v>74.5</v>
      </c>
      <c r="F122" s="1">
        <v>79.5</v>
      </c>
      <c r="G122" s="1">
        <v>96.5</v>
      </c>
      <c r="H122" s="1">
        <v>39</v>
      </c>
      <c r="I122" s="1">
        <v>135.5</v>
      </c>
      <c r="J122" s="1">
        <v>32</v>
      </c>
      <c r="K122" s="1">
        <v>128.5</v>
      </c>
      <c r="L122" s="1">
        <v>209</v>
      </c>
      <c r="M122" s="1">
        <v>7.1</v>
      </c>
      <c r="N122" s="1">
        <v>8.25</v>
      </c>
      <c r="O122" s="1">
        <v>9.25</v>
      </c>
      <c r="P122" s="1">
        <v>11.23</v>
      </c>
      <c r="Q122" s="1">
        <v>3.18</v>
      </c>
      <c r="R122" s="1">
        <f t="shared" si="10"/>
        <v>60.885999999999989</v>
      </c>
      <c r="S122" s="1">
        <f t="shared" si="11"/>
        <v>108.05</v>
      </c>
      <c r="T122" s="1">
        <f t="shared" si="12"/>
        <v>73.75</v>
      </c>
      <c r="U122" s="1">
        <f t="shared" si="13"/>
        <v>0.75</v>
      </c>
      <c r="V122" s="4">
        <f t="shared" si="14"/>
        <v>1.5</v>
      </c>
      <c r="W122" s="3">
        <f t="shared" si="15"/>
        <v>89.5</v>
      </c>
      <c r="X122" s="4">
        <f t="shared" si="16"/>
        <v>3.9219365734659411E-6</v>
      </c>
      <c r="Y122" s="4">
        <f t="shared" si="17"/>
        <v>3.7999999999999999E-2</v>
      </c>
      <c r="Z122" s="4">
        <f t="shared" si="18"/>
        <v>100.95</v>
      </c>
      <c r="AA122" s="4">
        <f t="shared" si="20"/>
        <v>0.65883198590776093</v>
      </c>
    </row>
    <row r="123" spans="1:27" x14ac:dyDescent="0.3">
      <c r="A123" s="1" t="s">
        <v>138</v>
      </c>
      <c r="B123" s="1">
        <v>2011</v>
      </c>
      <c r="C123" s="1">
        <v>35</v>
      </c>
      <c r="D123" s="1">
        <v>78.75</v>
      </c>
      <c r="E123" s="1">
        <v>80.25</v>
      </c>
      <c r="F123" s="1">
        <v>81</v>
      </c>
      <c r="G123" s="1">
        <v>105</v>
      </c>
      <c r="H123" s="1">
        <v>37</v>
      </c>
      <c r="I123" s="1">
        <v>142</v>
      </c>
      <c r="J123" s="1">
        <v>30</v>
      </c>
      <c r="K123" s="1">
        <v>135</v>
      </c>
      <c r="L123" s="1">
        <v>187</v>
      </c>
      <c r="M123" s="1">
        <v>5.3</v>
      </c>
      <c r="N123" s="1">
        <v>8.5</v>
      </c>
      <c r="O123" s="1">
        <v>9.5</v>
      </c>
      <c r="P123" s="1">
        <v>11.68</v>
      </c>
      <c r="Q123" s="1">
        <v>3.07</v>
      </c>
      <c r="R123" s="1">
        <f t="shared" si="10"/>
        <v>58.731999999999999</v>
      </c>
      <c r="S123" s="1">
        <f t="shared" si="11"/>
        <v>96.15</v>
      </c>
      <c r="T123" s="1">
        <f t="shared" si="12"/>
        <v>79.5</v>
      </c>
      <c r="U123" s="1">
        <f t="shared" si="13"/>
        <v>0.75</v>
      </c>
      <c r="V123" s="4">
        <f t="shared" si="14"/>
        <v>1.5</v>
      </c>
      <c r="W123" s="3">
        <f t="shared" si="15"/>
        <v>98</v>
      </c>
      <c r="X123" s="4">
        <f t="shared" si="16"/>
        <v>3.0153691106072057E-6</v>
      </c>
      <c r="Y123" s="4">
        <f t="shared" si="17"/>
        <v>0.46</v>
      </c>
      <c r="Z123" s="4">
        <f t="shared" si="18"/>
        <v>90.85</v>
      </c>
      <c r="AA123" s="4">
        <f t="shared" si="20"/>
        <v>0.65883198590776093</v>
      </c>
    </row>
    <row r="124" spans="1:27" x14ac:dyDescent="0.3">
      <c r="A124" s="1" t="s">
        <v>139</v>
      </c>
      <c r="B124" s="1">
        <v>2011</v>
      </c>
      <c r="C124" s="1">
        <v>36</v>
      </c>
      <c r="D124" s="1">
        <v>79.75</v>
      </c>
      <c r="E124" s="1">
        <v>81</v>
      </c>
      <c r="F124" s="1">
        <v>84.25</v>
      </c>
      <c r="G124" s="1">
        <v>106.5</v>
      </c>
      <c r="H124" s="1">
        <v>30.5</v>
      </c>
      <c r="I124" s="1">
        <v>137</v>
      </c>
      <c r="J124" s="1">
        <v>25</v>
      </c>
      <c r="K124" s="1">
        <v>131.5</v>
      </c>
      <c r="L124" s="1">
        <v>247</v>
      </c>
      <c r="M124" s="1">
        <v>12.1</v>
      </c>
      <c r="N124" s="1">
        <v>9.25</v>
      </c>
      <c r="O124" s="1">
        <v>10</v>
      </c>
      <c r="P124" s="1">
        <v>12.74</v>
      </c>
      <c r="Q124" s="1">
        <v>3.45</v>
      </c>
      <c r="R124" s="1">
        <f t="shared" si="10"/>
        <v>66.081999999999994</v>
      </c>
      <c r="S124" s="1">
        <f t="shared" si="11"/>
        <v>129.55000000000001</v>
      </c>
      <c r="T124" s="1">
        <f t="shared" si="12"/>
        <v>80.375</v>
      </c>
      <c r="U124" s="1">
        <f t="shared" si="13"/>
        <v>0.625</v>
      </c>
      <c r="V124" s="4">
        <f t="shared" si="14"/>
        <v>1.25</v>
      </c>
      <c r="W124" s="3">
        <f t="shared" si="15"/>
        <v>101</v>
      </c>
      <c r="X124" s="4">
        <f t="shared" si="16"/>
        <v>3.8836096343392854E-6</v>
      </c>
      <c r="Y124" s="4">
        <f t="shared" si="17"/>
        <v>0.55900000000000005</v>
      </c>
      <c r="Z124" s="4">
        <f t="shared" si="18"/>
        <v>117.44999999999999</v>
      </c>
      <c r="AA124" s="4">
        <f t="shared" si="20"/>
        <v>0.65883198590776093</v>
      </c>
    </row>
    <row r="125" spans="1:27" x14ac:dyDescent="0.3">
      <c r="A125" s="1" t="s">
        <v>140</v>
      </c>
      <c r="B125" s="1">
        <v>2011</v>
      </c>
      <c r="C125" s="1">
        <v>37</v>
      </c>
      <c r="D125" s="1">
        <v>80.5</v>
      </c>
      <c r="E125" s="1">
        <v>81.75</v>
      </c>
      <c r="F125" s="1">
        <v>85</v>
      </c>
      <c r="G125" s="1">
        <v>107.5</v>
      </c>
      <c r="H125" s="1">
        <v>30.5</v>
      </c>
      <c r="I125" s="1">
        <v>138</v>
      </c>
      <c r="J125" s="1">
        <v>27.5</v>
      </c>
      <c r="K125" s="1">
        <v>135</v>
      </c>
      <c r="L125" s="1">
        <v>239</v>
      </c>
      <c r="M125" s="1">
        <v>15.5</v>
      </c>
      <c r="N125" s="1">
        <v>9.25</v>
      </c>
      <c r="O125" s="1">
        <v>9.75</v>
      </c>
      <c r="P125" s="1">
        <v>11.72</v>
      </c>
      <c r="Q125" s="1">
        <v>3.41</v>
      </c>
      <c r="R125" s="1">
        <f t="shared" si="10"/>
        <v>65.315000000000012</v>
      </c>
      <c r="S125" s="1">
        <f t="shared" si="11"/>
        <v>127.25</v>
      </c>
      <c r="T125" s="1">
        <f t="shared" si="12"/>
        <v>81.125</v>
      </c>
      <c r="U125" s="1">
        <f t="shared" si="13"/>
        <v>0.625</v>
      </c>
      <c r="V125" s="4">
        <f t="shared" si="14"/>
        <v>1.25</v>
      </c>
      <c r="W125" s="3">
        <f t="shared" si="15"/>
        <v>104.5</v>
      </c>
      <c r="X125" s="4">
        <f t="shared" si="16"/>
        <v>3.6881293159986112E-6</v>
      </c>
      <c r="Y125" s="4">
        <f t="shared" si="17"/>
        <v>0.63300000000000001</v>
      </c>
      <c r="Z125" s="4">
        <f t="shared" si="18"/>
        <v>111.75</v>
      </c>
      <c r="AA125" s="4">
        <f t="shared" si="20"/>
        <v>0.65883198590776093</v>
      </c>
    </row>
    <row r="126" spans="1:27" x14ac:dyDescent="0.3">
      <c r="A126" s="1" t="s">
        <v>141</v>
      </c>
      <c r="B126" s="1">
        <v>2011</v>
      </c>
      <c r="C126" s="1">
        <v>38</v>
      </c>
      <c r="D126" s="1">
        <v>80.75</v>
      </c>
      <c r="E126" s="1">
        <v>81.75</v>
      </c>
      <c r="F126" s="1">
        <v>81.5</v>
      </c>
      <c r="G126" s="1">
        <v>104.5</v>
      </c>
      <c r="H126" s="1">
        <v>31.5</v>
      </c>
      <c r="I126" s="1">
        <v>136</v>
      </c>
      <c r="J126" s="1">
        <v>25.5</v>
      </c>
      <c r="K126" s="1">
        <v>130</v>
      </c>
      <c r="L126" s="1">
        <v>221</v>
      </c>
      <c r="M126" s="1">
        <v>7</v>
      </c>
      <c r="N126" s="1">
        <v>8.25</v>
      </c>
      <c r="O126" s="1">
        <v>10</v>
      </c>
      <c r="P126" s="1">
        <v>11.05</v>
      </c>
      <c r="Q126" s="1">
        <v>3.29</v>
      </c>
      <c r="R126" s="1">
        <f t="shared" si="10"/>
        <v>63.010999999999996</v>
      </c>
      <c r="S126" s="1">
        <f t="shared" si="11"/>
        <v>114</v>
      </c>
      <c r="T126" s="1">
        <f t="shared" si="12"/>
        <v>81.25</v>
      </c>
      <c r="U126" s="1">
        <f t="shared" si="13"/>
        <v>0.5</v>
      </c>
      <c r="V126" s="4">
        <f t="shared" si="14"/>
        <v>1</v>
      </c>
      <c r="W126" s="3">
        <f t="shared" si="15"/>
        <v>98.5</v>
      </c>
      <c r="X126" s="4">
        <f t="shared" si="16"/>
        <v>3.3892781489327034E-6</v>
      </c>
      <c r="Y126" s="4">
        <f t="shared" si="17"/>
        <v>0.67300000000000004</v>
      </c>
      <c r="Z126" s="4">
        <f t="shared" si="18"/>
        <v>107</v>
      </c>
      <c r="AA126" s="4">
        <f t="shared" si="20"/>
        <v>0.65883198590776093</v>
      </c>
    </row>
    <row r="127" spans="1:27" x14ac:dyDescent="0.3">
      <c r="A127" s="1" t="s">
        <v>142</v>
      </c>
      <c r="B127" s="1">
        <v>2011</v>
      </c>
      <c r="C127" s="1">
        <v>39</v>
      </c>
      <c r="D127" s="1">
        <v>81</v>
      </c>
      <c r="E127" s="1">
        <v>82.5</v>
      </c>
      <c r="F127" s="1">
        <v>89</v>
      </c>
      <c r="G127" s="1">
        <v>110.5</v>
      </c>
      <c r="H127" s="1">
        <v>33.5</v>
      </c>
      <c r="I127" s="1">
        <v>144</v>
      </c>
      <c r="J127" s="1">
        <v>28</v>
      </c>
      <c r="K127" s="1">
        <v>138.5</v>
      </c>
      <c r="L127" s="1">
        <v>262</v>
      </c>
      <c r="M127" s="1">
        <v>13.4</v>
      </c>
      <c r="N127" s="1">
        <v>9.25</v>
      </c>
      <c r="O127" s="1">
        <v>9</v>
      </c>
      <c r="P127" s="1">
        <v>11.26</v>
      </c>
      <c r="Q127" s="1">
        <v>3.29</v>
      </c>
      <c r="R127" s="1">
        <f t="shared" si="10"/>
        <v>69.844000000000008</v>
      </c>
      <c r="S127" s="1">
        <f t="shared" si="11"/>
        <v>137.69999999999999</v>
      </c>
      <c r="T127" s="1">
        <f t="shared" si="12"/>
        <v>81.75</v>
      </c>
      <c r="U127" s="1">
        <f t="shared" si="13"/>
        <v>0.75</v>
      </c>
      <c r="V127" s="4">
        <f t="shared" si="14"/>
        <v>1.5</v>
      </c>
      <c r="W127" s="3">
        <f t="shared" si="15"/>
        <v>105</v>
      </c>
      <c r="X127" s="4">
        <f t="shared" si="16"/>
        <v>3.9932937052278619E-6</v>
      </c>
      <c r="Y127" s="4">
        <f t="shared" si="17"/>
        <v>0.70799999999999996</v>
      </c>
      <c r="Z127" s="4">
        <f t="shared" si="18"/>
        <v>124.30000000000001</v>
      </c>
      <c r="AA127" s="4">
        <f t="shared" si="20"/>
        <v>0.65883198590776093</v>
      </c>
    </row>
    <row r="128" spans="1:27" x14ac:dyDescent="0.3">
      <c r="A128" s="1" t="s">
        <v>143</v>
      </c>
      <c r="B128" s="1">
        <v>2011</v>
      </c>
      <c r="C128" s="1">
        <v>4</v>
      </c>
      <c r="D128" s="1">
        <v>79.5</v>
      </c>
      <c r="E128" s="1">
        <v>80.75</v>
      </c>
      <c r="F128" s="1">
        <v>85.25</v>
      </c>
      <c r="G128" s="1">
        <v>108.5</v>
      </c>
      <c r="H128" s="1">
        <v>35</v>
      </c>
      <c r="I128" s="1">
        <v>143.5</v>
      </c>
      <c r="J128" s="1">
        <v>30</v>
      </c>
      <c r="K128" s="1">
        <v>138.5</v>
      </c>
      <c r="L128" s="1">
        <v>227</v>
      </c>
      <c r="M128" s="1">
        <v>6.2</v>
      </c>
      <c r="N128" s="1">
        <v>8.75</v>
      </c>
      <c r="O128" s="1">
        <v>9.25</v>
      </c>
      <c r="P128" s="1">
        <v>10.92</v>
      </c>
      <c r="Q128" s="1">
        <v>3.26</v>
      </c>
      <c r="R128" s="1">
        <f t="shared" si="10"/>
        <v>64.515000000000001</v>
      </c>
      <c r="S128" s="1">
        <f t="shared" si="11"/>
        <v>116.6</v>
      </c>
      <c r="T128" s="1">
        <f t="shared" si="12"/>
        <v>80.125</v>
      </c>
      <c r="U128" s="1">
        <f t="shared" si="13"/>
        <v>0.625</v>
      </c>
      <c r="V128" s="4">
        <f t="shared" si="14"/>
        <v>1.25</v>
      </c>
      <c r="W128" s="3">
        <f t="shared" si="15"/>
        <v>103.5</v>
      </c>
      <c r="X128" s="4">
        <f t="shared" si="16"/>
        <v>3.5916300779241326E-6</v>
      </c>
      <c r="Y128" s="4">
        <f t="shared" si="17"/>
        <v>0.53200000000000003</v>
      </c>
      <c r="Z128" s="4">
        <f t="shared" si="18"/>
        <v>110.4</v>
      </c>
      <c r="AA128" s="4">
        <f t="shared" si="20"/>
        <v>0.65883198590776093</v>
      </c>
    </row>
    <row r="129" spans="1:27" x14ac:dyDescent="0.3">
      <c r="A129" s="1" t="s">
        <v>144</v>
      </c>
      <c r="B129" s="1">
        <v>2011</v>
      </c>
      <c r="C129" s="1">
        <v>40</v>
      </c>
      <c r="D129" s="1">
        <v>82</v>
      </c>
      <c r="E129" s="1">
        <v>83.5</v>
      </c>
      <c r="F129" s="1">
        <v>84</v>
      </c>
      <c r="G129" s="1">
        <v>105.5</v>
      </c>
      <c r="H129" s="1">
        <v>36.5</v>
      </c>
      <c r="I129" s="1">
        <v>142</v>
      </c>
      <c r="J129" s="1">
        <v>29.5</v>
      </c>
      <c r="K129" s="1">
        <v>135</v>
      </c>
      <c r="L129" s="1">
        <v>223</v>
      </c>
      <c r="M129" s="1">
        <v>5.4</v>
      </c>
      <c r="N129" s="1">
        <v>8.75</v>
      </c>
      <c r="O129" s="1">
        <v>9.75</v>
      </c>
      <c r="P129" s="1">
        <v>10.82</v>
      </c>
      <c r="Q129" s="1">
        <v>3.36</v>
      </c>
      <c r="R129" s="1">
        <f t="shared" si="10"/>
        <v>65.125</v>
      </c>
      <c r="S129" s="1">
        <f t="shared" si="11"/>
        <v>114.2</v>
      </c>
      <c r="T129" s="1">
        <f t="shared" si="12"/>
        <v>82.75</v>
      </c>
      <c r="U129" s="1">
        <f t="shared" si="13"/>
        <v>0.75</v>
      </c>
      <c r="V129" s="4">
        <f t="shared" si="14"/>
        <v>1.5</v>
      </c>
      <c r="W129" s="3">
        <f t="shared" si="15"/>
        <v>98.5</v>
      </c>
      <c r="X129" s="4">
        <f t="shared" si="16"/>
        <v>3.3164782867340868E-6</v>
      </c>
      <c r="Y129" s="4">
        <f t="shared" si="17"/>
        <v>0.80900000000000005</v>
      </c>
      <c r="Z129" s="4">
        <f t="shared" si="18"/>
        <v>108.8</v>
      </c>
      <c r="AA129" s="4">
        <f t="shared" si="20"/>
        <v>0.65883198590776093</v>
      </c>
    </row>
    <row r="130" spans="1:27" x14ac:dyDescent="0.3">
      <c r="A130" s="1" t="s">
        <v>145</v>
      </c>
      <c r="B130" s="1">
        <v>2011</v>
      </c>
      <c r="C130" s="1">
        <v>41</v>
      </c>
      <c r="D130" s="1">
        <v>75.25</v>
      </c>
      <c r="E130" s="1">
        <v>77.25</v>
      </c>
      <c r="F130" s="1">
        <v>79.5</v>
      </c>
      <c r="G130" s="1">
        <v>102</v>
      </c>
      <c r="H130" s="1">
        <v>32</v>
      </c>
      <c r="I130" s="1">
        <v>134</v>
      </c>
      <c r="J130" s="1">
        <v>24.5</v>
      </c>
      <c r="K130" s="1">
        <v>126.5</v>
      </c>
      <c r="L130" s="1">
        <v>190</v>
      </c>
      <c r="M130" s="1">
        <v>5.3</v>
      </c>
      <c r="N130" s="1">
        <v>8.75</v>
      </c>
      <c r="O130" s="1">
        <v>10</v>
      </c>
      <c r="P130" s="1">
        <v>11</v>
      </c>
      <c r="Q130" s="1">
        <v>3.2</v>
      </c>
      <c r="R130" s="1">
        <f t="shared" ref="R130:R193" si="21">(0.3*E130)+(0.25*H130)+(0.15*L130)-(0.2*P130)-(0.1*Q130)</f>
        <v>57.154999999999994</v>
      </c>
      <c r="S130" s="1">
        <f t="shared" ref="S130:S193" si="22">AVERAGE(L130,M130)</f>
        <v>97.65</v>
      </c>
      <c r="T130" s="1">
        <f t="shared" ref="T130:T193" si="23">AVERAGE(D130,E130)</f>
        <v>76.25</v>
      </c>
      <c r="U130" s="1">
        <f t="shared" ref="U130:U193" si="24">E130-T130</f>
        <v>1</v>
      </c>
      <c r="V130" s="4">
        <f t="shared" ref="V130:V193" si="25">E130-D130</f>
        <v>2</v>
      </c>
      <c r="W130" s="3">
        <f t="shared" ref="W130:W193" si="26">K130-H130</f>
        <v>94.5</v>
      </c>
      <c r="X130" s="4">
        <f t="shared" ref="X130:X193" si="27">(L130/((D130*100)^2))</f>
        <v>3.3553713535170694E-6</v>
      </c>
      <c r="Y130" s="4">
        <f t="shared" ref="Y130:Y193" si="28">_xlfn.PERCENTRANK.INC(E:E,D130)</f>
        <v>0.13700000000000001</v>
      </c>
      <c r="Z130" s="4">
        <f t="shared" ref="Z130:Z193" si="29">L130-S130</f>
        <v>92.35</v>
      </c>
      <c r="AA130" s="4">
        <f t="shared" ref="AA130:AA137" si="30">CORREL(E:E,R:R)</f>
        <v>0.65883198590776093</v>
      </c>
    </row>
    <row r="131" spans="1:27" x14ac:dyDescent="0.3">
      <c r="A131" s="1" t="s">
        <v>146</v>
      </c>
      <c r="B131" s="1">
        <v>2011</v>
      </c>
      <c r="C131" s="1">
        <v>43</v>
      </c>
      <c r="D131" s="1">
        <v>76</v>
      </c>
      <c r="E131" s="1">
        <v>77.5</v>
      </c>
      <c r="F131" s="1">
        <v>81.75</v>
      </c>
      <c r="G131" s="1">
        <v>101.5</v>
      </c>
      <c r="H131" s="1">
        <v>35.5</v>
      </c>
      <c r="I131" s="1">
        <v>137</v>
      </c>
      <c r="J131" s="1">
        <v>30</v>
      </c>
      <c r="K131" s="1">
        <v>131.5</v>
      </c>
      <c r="L131" s="1">
        <v>198</v>
      </c>
      <c r="M131" s="1">
        <v>5.9</v>
      </c>
      <c r="N131" s="1">
        <v>8.5</v>
      </c>
      <c r="O131" s="1">
        <v>9.5</v>
      </c>
      <c r="P131" s="1">
        <v>11.2</v>
      </c>
      <c r="Q131" s="1">
        <v>3.09</v>
      </c>
      <c r="R131" s="1">
        <f t="shared" si="21"/>
        <v>59.276000000000003</v>
      </c>
      <c r="S131" s="1">
        <f t="shared" si="22"/>
        <v>101.95</v>
      </c>
      <c r="T131" s="1">
        <f t="shared" si="23"/>
        <v>76.75</v>
      </c>
      <c r="U131" s="1">
        <f t="shared" si="24"/>
        <v>0.75</v>
      </c>
      <c r="V131" s="4">
        <f t="shared" si="25"/>
        <v>1.5</v>
      </c>
      <c r="W131" s="3">
        <f t="shared" si="26"/>
        <v>96</v>
      </c>
      <c r="X131" s="4">
        <f t="shared" si="27"/>
        <v>3.4279778393351801E-6</v>
      </c>
      <c r="Y131" s="4">
        <f t="shared" si="28"/>
        <v>0.184</v>
      </c>
      <c r="Z131" s="4">
        <f t="shared" si="29"/>
        <v>96.05</v>
      </c>
      <c r="AA131" s="4">
        <f t="shared" si="30"/>
        <v>0.65883198590776093</v>
      </c>
    </row>
    <row r="132" spans="1:27" x14ac:dyDescent="0.3">
      <c r="A132" s="1" t="s">
        <v>147</v>
      </c>
      <c r="B132" s="1">
        <v>2011</v>
      </c>
      <c r="C132" s="1">
        <v>44</v>
      </c>
      <c r="D132" s="1">
        <v>73.5</v>
      </c>
      <c r="E132" s="1">
        <v>75.25</v>
      </c>
      <c r="F132" s="1">
        <v>79.5</v>
      </c>
      <c r="G132" s="1">
        <v>96.5</v>
      </c>
      <c r="H132" s="1">
        <v>34</v>
      </c>
      <c r="I132" s="1">
        <v>130.5</v>
      </c>
      <c r="J132" s="1">
        <v>29.5</v>
      </c>
      <c r="K132" s="1">
        <v>126</v>
      </c>
      <c r="L132" s="1">
        <v>216</v>
      </c>
      <c r="M132" s="1">
        <v>4.3</v>
      </c>
      <c r="N132" s="1">
        <v>8.5</v>
      </c>
      <c r="O132" s="1">
        <v>9</v>
      </c>
      <c r="P132" s="1">
        <v>11.68</v>
      </c>
      <c r="Q132" s="1">
        <v>3.18</v>
      </c>
      <c r="R132" s="1">
        <f t="shared" si="21"/>
        <v>60.820999999999998</v>
      </c>
      <c r="S132" s="1">
        <f t="shared" si="22"/>
        <v>110.15</v>
      </c>
      <c r="T132" s="1">
        <f t="shared" si="23"/>
        <v>74.375</v>
      </c>
      <c r="U132" s="1">
        <f t="shared" si="24"/>
        <v>0.875</v>
      </c>
      <c r="V132" s="4">
        <f t="shared" si="25"/>
        <v>1.75</v>
      </c>
      <c r="W132" s="3">
        <f t="shared" si="26"/>
        <v>92</v>
      </c>
      <c r="X132" s="4">
        <f t="shared" si="27"/>
        <v>3.9983340274885468E-6</v>
      </c>
      <c r="Y132" s="4">
        <f t="shared" si="28"/>
        <v>0.05</v>
      </c>
      <c r="Z132" s="4">
        <f t="shared" si="29"/>
        <v>105.85</v>
      </c>
      <c r="AA132" s="4">
        <f t="shared" si="30"/>
        <v>0.65883198590776093</v>
      </c>
    </row>
    <row r="133" spans="1:27" x14ac:dyDescent="0.3">
      <c r="A133" s="1" t="s">
        <v>148</v>
      </c>
      <c r="B133" s="1">
        <v>2011</v>
      </c>
      <c r="C133" s="1">
        <v>46</v>
      </c>
      <c r="D133" s="1">
        <v>73.25</v>
      </c>
      <c r="E133" s="1">
        <v>74.75</v>
      </c>
      <c r="F133" s="1">
        <v>76.25</v>
      </c>
      <c r="G133" s="1">
        <v>96.5</v>
      </c>
      <c r="H133" s="1">
        <v>37</v>
      </c>
      <c r="I133" s="1">
        <v>133.5</v>
      </c>
      <c r="J133" s="1">
        <v>32.5</v>
      </c>
      <c r="K133" s="1">
        <v>129</v>
      </c>
      <c r="L133" s="1">
        <v>198</v>
      </c>
      <c r="M133" s="1">
        <v>9.9</v>
      </c>
      <c r="N133" s="1">
        <v>8.25</v>
      </c>
      <c r="O133" s="1">
        <v>9.25</v>
      </c>
      <c r="P133" s="1">
        <v>10.33</v>
      </c>
      <c r="Q133" s="1">
        <v>3.1</v>
      </c>
      <c r="R133" s="1">
        <f t="shared" si="21"/>
        <v>58.998999999999995</v>
      </c>
      <c r="S133" s="1">
        <f t="shared" si="22"/>
        <v>103.95</v>
      </c>
      <c r="T133" s="1">
        <f t="shared" si="23"/>
        <v>74</v>
      </c>
      <c r="U133" s="1">
        <f t="shared" si="24"/>
        <v>0.75</v>
      </c>
      <c r="V133" s="4">
        <f t="shared" si="25"/>
        <v>1.5</v>
      </c>
      <c r="W133" s="3">
        <f t="shared" si="26"/>
        <v>92</v>
      </c>
      <c r="X133" s="4">
        <f t="shared" si="27"/>
        <v>3.6902002352968583E-6</v>
      </c>
      <c r="Y133" s="4">
        <f t="shared" si="28"/>
        <v>4.3999999999999997E-2</v>
      </c>
      <c r="Z133" s="4">
        <f t="shared" si="29"/>
        <v>94.05</v>
      </c>
      <c r="AA133" s="4">
        <f t="shared" si="30"/>
        <v>0.65883198590776093</v>
      </c>
    </row>
    <row r="134" spans="1:27" x14ac:dyDescent="0.3">
      <c r="A134" s="1" t="s">
        <v>149</v>
      </c>
      <c r="B134" s="1">
        <v>2011</v>
      </c>
      <c r="C134" s="1">
        <v>47</v>
      </c>
      <c r="D134" s="1">
        <v>75</v>
      </c>
      <c r="E134" s="1">
        <v>76.25</v>
      </c>
      <c r="F134" s="1">
        <v>82.5</v>
      </c>
      <c r="G134" s="1">
        <v>103</v>
      </c>
      <c r="H134" s="1">
        <v>40.5</v>
      </c>
      <c r="I134" s="1">
        <v>143.5</v>
      </c>
      <c r="J134" s="1">
        <v>33</v>
      </c>
      <c r="K134" s="1">
        <v>136</v>
      </c>
      <c r="L134" s="1">
        <v>205</v>
      </c>
      <c r="M134" s="1">
        <v>8.1</v>
      </c>
      <c r="N134" s="1">
        <v>8.75</v>
      </c>
      <c r="O134" s="1">
        <v>9.25</v>
      </c>
      <c r="P134" s="1">
        <v>11</v>
      </c>
      <c r="Q134" s="1">
        <v>3.13</v>
      </c>
      <c r="R134" s="1">
        <f t="shared" si="21"/>
        <v>61.236999999999995</v>
      </c>
      <c r="S134" s="1">
        <f t="shared" si="22"/>
        <v>106.55</v>
      </c>
      <c r="T134" s="1">
        <f t="shared" si="23"/>
        <v>75.625</v>
      </c>
      <c r="U134" s="1">
        <f t="shared" si="24"/>
        <v>0.625</v>
      </c>
      <c r="V134" s="4">
        <f t="shared" si="25"/>
        <v>1.25</v>
      </c>
      <c r="W134" s="3">
        <f t="shared" si="26"/>
        <v>95.5</v>
      </c>
      <c r="X134" s="4">
        <f t="shared" si="27"/>
        <v>3.6444444444444446E-6</v>
      </c>
      <c r="Y134" s="4">
        <f t="shared" si="28"/>
        <v>0.11799999999999999</v>
      </c>
      <c r="Z134" s="4">
        <f t="shared" si="29"/>
        <v>98.45</v>
      </c>
      <c r="AA134" s="4">
        <f t="shared" si="30"/>
        <v>0.65883198590776093</v>
      </c>
    </row>
    <row r="135" spans="1:27" x14ac:dyDescent="0.3">
      <c r="A135" s="1" t="s">
        <v>150</v>
      </c>
      <c r="B135" s="1">
        <v>2011</v>
      </c>
      <c r="C135" s="1">
        <v>48</v>
      </c>
      <c r="D135" s="1">
        <v>82</v>
      </c>
      <c r="E135" s="1">
        <v>83</v>
      </c>
      <c r="F135" s="1">
        <v>87.75</v>
      </c>
      <c r="G135" s="1">
        <v>109.5</v>
      </c>
      <c r="H135" s="1">
        <v>36</v>
      </c>
      <c r="I135" s="1">
        <v>145.5</v>
      </c>
      <c r="J135" s="1">
        <v>31.5</v>
      </c>
      <c r="K135" s="1">
        <v>141</v>
      </c>
      <c r="L135" s="1">
        <v>217</v>
      </c>
      <c r="M135" s="1">
        <v>6.1</v>
      </c>
      <c r="N135" s="1">
        <v>9.5</v>
      </c>
      <c r="O135" s="1">
        <v>11</v>
      </c>
      <c r="P135" s="1">
        <v>11.88</v>
      </c>
      <c r="Q135" s="1">
        <v>3.35</v>
      </c>
      <c r="R135" s="1">
        <f t="shared" si="21"/>
        <v>63.738999999999983</v>
      </c>
      <c r="S135" s="1">
        <f t="shared" si="22"/>
        <v>111.55</v>
      </c>
      <c r="T135" s="1">
        <f t="shared" si="23"/>
        <v>82.5</v>
      </c>
      <c r="U135" s="1">
        <f t="shared" si="24"/>
        <v>0.5</v>
      </c>
      <c r="V135" s="4">
        <f t="shared" si="25"/>
        <v>1</v>
      </c>
      <c r="W135" s="3">
        <f t="shared" si="26"/>
        <v>105</v>
      </c>
      <c r="X135" s="4">
        <f t="shared" si="27"/>
        <v>3.2272456870910171E-6</v>
      </c>
      <c r="Y135" s="4">
        <f t="shared" si="28"/>
        <v>0.80900000000000005</v>
      </c>
      <c r="Z135" s="4">
        <f t="shared" si="29"/>
        <v>105.45</v>
      </c>
      <c r="AA135" s="4">
        <f t="shared" si="30"/>
        <v>0.65883198590776093</v>
      </c>
    </row>
    <row r="136" spans="1:27" x14ac:dyDescent="0.3">
      <c r="A136" s="1" t="s">
        <v>151</v>
      </c>
      <c r="B136" s="1">
        <v>2011</v>
      </c>
      <c r="C136" s="1">
        <v>49</v>
      </c>
      <c r="D136" s="1">
        <v>73.75</v>
      </c>
      <c r="E136" s="1">
        <v>75</v>
      </c>
      <c r="F136" s="1">
        <v>77.25</v>
      </c>
      <c r="G136" s="1">
        <v>98</v>
      </c>
      <c r="H136" s="1">
        <v>42</v>
      </c>
      <c r="I136" s="1">
        <v>140</v>
      </c>
      <c r="J136" s="1">
        <v>29.5</v>
      </c>
      <c r="K136" s="1">
        <v>127.5</v>
      </c>
      <c r="L136" s="1">
        <v>195</v>
      </c>
      <c r="M136" s="1">
        <v>7.9</v>
      </c>
      <c r="N136" s="1">
        <v>8.5</v>
      </c>
      <c r="O136" s="1">
        <v>9</v>
      </c>
      <c r="P136" s="1">
        <v>11.13</v>
      </c>
      <c r="Q136" s="1">
        <v>3.2</v>
      </c>
      <c r="R136" s="1">
        <f t="shared" si="21"/>
        <v>59.704000000000001</v>
      </c>
      <c r="S136" s="1">
        <f t="shared" si="22"/>
        <v>101.45</v>
      </c>
      <c r="T136" s="1">
        <f t="shared" si="23"/>
        <v>74.375</v>
      </c>
      <c r="U136" s="1">
        <f t="shared" si="24"/>
        <v>0.625</v>
      </c>
      <c r="V136" s="4">
        <f t="shared" si="25"/>
        <v>1.25</v>
      </c>
      <c r="W136" s="3">
        <f t="shared" si="26"/>
        <v>85.5</v>
      </c>
      <c r="X136" s="4">
        <f t="shared" si="27"/>
        <v>3.5851766733697214E-6</v>
      </c>
      <c r="Y136" s="4">
        <f t="shared" si="28"/>
        <v>0.06</v>
      </c>
      <c r="Z136" s="4">
        <f t="shared" si="29"/>
        <v>93.55</v>
      </c>
      <c r="AA136" s="4">
        <f t="shared" si="30"/>
        <v>0.65883198590776093</v>
      </c>
    </row>
    <row r="137" spans="1:27" x14ac:dyDescent="0.3">
      <c r="A137" s="1" t="s">
        <v>152</v>
      </c>
      <c r="B137" s="1">
        <v>2011</v>
      </c>
      <c r="C137" s="1">
        <v>51</v>
      </c>
      <c r="D137" s="1">
        <v>77.25</v>
      </c>
      <c r="E137" s="1">
        <v>78.5</v>
      </c>
      <c r="F137" s="1">
        <v>78</v>
      </c>
      <c r="G137" s="1">
        <v>99</v>
      </c>
      <c r="H137" s="1">
        <v>35</v>
      </c>
      <c r="I137" s="1">
        <v>134</v>
      </c>
      <c r="J137" s="1">
        <v>28</v>
      </c>
      <c r="K137" s="1">
        <v>127</v>
      </c>
      <c r="L137" s="1">
        <v>197</v>
      </c>
      <c r="M137" s="1">
        <v>8.5</v>
      </c>
      <c r="N137" s="1">
        <v>8.25</v>
      </c>
      <c r="O137" s="1">
        <v>8.25</v>
      </c>
      <c r="P137" s="1">
        <v>10.94</v>
      </c>
      <c r="Q137" s="1">
        <v>3.37</v>
      </c>
      <c r="R137" s="1">
        <f t="shared" si="21"/>
        <v>59.324999999999989</v>
      </c>
      <c r="S137" s="1">
        <f t="shared" si="22"/>
        <v>102.75</v>
      </c>
      <c r="T137" s="1">
        <f t="shared" si="23"/>
        <v>77.875</v>
      </c>
      <c r="U137" s="1">
        <f t="shared" si="24"/>
        <v>0.625</v>
      </c>
      <c r="V137" s="4">
        <f t="shared" si="25"/>
        <v>1.25</v>
      </c>
      <c r="W137" s="3">
        <f t="shared" si="26"/>
        <v>92</v>
      </c>
      <c r="X137" s="4">
        <f t="shared" si="27"/>
        <v>3.3011803395439931E-6</v>
      </c>
      <c r="Y137" s="4">
        <f t="shared" si="28"/>
        <v>0.28899999999999998</v>
      </c>
      <c r="Z137" s="4">
        <f t="shared" si="29"/>
        <v>94.25</v>
      </c>
      <c r="AA137" s="4">
        <f t="shared" si="30"/>
        <v>0.65883198590776093</v>
      </c>
    </row>
    <row r="138" spans="1:27" hidden="1" x14ac:dyDescent="0.3">
      <c r="A138" t="s">
        <v>153</v>
      </c>
      <c r="B138">
        <v>2011</v>
      </c>
      <c r="C138">
        <v>53</v>
      </c>
      <c r="D138">
        <v>77</v>
      </c>
      <c r="E138">
        <v>78.25</v>
      </c>
      <c r="F138">
        <v>83</v>
      </c>
      <c r="G138">
        <v>103.5</v>
      </c>
      <c r="H138">
        <v>31</v>
      </c>
      <c r="I138">
        <v>134.5</v>
      </c>
      <c r="J138">
        <v>27</v>
      </c>
      <c r="K138">
        <v>130.5</v>
      </c>
      <c r="L138">
        <v>202</v>
      </c>
      <c r="M138">
        <v>5</v>
      </c>
      <c r="N138">
        <v>8.75</v>
      </c>
      <c r="O138">
        <v>10</v>
      </c>
      <c r="Q138">
        <v>3.33</v>
      </c>
      <c r="R138">
        <f t="shared" si="21"/>
        <v>61.191999999999993</v>
      </c>
      <c r="S138">
        <f t="shared" si="22"/>
        <v>103.5</v>
      </c>
      <c r="T138">
        <f t="shared" si="23"/>
        <v>77.625</v>
      </c>
      <c r="U138">
        <f t="shared" si="24"/>
        <v>0.625</v>
      </c>
      <c r="V138" s="3">
        <f t="shared" si="25"/>
        <v>1.25</v>
      </c>
      <c r="W138" s="3">
        <f t="shared" si="26"/>
        <v>99.5</v>
      </c>
      <c r="X138" s="3">
        <f t="shared" si="27"/>
        <v>3.4069826277618485E-6</v>
      </c>
      <c r="Y138" s="3">
        <f t="shared" si="28"/>
        <v>0.26200000000000001</v>
      </c>
      <c r="Z138" s="3">
        <f t="shared" si="29"/>
        <v>98.5</v>
      </c>
      <c r="AA138" s="3">
        <f t="shared" ref="AA138:AA193" si="31">CORREL(E:E,R:R)</f>
        <v>0.65883198590776093</v>
      </c>
    </row>
    <row r="139" spans="1:27" x14ac:dyDescent="0.3">
      <c r="A139" s="1" t="s">
        <v>154</v>
      </c>
      <c r="B139" s="1">
        <v>2011</v>
      </c>
      <c r="C139" s="1">
        <v>55</v>
      </c>
      <c r="D139" s="1">
        <v>74.5</v>
      </c>
      <c r="E139" s="1">
        <v>76</v>
      </c>
      <c r="F139" s="1">
        <v>81.5</v>
      </c>
      <c r="G139" s="1">
        <v>99.5</v>
      </c>
      <c r="H139" s="1">
        <v>34.5</v>
      </c>
      <c r="I139" s="1">
        <v>134</v>
      </c>
      <c r="J139" s="1">
        <v>32</v>
      </c>
      <c r="K139" s="1">
        <v>131.5</v>
      </c>
      <c r="L139" s="1">
        <v>191</v>
      </c>
      <c r="M139" s="1">
        <v>7.6</v>
      </c>
      <c r="N139" s="1">
        <v>9</v>
      </c>
      <c r="O139" s="1">
        <v>10</v>
      </c>
      <c r="P139" s="1">
        <v>11.12</v>
      </c>
      <c r="Q139" s="1">
        <v>3.31</v>
      </c>
      <c r="R139" s="1">
        <f t="shared" si="21"/>
        <v>57.52</v>
      </c>
      <c r="S139" s="1">
        <f t="shared" si="22"/>
        <v>99.3</v>
      </c>
      <c r="T139" s="1">
        <f t="shared" si="23"/>
        <v>75.25</v>
      </c>
      <c r="U139" s="1">
        <f t="shared" si="24"/>
        <v>0.75</v>
      </c>
      <c r="V139" s="4">
        <f t="shared" si="25"/>
        <v>1.5</v>
      </c>
      <c r="W139" s="3">
        <f t="shared" si="26"/>
        <v>97</v>
      </c>
      <c r="X139" s="4">
        <f t="shared" si="27"/>
        <v>3.4412864285392549E-6</v>
      </c>
      <c r="Y139" s="4">
        <f t="shared" si="28"/>
        <v>9.7000000000000003E-2</v>
      </c>
      <c r="Z139" s="4">
        <f t="shared" si="29"/>
        <v>91.7</v>
      </c>
      <c r="AA139" s="4">
        <f t="shared" si="31"/>
        <v>0.65883198590776093</v>
      </c>
    </row>
    <row r="140" spans="1:27" x14ac:dyDescent="0.3">
      <c r="A140" s="1" t="s">
        <v>155</v>
      </c>
      <c r="B140" s="1">
        <v>2011</v>
      </c>
      <c r="C140" s="1">
        <v>60</v>
      </c>
      <c r="D140" s="1">
        <v>68.75</v>
      </c>
      <c r="E140" s="1">
        <v>70.25</v>
      </c>
      <c r="F140" s="1">
        <v>73.75</v>
      </c>
      <c r="G140" s="1">
        <v>91.5</v>
      </c>
      <c r="H140" s="1">
        <v>40</v>
      </c>
      <c r="I140" s="1">
        <v>131.5</v>
      </c>
      <c r="J140" s="1">
        <v>31.5</v>
      </c>
      <c r="K140" s="1">
        <v>123</v>
      </c>
      <c r="L140" s="1">
        <v>186</v>
      </c>
      <c r="M140" s="1">
        <v>6.7</v>
      </c>
      <c r="N140" s="1">
        <v>8.25</v>
      </c>
      <c r="O140" s="1">
        <v>9</v>
      </c>
      <c r="P140" s="1">
        <v>10.49</v>
      </c>
      <c r="Q140" s="1">
        <v>3.14</v>
      </c>
      <c r="R140" s="1">
        <f t="shared" si="21"/>
        <v>56.562999999999995</v>
      </c>
      <c r="S140" s="1">
        <f t="shared" si="22"/>
        <v>96.35</v>
      </c>
      <c r="T140" s="1">
        <f t="shared" si="23"/>
        <v>69.5</v>
      </c>
      <c r="U140" s="1">
        <f t="shared" si="24"/>
        <v>0.75</v>
      </c>
      <c r="V140" s="4">
        <f t="shared" si="25"/>
        <v>1.5</v>
      </c>
      <c r="W140" s="3">
        <f t="shared" si="26"/>
        <v>83</v>
      </c>
      <c r="X140" s="4">
        <f t="shared" si="27"/>
        <v>3.9352066115702475E-6</v>
      </c>
      <c r="Y140" s="4" t="e">
        <f t="shared" si="28"/>
        <v>#N/A</v>
      </c>
      <c r="Z140" s="4">
        <f t="shared" si="29"/>
        <v>89.65</v>
      </c>
      <c r="AA140" s="4">
        <f t="shared" si="31"/>
        <v>0.65883198590776093</v>
      </c>
    </row>
    <row r="141" spans="1:27" x14ac:dyDescent="0.3">
      <c r="A141" s="1" t="s">
        <v>156</v>
      </c>
      <c r="B141" s="1">
        <v>2011</v>
      </c>
      <c r="C141" s="1">
        <v>8</v>
      </c>
      <c r="D141" s="1">
        <v>73.5</v>
      </c>
      <c r="E141" s="1">
        <v>75.25</v>
      </c>
      <c r="F141" s="1">
        <v>78.75</v>
      </c>
      <c r="G141" s="1">
        <v>98.5</v>
      </c>
      <c r="H141" s="1">
        <v>37.5</v>
      </c>
      <c r="I141" s="1">
        <v>136</v>
      </c>
      <c r="J141" s="1">
        <v>29</v>
      </c>
      <c r="K141" s="1">
        <v>127.5</v>
      </c>
      <c r="L141" s="1">
        <v>177</v>
      </c>
      <c r="M141" s="1">
        <v>4.2</v>
      </c>
      <c r="N141" s="1">
        <v>8.25</v>
      </c>
      <c r="O141" s="1">
        <v>9.5</v>
      </c>
      <c r="P141" s="1">
        <v>10.74</v>
      </c>
      <c r="Q141" s="1">
        <v>3.07</v>
      </c>
      <c r="R141" s="1">
        <f t="shared" si="21"/>
        <v>56.044999999999995</v>
      </c>
      <c r="S141" s="1">
        <f t="shared" si="22"/>
        <v>90.6</v>
      </c>
      <c r="T141" s="1">
        <f t="shared" si="23"/>
        <v>74.375</v>
      </c>
      <c r="U141" s="1">
        <f t="shared" si="24"/>
        <v>0.875</v>
      </c>
      <c r="V141" s="4">
        <f t="shared" si="25"/>
        <v>1.75</v>
      </c>
      <c r="W141" s="3">
        <f t="shared" si="26"/>
        <v>90</v>
      </c>
      <c r="X141" s="4">
        <f t="shared" si="27"/>
        <v>3.2764126058586699E-6</v>
      </c>
      <c r="Y141" s="4">
        <f t="shared" si="28"/>
        <v>0.05</v>
      </c>
      <c r="Z141" s="4">
        <f t="shared" si="29"/>
        <v>86.4</v>
      </c>
      <c r="AA141" s="4">
        <f t="shared" si="31"/>
        <v>0.65883198590776093</v>
      </c>
    </row>
    <row r="142" spans="1:27" x14ac:dyDescent="0.3">
      <c r="A142" s="1" t="s">
        <v>157</v>
      </c>
      <c r="B142" s="1">
        <v>2011</v>
      </c>
      <c r="C142" s="1">
        <v>9</v>
      </c>
      <c r="D142" s="1">
        <v>71.5</v>
      </c>
      <c r="E142" s="1">
        <v>73</v>
      </c>
      <c r="F142" s="1">
        <v>75.5</v>
      </c>
      <c r="G142" s="1">
        <v>91.5</v>
      </c>
      <c r="H142" s="1">
        <v>39.5</v>
      </c>
      <c r="I142" s="1">
        <v>131</v>
      </c>
      <c r="J142" s="1">
        <v>32</v>
      </c>
      <c r="K142" s="1">
        <v>123.5</v>
      </c>
      <c r="L142" s="1">
        <v>184</v>
      </c>
      <c r="M142" s="1">
        <v>5.9</v>
      </c>
      <c r="N142" s="1">
        <v>8</v>
      </c>
      <c r="O142" s="1">
        <v>9</v>
      </c>
      <c r="P142" s="1">
        <v>10.87</v>
      </c>
      <c r="Q142" s="1">
        <v>3.16</v>
      </c>
      <c r="R142" s="1">
        <f t="shared" si="21"/>
        <v>56.884999999999998</v>
      </c>
      <c r="S142" s="1">
        <f t="shared" si="22"/>
        <v>94.95</v>
      </c>
      <c r="T142" s="1">
        <f t="shared" si="23"/>
        <v>72.25</v>
      </c>
      <c r="U142" s="1">
        <f t="shared" si="24"/>
        <v>0.75</v>
      </c>
      <c r="V142" s="4">
        <f t="shared" si="25"/>
        <v>1.5</v>
      </c>
      <c r="W142" s="3">
        <f t="shared" si="26"/>
        <v>84</v>
      </c>
      <c r="X142" s="4">
        <f t="shared" si="27"/>
        <v>3.5991980047924105E-6</v>
      </c>
      <c r="Y142" s="4">
        <f t="shared" si="28"/>
        <v>1.0999999999999999E-2</v>
      </c>
      <c r="Z142" s="4">
        <f t="shared" si="29"/>
        <v>89.05</v>
      </c>
      <c r="AA142" s="4">
        <f t="shared" si="31"/>
        <v>0.65883198590776093</v>
      </c>
    </row>
    <row r="143" spans="1:27" hidden="1" x14ac:dyDescent="0.3">
      <c r="A143" t="s">
        <v>158</v>
      </c>
      <c r="B143">
        <v>2011</v>
      </c>
      <c r="D143">
        <v>76.75</v>
      </c>
      <c r="E143">
        <v>78.5</v>
      </c>
      <c r="F143">
        <v>80</v>
      </c>
      <c r="G143">
        <v>101</v>
      </c>
      <c r="H143">
        <v>33</v>
      </c>
      <c r="I143">
        <v>134</v>
      </c>
      <c r="J143">
        <v>28.5</v>
      </c>
      <c r="K143">
        <v>129.5</v>
      </c>
      <c r="L143">
        <v>216</v>
      </c>
      <c r="M143">
        <v>6.5</v>
      </c>
      <c r="N143">
        <v>9</v>
      </c>
      <c r="O143">
        <v>10</v>
      </c>
      <c r="P143">
        <v>10.81</v>
      </c>
      <c r="Q143">
        <v>3.25</v>
      </c>
      <c r="R143">
        <f t="shared" si="21"/>
        <v>61.713000000000001</v>
      </c>
      <c r="S143">
        <f t="shared" si="22"/>
        <v>111.25</v>
      </c>
      <c r="T143">
        <f t="shared" si="23"/>
        <v>77.625</v>
      </c>
      <c r="U143">
        <f t="shared" si="24"/>
        <v>0.875</v>
      </c>
      <c r="V143" s="3">
        <f t="shared" si="25"/>
        <v>1.75</v>
      </c>
      <c r="W143" s="3">
        <f t="shared" si="26"/>
        <v>96.5</v>
      </c>
      <c r="X143" s="3">
        <f t="shared" si="27"/>
        <v>3.666882407240395E-6</v>
      </c>
      <c r="Y143" s="3">
        <f t="shared" si="28"/>
        <v>0.248</v>
      </c>
      <c r="Z143" s="3">
        <f t="shared" si="29"/>
        <v>104.75</v>
      </c>
      <c r="AA143" s="3">
        <f t="shared" si="31"/>
        <v>0.65883198590776093</v>
      </c>
    </row>
    <row r="144" spans="1:27" hidden="1" x14ac:dyDescent="0.3">
      <c r="A144" t="s">
        <v>159</v>
      </c>
      <c r="B144">
        <v>2011</v>
      </c>
      <c r="D144">
        <v>73.75</v>
      </c>
      <c r="E144">
        <v>75.25</v>
      </c>
      <c r="F144">
        <v>78.25</v>
      </c>
      <c r="G144">
        <v>99.5</v>
      </c>
      <c r="H144">
        <v>33</v>
      </c>
      <c r="I144">
        <v>132.5</v>
      </c>
      <c r="J144">
        <v>27</v>
      </c>
      <c r="K144">
        <v>126.5</v>
      </c>
      <c r="L144">
        <v>204</v>
      </c>
      <c r="M144">
        <v>6.1</v>
      </c>
      <c r="N144">
        <v>8.5</v>
      </c>
      <c r="O144">
        <v>9</v>
      </c>
      <c r="P144">
        <v>11.55</v>
      </c>
      <c r="Q144">
        <v>3.19</v>
      </c>
      <c r="R144">
        <f t="shared" si="21"/>
        <v>58.795999999999992</v>
      </c>
      <c r="S144">
        <f t="shared" si="22"/>
        <v>105.05</v>
      </c>
      <c r="T144">
        <f t="shared" si="23"/>
        <v>74.5</v>
      </c>
      <c r="U144">
        <f t="shared" si="24"/>
        <v>0.75</v>
      </c>
      <c r="V144" s="3">
        <f t="shared" si="25"/>
        <v>1.5</v>
      </c>
      <c r="W144" s="3">
        <f t="shared" si="26"/>
        <v>93.5</v>
      </c>
      <c r="X144" s="3">
        <f t="shared" si="27"/>
        <v>3.7506463659867854E-6</v>
      </c>
      <c r="Y144" s="3">
        <f t="shared" si="28"/>
        <v>0.06</v>
      </c>
      <c r="Z144" s="3">
        <f t="shared" si="29"/>
        <v>98.95</v>
      </c>
      <c r="AA144" s="3">
        <f t="shared" si="31"/>
        <v>0.65883198590776093</v>
      </c>
    </row>
    <row r="145" spans="1:27" hidden="1" x14ac:dyDescent="0.3">
      <c r="A145" t="s">
        <v>160</v>
      </c>
      <c r="B145">
        <v>2011</v>
      </c>
      <c r="D145">
        <v>80</v>
      </c>
      <c r="E145">
        <v>81.25</v>
      </c>
      <c r="F145">
        <v>86.5</v>
      </c>
      <c r="G145">
        <v>106.5</v>
      </c>
      <c r="H145">
        <v>36</v>
      </c>
      <c r="I145">
        <v>142.5</v>
      </c>
      <c r="J145">
        <v>29.5</v>
      </c>
      <c r="K145">
        <v>136</v>
      </c>
      <c r="L145">
        <v>253</v>
      </c>
      <c r="M145">
        <v>7.4</v>
      </c>
      <c r="N145">
        <v>9.75</v>
      </c>
      <c r="O145">
        <v>12</v>
      </c>
      <c r="P145">
        <v>12.43</v>
      </c>
      <c r="Q145">
        <v>3.36</v>
      </c>
      <c r="R145">
        <f t="shared" si="21"/>
        <v>68.502999999999986</v>
      </c>
      <c r="S145">
        <f t="shared" si="22"/>
        <v>130.19999999999999</v>
      </c>
      <c r="T145">
        <f t="shared" si="23"/>
        <v>80.625</v>
      </c>
      <c r="U145">
        <f t="shared" si="24"/>
        <v>0.625</v>
      </c>
      <c r="V145" s="3">
        <f t="shared" si="25"/>
        <v>1.25</v>
      </c>
      <c r="W145" s="3">
        <f t="shared" si="26"/>
        <v>100</v>
      </c>
      <c r="X145" s="3">
        <f t="shared" si="27"/>
        <v>3.9531250000000004E-6</v>
      </c>
      <c r="Y145" s="3">
        <f t="shared" si="28"/>
        <v>0.58199999999999996</v>
      </c>
      <c r="Z145" s="3">
        <f t="shared" si="29"/>
        <v>122.80000000000001</v>
      </c>
      <c r="AA145" s="3">
        <f t="shared" si="31"/>
        <v>0.65883198590776093</v>
      </c>
    </row>
    <row r="146" spans="1:27" hidden="1" x14ac:dyDescent="0.3">
      <c r="A146" t="s">
        <v>161</v>
      </c>
      <c r="B146">
        <v>2011</v>
      </c>
      <c r="D146">
        <v>78.5</v>
      </c>
      <c r="E146">
        <v>80</v>
      </c>
      <c r="F146">
        <v>85.25</v>
      </c>
      <c r="G146">
        <v>106.5</v>
      </c>
      <c r="H146">
        <v>30.5</v>
      </c>
      <c r="I146">
        <v>137</v>
      </c>
      <c r="J146">
        <v>26</v>
      </c>
      <c r="K146">
        <v>132.5</v>
      </c>
      <c r="L146">
        <v>242</v>
      </c>
      <c r="M146">
        <v>9.8000000000000007</v>
      </c>
      <c r="N146">
        <v>8.5</v>
      </c>
      <c r="O146">
        <v>8.5</v>
      </c>
      <c r="P146">
        <v>12.43</v>
      </c>
      <c r="Q146">
        <v>3.46</v>
      </c>
      <c r="R146">
        <f t="shared" si="21"/>
        <v>65.092999999999989</v>
      </c>
      <c r="S146">
        <f t="shared" si="22"/>
        <v>125.9</v>
      </c>
      <c r="T146">
        <f t="shared" si="23"/>
        <v>79.25</v>
      </c>
      <c r="U146">
        <f t="shared" si="24"/>
        <v>0.75</v>
      </c>
      <c r="V146" s="3">
        <f t="shared" si="25"/>
        <v>1.5</v>
      </c>
      <c r="W146" s="3">
        <f t="shared" si="26"/>
        <v>102</v>
      </c>
      <c r="X146" s="3">
        <f t="shared" si="27"/>
        <v>3.9271370035295545E-6</v>
      </c>
      <c r="Y146" s="3">
        <f t="shared" si="28"/>
        <v>0.433</v>
      </c>
      <c r="Z146" s="3">
        <f t="shared" si="29"/>
        <v>116.1</v>
      </c>
      <c r="AA146" s="3">
        <f t="shared" si="31"/>
        <v>0.65883198590776093</v>
      </c>
    </row>
    <row r="147" spans="1:27" hidden="1" x14ac:dyDescent="0.3">
      <c r="A147" t="s">
        <v>162</v>
      </c>
      <c r="B147">
        <v>2011</v>
      </c>
      <c r="D147">
        <v>78</v>
      </c>
      <c r="E147">
        <v>79.25</v>
      </c>
      <c r="F147">
        <v>82.25</v>
      </c>
      <c r="G147">
        <v>106.5</v>
      </c>
      <c r="H147">
        <v>33.5</v>
      </c>
      <c r="I147">
        <v>140</v>
      </c>
      <c r="J147">
        <v>27</v>
      </c>
      <c r="K147">
        <v>133.5</v>
      </c>
      <c r="L147">
        <v>207</v>
      </c>
      <c r="M147">
        <v>5.5</v>
      </c>
      <c r="N147">
        <v>8.75</v>
      </c>
      <c r="O147">
        <v>9.5</v>
      </c>
      <c r="P147">
        <v>11.74</v>
      </c>
      <c r="Q147">
        <v>3.02</v>
      </c>
      <c r="R147">
        <f t="shared" si="21"/>
        <v>60.55</v>
      </c>
      <c r="S147">
        <f t="shared" si="22"/>
        <v>106.25</v>
      </c>
      <c r="T147">
        <f t="shared" si="23"/>
        <v>78.625</v>
      </c>
      <c r="U147">
        <f t="shared" si="24"/>
        <v>0.625</v>
      </c>
      <c r="V147" s="3">
        <f t="shared" si="25"/>
        <v>1.25</v>
      </c>
      <c r="W147" s="3">
        <f t="shared" si="26"/>
        <v>100</v>
      </c>
      <c r="X147" s="3">
        <f t="shared" si="27"/>
        <v>3.4023668639053253E-6</v>
      </c>
      <c r="Y147" s="3">
        <f t="shared" si="28"/>
        <v>0.372</v>
      </c>
      <c r="Z147" s="3">
        <f t="shared" si="29"/>
        <v>100.75</v>
      </c>
      <c r="AA147" s="3">
        <f t="shared" si="31"/>
        <v>0.65883198590776093</v>
      </c>
    </row>
    <row r="148" spans="1:27" hidden="1" x14ac:dyDescent="0.3">
      <c r="A148" t="s">
        <v>163</v>
      </c>
      <c r="B148">
        <v>2011</v>
      </c>
      <c r="D148">
        <v>75</v>
      </c>
      <c r="E148">
        <v>76</v>
      </c>
      <c r="F148">
        <v>78.25</v>
      </c>
      <c r="G148">
        <v>101</v>
      </c>
      <c r="H148">
        <v>31</v>
      </c>
      <c r="I148">
        <v>132</v>
      </c>
      <c r="J148">
        <v>26.5</v>
      </c>
      <c r="K148">
        <v>127.5</v>
      </c>
      <c r="L148">
        <v>188</v>
      </c>
      <c r="M148">
        <v>5.5</v>
      </c>
      <c r="N148">
        <v>9</v>
      </c>
      <c r="O148">
        <v>10.25</v>
      </c>
      <c r="P148">
        <v>11.45</v>
      </c>
      <c r="Q148">
        <v>3.27</v>
      </c>
      <c r="R148">
        <f t="shared" si="21"/>
        <v>56.133000000000003</v>
      </c>
      <c r="S148">
        <f t="shared" si="22"/>
        <v>96.75</v>
      </c>
      <c r="T148">
        <f t="shared" si="23"/>
        <v>75.5</v>
      </c>
      <c r="U148">
        <f t="shared" si="24"/>
        <v>0.5</v>
      </c>
      <c r="V148" s="3">
        <f t="shared" si="25"/>
        <v>1</v>
      </c>
      <c r="W148" s="3">
        <f t="shared" si="26"/>
        <v>96.5</v>
      </c>
      <c r="X148" s="3">
        <f t="shared" si="27"/>
        <v>3.3422222222222224E-6</v>
      </c>
      <c r="Y148" s="3">
        <f t="shared" si="28"/>
        <v>0.11799999999999999</v>
      </c>
      <c r="Z148" s="3">
        <f t="shared" si="29"/>
        <v>91.25</v>
      </c>
      <c r="AA148" s="3">
        <f t="shared" si="31"/>
        <v>0.65883198590776093</v>
      </c>
    </row>
    <row r="149" spans="1:27" hidden="1" x14ac:dyDescent="0.3">
      <c r="A149" t="s">
        <v>164</v>
      </c>
      <c r="B149">
        <v>2011</v>
      </c>
      <c r="D149">
        <v>79.5</v>
      </c>
      <c r="E149">
        <v>80.75</v>
      </c>
      <c r="F149">
        <v>84.5</v>
      </c>
      <c r="G149">
        <v>107.5</v>
      </c>
      <c r="H149">
        <v>36.5</v>
      </c>
      <c r="I149">
        <v>144</v>
      </c>
      <c r="J149">
        <v>32</v>
      </c>
      <c r="K149">
        <v>139.5</v>
      </c>
      <c r="L149">
        <v>223</v>
      </c>
      <c r="M149">
        <v>5.9</v>
      </c>
      <c r="N149">
        <v>9.5</v>
      </c>
      <c r="O149">
        <v>10.5</v>
      </c>
      <c r="P149">
        <v>11.31</v>
      </c>
      <c r="Q149">
        <v>3.29</v>
      </c>
      <c r="R149">
        <f t="shared" si="21"/>
        <v>64.208999999999989</v>
      </c>
      <c r="S149">
        <f t="shared" si="22"/>
        <v>114.45</v>
      </c>
      <c r="T149">
        <f t="shared" si="23"/>
        <v>80.125</v>
      </c>
      <c r="U149">
        <f t="shared" si="24"/>
        <v>0.625</v>
      </c>
      <c r="V149" s="3">
        <f t="shared" si="25"/>
        <v>1.25</v>
      </c>
      <c r="W149" s="3">
        <f t="shared" si="26"/>
        <v>103</v>
      </c>
      <c r="X149" s="3">
        <f t="shared" si="27"/>
        <v>3.528341442189787E-6</v>
      </c>
      <c r="Y149" s="3">
        <f t="shared" si="28"/>
        <v>0.53200000000000003</v>
      </c>
      <c r="Z149" s="3">
        <f t="shared" si="29"/>
        <v>108.55</v>
      </c>
      <c r="AA149" s="3">
        <f t="shared" si="31"/>
        <v>0.65883198590776093</v>
      </c>
    </row>
    <row r="150" spans="1:27" hidden="1" x14ac:dyDescent="0.3">
      <c r="A150" t="s">
        <v>165</v>
      </c>
      <c r="B150">
        <v>2011</v>
      </c>
      <c r="D150">
        <v>80.5</v>
      </c>
      <c r="E150">
        <v>82</v>
      </c>
      <c r="F150">
        <v>87.25</v>
      </c>
      <c r="G150">
        <v>107.5</v>
      </c>
      <c r="H150">
        <v>34.5</v>
      </c>
      <c r="I150">
        <v>142</v>
      </c>
      <c r="J150">
        <v>29.5</v>
      </c>
      <c r="K150">
        <v>137</v>
      </c>
      <c r="L150">
        <v>238</v>
      </c>
      <c r="M150">
        <v>8</v>
      </c>
      <c r="N150">
        <v>9</v>
      </c>
      <c r="O150">
        <v>10.75</v>
      </c>
      <c r="P150">
        <v>11.85</v>
      </c>
      <c r="Q150">
        <v>3.27</v>
      </c>
      <c r="R150">
        <f t="shared" si="21"/>
        <v>66.22799999999998</v>
      </c>
      <c r="S150">
        <f t="shared" si="22"/>
        <v>123</v>
      </c>
      <c r="T150">
        <f t="shared" si="23"/>
        <v>81.25</v>
      </c>
      <c r="U150">
        <f t="shared" si="24"/>
        <v>0.75</v>
      </c>
      <c r="V150" s="3">
        <f t="shared" si="25"/>
        <v>1.5</v>
      </c>
      <c r="W150" s="3">
        <f t="shared" si="26"/>
        <v>102.5</v>
      </c>
      <c r="X150" s="3">
        <f t="shared" si="27"/>
        <v>3.672697812584391E-6</v>
      </c>
      <c r="Y150" s="3">
        <f t="shared" si="28"/>
        <v>0.63300000000000001</v>
      </c>
      <c r="Z150" s="3">
        <f t="shared" si="29"/>
        <v>115</v>
      </c>
      <c r="AA150" s="3">
        <f t="shared" si="31"/>
        <v>0.65883198590776093</v>
      </c>
    </row>
    <row r="151" spans="1:27" hidden="1" x14ac:dyDescent="0.3">
      <c r="A151" t="s">
        <v>166</v>
      </c>
      <c r="B151">
        <v>2011</v>
      </c>
      <c r="D151">
        <v>80.25</v>
      </c>
      <c r="E151">
        <v>81.25</v>
      </c>
      <c r="F151">
        <v>86</v>
      </c>
      <c r="G151">
        <v>106.5</v>
      </c>
      <c r="H151">
        <v>33</v>
      </c>
      <c r="I151">
        <v>139.5</v>
      </c>
      <c r="J151">
        <v>28.5</v>
      </c>
      <c r="K151">
        <v>135</v>
      </c>
      <c r="L151">
        <v>242</v>
      </c>
      <c r="M151">
        <v>8.3000000000000007</v>
      </c>
      <c r="N151">
        <v>8.75</v>
      </c>
      <c r="O151">
        <v>9.5</v>
      </c>
      <c r="P151">
        <v>11.51</v>
      </c>
      <c r="Q151">
        <v>3.26</v>
      </c>
      <c r="R151">
        <f t="shared" si="21"/>
        <v>66.296999999999997</v>
      </c>
      <c r="S151">
        <f t="shared" si="22"/>
        <v>125.15</v>
      </c>
      <c r="T151">
        <f t="shared" si="23"/>
        <v>80.75</v>
      </c>
      <c r="U151">
        <f t="shared" si="24"/>
        <v>0.5</v>
      </c>
      <c r="V151" s="3">
        <f t="shared" si="25"/>
        <v>1</v>
      </c>
      <c r="W151" s="3">
        <f t="shared" si="26"/>
        <v>102</v>
      </c>
      <c r="X151" s="3">
        <f t="shared" si="27"/>
        <v>3.7577275065265285E-6</v>
      </c>
      <c r="Y151" s="3">
        <f t="shared" si="28"/>
        <v>0.60699999999999998</v>
      </c>
      <c r="Z151" s="3">
        <f t="shared" si="29"/>
        <v>116.85</v>
      </c>
      <c r="AA151" s="3">
        <f t="shared" si="31"/>
        <v>0.65883198590776093</v>
      </c>
    </row>
    <row r="152" spans="1:27" hidden="1" x14ac:dyDescent="0.3">
      <c r="A152" t="s">
        <v>167</v>
      </c>
      <c r="B152">
        <v>2011</v>
      </c>
      <c r="D152">
        <v>77.75</v>
      </c>
      <c r="E152">
        <v>78.5</v>
      </c>
      <c r="F152">
        <v>82.5</v>
      </c>
      <c r="G152">
        <v>103.5</v>
      </c>
      <c r="H152">
        <v>36</v>
      </c>
      <c r="I152">
        <v>139.5</v>
      </c>
      <c r="J152">
        <v>32.5</v>
      </c>
      <c r="K152">
        <v>136</v>
      </c>
      <c r="L152">
        <v>205</v>
      </c>
      <c r="M152">
        <v>4.8</v>
      </c>
      <c r="N152">
        <v>8.5</v>
      </c>
      <c r="O152">
        <v>10</v>
      </c>
      <c r="P152">
        <v>10.47</v>
      </c>
      <c r="Q152">
        <v>3.18</v>
      </c>
      <c r="R152">
        <f t="shared" si="21"/>
        <v>60.887999999999998</v>
      </c>
      <c r="S152">
        <f t="shared" si="22"/>
        <v>104.9</v>
      </c>
      <c r="T152">
        <f t="shared" si="23"/>
        <v>78.125</v>
      </c>
      <c r="U152">
        <f t="shared" si="24"/>
        <v>0.375</v>
      </c>
      <c r="V152" s="3">
        <f t="shared" si="25"/>
        <v>0.75</v>
      </c>
      <c r="W152" s="3">
        <f t="shared" si="26"/>
        <v>100</v>
      </c>
      <c r="X152" s="3">
        <f t="shared" si="27"/>
        <v>3.3911973614830285E-6</v>
      </c>
      <c r="Y152" s="3">
        <f t="shared" si="28"/>
        <v>0.34300000000000003</v>
      </c>
      <c r="Z152" s="3">
        <f t="shared" si="29"/>
        <v>100.1</v>
      </c>
      <c r="AA152" s="3">
        <f t="shared" si="31"/>
        <v>0.65883198590776093</v>
      </c>
    </row>
    <row r="153" spans="1:27" hidden="1" x14ac:dyDescent="0.3">
      <c r="A153" t="s">
        <v>168</v>
      </c>
      <c r="B153">
        <v>2012</v>
      </c>
      <c r="C153">
        <v>1</v>
      </c>
      <c r="D153">
        <v>81.25</v>
      </c>
      <c r="E153">
        <v>82.5</v>
      </c>
      <c r="F153">
        <v>89.5</v>
      </c>
      <c r="G153">
        <v>108</v>
      </c>
      <c r="L153">
        <v>222</v>
      </c>
      <c r="M153">
        <v>7.9</v>
      </c>
      <c r="N153">
        <v>9</v>
      </c>
      <c r="O153">
        <v>8.5</v>
      </c>
      <c r="R153">
        <f t="shared" si="21"/>
        <v>58.05</v>
      </c>
      <c r="S153">
        <f t="shared" si="22"/>
        <v>114.95</v>
      </c>
      <c r="T153">
        <f t="shared" si="23"/>
        <v>81.875</v>
      </c>
      <c r="U153">
        <f t="shared" si="24"/>
        <v>0.625</v>
      </c>
      <c r="V153" s="3">
        <f t="shared" si="25"/>
        <v>1.25</v>
      </c>
      <c r="W153" s="3">
        <f t="shared" si="26"/>
        <v>0</v>
      </c>
      <c r="X153" s="3">
        <f t="shared" si="27"/>
        <v>3.3628402366863907E-6</v>
      </c>
      <c r="Y153" s="3">
        <f t="shared" si="28"/>
        <v>0.73199999999999998</v>
      </c>
      <c r="Z153" s="3">
        <f t="shared" si="29"/>
        <v>107.05</v>
      </c>
      <c r="AA153" s="3">
        <f t="shared" si="31"/>
        <v>0.65883198590776093</v>
      </c>
    </row>
    <row r="154" spans="1:27" x14ac:dyDescent="0.3">
      <c r="A154" s="1" t="s">
        <v>169</v>
      </c>
      <c r="B154" s="1">
        <v>2012</v>
      </c>
      <c r="C154" s="1">
        <v>10</v>
      </c>
      <c r="D154" s="1">
        <v>75.5</v>
      </c>
      <c r="E154" s="1">
        <v>77</v>
      </c>
      <c r="F154" s="1">
        <v>79.25</v>
      </c>
      <c r="G154" s="1">
        <v>96.5</v>
      </c>
      <c r="H154" s="1">
        <v>37.5</v>
      </c>
      <c r="I154" s="1">
        <v>134</v>
      </c>
      <c r="J154" s="1">
        <v>32.5</v>
      </c>
      <c r="K154" s="1">
        <v>129</v>
      </c>
      <c r="L154" s="1">
        <v>203</v>
      </c>
      <c r="M154" s="1">
        <v>6.2</v>
      </c>
      <c r="N154" s="1">
        <v>8.5</v>
      </c>
      <c r="O154" s="1">
        <v>10</v>
      </c>
      <c r="P154" s="1">
        <v>11.54</v>
      </c>
      <c r="Q154" s="1">
        <v>3.32</v>
      </c>
      <c r="R154" s="1">
        <f t="shared" si="21"/>
        <v>60.284999999999997</v>
      </c>
      <c r="S154" s="1">
        <f t="shared" si="22"/>
        <v>104.6</v>
      </c>
      <c r="T154" s="1">
        <f t="shared" si="23"/>
        <v>76.25</v>
      </c>
      <c r="U154" s="1">
        <f t="shared" si="24"/>
        <v>0.75</v>
      </c>
      <c r="V154" s="4">
        <f t="shared" si="25"/>
        <v>1.5</v>
      </c>
      <c r="W154" s="3">
        <f t="shared" si="26"/>
        <v>91.5</v>
      </c>
      <c r="X154" s="4">
        <f t="shared" si="27"/>
        <v>3.5612473137143108E-6</v>
      </c>
      <c r="Y154" s="4">
        <f t="shared" si="28"/>
        <v>0.16300000000000001</v>
      </c>
      <c r="Z154" s="4">
        <f t="shared" si="29"/>
        <v>98.4</v>
      </c>
      <c r="AA154" s="4">
        <f t="shared" si="31"/>
        <v>0.65883198590776093</v>
      </c>
    </row>
    <row r="155" spans="1:27" x14ac:dyDescent="0.3">
      <c r="A155" s="1" t="s">
        <v>170</v>
      </c>
      <c r="B155" s="1">
        <v>2012</v>
      </c>
      <c r="C155" s="1">
        <v>11</v>
      </c>
      <c r="D155" s="1">
        <v>83.75</v>
      </c>
      <c r="E155" s="1">
        <v>85.25</v>
      </c>
      <c r="F155" s="1">
        <v>87</v>
      </c>
      <c r="G155" s="1">
        <v>108</v>
      </c>
      <c r="H155" s="1">
        <v>32.5</v>
      </c>
      <c r="I155" s="1">
        <v>140.5</v>
      </c>
      <c r="J155" s="1">
        <v>30</v>
      </c>
      <c r="K155" s="1">
        <v>138</v>
      </c>
      <c r="L155" s="1">
        <v>250</v>
      </c>
      <c r="M155" s="1">
        <v>5.7</v>
      </c>
      <c r="N155" s="1">
        <v>9.25</v>
      </c>
      <c r="O155" s="1">
        <v>11</v>
      </c>
      <c r="P155" s="1">
        <v>11.34</v>
      </c>
      <c r="Q155" s="1">
        <v>3.41</v>
      </c>
      <c r="R155" s="1">
        <f t="shared" si="21"/>
        <v>68.591000000000008</v>
      </c>
      <c r="S155" s="1">
        <f t="shared" si="22"/>
        <v>127.85</v>
      </c>
      <c r="T155" s="1">
        <f t="shared" si="23"/>
        <v>84.5</v>
      </c>
      <c r="U155" s="1">
        <f t="shared" si="24"/>
        <v>0.75</v>
      </c>
      <c r="V155" s="4">
        <f t="shared" si="25"/>
        <v>1.5</v>
      </c>
      <c r="W155" s="3">
        <f t="shared" si="26"/>
        <v>105.5</v>
      </c>
      <c r="X155" s="4">
        <f t="shared" si="27"/>
        <v>3.5642682111828917E-6</v>
      </c>
      <c r="Y155" s="4">
        <f t="shared" si="28"/>
        <v>0.92800000000000005</v>
      </c>
      <c r="Z155" s="4">
        <f t="shared" si="29"/>
        <v>122.15</v>
      </c>
      <c r="AA155" s="4">
        <f t="shared" si="31"/>
        <v>0.65883198590776093</v>
      </c>
    </row>
    <row r="156" spans="1:27" x14ac:dyDescent="0.3">
      <c r="A156" s="1" t="s">
        <v>171</v>
      </c>
      <c r="B156" s="1">
        <v>2012</v>
      </c>
      <c r="C156" s="1">
        <v>12</v>
      </c>
      <c r="D156" s="1">
        <v>76</v>
      </c>
      <c r="E156" s="1">
        <v>77.25</v>
      </c>
      <c r="F156" s="1">
        <v>83</v>
      </c>
      <c r="G156" s="1">
        <v>102</v>
      </c>
      <c r="H156" s="1">
        <v>38</v>
      </c>
      <c r="I156" s="1">
        <v>140</v>
      </c>
      <c r="J156" s="1">
        <v>31.5</v>
      </c>
      <c r="K156" s="1">
        <v>133.5</v>
      </c>
      <c r="L156" s="1">
        <v>179</v>
      </c>
      <c r="M156" s="1">
        <v>4.5</v>
      </c>
      <c r="N156" s="1">
        <v>8.75</v>
      </c>
      <c r="O156" s="1">
        <v>9.25</v>
      </c>
      <c r="P156" s="1">
        <v>10.98</v>
      </c>
      <c r="Q156" s="1">
        <v>3.25</v>
      </c>
      <c r="R156" s="1">
        <f t="shared" si="21"/>
        <v>57.003999999999991</v>
      </c>
      <c r="S156" s="1">
        <f t="shared" si="22"/>
        <v>91.75</v>
      </c>
      <c r="T156" s="1">
        <f t="shared" si="23"/>
        <v>76.625</v>
      </c>
      <c r="U156" s="1">
        <f t="shared" si="24"/>
        <v>0.625</v>
      </c>
      <c r="V156" s="4">
        <f t="shared" si="25"/>
        <v>1.25</v>
      </c>
      <c r="W156" s="3">
        <f t="shared" si="26"/>
        <v>95.5</v>
      </c>
      <c r="X156" s="4">
        <f t="shared" si="27"/>
        <v>3.0990304709141274E-6</v>
      </c>
      <c r="Y156" s="4">
        <f t="shared" si="28"/>
        <v>0.184</v>
      </c>
      <c r="Z156" s="4">
        <f t="shared" si="29"/>
        <v>87.25</v>
      </c>
      <c r="AA156" s="4">
        <f t="shared" si="31"/>
        <v>0.65883198590776093</v>
      </c>
    </row>
    <row r="157" spans="1:27" x14ac:dyDescent="0.3">
      <c r="A157" s="1" t="s">
        <v>172</v>
      </c>
      <c r="B157" s="1">
        <v>2012</v>
      </c>
      <c r="C157" s="1">
        <v>13</v>
      </c>
      <c r="D157" s="1">
        <v>75.25</v>
      </c>
      <c r="E157" s="1">
        <v>76.25</v>
      </c>
      <c r="F157" s="1">
        <v>77.5</v>
      </c>
      <c r="G157" s="1">
        <v>96</v>
      </c>
      <c r="H157" s="1">
        <v>37</v>
      </c>
      <c r="I157" s="1">
        <v>133</v>
      </c>
      <c r="J157" s="1">
        <v>31</v>
      </c>
      <c r="K157" s="1">
        <v>127</v>
      </c>
      <c r="L157" s="1">
        <v>198</v>
      </c>
      <c r="M157" s="1">
        <v>7.8</v>
      </c>
      <c r="N157" s="1">
        <v>8.5</v>
      </c>
      <c r="O157" s="1">
        <v>9</v>
      </c>
      <c r="P157" s="1">
        <v>12.03</v>
      </c>
      <c r="Q157" s="1">
        <v>3.23</v>
      </c>
      <c r="R157" s="1">
        <f t="shared" si="21"/>
        <v>59.096000000000004</v>
      </c>
      <c r="S157" s="1">
        <f t="shared" si="22"/>
        <v>102.9</v>
      </c>
      <c r="T157" s="1">
        <f t="shared" si="23"/>
        <v>75.75</v>
      </c>
      <c r="U157" s="1">
        <f t="shared" si="24"/>
        <v>0.5</v>
      </c>
      <c r="V157" s="4">
        <f t="shared" si="25"/>
        <v>1</v>
      </c>
      <c r="W157" s="3">
        <f t="shared" si="26"/>
        <v>90</v>
      </c>
      <c r="X157" s="4">
        <f t="shared" si="27"/>
        <v>3.4966501473493668E-6</v>
      </c>
      <c r="Y157" s="4">
        <f t="shared" si="28"/>
        <v>0.13700000000000001</v>
      </c>
      <c r="Z157" s="4">
        <f t="shared" si="29"/>
        <v>95.1</v>
      </c>
      <c r="AA157" s="4">
        <f t="shared" si="31"/>
        <v>0.65883198590776093</v>
      </c>
    </row>
    <row r="158" spans="1:27" hidden="1" x14ac:dyDescent="0.3">
      <c r="A158" t="s">
        <v>173</v>
      </c>
      <c r="B158">
        <v>2012</v>
      </c>
      <c r="C158">
        <v>14</v>
      </c>
      <c r="D158">
        <v>81</v>
      </c>
      <c r="E158">
        <v>82.5</v>
      </c>
      <c r="F158">
        <v>89</v>
      </c>
      <c r="G158">
        <v>112</v>
      </c>
      <c r="H158">
        <v>30</v>
      </c>
      <c r="I158">
        <v>142</v>
      </c>
      <c r="J158">
        <v>25.5</v>
      </c>
      <c r="K158">
        <v>137.5</v>
      </c>
      <c r="L158">
        <v>216</v>
      </c>
      <c r="M158">
        <v>8.6</v>
      </c>
      <c r="N158">
        <v>9.25</v>
      </c>
      <c r="O158">
        <v>10</v>
      </c>
      <c r="R158">
        <f t="shared" si="21"/>
        <v>64.650000000000006</v>
      </c>
      <c r="S158">
        <f t="shared" si="22"/>
        <v>112.3</v>
      </c>
      <c r="T158">
        <f t="shared" si="23"/>
        <v>81.75</v>
      </c>
      <c r="U158">
        <f t="shared" si="24"/>
        <v>0.75</v>
      </c>
      <c r="V158" s="3">
        <f t="shared" si="25"/>
        <v>1.5</v>
      </c>
      <c r="W158" s="3">
        <f t="shared" si="26"/>
        <v>107.5</v>
      </c>
      <c r="X158" s="3">
        <f t="shared" si="27"/>
        <v>3.2921810699588479E-6</v>
      </c>
      <c r="Y158" s="3">
        <f t="shared" si="28"/>
        <v>0.70799999999999996</v>
      </c>
      <c r="Z158" s="3">
        <f t="shared" si="29"/>
        <v>103.7</v>
      </c>
      <c r="AA158" s="3">
        <f t="shared" si="31"/>
        <v>0.65883198590776093</v>
      </c>
    </row>
    <row r="159" spans="1:27" x14ac:dyDescent="0.3">
      <c r="A159" s="1" t="s">
        <v>174</v>
      </c>
      <c r="B159" s="1">
        <v>2012</v>
      </c>
      <c r="C159" s="1">
        <v>15</v>
      </c>
      <c r="D159" s="1">
        <v>79.25</v>
      </c>
      <c r="E159" s="1">
        <v>80.75</v>
      </c>
      <c r="F159" s="1">
        <v>84</v>
      </c>
      <c r="G159" s="1">
        <v>102.5</v>
      </c>
      <c r="H159" s="1">
        <v>37</v>
      </c>
      <c r="I159" s="1">
        <v>139.5</v>
      </c>
      <c r="J159" s="1">
        <v>32.5</v>
      </c>
      <c r="K159" s="1">
        <v>135</v>
      </c>
      <c r="L159" s="1">
        <v>207</v>
      </c>
      <c r="M159" s="1">
        <v>5.3</v>
      </c>
      <c r="N159" s="1">
        <v>9.25</v>
      </c>
      <c r="O159" s="1">
        <v>10.25</v>
      </c>
      <c r="P159" s="1">
        <v>10.87</v>
      </c>
      <c r="Q159" s="1">
        <v>3.25</v>
      </c>
      <c r="R159" s="1">
        <f t="shared" si="21"/>
        <v>62.025999999999989</v>
      </c>
      <c r="S159" s="1">
        <f t="shared" si="22"/>
        <v>106.15</v>
      </c>
      <c r="T159" s="1">
        <f t="shared" si="23"/>
        <v>80</v>
      </c>
      <c r="U159" s="1">
        <f t="shared" si="24"/>
        <v>0.75</v>
      </c>
      <c r="V159" s="4">
        <f t="shared" si="25"/>
        <v>1.5</v>
      </c>
      <c r="W159" s="3">
        <f t="shared" si="26"/>
        <v>98</v>
      </c>
      <c r="X159" s="4">
        <f t="shared" si="27"/>
        <v>3.2958831314870282E-6</v>
      </c>
      <c r="Y159" s="4">
        <f t="shared" si="28"/>
        <v>0.51600000000000001</v>
      </c>
      <c r="Z159" s="4">
        <f t="shared" si="29"/>
        <v>100.85</v>
      </c>
      <c r="AA159" s="4">
        <f t="shared" si="31"/>
        <v>0.65883198590776093</v>
      </c>
    </row>
    <row r="160" spans="1:27" hidden="1" x14ac:dyDescent="0.3">
      <c r="A160" t="s">
        <v>175</v>
      </c>
      <c r="B160">
        <v>2012</v>
      </c>
      <c r="C160">
        <v>16</v>
      </c>
      <c r="D160">
        <v>79</v>
      </c>
      <c r="E160">
        <v>80</v>
      </c>
      <c r="F160">
        <v>84</v>
      </c>
      <c r="G160">
        <v>104.5</v>
      </c>
      <c r="L160">
        <v>261</v>
      </c>
      <c r="M160">
        <v>10.6</v>
      </c>
      <c r="N160">
        <v>9.5</v>
      </c>
      <c r="O160">
        <v>11.5</v>
      </c>
      <c r="R160">
        <f t="shared" si="21"/>
        <v>63.15</v>
      </c>
      <c r="S160">
        <f t="shared" si="22"/>
        <v>135.80000000000001</v>
      </c>
      <c r="T160">
        <f t="shared" si="23"/>
        <v>79.5</v>
      </c>
      <c r="U160">
        <f t="shared" si="24"/>
        <v>0.5</v>
      </c>
      <c r="V160" s="3">
        <f t="shared" si="25"/>
        <v>1</v>
      </c>
      <c r="W160" s="3">
        <f t="shared" si="26"/>
        <v>0</v>
      </c>
      <c r="X160" s="3">
        <f t="shared" si="27"/>
        <v>4.1820221118410514E-6</v>
      </c>
      <c r="Y160" s="3">
        <f t="shared" si="28"/>
        <v>0.48499999999999999</v>
      </c>
      <c r="Z160" s="3">
        <f t="shared" si="29"/>
        <v>125.19999999999999</v>
      </c>
      <c r="AA160" s="3">
        <f t="shared" si="31"/>
        <v>0.65883198590776093</v>
      </c>
    </row>
    <row r="161" spans="1:27" x14ac:dyDescent="0.3">
      <c r="A161" s="1" t="s">
        <v>176</v>
      </c>
      <c r="B161" s="1">
        <v>2012</v>
      </c>
      <c r="C161" s="1">
        <v>17</v>
      </c>
      <c r="D161" s="1">
        <v>83.25</v>
      </c>
      <c r="E161" s="1">
        <v>84.5</v>
      </c>
      <c r="F161" s="1">
        <v>84</v>
      </c>
      <c r="G161" s="1">
        <v>104.5</v>
      </c>
      <c r="H161" s="1">
        <v>34</v>
      </c>
      <c r="I161" s="1">
        <v>138.5</v>
      </c>
      <c r="J161" s="1">
        <v>30</v>
      </c>
      <c r="K161" s="1">
        <v>134.5</v>
      </c>
      <c r="L161" s="1">
        <v>247</v>
      </c>
      <c r="M161" s="1">
        <v>6.4</v>
      </c>
      <c r="N161" s="1">
        <v>9</v>
      </c>
      <c r="O161" s="1">
        <v>9.75</v>
      </c>
      <c r="P161" s="1">
        <v>11.13</v>
      </c>
      <c r="Q161" s="1">
        <v>3.4</v>
      </c>
      <c r="R161" s="1">
        <f t="shared" si="21"/>
        <v>68.333999999999989</v>
      </c>
      <c r="S161" s="1">
        <f t="shared" si="22"/>
        <v>126.7</v>
      </c>
      <c r="T161" s="1">
        <f t="shared" si="23"/>
        <v>83.875</v>
      </c>
      <c r="U161" s="1">
        <f t="shared" si="24"/>
        <v>0.625</v>
      </c>
      <c r="V161" s="4">
        <f t="shared" si="25"/>
        <v>1.25</v>
      </c>
      <c r="W161" s="3">
        <f t="shared" si="26"/>
        <v>100.5</v>
      </c>
      <c r="X161" s="4">
        <f t="shared" si="27"/>
        <v>3.5639242846450053E-6</v>
      </c>
      <c r="Y161" s="4">
        <f t="shared" si="28"/>
        <v>0.9</v>
      </c>
      <c r="Z161" s="4">
        <f t="shared" si="29"/>
        <v>120.3</v>
      </c>
      <c r="AA161" s="4">
        <f t="shared" si="31"/>
        <v>0.65883198590776093</v>
      </c>
    </row>
    <row r="162" spans="1:27" x14ac:dyDescent="0.3">
      <c r="A162" s="1" t="s">
        <v>177</v>
      </c>
      <c r="B162" s="1">
        <v>2012</v>
      </c>
      <c r="C162" s="1">
        <v>18</v>
      </c>
      <c r="D162" s="1">
        <v>80.25</v>
      </c>
      <c r="E162" s="1">
        <v>81.5</v>
      </c>
      <c r="F162" s="1">
        <v>86.25</v>
      </c>
      <c r="G162" s="1">
        <v>107</v>
      </c>
      <c r="H162" s="1">
        <v>34.5</v>
      </c>
      <c r="I162" s="1">
        <v>141.5</v>
      </c>
      <c r="J162" s="1">
        <v>29.5</v>
      </c>
      <c r="K162" s="1">
        <v>136.5</v>
      </c>
      <c r="L162" s="1">
        <v>252</v>
      </c>
      <c r="M162" s="1">
        <v>7.7</v>
      </c>
      <c r="N162" s="1">
        <v>9</v>
      </c>
      <c r="O162" s="1">
        <v>10</v>
      </c>
      <c r="P162" s="1">
        <v>11.57</v>
      </c>
      <c r="Q162" s="1">
        <v>3.4</v>
      </c>
      <c r="R162" s="1">
        <f t="shared" si="21"/>
        <v>68.221000000000004</v>
      </c>
      <c r="S162" s="1">
        <f t="shared" si="22"/>
        <v>129.85</v>
      </c>
      <c r="T162" s="1">
        <f t="shared" si="23"/>
        <v>80.875</v>
      </c>
      <c r="U162" s="1">
        <f t="shared" si="24"/>
        <v>0.625</v>
      </c>
      <c r="V162" s="4">
        <f t="shared" si="25"/>
        <v>1.25</v>
      </c>
      <c r="W162" s="3">
        <f t="shared" si="26"/>
        <v>102</v>
      </c>
      <c r="X162" s="4">
        <f t="shared" si="27"/>
        <v>3.9130055026639878E-6</v>
      </c>
      <c r="Y162" s="4">
        <f t="shared" si="28"/>
        <v>0.60699999999999998</v>
      </c>
      <c r="Z162" s="4">
        <f t="shared" si="29"/>
        <v>122.15</v>
      </c>
      <c r="AA162" s="4">
        <f t="shared" si="31"/>
        <v>0.65883198590776093</v>
      </c>
    </row>
    <row r="163" spans="1:27" x14ac:dyDescent="0.3">
      <c r="A163" s="1" t="s">
        <v>178</v>
      </c>
      <c r="B163" s="1">
        <v>2012</v>
      </c>
      <c r="C163" s="1">
        <v>19</v>
      </c>
      <c r="D163" s="1">
        <v>80.5</v>
      </c>
      <c r="E163" s="1">
        <v>81.5</v>
      </c>
      <c r="F163" s="1">
        <v>88</v>
      </c>
      <c r="G163" s="1">
        <v>107</v>
      </c>
      <c r="H163" s="1">
        <v>30.5</v>
      </c>
      <c r="I163" s="1">
        <v>137.5</v>
      </c>
      <c r="J163" s="1">
        <v>28.5</v>
      </c>
      <c r="K163" s="1">
        <v>135.5</v>
      </c>
      <c r="L163" s="1">
        <v>234</v>
      </c>
      <c r="M163" s="1">
        <v>7.6</v>
      </c>
      <c r="N163" s="1">
        <v>10</v>
      </c>
      <c r="O163" s="1">
        <v>10.75</v>
      </c>
      <c r="P163" s="1">
        <v>11.89</v>
      </c>
      <c r="Q163" s="1">
        <v>3.67</v>
      </c>
      <c r="R163" s="1">
        <f t="shared" si="21"/>
        <v>64.430000000000007</v>
      </c>
      <c r="S163" s="1">
        <f t="shared" si="22"/>
        <v>120.8</v>
      </c>
      <c r="T163" s="1">
        <f t="shared" si="23"/>
        <v>81</v>
      </c>
      <c r="U163" s="1">
        <f t="shared" si="24"/>
        <v>0.5</v>
      </c>
      <c r="V163" s="4">
        <f t="shared" si="25"/>
        <v>1</v>
      </c>
      <c r="W163" s="3">
        <f t="shared" si="26"/>
        <v>105</v>
      </c>
      <c r="X163" s="4">
        <f t="shared" si="27"/>
        <v>3.6109717989275106E-6</v>
      </c>
      <c r="Y163" s="4">
        <f t="shared" si="28"/>
        <v>0.63300000000000001</v>
      </c>
      <c r="Z163" s="4">
        <f t="shared" si="29"/>
        <v>113.2</v>
      </c>
      <c r="AA163" s="4">
        <f t="shared" si="31"/>
        <v>0.65883198590776093</v>
      </c>
    </row>
    <row r="164" spans="1:27" x14ac:dyDescent="0.3">
      <c r="A164" s="1" t="s">
        <v>179</v>
      </c>
      <c r="B164" s="1">
        <v>2012</v>
      </c>
      <c r="C164" s="1">
        <v>2</v>
      </c>
      <c r="D164" s="1">
        <v>77.75</v>
      </c>
      <c r="E164" s="1">
        <v>79.5</v>
      </c>
      <c r="F164" s="1">
        <v>84</v>
      </c>
      <c r="G164" s="1">
        <v>104.5</v>
      </c>
      <c r="H164" s="1">
        <v>35.5</v>
      </c>
      <c r="I164" s="1">
        <v>140</v>
      </c>
      <c r="J164" s="1">
        <v>32</v>
      </c>
      <c r="K164" s="1">
        <v>136.5</v>
      </c>
      <c r="L164" s="1">
        <v>233</v>
      </c>
      <c r="M164" s="1">
        <v>7</v>
      </c>
      <c r="N164" s="1">
        <v>9</v>
      </c>
      <c r="O164" s="1">
        <v>10.25</v>
      </c>
      <c r="P164" s="1">
        <v>11.77</v>
      </c>
      <c r="Q164" s="1">
        <v>3.18</v>
      </c>
      <c r="R164" s="1">
        <f t="shared" si="21"/>
        <v>65.002999999999986</v>
      </c>
      <c r="S164" s="1">
        <f t="shared" si="22"/>
        <v>120</v>
      </c>
      <c r="T164" s="1">
        <f t="shared" si="23"/>
        <v>78.625</v>
      </c>
      <c r="U164" s="1">
        <f t="shared" si="24"/>
        <v>0.875</v>
      </c>
      <c r="V164" s="4">
        <f t="shared" si="25"/>
        <v>1.75</v>
      </c>
      <c r="W164" s="3">
        <f t="shared" si="26"/>
        <v>101</v>
      </c>
      <c r="X164" s="4">
        <f t="shared" si="27"/>
        <v>3.8543852937831495E-6</v>
      </c>
      <c r="Y164" s="4">
        <f t="shared" si="28"/>
        <v>0.34300000000000003</v>
      </c>
      <c r="Z164" s="4">
        <f t="shared" si="29"/>
        <v>113</v>
      </c>
      <c r="AA164" s="4">
        <f t="shared" si="31"/>
        <v>0.65883198590776093</v>
      </c>
    </row>
    <row r="165" spans="1:27" x14ac:dyDescent="0.3">
      <c r="A165" s="1" t="s">
        <v>180</v>
      </c>
      <c r="B165" s="1">
        <v>2012</v>
      </c>
      <c r="C165" s="1">
        <v>21</v>
      </c>
      <c r="D165" s="1">
        <v>79.75</v>
      </c>
      <c r="E165" s="1">
        <v>81</v>
      </c>
      <c r="F165" s="1">
        <v>85.25</v>
      </c>
      <c r="G165" s="1">
        <v>105.5</v>
      </c>
      <c r="H165" s="1">
        <v>31</v>
      </c>
      <c r="I165" s="1">
        <v>136.5</v>
      </c>
      <c r="J165" s="1">
        <v>29.5</v>
      </c>
      <c r="K165" s="1">
        <v>135</v>
      </c>
      <c r="L165" s="1">
        <v>268</v>
      </c>
      <c r="M165" s="1">
        <v>10.7</v>
      </c>
      <c r="N165" s="1">
        <v>9.25</v>
      </c>
      <c r="O165" s="1">
        <v>9.75</v>
      </c>
      <c r="P165" s="1">
        <v>12.77</v>
      </c>
      <c r="Q165" s="1">
        <v>3.81</v>
      </c>
      <c r="R165" s="1">
        <f t="shared" si="21"/>
        <v>69.314999999999998</v>
      </c>
      <c r="S165" s="1">
        <f t="shared" si="22"/>
        <v>139.35</v>
      </c>
      <c r="T165" s="1">
        <f t="shared" si="23"/>
        <v>80.375</v>
      </c>
      <c r="U165" s="1">
        <f t="shared" si="24"/>
        <v>0.625</v>
      </c>
      <c r="V165" s="4">
        <f t="shared" si="25"/>
        <v>1.25</v>
      </c>
      <c r="W165" s="3">
        <f t="shared" si="26"/>
        <v>104</v>
      </c>
      <c r="X165" s="4">
        <f t="shared" si="27"/>
        <v>4.2137950688377669E-6</v>
      </c>
      <c r="Y165" s="4">
        <f t="shared" si="28"/>
        <v>0.55900000000000005</v>
      </c>
      <c r="Z165" s="4">
        <f t="shared" si="29"/>
        <v>128.65</v>
      </c>
      <c r="AA165" s="4">
        <f t="shared" si="31"/>
        <v>0.65883198590776093</v>
      </c>
    </row>
    <row r="166" spans="1:27" x14ac:dyDescent="0.3">
      <c r="A166" s="1" t="s">
        <v>181</v>
      </c>
      <c r="B166" s="1">
        <v>2012</v>
      </c>
      <c r="C166" s="1">
        <v>22</v>
      </c>
      <c r="D166" s="1">
        <v>82.75</v>
      </c>
      <c r="E166" s="1">
        <v>84</v>
      </c>
      <c r="F166" s="1">
        <v>86.5</v>
      </c>
      <c r="G166" s="1">
        <v>110</v>
      </c>
      <c r="H166" s="1">
        <v>31</v>
      </c>
      <c r="I166" s="1">
        <v>141</v>
      </c>
      <c r="J166" s="1">
        <v>29.5</v>
      </c>
      <c r="K166" s="1">
        <v>139.5</v>
      </c>
      <c r="L166" s="1">
        <v>255</v>
      </c>
      <c r="M166" s="1">
        <v>9.1999999999999993</v>
      </c>
      <c r="N166" s="1">
        <v>9</v>
      </c>
      <c r="O166" s="1">
        <v>10</v>
      </c>
      <c r="P166" s="1">
        <v>12.14</v>
      </c>
      <c r="Q166" s="1">
        <v>3.44</v>
      </c>
      <c r="R166" s="1">
        <f t="shared" si="21"/>
        <v>68.428000000000011</v>
      </c>
      <c r="S166" s="1">
        <f t="shared" si="22"/>
        <v>132.1</v>
      </c>
      <c r="T166" s="1">
        <f t="shared" si="23"/>
        <v>83.375</v>
      </c>
      <c r="U166" s="1">
        <f t="shared" si="24"/>
        <v>0.625</v>
      </c>
      <c r="V166" s="4">
        <f t="shared" si="25"/>
        <v>1.25</v>
      </c>
      <c r="W166" s="3">
        <f t="shared" si="26"/>
        <v>108.5</v>
      </c>
      <c r="X166" s="4">
        <f t="shared" si="27"/>
        <v>3.7239528664397001E-6</v>
      </c>
      <c r="Y166" s="4">
        <f t="shared" si="28"/>
        <v>0.879</v>
      </c>
      <c r="Z166" s="4">
        <f t="shared" si="29"/>
        <v>122.9</v>
      </c>
      <c r="AA166" s="4">
        <f t="shared" si="31"/>
        <v>0.65883198590776093</v>
      </c>
    </row>
    <row r="167" spans="1:27" x14ac:dyDescent="0.3">
      <c r="A167" s="1" t="s">
        <v>182</v>
      </c>
      <c r="B167" s="1">
        <v>2012</v>
      </c>
      <c r="C167" s="1">
        <v>23</v>
      </c>
      <c r="D167" s="1">
        <v>75.25</v>
      </c>
      <c r="E167" s="1">
        <v>76.25</v>
      </c>
      <c r="F167" s="1">
        <v>80.5</v>
      </c>
      <c r="G167" s="1">
        <v>98</v>
      </c>
      <c r="H167" s="1">
        <v>36.5</v>
      </c>
      <c r="I167" s="1">
        <v>134.5</v>
      </c>
      <c r="J167" s="1">
        <v>30.5</v>
      </c>
      <c r="K167" s="1">
        <v>128.5</v>
      </c>
      <c r="L167" s="1">
        <v>212</v>
      </c>
      <c r="M167" s="1">
        <v>7.1</v>
      </c>
      <c r="N167" s="1">
        <v>9</v>
      </c>
      <c r="O167" s="1">
        <v>9</v>
      </c>
      <c r="P167" s="1">
        <v>11.36</v>
      </c>
      <c r="Q167" s="1">
        <v>3.37</v>
      </c>
      <c r="R167" s="1">
        <f t="shared" si="21"/>
        <v>61.190999999999995</v>
      </c>
      <c r="S167" s="1">
        <f t="shared" si="22"/>
        <v>109.55</v>
      </c>
      <c r="T167" s="1">
        <f t="shared" si="23"/>
        <v>75.75</v>
      </c>
      <c r="U167" s="1">
        <f t="shared" si="24"/>
        <v>0.5</v>
      </c>
      <c r="V167" s="4">
        <f t="shared" si="25"/>
        <v>1</v>
      </c>
      <c r="W167" s="3">
        <f t="shared" si="26"/>
        <v>92</v>
      </c>
      <c r="X167" s="4">
        <f t="shared" si="27"/>
        <v>3.7438880365558879E-6</v>
      </c>
      <c r="Y167" s="4">
        <f t="shared" si="28"/>
        <v>0.13700000000000001</v>
      </c>
      <c r="Z167" s="4">
        <f t="shared" si="29"/>
        <v>102.45</v>
      </c>
      <c r="AA167" s="4">
        <f t="shared" si="31"/>
        <v>0.65883198590776093</v>
      </c>
    </row>
    <row r="168" spans="1:27" hidden="1" x14ac:dyDescent="0.3">
      <c r="A168" t="s">
        <v>183</v>
      </c>
      <c r="B168">
        <v>2012</v>
      </c>
      <c r="C168">
        <v>24</v>
      </c>
      <c r="D168">
        <v>75.5</v>
      </c>
      <c r="E168">
        <v>77</v>
      </c>
      <c r="F168">
        <v>78.5</v>
      </c>
      <c r="G168">
        <v>98</v>
      </c>
      <c r="L168">
        <v>188</v>
      </c>
      <c r="M168">
        <v>3.6</v>
      </c>
      <c r="N168">
        <v>8.25</v>
      </c>
      <c r="O168">
        <v>9</v>
      </c>
      <c r="R168">
        <f t="shared" si="21"/>
        <v>51.3</v>
      </c>
      <c r="S168">
        <f t="shared" si="22"/>
        <v>95.8</v>
      </c>
      <c r="T168">
        <f t="shared" si="23"/>
        <v>76.25</v>
      </c>
      <c r="U168">
        <f t="shared" si="24"/>
        <v>0.75</v>
      </c>
      <c r="V168" s="3">
        <f t="shared" si="25"/>
        <v>1.5</v>
      </c>
      <c r="W168" s="3">
        <f t="shared" si="26"/>
        <v>0</v>
      </c>
      <c r="X168" s="3">
        <f t="shared" si="27"/>
        <v>3.2981009604841894E-6</v>
      </c>
      <c r="Y168" s="3">
        <f t="shared" si="28"/>
        <v>0.16300000000000001</v>
      </c>
      <c r="Z168" s="3">
        <f t="shared" si="29"/>
        <v>92.2</v>
      </c>
      <c r="AA168" s="3">
        <f t="shared" si="31"/>
        <v>0.65883198590776093</v>
      </c>
    </row>
    <row r="169" spans="1:27" x14ac:dyDescent="0.3">
      <c r="A169" s="1" t="s">
        <v>184</v>
      </c>
      <c r="B169" s="1">
        <v>2012</v>
      </c>
      <c r="C169" s="1">
        <v>25</v>
      </c>
      <c r="D169" s="1">
        <v>76.75</v>
      </c>
      <c r="E169" s="1">
        <v>78</v>
      </c>
      <c r="F169" s="1">
        <v>81</v>
      </c>
      <c r="G169" s="1">
        <v>101</v>
      </c>
      <c r="H169" s="1">
        <v>35.5</v>
      </c>
      <c r="I169" s="1">
        <v>136.5</v>
      </c>
      <c r="J169" s="1">
        <v>30</v>
      </c>
      <c r="K169" s="1">
        <v>131</v>
      </c>
      <c r="L169" s="1">
        <v>203</v>
      </c>
      <c r="M169" s="1">
        <v>5.2</v>
      </c>
      <c r="N169" s="1">
        <v>8</v>
      </c>
      <c r="O169" s="1">
        <v>9</v>
      </c>
      <c r="P169" s="1">
        <v>10.75</v>
      </c>
      <c r="Q169" s="1">
        <v>3.24</v>
      </c>
      <c r="R169" s="1">
        <f t="shared" si="21"/>
        <v>60.250999999999998</v>
      </c>
      <c r="S169" s="1">
        <f t="shared" si="22"/>
        <v>104.1</v>
      </c>
      <c r="T169" s="1">
        <f t="shared" si="23"/>
        <v>77.375</v>
      </c>
      <c r="U169" s="1">
        <f t="shared" si="24"/>
        <v>0.625</v>
      </c>
      <c r="V169" s="4">
        <f t="shared" si="25"/>
        <v>1.25</v>
      </c>
      <c r="W169" s="3">
        <f t="shared" si="26"/>
        <v>95.5</v>
      </c>
      <c r="X169" s="4">
        <f t="shared" si="27"/>
        <v>3.4461904105083344E-6</v>
      </c>
      <c r="Y169" s="4">
        <f t="shared" si="28"/>
        <v>0.248</v>
      </c>
      <c r="Z169" s="4">
        <f t="shared" si="29"/>
        <v>98.9</v>
      </c>
      <c r="AA169" s="4">
        <f t="shared" si="31"/>
        <v>0.65883198590776093</v>
      </c>
    </row>
    <row r="170" spans="1:27" x14ac:dyDescent="0.3">
      <c r="A170" s="1" t="s">
        <v>185</v>
      </c>
      <c r="B170" s="1">
        <v>2012</v>
      </c>
      <c r="C170" s="1">
        <v>26</v>
      </c>
      <c r="D170" s="1">
        <v>82.5</v>
      </c>
      <c r="E170" s="1">
        <v>83.75</v>
      </c>
      <c r="F170" s="1">
        <v>84.75</v>
      </c>
      <c r="G170" s="1">
        <v>105.5</v>
      </c>
      <c r="H170" s="1">
        <v>40.5</v>
      </c>
      <c r="I170" s="1">
        <v>146</v>
      </c>
      <c r="J170" s="1">
        <v>34</v>
      </c>
      <c r="K170" s="1">
        <v>139.5</v>
      </c>
      <c r="L170" s="1">
        <v>252</v>
      </c>
      <c r="M170" s="1">
        <v>11.4</v>
      </c>
      <c r="N170" s="1">
        <v>9.25</v>
      </c>
      <c r="O170" s="1">
        <v>9</v>
      </c>
      <c r="P170" s="1">
        <v>10.64</v>
      </c>
      <c r="Q170" s="1">
        <v>3.36</v>
      </c>
      <c r="R170" s="1">
        <f t="shared" si="21"/>
        <v>70.585999999999999</v>
      </c>
      <c r="S170" s="1">
        <f t="shared" si="22"/>
        <v>131.69999999999999</v>
      </c>
      <c r="T170" s="1">
        <f t="shared" si="23"/>
        <v>83.125</v>
      </c>
      <c r="U170" s="1">
        <f t="shared" si="24"/>
        <v>0.625</v>
      </c>
      <c r="V170" s="4">
        <f t="shared" si="25"/>
        <v>1.25</v>
      </c>
      <c r="W170" s="3">
        <f t="shared" si="26"/>
        <v>99</v>
      </c>
      <c r="X170" s="4">
        <f t="shared" si="27"/>
        <v>3.7024793388429752E-6</v>
      </c>
      <c r="Y170" s="4">
        <f t="shared" si="28"/>
        <v>0.85599999999999998</v>
      </c>
      <c r="Z170" s="4">
        <f t="shared" si="29"/>
        <v>120.30000000000001</v>
      </c>
      <c r="AA170" s="4">
        <f t="shared" si="31"/>
        <v>0.65883198590776093</v>
      </c>
    </row>
    <row r="171" spans="1:27" x14ac:dyDescent="0.3">
      <c r="A171" s="1" t="s">
        <v>186</v>
      </c>
      <c r="B171" s="1">
        <v>2012</v>
      </c>
      <c r="C171" s="1">
        <v>27</v>
      </c>
      <c r="D171" s="1">
        <v>81.5</v>
      </c>
      <c r="E171" s="1">
        <v>82.75</v>
      </c>
      <c r="F171" s="1">
        <v>86.25</v>
      </c>
      <c r="G171" s="1">
        <v>106.5</v>
      </c>
      <c r="H171" s="1">
        <v>37.5</v>
      </c>
      <c r="I171" s="1">
        <v>144</v>
      </c>
      <c r="J171" s="1">
        <v>33.5</v>
      </c>
      <c r="K171" s="1">
        <v>140</v>
      </c>
      <c r="L171" s="1">
        <v>233</v>
      </c>
      <c r="M171" s="1">
        <v>7.7</v>
      </c>
      <c r="N171" s="1">
        <v>9.25</v>
      </c>
      <c r="O171" s="1">
        <v>9.25</v>
      </c>
      <c r="P171" s="1">
        <v>11.32</v>
      </c>
      <c r="Q171" s="1">
        <v>3.22</v>
      </c>
      <c r="R171" s="1">
        <f t="shared" si="21"/>
        <v>66.564000000000007</v>
      </c>
      <c r="S171" s="1">
        <f t="shared" si="22"/>
        <v>120.35</v>
      </c>
      <c r="T171" s="1">
        <f t="shared" si="23"/>
        <v>82.125</v>
      </c>
      <c r="U171" s="1">
        <f t="shared" si="24"/>
        <v>0.625</v>
      </c>
      <c r="V171" s="4">
        <f t="shared" si="25"/>
        <v>1.25</v>
      </c>
      <c r="W171" s="3">
        <f t="shared" si="26"/>
        <v>102.5</v>
      </c>
      <c r="X171" s="4">
        <f t="shared" si="27"/>
        <v>3.5078474914373893E-6</v>
      </c>
      <c r="Y171" s="4">
        <f t="shared" si="28"/>
        <v>0.755</v>
      </c>
      <c r="Z171" s="4">
        <f t="shared" si="29"/>
        <v>112.65</v>
      </c>
      <c r="AA171" s="4">
        <f t="shared" si="31"/>
        <v>0.65883198590776093</v>
      </c>
    </row>
    <row r="172" spans="1:27" x14ac:dyDescent="0.3">
      <c r="A172" s="1" t="s">
        <v>187</v>
      </c>
      <c r="B172" s="1">
        <v>2012</v>
      </c>
      <c r="C172" s="1">
        <v>28</v>
      </c>
      <c r="D172" s="1">
        <v>82.25</v>
      </c>
      <c r="E172" s="1">
        <v>83.25</v>
      </c>
      <c r="F172" s="1">
        <v>85.75</v>
      </c>
      <c r="G172" s="1">
        <v>107</v>
      </c>
      <c r="H172" s="1">
        <v>38.5</v>
      </c>
      <c r="I172" s="1">
        <v>145.5</v>
      </c>
      <c r="J172" s="1">
        <v>33</v>
      </c>
      <c r="K172" s="1">
        <v>140</v>
      </c>
      <c r="L172" s="1">
        <v>234</v>
      </c>
      <c r="M172" s="1">
        <v>4.5999999999999996</v>
      </c>
      <c r="N172" s="1">
        <v>9.25</v>
      </c>
      <c r="O172" s="1">
        <v>9.5</v>
      </c>
      <c r="P172" s="1">
        <v>11.31</v>
      </c>
      <c r="Q172" s="1">
        <v>3.19</v>
      </c>
      <c r="R172" s="1">
        <f t="shared" si="21"/>
        <v>67.118999999999986</v>
      </c>
      <c r="S172" s="1">
        <f t="shared" si="22"/>
        <v>119.3</v>
      </c>
      <c r="T172" s="1">
        <f t="shared" si="23"/>
        <v>82.75</v>
      </c>
      <c r="U172" s="1">
        <f t="shared" si="24"/>
        <v>0.5</v>
      </c>
      <c r="V172" s="4">
        <f t="shared" si="25"/>
        <v>1</v>
      </c>
      <c r="W172" s="3">
        <f t="shared" si="26"/>
        <v>101.5</v>
      </c>
      <c r="X172" s="4">
        <f t="shared" si="27"/>
        <v>3.458948088062749E-6</v>
      </c>
      <c r="Y172" s="4">
        <f t="shared" si="28"/>
        <v>0.83599999999999997</v>
      </c>
      <c r="Z172" s="4">
        <f t="shared" si="29"/>
        <v>114.7</v>
      </c>
      <c r="AA172" s="4">
        <f t="shared" si="31"/>
        <v>0.65883198590776093</v>
      </c>
    </row>
    <row r="173" spans="1:27" x14ac:dyDescent="0.3">
      <c r="A173" s="1" t="s">
        <v>188</v>
      </c>
      <c r="B173" s="1">
        <v>2012</v>
      </c>
      <c r="C173" s="1">
        <v>29</v>
      </c>
      <c r="D173" s="1">
        <v>73</v>
      </c>
      <c r="E173" s="1">
        <v>74</v>
      </c>
      <c r="F173" s="1">
        <v>79.25</v>
      </c>
      <c r="G173" s="1">
        <v>96.5</v>
      </c>
      <c r="H173" s="1">
        <v>40.5</v>
      </c>
      <c r="I173" s="1">
        <v>137</v>
      </c>
      <c r="J173" s="1">
        <v>32.5</v>
      </c>
      <c r="K173" s="1">
        <v>129</v>
      </c>
      <c r="L173" s="1">
        <v>180</v>
      </c>
      <c r="M173" s="1">
        <v>6.3</v>
      </c>
      <c r="N173" s="1">
        <v>8.25</v>
      </c>
      <c r="O173" s="1">
        <v>7.75</v>
      </c>
      <c r="P173" s="1">
        <v>10.65</v>
      </c>
      <c r="Q173" s="1">
        <v>3.19</v>
      </c>
      <c r="R173" s="1">
        <f t="shared" si="21"/>
        <v>56.875999999999998</v>
      </c>
      <c r="S173" s="1">
        <f t="shared" si="22"/>
        <v>93.15</v>
      </c>
      <c r="T173" s="1">
        <f t="shared" si="23"/>
        <v>73.5</v>
      </c>
      <c r="U173" s="1">
        <f t="shared" si="24"/>
        <v>0.5</v>
      </c>
      <c r="V173" s="4">
        <f t="shared" si="25"/>
        <v>1</v>
      </c>
      <c r="W173" s="3">
        <f t="shared" si="26"/>
        <v>88.5</v>
      </c>
      <c r="X173" s="4">
        <f t="shared" si="27"/>
        <v>3.377744417339088E-6</v>
      </c>
      <c r="Y173" s="4">
        <f t="shared" si="28"/>
        <v>3.7999999999999999E-2</v>
      </c>
      <c r="Z173" s="4">
        <f t="shared" si="29"/>
        <v>86.85</v>
      </c>
      <c r="AA173" s="4">
        <f t="shared" si="31"/>
        <v>0.65883198590776093</v>
      </c>
    </row>
    <row r="174" spans="1:27" x14ac:dyDescent="0.3">
      <c r="A174" s="1" t="s">
        <v>189</v>
      </c>
      <c r="B174" s="1">
        <v>2012</v>
      </c>
      <c r="C174" s="1">
        <v>3</v>
      </c>
      <c r="D174" s="1">
        <v>75.25</v>
      </c>
      <c r="E174" s="1">
        <v>76.75</v>
      </c>
      <c r="F174" s="1">
        <v>80</v>
      </c>
      <c r="G174" s="1">
        <v>100</v>
      </c>
      <c r="H174" s="1">
        <v>39</v>
      </c>
      <c r="I174" s="1">
        <v>139</v>
      </c>
      <c r="J174" s="1">
        <v>33</v>
      </c>
      <c r="K174" s="1">
        <v>133</v>
      </c>
      <c r="L174" s="1">
        <v>202</v>
      </c>
      <c r="M174" s="1">
        <v>6</v>
      </c>
      <c r="N174" s="1">
        <v>8.5</v>
      </c>
      <c r="O174" s="1">
        <v>9</v>
      </c>
      <c r="P174" s="1">
        <v>10.95</v>
      </c>
      <c r="Q174" s="1">
        <v>3.28</v>
      </c>
      <c r="R174" s="1">
        <f t="shared" si="21"/>
        <v>60.556999999999995</v>
      </c>
      <c r="S174" s="1">
        <f t="shared" si="22"/>
        <v>104</v>
      </c>
      <c r="T174" s="1">
        <f t="shared" si="23"/>
        <v>76</v>
      </c>
      <c r="U174" s="1">
        <f t="shared" si="24"/>
        <v>0.75</v>
      </c>
      <c r="V174" s="4">
        <f t="shared" si="25"/>
        <v>1.5</v>
      </c>
      <c r="W174" s="3">
        <f t="shared" si="26"/>
        <v>94</v>
      </c>
      <c r="X174" s="4">
        <f t="shared" si="27"/>
        <v>3.5672895442655159E-6</v>
      </c>
      <c r="Y174" s="4">
        <f t="shared" si="28"/>
        <v>0.13700000000000001</v>
      </c>
      <c r="Z174" s="4">
        <f t="shared" si="29"/>
        <v>98</v>
      </c>
      <c r="AA174" s="4">
        <f t="shared" si="31"/>
        <v>0.65883198590776093</v>
      </c>
    </row>
    <row r="175" spans="1:27" x14ac:dyDescent="0.3">
      <c r="A175" s="1" t="s">
        <v>190</v>
      </c>
      <c r="B175" s="1">
        <v>2012</v>
      </c>
      <c r="C175" s="1">
        <v>30</v>
      </c>
      <c r="D175" s="1">
        <v>81.75</v>
      </c>
      <c r="E175" s="1">
        <v>83.5</v>
      </c>
      <c r="F175" s="1">
        <v>89.75</v>
      </c>
      <c r="G175" s="1">
        <v>108</v>
      </c>
      <c r="H175" s="1">
        <v>33.5</v>
      </c>
      <c r="I175" s="1">
        <v>141.5</v>
      </c>
      <c r="J175" s="1">
        <v>34</v>
      </c>
      <c r="K175" s="1">
        <v>142</v>
      </c>
      <c r="L175" s="1">
        <v>264</v>
      </c>
      <c r="M175" s="1">
        <v>5.5</v>
      </c>
      <c r="N175" s="1">
        <v>9</v>
      </c>
      <c r="O175" s="1">
        <v>10.75</v>
      </c>
      <c r="P175" s="1">
        <v>12.35</v>
      </c>
      <c r="Q175" s="1">
        <v>3.29</v>
      </c>
      <c r="R175" s="1">
        <f t="shared" si="21"/>
        <v>70.226000000000013</v>
      </c>
      <c r="S175" s="1">
        <f t="shared" si="22"/>
        <v>134.75</v>
      </c>
      <c r="T175" s="1">
        <f t="shared" si="23"/>
        <v>82.625</v>
      </c>
      <c r="U175" s="1">
        <f t="shared" si="24"/>
        <v>0.875</v>
      </c>
      <c r="V175" s="4">
        <f t="shared" si="25"/>
        <v>1.75</v>
      </c>
      <c r="W175" s="3">
        <f t="shared" si="26"/>
        <v>108.5</v>
      </c>
      <c r="X175" s="4">
        <f t="shared" si="27"/>
        <v>3.9502847683977217E-6</v>
      </c>
      <c r="Y175" s="4">
        <f t="shared" si="28"/>
        <v>0.78200000000000003</v>
      </c>
      <c r="Z175" s="4">
        <f t="shared" si="29"/>
        <v>129.25</v>
      </c>
      <c r="AA175" s="4">
        <f t="shared" si="31"/>
        <v>0.65883198590776093</v>
      </c>
    </row>
    <row r="176" spans="1:27" x14ac:dyDescent="0.3">
      <c r="A176" s="1" t="s">
        <v>191</v>
      </c>
      <c r="B176" s="1">
        <v>2012</v>
      </c>
      <c r="C176" s="1">
        <v>31</v>
      </c>
      <c r="D176" s="1">
        <v>78</v>
      </c>
      <c r="E176" s="1">
        <v>79.25</v>
      </c>
      <c r="F176" s="1">
        <v>78.25</v>
      </c>
      <c r="G176" s="1">
        <v>101.5</v>
      </c>
      <c r="H176" s="1">
        <v>40</v>
      </c>
      <c r="I176" s="1">
        <v>141.5</v>
      </c>
      <c r="J176" s="1">
        <v>33.5</v>
      </c>
      <c r="K176" s="1">
        <v>135</v>
      </c>
      <c r="L176" s="1">
        <v>213</v>
      </c>
      <c r="M176" s="1">
        <v>4.2</v>
      </c>
      <c r="N176" s="1">
        <v>8.25</v>
      </c>
      <c r="O176" s="1">
        <v>9.75</v>
      </c>
      <c r="P176" s="1">
        <v>10.87</v>
      </c>
      <c r="Q176" s="1">
        <v>3.29</v>
      </c>
      <c r="R176" s="1">
        <f t="shared" si="21"/>
        <v>63.221999999999994</v>
      </c>
      <c r="S176" s="1">
        <f t="shared" si="22"/>
        <v>108.6</v>
      </c>
      <c r="T176" s="1">
        <f t="shared" si="23"/>
        <v>78.625</v>
      </c>
      <c r="U176" s="1">
        <f t="shared" si="24"/>
        <v>0.625</v>
      </c>
      <c r="V176" s="4">
        <f t="shared" si="25"/>
        <v>1.25</v>
      </c>
      <c r="W176" s="3">
        <f t="shared" si="26"/>
        <v>95</v>
      </c>
      <c r="X176" s="4">
        <f t="shared" si="27"/>
        <v>3.5009861932938855E-6</v>
      </c>
      <c r="Y176" s="4">
        <f t="shared" si="28"/>
        <v>0.372</v>
      </c>
      <c r="Z176" s="4">
        <f t="shared" si="29"/>
        <v>104.4</v>
      </c>
      <c r="AA176" s="4">
        <f t="shared" si="31"/>
        <v>0.65883198590776093</v>
      </c>
    </row>
    <row r="177" spans="1:27" hidden="1" x14ac:dyDescent="0.3">
      <c r="A177" t="s">
        <v>192</v>
      </c>
      <c r="B177">
        <v>2012</v>
      </c>
      <c r="C177">
        <v>32</v>
      </c>
      <c r="D177">
        <v>78.5</v>
      </c>
      <c r="E177">
        <v>79.5</v>
      </c>
      <c r="F177">
        <v>79.25</v>
      </c>
      <c r="G177">
        <v>100</v>
      </c>
      <c r="L177">
        <v>201</v>
      </c>
      <c r="M177">
        <v>5.2</v>
      </c>
      <c r="N177">
        <v>8.5</v>
      </c>
      <c r="O177">
        <v>9.5</v>
      </c>
      <c r="R177">
        <f t="shared" si="21"/>
        <v>54</v>
      </c>
      <c r="S177">
        <f t="shared" si="22"/>
        <v>103.1</v>
      </c>
      <c r="T177">
        <f t="shared" si="23"/>
        <v>79</v>
      </c>
      <c r="U177">
        <f t="shared" si="24"/>
        <v>0.5</v>
      </c>
      <c r="V177" s="3">
        <f t="shared" si="25"/>
        <v>1</v>
      </c>
      <c r="W177" s="3">
        <f t="shared" si="26"/>
        <v>0</v>
      </c>
      <c r="X177" s="3">
        <f t="shared" si="27"/>
        <v>3.2617956103695891E-6</v>
      </c>
      <c r="Y177" s="3">
        <f t="shared" si="28"/>
        <v>0.433</v>
      </c>
      <c r="Z177" s="3">
        <f t="shared" si="29"/>
        <v>97.9</v>
      </c>
      <c r="AA177" s="3">
        <f t="shared" si="31"/>
        <v>0.65883198590776093</v>
      </c>
    </row>
    <row r="178" spans="1:27" x14ac:dyDescent="0.3">
      <c r="A178" s="1" t="s">
        <v>193</v>
      </c>
      <c r="B178" s="1">
        <v>2012</v>
      </c>
      <c r="C178" s="1">
        <v>33</v>
      </c>
      <c r="D178" s="1">
        <v>80.75</v>
      </c>
      <c r="E178" s="1">
        <v>82</v>
      </c>
      <c r="F178" s="1">
        <v>87</v>
      </c>
      <c r="G178" s="1">
        <v>108.5</v>
      </c>
      <c r="H178" s="1">
        <v>32.5</v>
      </c>
      <c r="I178" s="1">
        <v>141</v>
      </c>
      <c r="J178" s="1">
        <v>30</v>
      </c>
      <c r="K178" s="1">
        <v>138.5</v>
      </c>
      <c r="L178" s="1">
        <v>230</v>
      </c>
      <c r="M178" s="1">
        <v>5</v>
      </c>
      <c r="N178" s="1">
        <v>9</v>
      </c>
      <c r="O178" s="1">
        <v>9.25</v>
      </c>
      <c r="P178" s="1">
        <v>11.84</v>
      </c>
      <c r="Q178" s="1">
        <v>3.4</v>
      </c>
      <c r="R178" s="1">
        <f t="shared" si="21"/>
        <v>64.516999999999996</v>
      </c>
      <c r="S178" s="1">
        <f t="shared" si="22"/>
        <v>117.5</v>
      </c>
      <c r="T178" s="1">
        <f t="shared" si="23"/>
        <v>81.375</v>
      </c>
      <c r="U178" s="1">
        <f t="shared" si="24"/>
        <v>0.625</v>
      </c>
      <c r="V178" s="4">
        <f t="shared" si="25"/>
        <v>1.25</v>
      </c>
      <c r="W178" s="3">
        <f t="shared" si="26"/>
        <v>106</v>
      </c>
      <c r="X178" s="4">
        <f t="shared" si="27"/>
        <v>3.5273030509254376E-6</v>
      </c>
      <c r="Y178" s="4">
        <f t="shared" si="28"/>
        <v>0.67300000000000004</v>
      </c>
      <c r="Z178" s="4">
        <f t="shared" si="29"/>
        <v>112.5</v>
      </c>
      <c r="AA178" s="4">
        <f t="shared" si="31"/>
        <v>0.65883198590776093</v>
      </c>
    </row>
    <row r="179" spans="1:27" x14ac:dyDescent="0.3">
      <c r="A179" s="1" t="s">
        <v>194</v>
      </c>
      <c r="B179" s="1">
        <v>2012</v>
      </c>
      <c r="C179" s="1">
        <v>34</v>
      </c>
      <c r="D179" s="1">
        <v>76.75</v>
      </c>
      <c r="E179" s="1">
        <v>78.5</v>
      </c>
      <c r="F179" s="1">
        <v>81.25</v>
      </c>
      <c r="G179" s="1">
        <v>99.5</v>
      </c>
      <c r="H179" s="1">
        <v>34.5</v>
      </c>
      <c r="I179" s="1">
        <v>134</v>
      </c>
      <c r="J179" s="1">
        <v>31</v>
      </c>
      <c r="K179" s="1">
        <v>130.5</v>
      </c>
      <c r="L179" s="1">
        <v>241</v>
      </c>
      <c r="M179" s="1">
        <v>9</v>
      </c>
      <c r="N179" s="1">
        <v>9.5</v>
      </c>
      <c r="O179" s="1">
        <v>10.5</v>
      </c>
      <c r="P179" s="1">
        <v>11.45</v>
      </c>
      <c r="Q179" s="1">
        <v>3.37</v>
      </c>
      <c r="R179" s="1">
        <f t="shared" si="21"/>
        <v>65.697999999999979</v>
      </c>
      <c r="S179" s="1">
        <f t="shared" si="22"/>
        <v>125</v>
      </c>
      <c r="T179" s="1">
        <f t="shared" si="23"/>
        <v>77.625</v>
      </c>
      <c r="U179" s="1">
        <f t="shared" si="24"/>
        <v>0.875</v>
      </c>
      <c r="V179" s="4">
        <f t="shared" si="25"/>
        <v>1.75</v>
      </c>
      <c r="W179" s="3">
        <f t="shared" si="26"/>
        <v>96</v>
      </c>
      <c r="X179" s="4">
        <f t="shared" si="27"/>
        <v>4.0912900932635887E-6</v>
      </c>
      <c r="Y179" s="4">
        <f t="shared" si="28"/>
        <v>0.248</v>
      </c>
      <c r="Z179" s="4">
        <f t="shared" si="29"/>
        <v>116</v>
      </c>
      <c r="AA179" s="4">
        <f t="shared" si="31"/>
        <v>0.65883198590776093</v>
      </c>
    </row>
    <row r="180" spans="1:27" x14ac:dyDescent="0.3">
      <c r="A180" s="1" t="s">
        <v>195</v>
      </c>
      <c r="B180" s="1">
        <v>2012</v>
      </c>
      <c r="C180" s="1">
        <v>35</v>
      </c>
      <c r="D180" s="1">
        <v>77.75</v>
      </c>
      <c r="E180" s="1">
        <v>79.5</v>
      </c>
      <c r="F180" s="1">
        <v>85.25</v>
      </c>
      <c r="G180" s="1">
        <v>105</v>
      </c>
      <c r="H180" s="1">
        <v>33</v>
      </c>
      <c r="I180" s="1">
        <v>138</v>
      </c>
      <c r="J180" s="1">
        <v>28</v>
      </c>
      <c r="K180" s="1">
        <v>133</v>
      </c>
      <c r="L180" s="1">
        <v>236</v>
      </c>
      <c r="M180" s="1">
        <v>11.3</v>
      </c>
      <c r="N180" s="1">
        <v>9</v>
      </c>
      <c r="O180" s="1">
        <v>9.5</v>
      </c>
      <c r="P180" s="1">
        <v>11.01</v>
      </c>
      <c r="Q180" s="1">
        <v>3.4</v>
      </c>
      <c r="R180" s="1">
        <f t="shared" si="21"/>
        <v>64.957999999999998</v>
      </c>
      <c r="S180" s="1">
        <f t="shared" si="22"/>
        <v>123.65</v>
      </c>
      <c r="T180" s="1">
        <f t="shared" si="23"/>
        <v>78.625</v>
      </c>
      <c r="U180" s="1">
        <f t="shared" si="24"/>
        <v>0.875</v>
      </c>
      <c r="V180" s="4">
        <f t="shared" si="25"/>
        <v>1.75</v>
      </c>
      <c r="W180" s="3">
        <f t="shared" si="26"/>
        <v>100</v>
      </c>
      <c r="X180" s="4">
        <f t="shared" si="27"/>
        <v>3.9040125722438766E-6</v>
      </c>
      <c r="Y180" s="4">
        <f t="shared" si="28"/>
        <v>0.34300000000000003</v>
      </c>
      <c r="Z180" s="4">
        <f t="shared" si="29"/>
        <v>112.35</v>
      </c>
      <c r="AA180" s="4">
        <f t="shared" si="31"/>
        <v>0.65883198590776093</v>
      </c>
    </row>
    <row r="181" spans="1:27" x14ac:dyDescent="0.3">
      <c r="A181" s="1" t="s">
        <v>196</v>
      </c>
      <c r="B181" s="1">
        <v>2012</v>
      </c>
      <c r="C181" s="1">
        <v>36</v>
      </c>
      <c r="D181" s="1">
        <v>75.75</v>
      </c>
      <c r="E181" s="1">
        <v>77.25</v>
      </c>
      <c r="F181" s="1">
        <v>83.25</v>
      </c>
      <c r="G181" s="1">
        <v>99</v>
      </c>
      <c r="H181" s="1">
        <v>39.5</v>
      </c>
      <c r="I181" s="1">
        <v>138.5</v>
      </c>
      <c r="J181" s="1">
        <v>32</v>
      </c>
      <c r="K181" s="1">
        <v>131</v>
      </c>
      <c r="L181" s="1">
        <v>224</v>
      </c>
      <c r="M181" s="1">
        <v>7</v>
      </c>
      <c r="N181" s="1">
        <v>9</v>
      </c>
      <c r="O181" s="1">
        <v>9.5</v>
      </c>
      <c r="P181" s="1">
        <v>10.98</v>
      </c>
      <c r="Q181" s="1">
        <v>3.25</v>
      </c>
      <c r="R181" s="1">
        <f t="shared" si="21"/>
        <v>64.129000000000005</v>
      </c>
      <c r="S181" s="1">
        <f t="shared" si="22"/>
        <v>115.5</v>
      </c>
      <c r="T181" s="1">
        <f t="shared" si="23"/>
        <v>76.5</v>
      </c>
      <c r="U181" s="1">
        <f t="shared" si="24"/>
        <v>0.75</v>
      </c>
      <c r="V181" s="4">
        <f t="shared" si="25"/>
        <v>1.5</v>
      </c>
      <c r="W181" s="3">
        <f t="shared" si="26"/>
        <v>91.5</v>
      </c>
      <c r="X181" s="4">
        <f t="shared" si="27"/>
        <v>3.9037567123048941E-6</v>
      </c>
      <c r="Y181" s="4">
        <f t="shared" si="28"/>
        <v>0.17399999999999999</v>
      </c>
      <c r="Z181" s="4">
        <f t="shared" si="29"/>
        <v>108.5</v>
      </c>
      <c r="AA181" s="4">
        <f t="shared" si="31"/>
        <v>0.65883198590776093</v>
      </c>
    </row>
    <row r="182" spans="1:27" x14ac:dyDescent="0.3">
      <c r="A182" s="1" t="s">
        <v>197</v>
      </c>
      <c r="B182" s="1">
        <v>2012</v>
      </c>
      <c r="C182" s="1">
        <v>37</v>
      </c>
      <c r="D182" s="1">
        <v>78.5</v>
      </c>
      <c r="E182" s="1">
        <v>79.75</v>
      </c>
      <c r="F182" s="1">
        <v>86.75</v>
      </c>
      <c r="G182" s="1">
        <v>106.5</v>
      </c>
      <c r="H182" s="1">
        <v>37</v>
      </c>
      <c r="I182" s="1">
        <v>143.5</v>
      </c>
      <c r="J182" s="1">
        <v>32</v>
      </c>
      <c r="K182" s="1">
        <v>138.5</v>
      </c>
      <c r="L182" s="1">
        <v>224</v>
      </c>
      <c r="M182" s="1">
        <v>7.1</v>
      </c>
      <c r="N182" s="1">
        <v>9.5</v>
      </c>
      <c r="O182" s="1">
        <v>11</v>
      </c>
      <c r="P182" s="1">
        <v>10.48</v>
      </c>
      <c r="Q182" s="1">
        <v>3.28</v>
      </c>
      <c r="R182" s="1">
        <f t="shared" si="21"/>
        <v>64.350999999999999</v>
      </c>
      <c r="S182" s="1">
        <f t="shared" si="22"/>
        <v>115.55</v>
      </c>
      <c r="T182" s="1">
        <f t="shared" si="23"/>
        <v>79.125</v>
      </c>
      <c r="U182" s="1">
        <f t="shared" si="24"/>
        <v>0.625</v>
      </c>
      <c r="V182" s="4">
        <f t="shared" si="25"/>
        <v>1.25</v>
      </c>
      <c r="W182" s="3">
        <f t="shared" si="26"/>
        <v>101.5</v>
      </c>
      <c r="X182" s="4">
        <f t="shared" si="27"/>
        <v>3.6350359040934724E-6</v>
      </c>
      <c r="Y182" s="4">
        <f t="shared" si="28"/>
        <v>0.433</v>
      </c>
      <c r="Z182" s="4">
        <f t="shared" si="29"/>
        <v>108.45</v>
      </c>
      <c r="AA182" s="4">
        <f t="shared" si="31"/>
        <v>0.65883198590776093</v>
      </c>
    </row>
    <row r="183" spans="1:27" x14ac:dyDescent="0.3">
      <c r="A183" s="1" t="s">
        <v>198</v>
      </c>
      <c r="B183" s="1">
        <v>2012</v>
      </c>
      <c r="C183" s="1">
        <v>38</v>
      </c>
      <c r="D183" s="1">
        <v>80.75</v>
      </c>
      <c r="E183" s="1">
        <v>82</v>
      </c>
      <c r="F183" s="1">
        <v>85.25</v>
      </c>
      <c r="G183" s="1">
        <v>105</v>
      </c>
      <c r="H183" s="1">
        <v>36</v>
      </c>
      <c r="I183" s="1">
        <v>141</v>
      </c>
      <c r="J183" s="1">
        <v>30.5</v>
      </c>
      <c r="K183" s="1">
        <v>135.5</v>
      </c>
      <c r="L183" s="1">
        <v>219</v>
      </c>
      <c r="M183" s="1">
        <v>7.8</v>
      </c>
      <c r="N183" s="1">
        <v>9.25</v>
      </c>
      <c r="O183" s="1">
        <v>10.25</v>
      </c>
      <c r="P183" s="1">
        <v>11.05</v>
      </c>
      <c r="Q183" s="1">
        <v>3.48</v>
      </c>
      <c r="R183" s="1">
        <f t="shared" si="21"/>
        <v>63.891999999999996</v>
      </c>
      <c r="S183" s="1">
        <f t="shared" si="22"/>
        <v>113.4</v>
      </c>
      <c r="T183" s="1">
        <f t="shared" si="23"/>
        <v>81.375</v>
      </c>
      <c r="U183" s="1">
        <f t="shared" si="24"/>
        <v>0.625</v>
      </c>
      <c r="V183" s="4">
        <f t="shared" si="25"/>
        <v>1.25</v>
      </c>
      <c r="W183" s="3">
        <f t="shared" si="26"/>
        <v>99.5</v>
      </c>
      <c r="X183" s="4">
        <f t="shared" si="27"/>
        <v>3.3586059484898733E-6</v>
      </c>
      <c r="Y183" s="4">
        <f t="shared" si="28"/>
        <v>0.67300000000000004</v>
      </c>
      <c r="Z183" s="4">
        <f t="shared" si="29"/>
        <v>105.6</v>
      </c>
      <c r="AA183" s="4">
        <f t="shared" si="31"/>
        <v>0.65883198590776093</v>
      </c>
    </row>
    <row r="184" spans="1:27" x14ac:dyDescent="0.3">
      <c r="A184" s="1" t="s">
        <v>199</v>
      </c>
      <c r="B184" s="1">
        <v>2012</v>
      </c>
      <c r="C184" s="1">
        <v>39</v>
      </c>
      <c r="D184" s="1">
        <v>78.75</v>
      </c>
      <c r="E184" s="1">
        <v>80.25</v>
      </c>
      <c r="F184" s="1">
        <v>82.75</v>
      </c>
      <c r="G184" s="1">
        <v>103</v>
      </c>
      <c r="H184" s="1">
        <v>31</v>
      </c>
      <c r="I184" s="1">
        <v>134</v>
      </c>
      <c r="J184" s="1">
        <v>28</v>
      </c>
      <c r="K184" s="1">
        <v>131</v>
      </c>
      <c r="L184" s="1">
        <v>216</v>
      </c>
      <c r="M184" s="1">
        <v>7.8</v>
      </c>
      <c r="N184" s="1">
        <v>9</v>
      </c>
      <c r="O184" s="1">
        <v>9</v>
      </c>
      <c r="P184" s="1">
        <v>11.45</v>
      </c>
      <c r="Q184" s="1">
        <v>3.47</v>
      </c>
      <c r="R184" s="1">
        <f t="shared" si="21"/>
        <v>61.587999999999994</v>
      </c>
      <c r="S184" s="1">
        <f t="shared" si="22"/>
        <v>111.9</v>
      </c>
      <c r="T184" s="1">
        <f t="shared" si="23"/>
        <v>79.5</v>
      </c>
      <c r="U184" s="1">
        <f t="shared" si="24"/>
        <v>0.75</v>
      </c>
      <c r="V184" s="4">
        <f t="shared" si="25"/>
        <v>1.5</v>
      </c>
      <c r="W184" s="3">
        <f t="shared" si="26"/>
        <v>100</v>
      </c>
      <c r="X184" s="4">
        <f t="shared" si="27"/>
        <v>3.4829931972789116E-6</v>
      </c>
      <c r="Y184" s="4">
        <f t="shared" si="28"/>
        <v>0.46</v>
      </c>
      <c r="Z184" s="4">
        <f t="shared" si="29"/>
        <v>104.1</v>
      </c>
      <c r="AA184" s="4">
        <f t="shared" si="31"/>
        <v>0.65883198590776093</v>
      </c>
    </row>
    <row r="185" spans="1:27" hidden="1" x14ac:dyDescent="0.3">
      <c r="A185" t="s">
        <v>200</v>
      </c>
      <c r="B185">
        <v>2012</v>
      </c>
      <c r="C185">
        <v>4</v>
      </c>
      <c r="D185">
        <v>74.5</v>
      </c>
      <c r="E185">
        <v>76</v>
      </c>
      <c r="F185">
        <v>79.25</v>
      </c>
      <c r="G185">
        <v>98</v>
      </c>
      <c r="L185">
        <v>221</v>
      </c>
      <c r="M185">
        <v>8.5</v>
      </c>
      <c r="N185">
        <v>8.5</v>
      </c>
      <c r="O185">
        <v>9.5</v>
      </c>
      <c r="R185">
        <f t="shared" si="21"/>
        <v>55.95</v>
      </c>
      <c r="S185">
        <f t="shared" si="22"/>
        <v>114.75</v>
      </c>
      <c r="T185">
        <f t="shared" si="23"/>
        <v>75.25</v>
      </c>
      <c r="U185">
        <f t="shared" si="24"/>
        <v>0.75</v>
      </c>
      <c r="V185" s="3">
        <f t="shared" si="25"/>
        <v>1.5</v>
      </c>
      <c r="W185" s="3">
        <f t="shared" si="26"/>
        <v>0</v>
      </c>
      <c r="X185" s="3">
        <f t="shared" si="27"/>
        <v>3.9818026215035355E-6</v>
      </c>
      <c r="Y185" s="3">
        <f t="shared" si="28"/>
        <v>9.7000000000000003E-2</v>
      </c>
      <c r="Z185" s="3">
        <f t="shared" si="29"/>
        <v>106.25</v>
      </c>
      <c r="AA185" s="3">
        <f t="shared" si="31"/>
        <v>0.65883198590776093</v>
      </c>
    </row>
    <row r="186" spans="1:27" x14ac:dyDescent="0.3">
      <c r="A186" s="1" t="s">
        <v>201</v>
      </c>
      <c r="B186" s="1">
        <v>2012</v>
      </c>
      <c r="C186" s="1">
        <v>40</v>
      </c>
      <c r="D186" s="1">
        <v>77</v>
      </c>
      <c r="E186" s="1">
        <v>78</v>
      </c>
      <c r="F186" s="1">
        <v>81.75</v>
      </c>
      <c r="G186" s="1">
        <v>102.5</v>
      </c>
      <c r="H186" s="1">
        <v>34</v>
      </c>
      <c r="I186" s="1">
        <v>136.5</v>
      </c>
      <c r="J186" s="1">
        <v>30</v>
      </c>
      <c r="K186" s="1">
        <v>132.5</v>
      </c>
      <c r="L186" s="1">
        <v>174</v>
      </c>
      <c r="M186" s="1">
        <v>4.0999999999999996</v>
      </c>
      <c r="N186" s="1">
        <v>9</v>
      </c>
      <c r="O186" s="1">
        <v>9.5</v>
      </c>
      <c r="P186" s="1">
        <v>12.5</v>
      </c>
      <c r="Q186" s="1">
        <v>3.6</v>
      </c>
      <c r="R186" s="1">
        <f t="shared" si="21"/>
        <v>55.14</v>
      </c>
      <c r="S186" s="1">
        <f t="shared" si="22"/>
        <v>89.05</v>
      </c>
      <c r="T186" s="1">
        <f t="shared" si="23"/>
        <v>77.5</v>
      </c>
      <c r="U186" s="1">
        <f t="shared" si="24"/>
        <v>0.5</v>
      </c>
      <c r="V186" s="4">
        <f t="shared" si="25"/>
        <v>1</v>
      </c>
      <c r="W186" s="3">
        <f t="shared" si="26"/>
        <v>98.5</v>
      </c>
      <c r="X186" s="4">
        <f t="shared" si="27"/>
        <v>2.9347276100522853E-6</v>
      </c>
      <c r="Y186" s="4">
        <f t="shared" si="28"/>
        <v>0.26200000000000001</v>
      </c>
      <c r="Z186" s="4">
        <f t="shared" si="29"/>
        <v>84.95</v>
      </c>
      <c r="AA186" s="4">
        <f t="shared" si="31"/>
        <v>0.65883198590776093</v>
      </c>
    </row>
    <row r="187" spans="1:27" x14ac:dyDescent="0.3">
      <c r="A187" s="1" t="s">
        <v>202</v>
      </c>
      <c r="B187" s="1">
        <v>2012</v>
      </c>
      <c r="C187" s="1">
        <v>41</v>
      </c>
      <c r="D187" s="1">
        <v>74.75</v>
      </c>
      <c r="E187" s="1">
        <v>76</v>
      </c>
      <c r="F187" s="1">
        <v>78.25</v>
      </c>
      <c r="G187" s="1">
        <v>97.5</v>
      </c>
      <c r="H187" s="1">
        <v>36.5</v>
      </c>
      <c r="I187" s="1">
        <v>134</v>
      </c>
      <c r="J187" s="1">
        <v>32</v>
      </c>
      <c r="K187" s="1">
        <v>129.5</v>
      </c>
      <c r="L187" s="1">
        <v>177</v>
      </c>
      <c r="M187" s="1">
        <v>4.2</v>
      </c>
      <c r="N187" s="1">
        <v>8.75</v>
      </c>
      <c r="O187" s="1">
        <v>8.75</v>
      </c>
      <c r="P187" s="1">
        <v>11.48</v>
      </c>
      <c r="Q187" s="1">
        <v>3.2</v>
      </c>
      <c r="R187" s="1">
        <f t="shared" si="21"/>
        <v>55.859000000000002</v>
      </c>
      <c r="S187" s="1">
        <f t="shared" si="22"/>
        <v>90.6</v>
      </c>
      <c r="T187" s="1">
        <f t="shared" si="23"/>
        <v>75.375</v>
      </c>
      <c r="U187" s="1">
        <f t="shared" si="24"/>
        <v>0.625</v>
      </c>
      <c r="V187" s="4">
        <f t="shared" si="25"/>
        <v>1.25</v>
      </c>
      <c r="W187" s="3">
        <f t="shared" si="26"/>
        <v>93</v>
      </c>
      <c r="X187" s="4">
        <f t="shared" si="27"/>
        <v>3.1677498014563596E-6</v>
      </c>
      <c r="Y187" s="4">
        <f t="shared" si="28"/>
        <v>0.106</v>
      </c>
      <c r="Z187" s="4">
        <f t="shared" si="29"/>
        <v>86.4</v>
      </c>
      <c r="AA187" s="4">
        <f t="shared" si="31"/>
        <v>0.65883198590776093</v>
      </c>
    </row>
    <row r="188" spans="1:27" x14ac:dyDescent="0.3">
      <c r="A188" s="1" t="s">
        <v>203</v>
      </c>
      <c r="B188" s="1">
        <v>2012</v>
      </c>
      <c r="C188" s="1">
        <v>42</v>
      </c>
      <c r="D188" s="1">
        <v>75.25</v>
      </c>
      <c r="E188" s="1">
        <v>76.75</v>
      </c>
      <c r="F188" s="1">
        <v>78.75</v>
      </c>
      <c r="G188" s="1">
        <v>98.5</v>
      </c>
      <c r="H188" s="1">
        <v>33.5</v>
      </c>
      <c r="I188" s="1">
        <v>132</v>
      </c>
      <c r="J188" s="1">
        <v>29</v>
      </c>
      <c r="K188" s="1">
        <v>127.5</v>
      </c>
      <c r="L188" s="1">
        <v>199</v>
      </c>
      <c r="M188" s="1">
        <v>6.7</v>
      </c>
      <c r="N188" s="1">
        <v>8.5</v>
      </c>
      <c r="O188" s="1">
        <v>8.75</v>
      </c>
      <c r="P188" s="1">
        <v>11.12</v>
      </c>
      <c r="Q188" s="1">
        <v>3.41</v>
      </c>
      <c r="R188" s="1">
        <f t="shared" si="21"/>
        <v>58.685000000000002</v>
      </c>
      <c r="S188" s="1">
        <f t="shared" si="22"/>
        <v>102.85</v>
      </c>
      <c r="T188" s="1">
        <f t="shared" si="23"/>
        <v>76</v>
      </c>
      <c r="U188" s="1">
        <f t="shared" si="24"/>
        <v>0.75</v>
      </c>
      <c r="V188" s="4">
        <f t="shared" si="25"/>
        <v>1.5</v>
      </c>
      <c r="W188" s="3">
        <f t="shared" si="26"/>
        <v>94</v>
      </c>
      <c r="X188" s="4">
        <f t="shared" si="27"/>
        <v>3.5143099965784043E-6</v>
      </c>
      <c r="Y188" s="4">
        <f t="shared" si="28"/>
        <v>0.13700000000000001</v>
      </c>
      <c r="Z188" s="4">
        <f t="shared" si="29"/>
        <v>96.15</v>
      </c>
      <c r="AA188" s="4">
        <f t="shared" si="31"/>
        <v>0.65883198590776093</v>
      </c>
    </row>
    <row r="189" spans="1:27" x14ac:dyDescent="0.3">
      <c r="A189" s="1" t="s">
        <v>204</v>
      </c>
      <c r="B189" s="1">
        <v>2012</v>
      </c>
      <c r="C189" s="1">
        <v>43</v>
      </c>
      <c r="D189" s="1">
        <v>79.25</v>
      </c>
      <c r="E189" s="1">
        <v>80.75</v>
      </c>
      <c r="F189" s="1">
        <v>82.75</v>
      </c>
      <c r="G189" s="1">
        <v>104</v>
      </c>
      <c r="H189" s="1">
        <v>32.5</v>
      </c>
      <c r="I189" s="1">
        <v>136.5</v>
      </c>
      <c r="J189" s="1">
        <v>27</v>
      </c>
      <c r="K189" s="1">
        <v>131</v>
      </c>
      <c r="L189" s="1">
        <v>241</v>
      </c>
      <c r="M189" s="1">
        <v>10.6</v>
      </c>
      <c r="N189" s="1">
        <v>8.5</v>
      </c>
      <c r="O189" s="1">
        <v>9</v>
      </c>
      <c r="P189" s="1">
        <v>11.59</v>
      </c>
      <c r="Q189" s="1">
        <v>3.44</v>
      </c>
      <c r="R189" s="1">
        <f t="shared" si="21"/>
        <v>65.838000000000008</v>
      </c>
      <c r="S189" s="1">
        <f t="shared" si="22"/>
        <v>125.8</v>
      </c>
      <c r="T189" s="1">
        <f t="shared" si="23"/>
        <v>80</v>
      </c>
      <c r="U189" s="1">
        <f t="shared" si="24"/>
        <v>0.75</v>
      </c>
      <c r="V189" s="4">
        <f t="shared" si="25"/>
        <v>1.5</v>
      </c>
      <c r="W189" s="3">
        <f t="shared" si="26"/>
        <v>98.5</v>
      </c>
      <c r="X189" s="4">
        <f t="shared" si="27"/>
        <v>3.8372359163689554E-6</v>
      </c>
      <c r="Y189" s="4">
        <f t="shared" si="28"/>
        <v>0.51600000000000001</v>
      </c>
      <c r="Z189" s="4">
        <f t="shared" si="29"/>
        <v>115.2</v>
      </c>
      <c r="AA189" s="4">
        <f t="shared" si="31"/>
        <v>0.65883198590776093</v>
      </c>
    </row>
    <row r="190" spans="1:27" x14ac:dyDescent="0.3">
      <c r="A190" s="1" t="s">
        <v>205</v>
      </c>
      <c r="B190" s="1">
        <v>2012</v>
      </c>
      <c r="C190" s="1">
        <v>44</v>
      </c>
      <c r="D190" s="1">
        <v>76.5</v>
      </c>
      <c r="E190" s="1">
        <v>77.75</v>
      </c>
      <c r="F190" s="1">
        <v>78.5</v>
      </c>
      <c r="G190" s="1">
        <v>98</v>
      </c>
      <c r="H190" s="1">
        <v>36.5</v>
      </c>
      <c r="I190" s="1">
        <v>134.5</v>
      </c>
      <c r="J190" s="1">
        <v>29</v>
      </c>
      <c r="K190" s="1">
        <v>127</v>
      </c>
      <c r="L190" s="1">
        <v>192</v>
      </c>
      <c r="M190" s="1">
        <v>4.3</v>
      </c>
      <c r="N190" s="1">
        <v>8.5</v>
      </c>
      <c r="O190" s="1">
        <v>8.75</v>
      </c>
      <c r="P190" s="1">
        <v>10.59</v>
      </c>
      <c r="Q190" s="1">
        <v>3.33</v>
      </c>
      <c r="R190" s="1">
        <f t="shared" si="21"/>
        <v>58.798999999999999</v>
      </c>
      <c r="S190" s="1">
        <f t="shared" si="22"/>
        <v>98.15</v>
      </c>
      <c r="T190" s="1">
        <f t="shared" si="23"/>
        <v>77.125</v>
      </c>
      <c r="U190" s="1">
        <f t="shared" si="24"/>
        <v>0.625</v>
      </c>
      <c r="V190" s="4">
        <f t="shared" si="25"/>
        <v>1.25</v>
      </c>
      <c r="W190" s="3">
        <f t="shared" si="26"/>
        <v>90.5</v>
      </c>
      <c r="X190" s="4">
        <f t="shared" si="27"/>
        <v>3.2807894399589903E-6</v>
      </c>
      <c r="Y190" s="4">
        <f t="shared" si="28"/>
        <v>0.23100000000000001</v>
      </c>
      <c r="Z190" s="4">
        <f t="shared" si="29"/>
        <v>93.85</v>
      </c>
      <c r="AA190" s="4">
        <f t="shared" si="31"/>
        <v>0.65883198590776093</v>
      </c>
    </row>
    <row r="191" spans="1:27" x14ac:dyDescent="0.3">
      <c r="A191" s="1" t="s">
        <v>206</v>
      </c>
      <c r="B191" s="1">
        <v>2012</v>
      </c>
      <c r="C191" s="1">
        <v>46</v>
      </c>
      <c r="D191" s="1">
        <v>78</v>
      </c>
      <c r="E191" s="1">
        <v>79.5</v>
      </c>
      <c r="F191" s="1">
        <v>81</v>
      </c>
      <c r="G191" s="1">
        <v>101</v>
      </c>
      <c r="H191" s="1">
        <v>37</v>
      </c>
      <c r="I191" s="1">
        <v>138</v>
      </c>
      <c r="J191" s="1">
        <v>33</v>
      </c>
      <c r="K191" s="1">
        <v>134</v>
      </c>
      <c r="L191" s="1">
        <v>233</v>
      </c>
      <c r="M191" s="1">
        <v>7.5</v>
      </c>
      <c r="N191" s="1">
        <v>8.5</v>
      </c>
      <c r="O191" s="1">
        <v>8.75</v>
      </c>
      <c r="P191" s="1">
        <v>11.34</v>
      </c>
      <c r="Q191" s="1">
        <v>3.31</v>
      </c>
      <c r="R191" s="1">
        <f t="shared" si="21"/>
        <v>65.450999999999979</v>
      </c>
      <c r="S191" s="1">
        <f t="shared" si="22"/>
        <v>120.25</v>
      </c>
      <c r="T191" s="1">
        <f t="shared" si="23"/>
        <v>78.75</v>
      </c>
      <c r="U191" s="1">
        <f t="shared" si="24"/>
        <v>0.75</v>
      </c>
      <c r="V191" s="4">
        <f t="shared" si="25"/>
        <v>1.5</v>
      </c>
      <c r="W191" s="3">
        <f t="shared" si="26"/>
        <v>97</v>
      </c>
      <c r="X191" s="4">
        <f t="shared" si="27"/>
        <v>3.8297172912557524E-6</v>
      </c>
      <c r="Y191" s="4">
        <f t="shared" si="28"/>
        <v>0.372</v>
      </c>
      <c r="Z191" s="4">
        <f t="shared" si="29"/>
        <v>112.75</v>
      </c>
      <c r="AA191" s="4">
        <f t="shared" si="31"/>
        <v>0.65883198590776093</v>
      </c>
    </row>
    <row r="192" spans="1:27" x14ac:dyDescent="0.3">
      <c r="A192" s="1" t="s">
        <v>207</v>
      </c>
      <c r="B192" s="1">
        <v>2012</v>
      </c>
      <c r="C192" s="1">
        <v>47</v>
      </c>
      <c r="D192" s="1">
        <v>77</v>
      </c>
      <c r="E192" s="1">
        <v>78.25</v>
      </c>
      <c r="F192" s="1">
        <v>78.75</v>
      </c>
      <c r="G192" s="1">
        <v>99</v>
      </c>
      <c r="H192" s="1">
        <v>36.5</v>
      </c>
      <c r="I192" s="1">
        <v>135.5</v>
      </c>
      <c r="J192" s="1">
        <v>31</v>
      </c>
      <c r="K192" s="1">
        <v>130</v>
      </c>
      <c r="L192" s="1">
        <v>194</v>
      </c>
      <c r="M192" s="1">
        <v>5.8</v>
      </c>
      <c r="N192" s="1">
        <v>8.5</v>
      </c>
      <c r="O192" s="1">
        <v>8.5</v>
      </c>
      <c r="P192" s="1">
        <v>10.97</v>
      </c>
      <c r="Q192" s="1">
        <v>3.42</v>
      </c>
      <c r="R192" s="1">
        <f t="shared" si="21"/>
        <v>59.163999999999987</v>
      </c>
      <c r="S192" s="1">
        <f t="shared" si="22"/>
        <v>99.9</v>
      </c>
      <c r="T192" s="1">
        <f t="shared" si="23"/>
        <v>77.625</v>
      </c>
      <c r="U192" s="1">
        <f t="shared" si="24"/>
        <v>0.625</v>
      </c>
      <c r="V192" s="4">
        <f t="shared" si="25"/>
        <v>1.25</v>
      </c>
      <c r="W192" s="3">
        <f t="shared" si="26"/>
        <v>93.5</v>
      </c>
      <c r="X192" s="4">
        <f t="shared" si="27"/>
        <v>3.2720526227019733E-6</v>
      </c>
      <c r="Y192" s="4">
        <f t="shared" si="28"/>
        <v>0.26200000000000001</v>
      </c>
      <c r="Z192" s="4">
        <f t="shared" si="29"/>
        <v>94.1</v>
      </c>
      <c r="AA192" s="4">
        <f t="shared" si="31"/>
        <v>0.65883198590776093</v>
      </c>
    </row>
    <row r="193" spans="1:27" x14ac:dyDescent="0.3">
      <c r="A193" s="1" t="s">
        <v>208</v>
      </c>
      <c r="B193" s="1">
        <v>2012</v>
      </c>
      <c r="C193" s="1">
        <v>49</v>
      </c>
      <c r="D193" s="1">
        <v>80.5</v>
      </c>
      <c r="E193" s="1">
        <v>82</v>
      </c>
      <c r="F193" s="1">
        <v>88.75</v>
      </c>
      <c r="G193" s="1">
        <v>106.5</v>
      </c>
      <c r="H193" s="1">
        <v>31.5</v>
      </c>
      <c r="I193" s="1">
        <v>138</v>
      </c>
      <c r="J193" s="1">
        <v>31.5</v>
      </c>
      <c r="K193" s="1">
        <v>138</v>
      </c>
      <c r="L193" s="1">
        <v>241</v>
      </c>
      <c r="M193" s="1">
        <v>8</v>
      </c>
      <c r="N193" s="1">
        <v>9.5</v>
      </c>
      <c r="O193" s="1">
        <v>10</v>
      </c>
      <c r="P193" s="1">
        <v>11.65</v>
      </c>
      <c r="Q193" s="1">
        <v>3.53</v>
      </c>
      <c r="R193" s="1">
        <f t="shared" si="21"/>
        <v>65.942000000000007</v>
      </c>
      <c r="S193" s="1">
        <f t="shared" si="22"/>
        <v>124.5</v>
      </c>
      <c r="T193" s="1">
        <f t="shared" si="23"/>
        <v>81.25</v>
      </c>
      <c r="U193" s="1">
        <f t="shared" si="24"/>
        <v>0.75</v>
      </c>
      <c r="V193" s="4">
        <f t="shared" si="25"/>
        <v>1.5</v>
      </c>
      <c r="W193" s="3">
        <f t="shared" si="26"/>
        <v>106.5</v>
      </c>
      <c r="X193" s="4">
        <f t="shared" si="27"/>
        <v>3.7189923228270516E-6</v>
      </c>
      <c r="Y193" s="4">
        <f t="shared" si="28"/>
        <v>0.63300000000000001</v>
      </c>
      <c r="Z193" s="4">
        <f t="shared" si="29"/>
        <v>116.5</v>
      </c>
      <c r="AA193" s="4">
        <f t="shared" si="31"/>
        <v>0.65883198590776093</v>
      </c>
    </row>
    <row r="194" spans="1:27" x14ac:dyDescent="0.3">
      <c r="A194" s="1" t="s">
        <v>209</v>
      </c>
      <c r="B194" s="1">
        <v>2012</v>
      </c>
      <c r="C194" s="1">
        <v>5</v>
      </c>
      <c r="D194" s="1">
        <v>79.75</v>
      </c>
      <c r="E194" s="1">
        <v>80.75</v>
      </c>
      <c r="F194" s="1">
        <v>87.25</v>
      </c>
      <c r="G194" s="1">
        <v>106</v>
      </c>
      <c r="H194" s="1">
        <v>35.5</v>
      </c>
      <c r="I194" s="1">
        <v>141.5</v>
      </c>
      <c r="J194" s="1">
        <v>28.5</v>
      </c>
      <c r="K194" s="1">
        <v>134.5</v>
      </c>
      <c r="L194" s="1">
        <v>244</v>
      </c>
      <c r="M194" s="1">
        <v>5</v>
      </c>
      <c r="N194" s="1">
        <v>9.75</v>
      </c>
      <c r="O194" s="1">
        <v>10.5</v>
      </c>
      <c r="P194" s="1">
        <v>11.96</v>
      </c>
      <c r="Q194" s="1">
        <v>3.17</v>
      </c>
      <c r="R194" s="1">
        <f t="shared" ref="R194:R257" si="32">(0.3*E194)+(0.25*H194)+(0.15*L194)-(0.2*P194)-(0.1*Q194)</f>
        <v>66.991</v>
      </c>
      <c r="S194" s="1">
        <f t="shared" ref="S194:S257" si="33">AVERAGE(L194,M194)</f>
        <v>124.5</v>
      </c>
      <c r="T194" s="1">
        <f t="shared" ref="T194:T257" si="34">AVERAGE(D194,E194)</f>
        <v>80.25</v>
      </c>
      <c r="U194" s="1">
        <f t="shared" ref="U194:U257" si="35">E194-T194</f>
        <v>0.5</v>
      </c>
      <c r="V194" s="4">
        <f t="shared" ref="V194:V257" si="36">E194-D194</f>
        <v>1</v>
      </c>
      <c r="W194" s="3">
        <f t="shared" ref="W194:W257" si="37">K194-H194</f>
        <v>99</v>
      </c>
      <c r="X194" s="4">
        <f t="shared" ref="X194:X257" si="38">(L194/((D194*100)^2))</f>
        <v>3.8364402865537876E-6</v>
      </c>
      <c r="Y194" s="4">
        <f t="shared" ref="Y194:Y257" si="39">_xlfn.PERCENTRANK.INC(E:E,D194)</f>
        <v>0.55900000000000005</v>
      </c>
      <c r="Z194" s="4">
        <f t="shared" ref="Z194:Z257" si="40">L194-S194</f>
        <v>119.5</v>
      </c>
      <c r="AA194" s="4">
        <f t="shared" ref="AA194" si="41">CORREL(E:E,R:R)</f>
        <v>0.65883198590776093</v>
      </c>
    </row>
    <row r="195" spans="1:27" hidden="1" x14ac:dyDescent="0.3">
      <c r="A195" t="s">
        <v>210</v>
      </c>
      <c r="B195">
        <v>2012</v>
      </c>
      <c r="C195">
        <v>51</v>
      </c>
      <c r="D195">
        <v>78</v>
      </c>
      <c r="E195">
        <v>79</v>
      </c>
      <c r="F195">
        <v>83</v>
      </c>
      <c r="G195">
        <v>104</v>
      </c>
      <c r="H195">
        <v>35</v>
      </c>
      <c r="I195">
        <v>139</v>
      </c>
      <c r="J195">
        <v>28.5</v>
      </c>
      <c r="K195">
        <v>132.5</v>
      </c>
      <c r="L195">
        <v>215</v>
      </c>
      <c r="M195">
        <v>8.6</v>
      </c>
      <c r="N195">
        <v>9</v>
      </c>
      <c r="O195">
        <v>9</v>
      </c>
      <c r="Q195">
        <v>3.46</v>
      </c>
      <c r="R195">
        <f t="shared" si="32"/>
        <v>64.353999999999999</v>
      </c>
      <c r="S195">
        <f t="shared" si="33"/>
        <v>111.8</v>
      </c>
      <c r="T195">
        <f t="shared" si="34"/>
        <v>78.5</v>
      </c>
      <c r="U195">
        <f t="shared" si="35"/>
        <v>0.5</v>
      </c>
      <c r="V195" s="3">
        <f t="shared" si="36"/>
        <v>1</v>
      </c>
      <c r="W195" s="3">
        <f t="shared" si="37"/>
        <v>97.5</v>
      </c>
      <c r="X195" s="3">
        <f t="shared" si="38"/>
        <v>3.5338593030900722E-6</v>
      </c>
      <c r="Y195" s="3">
        <f t="shared" si="39"/>
        <v>0.372</v>
      </c>
      <c r="Z195" s="3">
        <f t="shared" si="40"/>
        <v>103.2</v>
      </c>
      <c r="AA195" s="3">
        <f t="shared" ref="AA195:AA257" si="42">CORREL(E:E,R:R)</f>
        <v>0.65883198590776093</v>
      </c>
    </row>
    <row r="196" spans="1:27" x14ac:dyDescent="0.3">
      <c r="A196" s="1" t="s">
        <v>211</v>
      </c>
      <c r="B196" s="1">
        <v>2012</v>
      </c>
      <c r="C196" s="1">
        <v>55</v>
      </c>
      <c r="D196" s="1">
        <v>73.5</v>
      </c>
      <c r="E196" s="1">
        <v>75</v>
      </c>
      <c r="F196" s="1">
        <v>79</v>
      </c>
      <c r="G196" s="1">
        <v>96</v>
      </c>
      <c r="H196" s="1">
        <v>41.5</v>
      </c>
      <c r="I196" s="1">
        <v>137.5</v>
      </c>
      <c r="J196" s="1">
        <v>33.5</v>
      </c>
      <c r="K196" s="1">
        <v>129.5</v>
      </c>
      <c r="L196" s="1">
        <v>212</v>
      </c>
      <c r="M196" s="1">
        <v>7</v>
      </c>
      <c r="N196" s="1">
        <v>8.75</v>
      </c>
      <c r="O196" s="1">
        <v>8.75</v>
      </c>
      <c r="P196" s="1">
        <v>10.76</v>
      </c>
      <c r="Q196" s="1">
        <v>3.21</v>
      </c>
      <c r="R196" s="1">
        <f t="shared" si="32"/>
        <v>62.201999999999998</v>
      </c>
      <c r="S196" s="1">
        <f t="shared" si="33"/>
        <v>109.5</v>
      </c>
      <c r="T196" s="1">
        <f t="shared" si="34"/>
        <v>74.25</v>
      </c>
      <c r="U196" s="1">
        <f t="shared" si="35"/>
        <v>0.75</v>
      </c>
      <c r="V196" s="4">
        <f t="shared" si="36"/>
        <v>1.5</v>
      </c>
      <c r="W196" s="3">
        <f t="shared" si="37"/>
        <v>88</v>
      </c>
      <c r="X196" s="4">
        <f t="shared" si="38"/>
        <v>3.924290804757277E-6</v>
      </c>
      <c r="Y196" s="4">
        <f t="shared" si="39"/>
        <v>0.05</v>
      </c>
      <c r="Z196" s="4">
        <f t="shared" si="40"/>
        <v>102.5</v>
      </c>
      <c r="AA196" s="4">
        <f t="shared" si="42"/>
        <v>0.65883198590776093</v>
      </c>
    </row>
    <row r="197" spans="1:27" x14ac:dyDescent="0.3">
      <c r="A197" s="1" t="s">
        <v>212</v>
      </c>
      <c r="B197" s="1">
        <v>2012</v>
      </c>
      <c r="C197" s="1">
        <v>58</v>
      </c>
      <c r="D197" s="1">
        <v>79.25</v>
      </c>
      <c r="E197" s="1">
        <v>80.5</v>
      </c>
      <c r="F197" s="1">
        <v>80.5</v>
      </c>
      <c r="G197" s="1">
        <v>102</v>
      </c>
      <c r="H197" s="1">
        <v>30</v>
      </c>
      <c r="I197" s="1">
        <v>132</v>
      </c>
      <c r="J197" s="1">
        <v>27.5</v>
      </c>
      <c r="K197" s="1">
        <v>129.5</v>
      </c>
      <c r="L197" s="1">
        <v>218</v>
      </c>
      <c r="M197" s="1">
        <v>9.4</v>
      </c>
      <c r="N197" s="1">
        <v>8.5</v>
      </c>
      <c r="O197" s="1">
        <v>9.5</v>
      </c>
      <c r="P197" s="1">
        <v>11.56</v>
      </c>
      <c r="Q197" s="1">
        <v>3.41</v>
      </c>
      <c r="R197" s="1">
        <f t="shared" si="32"/>
        <v>61.696999999999996</v>
      </c>
      <c r="S197" s="1">
        <f t="shared" si="33"/>
        <v>113.7</v>
      </c>
      <c r="T197" s="1">
        <f t="shared" si="34"/>
        <v>79.875</v>
      </c>
      <c r="U197" s="1">
        <f t="shared" si="35"/>
        <v>0.625</v>
      </c>
      <c r="V197" s="4">
        <f t="shared" si="36"/>
        <v>1.25</v>
      </c>
      <c r="W197" s="3">
        <f t="shared" si="37"/>
        <v>99.5</v>
      </c>
      <c r="X197" s="4">
        <f t="shared" si="38"/>
        <v>3.4710266795370636E-6</v>
      </c>
      <c r="Y197" s="4">
        <f t="shared" si="39"/>
        <v>0.51600000000000001</v>
      </c>
      <c r="Z197" s="4">
        <f t="shared" si="40"/>
        <v>104.3</v>
      </c>
      <c r="AA197" s="4">
        <f t="shared" si="42"/>
        <v>0.65883198590776093</v>
      </c>
    </row>
    <row r="198" spans="1:27" x14ac:dyDescent="0.3">
      <c r="A198" s="1" t="s">
        <v>213</v>
      </c>
      <c r="B198" s="1">
        <v>2012</v>
      </c>
      <c r="C198" s="1">
        <v>59</v>
      </c>
      <c r="D198" s="1">
        <v>74.25</v>
      </c>
      <c r="E198" s="1">
        <v>75.25</v>
      </c>
      <c r="F198" s="1">
        <v>77</v>
      </c>
      <c r="G198" s="1">
        <v>94.5</v>
      </c>
      <c r="H198" s="1">
        <v>40</v>
      </c>
      <c r="I198" s="1">
        <v>134.5</v>
      </c>
      <c r="J198" s="1">
        <v>33.5</v>
      </c>
      <c r="K198" s="1">
        <v>128</v>
      </c>
      <c r="L198" s="1">
        <v>188</v>
      </c>
      <c r="M198" s="1">
        <v>6.6</v>
      </c>
      <c r="N198" s="1">
        <v>8.25</v>
      </c>
      <c r="O198" s="1">
        <v>9.75</v>
      </c>
      <c r="P198" s="1">
        <v>10.82</v>
      </c>
      <c r="Q198" s="1">
        <v>3.19</v>
      </c>
      <c r="R198" s="1">
        <f t="shared" si="32"/>
        <v>58.292000000000002</v>
      </c>
      <c r="S198" s="1">
        <f t="shared" si="33"/>
        <v>97.3</v>
      </c>
      <c r="T198" s="1">
        <f t="shared" si="34"/>
        <v>74.75</v>
      </c>
      <c r="U198" s="1">
        <f t="shared" si="35"/>
        <v>0.5</v>
      </c>
      <c r="V198" s="4">
        <f t="shared" si="36"/>
        <v>1</v>
      </c>
      <c r="W198" s="3">
        <f t="shared" si="37"/>
        <v>88</v>
      </c>
      <c r="X198" s="4">
        <f t="shared" si="38"/>
        <v>3.4100828713623327E-6</v>
      </c>
      <c r="Y198" s="4">
        <f t="shared" si="39"/>
        <v>8.8999999999999996E-2</v>
      </c>
      <c r="Z198" s="4">
        <f t="shared" si="40"/>
        <v>90.7</v>
      </c>
      <c r="AA198" s="4">
        <f t="shared" si="42"/>
        <v>0.65883198590776093</v>
      </c>
    </row>
    <row r="199" spans="1:27" x14ac:dyDescent="0.3">
      <c r="A199" s="1" t="s">
        <v>214</v>
      </c>
      <c r="B199" s="1">
        <v>2012</v>
      </c>
      <c r="C199" s="1">
        <v>6</v>
      </c>
      <c r="D199" s="1">
        <v>73.75</v>
      </c>
      <c r="E199" s="1">
        <v>74.75</v>
      </c>
      <c r="F199" s="1">
        <v>79.75</v>
      </c>
      <c r="G199" s="1">
        <v>95.5</v>
      </c>
      <c r="H199" s="1">
        <v>39.5</v>
      </c>
      <c r="I199" s="1">
        <v>135</v>
      </c>
      <c r="J199" s="1">
        <v>34.5</v>
      </c>
      <c r="K199" s="1">
        <v>130</v>
      </c>
      <c r="L199" s="1">
        <v>189</v>
      </c>
      <c r="M199" s="1">
        <v>5.9</v>
      </c>
      <c r="N199" s="1">
        <v>8.75</v>
      </c>
      <c r="O199" s="1">
        <v>9.75</v>
      </c>
      <c r="P199" s="1">
        <v>11.15</v>
      </c>
      <c r="Q199" s="1">
        <v>3.34</v>
      </c>
      <c r="R199" s="1">
        <f t="shared" si="32"/>
        <v>58.085999999999991</v>
      </c>
      <c r="S199" s="1">
        <f t="shared" si="33"/>
        <v>97.45</v>
      </c>
      <c r="T199" s="1">
        <f t="shared" si="34"/>
        <v>74.25</v>
      </c>
      <c r="U199" s="1">
        <f t="shared" si="35"/>
        <v>0.5</v>
      </c>
      <c r="V199" s="4">
        <f t="shared" si="36"/>
        <v>1</v>
      </c>
      <c r="W199" s="3">
        <f t="shared" si="37"/>
        <v>90.5</v>
      </c>
      <c r="X199" s="4">
        <f t="shared" si="38"/>
        <v>3.4748635449583452E-6</v>
      </c>
      <c r="Y199" s="4">
        <f t="shared" si="39"/>
        <v>0.06</v>
      </c>
      <c r="Z199" s="4">
        <f t="shared" si="40"/>
        <v>91.55</v>
      </c>
      <c r="AA199" s="4">
        <f t="shared" si="42"/>
        <v>0.65883198590776093</v>
      </c>
    </row>
    <row r="200" spans="1:27" x14ac:dyDescent="0.3">
      <c r="A200" s="1" t="s">
        <v>215</v>
      </c>
      <c r="B200" s="1">
        <v>2012</v>
      </c>
      <c r="C200" s="1">
        <v>7</v>
      </c>
      <c r="D200" s="1">
        <v>79</v>
      </c>
      <c r="E200" s="1">
        <v>80</v>
      </c>
      <c r="F200" s="1">
        <v>83.25</v>
      </c>
      <c r="G200" s="1">
        <v>101.5</v>
      </c>
      <c r="H200" s="1">
        <v>39.5</v>
      </c>
      <c r="I200" s="1">
        <v>141</v>
      </c>
      <c r="J200" s="1">
        <v>38</v>
      </c>
      <c r="K200" s="1">
        <v>139.5</v>
      </c>
      <c r="L200" s="1">
        <v>228</v>
      </c>
      <c r="M200" s="1">
        <v>9.6</v>
      </c>
      <c r="N200" s="1">
        <v>9</v>
      </c>
      <c r="O200" s="1">
        <v>8.5</v>
      </c>
      <c r="P200" s="1">
        <v>10.93</v>
      </c>
      <c r="Q200" s="1">
        <v>3.16</v>
      </c>
      <c r="R200" s="1">
        <f t="shared" si="32"/>
        <v>65.572999999999979</v>
      </c>
      <c r="S200" s="1">
        <f t="shared" si="33"/>
        <v>118.8</v>
      </c>
      <c r="T200" s="1">
        <f t="shared" si="34"/>
        <v>79.5</v>
      </c>
      <c r="U200" s="1">
        <f t="shared" si="35"/>
        <v>0.5</v>
      </c>
      <c r="V200" s="4">
        <f t="shared" si="36"/>
        <v>1</v>
      </c>
      <c r="W200" s="3">
        <f t="shared" si="37"/>
        <v>100</v>
      </c>
      <c r="X200" s="4">
        <f t="shared" si="38"/>
        <v>3.6532606954013781E-6</v>
      </c>
      <c r="Y200" s="4">
        <f t="shared" si="39"/>
        <v>0.48499999999999999</v>
      </c>
      <c r="Z200" s="4">
        <f t="shared" si="40"/>
        <v>109.2</v>
      </c>
      <c r="AA200" s="4">
        <f t="shared" si="42"/>
        <v>0.65883198590776093</v>
      </c>
    </row>
    <row r="201" spans="1:27" x14ac:dyDescent="0.3">
      <c r="A201" s="1" t="s">
        <v>216</v>
      </c>
      <c r="B201" s="1">
        <v>2012</v>
      </c>
      <c r="C201" s="1">
        <v>8</v>
      </c>
      <c r="D201" s="1">
        <v>78</v>
      </c>
      <c r="E201" s="1">
        <v>79</v>
      </c>
      <c r="F201" s="1">
        <v>79.25</v>
      </c>
      <c r="G201" s="1">
        <v>100.5</v>
      </c>
      <c r="H201" s="1">
        <v>37.5</v>
      </c>
      <c r="I201" s="1">
        <v>138</v>
      </c>
      <c r="J201" s="1">
        <v>31</v>
      </c>
      <c r="K201" s="1">
        <v>131.5</v>
      </c>
      <c r="L201" s="1">
        <v>197</v>
      </c>
      <c r="M201" s="1">
        <v>3.2</v>
      </c>
      <c r="N201" s="1">
        <v>8.75</v>
      </c>
      <c r="O201" s="1">
        <v>10.25</v>
      </c>
      <c r="P201" s="1">
        <v>11.78</v>
      </c>
      <c r="Q201" s="1">
        <v>3.28</v>
      </c>
      <c r="R201" s="1">
        <f t="shared" si="32"/>
        <v>59.940999999999995</v>
      </c>
      <c r="S201" s="1">
        <f t="shared" si="33"/>
        <v>100.1</v>
      </c>
      <c r="T201" s="1">
        <f t="shared" si="34"/>
        <v>78.5</v>
      </c>
      <c r="U201" s="1">
        <f t="shared" si="35"/>
        <v>0.5</v>
      </c>
      <c r="V201" s="4">
        <f t="shared" si="36"/>
        <v>1</v>
      </c>
      <c r="W201" s="3">
        <f t="shared" si="37"/>
        <v>94</v>
      </c>
      <c r="X201" s="4">
        <f t="shared" si="38"/>
        <v>3.2380013149243917E-6</v>
      </c>
      <c r="Y201" s="4">
        <f t="shared" si="39"/>
        <v>0.372</v>
      </c>
      <c r="Z201" s="4">
        <f t="shared" si="40"/>
        <v>96.9</v>
      </c>
      <c r="AA201" s="4">
        <f t="shared" si="42"/>
        <v>0.65883198590776093</v>
      </c>
    </row>
    <row r="202" spans="1:27" x14ac:dyDescent="0.3">
      <c r="A202" s="1" t="s">
        <v>217</v>
      </c>
      <c r="B202" s="1">
        <v>2012</v>
      </c>
      <c r="C202" s="1">
        <v>9</v>
      </c>
      <c r="D202" s="1">
        <v>81.75</v>
      </c>
      <c r="E202" s="1">
        <v>83.75</v>
      </c>
      <c r="F202" s="1">
        <v>90.25</v>
      </c>
      <c r="G202" s="1">
        <v>109.5</v>
      </c>
      <c r="H202" s="1">
        <v>33.5</v>
      </c>
      <c r="I202" s="1">
        <v>143</v>
      </c>
      <c r="J202" s="1">
        <v>31.5</v>
      </c>
      <c r="K202" s="1">
        <v>141</v>
      </c>
      <c r="L202" s="1">
        <v>279</v>
      </c>
      <c r="M202" s="1">
        <v>7.5</v>
      </c>
      <c r="N202" s="1">
        <v>9.5</v>
      </c>
      <c r="O202" s="1">
        <v>9.5</v>
      </c>
      <c r="P202" s="1">
        <v>10.83</v>
      </c>
      <c r="Q202" s="1">
        <v>3.39</v>
      </c>
      <c r="R202" s="1">
        <f t="shared" si="32"/>
        <v>72.844999999999999</v>
      </c>
      <c r="S202" s="1">
        <f t="shared" si="33"/>
        <v>143.25</v>
      </c>
      <c r="T202" s="1">
        <f t="shared" si="34"/>
        <v>82.75</v>
      </c>
      <c r="U202" s="1">
        <f t="shared" si="35"/>
        <v>1</v>
      </c>
      <c r="V202" s="4">
        <f t="shared" si="36"/>
        <v>2</v>
      </c>
      <c r="W202" s="3">
        <f t="shared" si="37"/>
        <v>107.5</v>
      </c>
      <c r="X202" s="4">
        <f t="shared" si="38"/>
        <v>4.1747327666021376E-6</v>
      </c>
      <c r="Y202" s="4">
        <f t="shared" si="39"/>
        <v>0.78200000000000003</v>
      </c>
      <c r="Z202" s="4">
        <f t="shared" si="40"/>
        <v>135.75</v>
      </c>
      <c r="AA202" s="4">
        <f t="shared" si="42"/>
        <v>0.65883198590776093</v>
      </c>
    </row>
    <row r="203" spans="1:27" hidden="1" x14ac:dyDescent="0.3">
      <c r="A203" t="s">
        <v>218</v>
      </c>
      <c r="B203">
        <v>2012</v>
      </c>
      <c r="D203">
        <v>80</v>
      </c>
      <c r="E203">
        <v>80.75</v>
      </c>
      <c r="F203">
        <v>83.5</v>
      </c>
      <c r="G203">
        <v>103.5</v>
      </c>
      <c r="H203">
        <v>34</v>
      </c>
      <c r="I203">
        <v>137.5</v>
      </c>
      <c r="J203">
        <v>29</v>
      </c>
      <c r="K203">
        <v>132.5</v>
      </c>
      <c r="L203">
        <v>239</v>
      </c>
      <c r="M203">
        <v>9.1</v>
      </c>
      <c r="N203">
        <v>8.5</v>
      </c>
      <c r="O203">
        <v>9.75</v>
      </c>
      <c r="P203">
        <v>11.35</v>
      </c>
      <c r="Q203">
        <v>3.49</v>
      </c>
      <c r="R203">
        <f t="shared" si="32"/>
        <v>65.955999999999989</v>
      </c>
      <c r="S203">
        <f t="shared" si="33"/>
        <v>124.05</v>
      </c>
      <c r="T203">
        <f t="shared" si="34"/>
        <v>80.375</v>
      </c>
      <c r="U203">
        <f t="shared" si="35"/>
        <v>0.375</v>
      </c>
      <c r="V203" s="3">
        <f t="shared" si="36"/>
        <v>0.75</v>
      </c>
      <c r="W203" s="3">
        <f t="shared" si="37"/>
        <v>98.5</v>
      </c>
      <c r="X203" s="3">
        <f t="shared" si="38"/>
        <v>3.7343750000000001E-6</v>
      </c>
      <c r="Y203" s="3">
        <f t="shared" si="39"/>
        <v>0.58199999999999996</v>
      </c>
      <c r="Z203" s="3">
        <f t="shared" si="40"/>
        <v>114.95</v>
      </c>
      <c r="AA203" s="3">
        <f t="shared" si="42"/>
        <v>0.65883198590776093</v>
      </c>
    </row>
    <row r="204" spans="1:27" hidden="1" x14ac:dyDescent="0.3">
      <c r="A204" t="s">
        <v>219</v>
      </c>
      <c r="B204">
        <v>2012</v>
      </c>
      <c r="D204">
        <v>82</v>
      </c>
      <c r="E204">
        <v>83.75</v>
      </c>
      <c r="F204">
        <v>88</v>
      </c>
      <c r="G204">
        <v>108</v>
      </c>
      <c r="H204">
        <v>29.5</v>
      </c>
      <c r="I204">
        <v>137.5</v>
      </c>
      <c r="J204">
        <v>26.5</v>
      </c>
      <c r="K204">
        <v>134.5</v>
      </c>
      <c r="L204">
        <v>241</v>
      </c>
      <c r="M204">
        <v>7.7</v>
      </c>
      <c r="N204">
        <v>9.25</v>
      </c>
      <c r="O204">
        <v>10</v>
      </c>
      <c r="P204">
        <v>12.33</v>
      </c>
      <c r="Q204">
        <v>3.44</v>
      </c>
      <c r="R204">
        <f t="shared" si="32"/>
        <v>65.840000000000018</v>
      </c>
      <c r="S204">
        <f t="shared" si="33"/>
        <v>124.35</v>
      </c>
      <c r="T204">
        <f t="shared" si="34"/>
        <v>82.875</v>
      </c>
      <c r="U204">
        <f t="shared" si="35"/>
        <v>0.875</v>
      </c>
      <c r="V204" s="3">
        <f t="shared" si="36"/>
        <v>1.75</v>
      </c>
      <c r="W204" s="3">
        <f t="shared" si="37"/>
        <v>105</v>
      </c>
      <c r="X204" s="3">
        <f t="shared" si="38"/>
        <v>3.5841760856632957E-6</v>
      </c>
      <c r="Y204" s="3">
        <f t="shared" si="39"/>
        <v>0.80900000000000005</v>
      </c>
      <c r="Z204" s="3">
        <f t="shared" si="40"/>
        <v>116.65</v>
      </c>
      <c r="AA204" s="3">
        <f t="shared" si="42"/>
        <v>0.65883198590776093</v>
      </c>
    </row>
    <row r="205" spans="1:27" hidden="1" x14ac:dyDescent="0.3">
      <c r="A205" t="s">
        <v>220</v>
      </c>
      <c r="B205">
        <v>2012</v>
      </c>
      <c r="D205">
        <v>78.75</v>
      </c>
      <c r="E205">
        <v>80</v>
      </c>
      <c r="F205">
        <v>81.5</v>
      </c>
      <c r="G205">
        <v>102.5</v>
      </c>
      <c r="H205">
        <v>36.5</v>
      </c>
      <c r="I205">
        <v>139</v>
      </c>
      <c r="J205">
        <v>28.5</v>
      </c>
      <c r="K205">
        <v>131</v>
      </c>
      <c r="L205">
        <v>206</v>
      </c>
      <c r="M205">
        <v>6</v>
      </c>
      <c r="N205">
        <v>8.25</v>
      </c>
      <c r="O205">
        <v>9.75</v>
      </c>
      <c r="P205">
        <v>11.72</v>
      </c>
      <c r="Q205">
        <v>3.38</v>
      </c>
      <c r="R205">
        <f t="shared" si="32"/>
        <v>61.343000000000004</v>
      </c>
      <c r="S205">
        <f t="shared" si="33"/>
        <v>106</v>
      </c>
      <c r="T205">
        <f t="shared" si="34"/>
        <v>79.375</v>
      </c>
      <c r="U205">
        <f t="shared" si="35"/>
        <v>0.625</v>
      </c>
      <c r="V205" s="3">
        <f t="shared" si="36"/>
        <v>1.25</v>
      </c>
      <c r="W205" s="3">
        <f t="shared" si="37"/>
        <v>94.5</v>
      </c>
      <c r="X205" s="3">
        <f t="shared" si="38"/>
        <v>3.3217435122197027E-6</v>
      </c>
      <c r="Y205" s="3">
        <f t="shared" si="39"/>
        <v>0.46</v>
      </c>
      <c r="Z205" s="3">
        <f t="shared" si="40"/>
        <v>100</v>
      </c>
      <c r="AA205" s="3">
        <f t="shared" si="42"/>
        <v>0.65883198590776093</v>
      </c>
    </row>
    <row r="206" spans="1:27" hidden="1" x14ac:dyDescent="0.3">
      <c r="A206" t="s">
        <v>221</v>
      </c>
      <c r="B206">
        <v>2012</v>
      </c>
      <c r="D206">
        <v>73</v>
      </c>
      <c r="E206">
        <v>74.25</v>
      </c>
      <c r="F206">
        <v>77.25</v>
      </c>
      <c r="G206">
        <v>96</v>
      </c>
      <c r="H206">
        <v>29.5</v>
      </c>
      <c r="I206">
        <v>125.5</v>
      </c>
      <c r="J206">
        <v>26</v>
      </c>
      <c r="K206">
        <v>122</v>
      </c>
      <c r="L206">
        <v>202</v>
      </c>
      <c r="M206">
        <v>12.5</v>
      </c>
      <c r="N206">
        <v>7.75</v>
      </c>
      <c r="O206">
        <v>8.25</v>
      </c>
      <c r="P206">
        <v>11.68</v>
      </c>
      <c r="Q206">
        <v>3.47</v>
      </c>
      <c r="R206">
        <f t="shared" si="32"/>
        <v>57.266999999999996</v>
      </c>
      <c r="S206">
        <f t="shared" si="33"/>
        <v>107.25</v>
      </c>
      <c r="T206">
        <f t="shared" si="34"/>
        <v>73.625</v>
      </c>
      <c r="U206">
        <f t="shared" si="35"/>
        <v>0.625</v>
      </c>
      <c r="V206" s="3">
        <f t="shared" si="36"/>
        <v>1.25</v>
      </c>
      <c r="W206" s="3">
        <f t="shared" si="37"/>
        <v>92.5</v>
      </c>
      <c r="X206" s="3">
        <f t="shared" si="38"/>
        <v>3.7905798461249765E-6</v>
      </c>
      <c r="Y206" s="3">
        <f t="shared" si="39"/>
        <v>3.7999999999999999E-2</v>
      </c>
      <c r="Z206" s="3">
        <f t="shared" si="40"/>
        <v>94.75</v>
      </c>
      <c r="AA206" s="3">
        <f t="shared" si="42"/>
        <v>0.65883198590776093</v>
      </c>
    </row>
    <row r="207" spans="1:27" hidden="1" x14ac:dyDescent="0.3">
      <c r="A207" t="s">
        <v>222</v>
      </c>
      <c r="B207">
        <v>2012</v>
      </c>
      <c r="D207">
        <v>80</v>
      </c>
      <c r="E207">
        <v>81</v>
      </c>
      <c r="F207">
        <v>86.25</v>
      </c>
      <c r="G207">
        <v>106.5</v>
      </c>
      <c r="H207">
        <v>32.5</v>
      </c>
      <c r="I207">
        <v>139</v>
      </c>
      <c r="J207">
        <v>29.5</v>
      </c>
      <c r="K207">
        <v>136</v>
      </c>
      <c r="L207">
        <v>217</v>
      </c>
      <c r="M207">
        <v>9.8000000000000007</v>
      </c>
      <c r="N207">
        <v>9.25</v>
      </c>
      <c r="O207">
        <v>9.25</v>
      </c>
      <c r="P207">
        <v>10.63</v>
      </c>
      <c r="Q207">
        <v>3.38</v>
      </c>
      <c r="R207">
        <f t="shared" si="32"/>
        <v>62.510999999999996</v>
      </c>
      <c r="S207">
        <f t="shared" si="33"/>
        <v>113.4</v>
      </c>
      <c r="T207">
        <f t="shared" si="34"/>
        <v>80.5</v>
      </c>
      <c r="U207">
        <f t="shared" si="35"/>
        <v>0.5</v>
      </c>
      <c r="V207" s="3">
        <f t="shared" si="36"/>
        <v>1</v>
      </c>
      <c r="W207" s="3">
        <f t="shared" si="37"/>
        <v>103.5</v>
      </c>
      <c r="X207" s="3">
        <f t="shared" si="38"/>
        <v>3.3906249999999998E-6</v>
      </c>
      <c r="Y207" s="3">
        <f t="shared" si="39"/>
        <v>0.58199999999999996</v>
      </c>
      <c r="Z207" s="3">
        <f t="shared" si="40"/>
        <v>103.6</v>
      </c>
      <c r="AA207" s="3">
        <f t="shared" si="42"/>
        <v>0.65883198590776093</v>
      </c>
    </row>
    <row r="208" spans="1:27" hidden="1" x14ac:dyDescent="0.3">
      <c r="A208" t="s">
        <v>223</v>
      </c>
      <c r="B208">
        <v>2012</v>
      </c>
      <c r="D208">
        <v>73</v>
      </c>
      <c r="E208">
        <v>74</v>
      </c>
      <c r="F208">
        <v>75</v>
      </c>
      <c r="G208">
        <v>92.5</v>
      </c>
      <c r="H208">
        <v>36.5</v>
      </c>
      <c r="I208">
        <v>129</v>
      </c>
      <c r="J208">
        <v>33</v>
      </c>
      <c r="K208">
        <v>125.5</v>
      </c>
      <c r="L208">
        <v>193</v>
      </c>
      <c r="M208">
        <v>5.5</v>
      </c>
      <c r="N208">
        <v>8.25</v>
      </c>
      <c r="O208">
        <v>9.5</v>
      </c>
      <c r="P208">
        <v>10.57</v>
      </c>
      <c r="Q208">
        <v>3.19</v>
      </c>
      <c r="R208">
        <f t="shared" si="32"/>
        <v>57.841999999999999</v>
      </c>
      <c r="S208">
        <f t="shared" si="33"/>
        <v>99.25</v>
      </c>
      <c r="T208">
        <f t="shared" si="34"/>
        <v>73.5</v>
      </c>
      <c r="U208">
        <f t="shared" si="35"/>
        <v>0.5</v>
      </c>
      <c r="V208" s="3">
        <f t="shared" si="36"/>
        <v>1</v>
      </c>
      <c r="W208" s="3">
        <f t="shared" si="37"/>
        <v>89</v>
      </c>
      <c r="X208" s="3">
        <f t="shared" si="38"/>
        <v>3.6216926252580221E-6</v>
      </c>
      <c r="Y208" s="3">
        <f t="shared" si="39"/>
        <v>3.7999999999999999E-2</v>
      </c>
      <c r="Z208" s="3">
        <f t="shared" si="40"/>
        <v>93.75</v>
      </c>
      <c r="AA208" s="3">
        <f t="shared" si="42"/>
        <v>0.65883198590776093</v>
      </c>
    </row>
    <row r="209" spans="1:27" hidden="1" x14ac:dyDescent="0.3">
      <c r="A209" t="s">
        <v>224</v>
      </c>
      <c r="B209">
        <v>2012</v>
      </c>
      <c r="D209">
        <v>78.25</v>
      </c>
      <c r="E209">
        <v>79.5</v>
      </c>
      <c r="F209">
        <v>85.5</v>
      </c>
      <c r="G209">
        <v>105</v>
      </c>
      <c r="H209">
        <v>32.5</v>
      </c>
      <c r="I209">
        <v>137.5</v>
      </c>
      <c r="J209">
        <v>27.5</v>
      </c>
      <c r="K209">
        <v>132.5</v>
      </c>
      <c r="L209">
        <v>251</v>
      </c>
      <c r="M209">
        <v>11.2</v>
      </c>
      <c r="N209">
        <v>9</v>
      </c>
      <c r="O209">
        <v>7.75</v>
      </c>
      <c r="P209">
        <v>11.94</v>
      </c>
      <c r="Q209">
        <v>3.6</v>
      </c>
      <c r="R209">
        <f t="shared" si="32"/>
        <v>66.876999999999995</v>
      </c>
      <c r="S209">
        <f t="shared" si="33"/>
        <v>131.1</v>
      </c>
      <c r="T209">
        <f t="shared" si="34"/>
        <v>78.875</v>
      </c>
      <c r="U209">
        <f t="shared" si="35"/>
        <v>0.625</v>
      </c>
      <c r="V209" s="3">
        <f t="shared" si="36"/>
        <v>1.25</v>
      </c>
      <c r="W209" s="3">
        <f t="shared" si="37"/>
        <v>100</v>
      </c>
      <c r="X209" s="3">
        <f t="shared" si="38"/>
        <v>4.0992558870663172E-6</v>
      </c>
      <c r="Y209" s="3">
        <f t="shared" si="39"/>
        <v>0.4</v>
      </c>
      <c r="Z209" s="3">
        <f t="shared" si="40"/>
        <v>119.9</v>
      </c>
      <c r="AA209" s="3">
        <f t="shared" si="42"/>
        <v>0.65883198590776093</v>
      </c>
    </row>
    <row r="210" spans="1:27" hidden="1" x14ac:dyDescent="0.3">
      <c r="A210" t="s">
        <v>225</v>
      </c>
      <c r="B210">
        <v>2012</v>
      </c>
      <c r="D210">
        <v>73</v>
      </c>
      <c r="E210">
        <v>74</v>
      </c>
      <c r="F210">
        <v>76</v>
      </c>
      <c r="G210">
        <v>94.5</v>
      </c>
      <c r="H210">
        <v>32.5</v>
      </c>
      <c r="I210">
        <v>127</v>
      </c>
      <c r="J210">
        <v>27</v>
      </c>
      <c r="K210">
        <v>121.5</v>
      </c>
      <c r="L210">
        <v>206</v>
      </c>
      <c r="M210">
        <v>5.8</v>
      </c>
      <c r="N210">
        <v>8.5</v>
      </c>
      <c r="O210">
        <v>9.5</v>
      </c>
      <c r="P210">
        <v>11.26</v>
      </c>
      <c r="Q210">
        <v>3.3</v>
      </c>
      <c r="R210">
        <f t="shared" si="32"/>
        <v>58.642999999999994</v>
      </c>
      <c r="S210">
        <f t="shared" si="33"/>
        <v>105.9</v>
      </c>
      <c r="T210">
        <f t="shared" si="34"/>
        <v>73.5</v>
      </c>
      <c r="U210">
        <f t="shared" si="35"/>
        <v>0.5</v>
      </c>
      <c r="V210" s="3">
        <f t="shared" si="36"/>
        <v>1</v>
      </c>
      <c r="W210" s="3">
        <f t="shared" si="37"/>
        <v>89</v>
      </c>
      <c r="X210" s="3">
        <f t="shared" si="38"/>
        <v>3.8656408331769563E-6</v>
      </c>
      <c r="Y210" s="3">
        <f t="shared" si="39"/>
        <v>3.7999999999999999E-2</v>
      </c>
      <c r="Z210" s="3">
        <f t="shared" si="40"/>
        <v>100.1</v>
      </c>
      <c r="AA210" s="3">
        <f t="shared" si="42"/>
        <v>0.65883198590776093</v>
      </c>
    </row>
    <row r="211" spans="1:27" hidden="1" x14ac:dyDescent="0.3">
      <c r="A211" t="s">
        <v>226</v>
      </c>
      <c r="B211">
        <v>2012</v>
      </c>
      <c r="D211">
        <v>77.25</v>
      </c>
      <c r="E211">
        <v>78.25</v>
      </c>
      <c r="F211">
        <v>82</v>
      </c>
      <c r="G211">
        <v>100</v>
      </c>
      <c r="H211">
        <v>40</v>
      </c>
      <c r="I211">
        <v>140</v>
      </c>
      <c r="J211">
        <v>31.5</v>
      </c>
      <c r="K211">
        <v>131.5</v>
      </c>
      <c r="L211">
        <v>216</v>
      </c>
      <c r="M211">
        <v>5.7</v>
      </c>
      <c r="N211">
        <v>8.5</v>
      </c>
      <c r="O211">
        <v>10</v>
      </c>
      <c r="P211">
        <v>11.72</v>
      </c>
      <c r="Q211">
        <v>3.47</v>
      </c>
      <c r="R211">
        <f t="shared" si="32"/>
        <v>63.183999999999997</v>
      </c>
      <c r="S211">
        <f t="shared" si="33"/>
        <v>110.85</v>
      </c>
      <c r="T211">
        <f t="shared" si="34"/>
        <v>77.75</v>
      </c>
      <c r="U211">
        <f t="shared" si="35"/>
        <v>0.5</v>
      </c>
      <c r="V211" s="3">
        <f t="shared" si="36"/>
        <v>1</v>
      </c>
      <c r="W211" s="3">
        <f t="shared" si="37"/>
        <v>91.5</v>
      </c>
      <c r="X211" s="3">
        <f t="shared" si="38"/>
        <v>3.6195682910736168E-6</v>
      </c>
      <c r="Y211" s="3">
        <f t="shared" si="39"/>
        <v>0.28899999999999998</v>
      </c>
      <c r="Z211" s="3">
        <f t="shared" si="40"/>
        <v>105.15</v>
      </c>
      <c r="AA211" s="3">
        <f t="shared" si="42"/>
        <v>0.65883198590776093</v>
      </c>
    </row>
    <row r="212" spans="1:27" hidden="1" x14ac:dyDescent="0.3">
      <c r="A212" t="s">
        <v>227</v>
      </c>
      <c r="B212">
        <v>2012</v>
      </c>
      <c r="D212">
        <v>70.5</v>
      </c>
      <c r="E212">
        <v>71.75</v>
      </c>
      <c r="F212">
        <v>77.5</v>
      </c>
      <c r="G212">
        <v>94.5</v>
      </c>
      <c r="H212">
        <v>35</v>
      </c>
      <c r="I212">
        <v>129.5</v>
      </c>
      <c r="J212">
        <v>28</v>
      </c>
      <c r="K212">
        <v>122.5</v>
      </c>
      <c r="L212">
        <v>187</v>
      </c>
      <c r="M212">
        <v>8.5</v>
      </c>
      <c r="N212">
        <v>8.75</v>
      </c>
      <c r="O212">
        <v>10</v>
      </c>
      <c r="P212">
        <v>11</v>
      </c>
      <c r="Q212">
        <v>3.42</v>
      </c>
      <c r="R212">
        <f t="shared" si="32"/>
        <v>55.783000000000001</v>
      </c>
      <c r="S212">
        <f t="shared" si="33"/>
        <v>97.75</v>
      </c>
      <c r="T212">
        <f t="shared" si="34"/>
        <v>71.125</v>
      </c>
      <c r="U212">
        <f t="shared" si="35"/>
        <v>0.625</v>
      </c>
      <c r="V212" s="3">
        <f t="shared" si="36"/>
        <v>1.25</v>
      </c>
      <c r="W212" s="3">
        <f t="shared" si="37"/>
        <v>87.5</v>
      </c>
      <c r="X212" s="3">
        <f t="shared" si="38"/>
        <v>3.7623861978773703E-6</v>
      </c>
      <c r="Y212" s="3">
        <f t="shared" si="39"/>
        <v>5.0000000000000001E-3</v>
      </c>
      <c r="Z212" s="3">
        <f t="shared" si="40"/>
        <v>89.25</v>
      </c>
      <c r="AA212" s="3">
        <f t="shared" si="42"/>
        <v>0.65883198590776093</v>
      </c>
    </row>
    <row r="213" spans="1:27" hidden="1" x14ac:dyDescent="0.3">
      <c r="A213" t="s">
        <v>228</v>
      </c>
      <c r="B213">
        <v>2012</v>
      </c>
      <c r="D213">
        <v>76</v>
      </c>
      <c r="E213">
        <v>77</v>
      </c>
      <c r="F213">
        <v>81.5</v>
      </c>
      <c r="G213">
        <v>102</v>
      </c>
      <c r="H213">
        <v>32.5</v>
      </c>
      <c r="I213">
        <v>134.5</v>
      </c>
      <c r="J213">
        <v>27.5</v>
      </c>
      <c r="K213">
        <v>129.5</v>
      </c>
      <c r="L213">
        <v>215</v>
      </c>
      <c r="M213">
        <v>11.3</v>
      </c>
      <c r="N213">
        <v>8.75</v>
      </c>
      <c r="O213">
        <v>10</v>
      </c>
      <c r="P213">
        <v>11.4</v>
      </c>
      <c r="Q213">
        <v>3.43</v>
      </c>
      <c r="R213">
        <f t="shared" si="32"/>
        <v>60.85199999999999</v>
      </c>
      <c r="S213">
        <f t="shared" si="33"/>
        <v>113.15</v>
      </c>
      <c r="T213">
        <f t="shared" si="34"/>
        <v>76.5</v>
      </c>
      <c r="U213">
        <f t="shared" si="35"/>
        <v>0.5</v>
      </c>
      <c r="V213" s="3">
        <f t="shared" si="36"/>
        <v>1</v>
      </c>
      <c r="W213" s="3">
        <f t="shared" si="37"/>
        <v>97</v>
      </c>
      <c r="X213" s="3">
        <f t="shared" si="38"/>
        <v>3.722299168975069E-6</v>
      </c>
      <c r="Y213" s="3">
        <f t="shared" si="39"/>
        <v>0.184</v>
      </c>
      <c r="Z213" s="3">
        <f t="shared" si="40"/>
        <v>101.85</v>
      </c>
      <c r="AA213" s="3">
        <f t="shared" si="42"/>
        <v>0.65883198590776093</v>
      </c>
    </row>
    <row r="214" spans="1:27" x14ac:dyDescent="0.3">
      <c r="A214" s="1" t="s">
        <v>229</v>
      </c>
      <c r="B214" s="1">
        <v>2013</v>
      </c>
      <c r="C214" s="1">
        <v>10</v>
      </c>
      <c r="D214" s="1">
        <v>74.25</v>
      </c>
      <c r="E214" s="1">
        <v>75.25</v>
      </c>
      <c r="F214" s="1">
        <v>78.25</v>
      </c>
      <c r="G214" s="1">
        <v>96.5</v>
      </c>
      <c r="H214" s="1">
        <v>38.5</v>
      </c>
      <c r="I214" s="1">
        <v>135</v>
      </c>
      <c r="J214" s="1">
        <v>32</v>
      </c>
      <c r="K214" s="1">
        <v>128.5</v>
      </c>
      <c r="L214" s="1">
        <v>197</v>
      </c>
      <c r="M214" s="1">
        <v>8.6</v>
      </c>
      <c r="N214" s="1">
        <v>8</v>
      </c>
      <c r="O214" s="1">
        <v>9.5</v>
      </c>
      <c r="P214" s="1">
        <v>11.02</v>
      </c>
      <c r="Q214" s="1">
        <v>3.32</v>
      </c>
      <c r="R214" s="1">
        <f t="shared" si="32"/>
        <v>59.213999999999999</v>
      </c>
      <c r="S214" s="1">
        <f t="shared" si="33"/>
        <v>102.8</v>
      </c>
      <c r="T214" s="1">
        <f t="shared" si="34"/>
        <v>74.75</v>
      </c>
      <c r="U214" s="1">
        <f t="shared" si="35"/>
        <v>0.5</v>
      </c>
      <c r="V214" s="4">
        <f t="shared" si="36"/>
        <v>1</v>
      </c>
      <c r="W214" s="3">
        <f t="shared" si="37"/>
        <v>90</v>
      </c>
      <c r="X214" s="4">
        <f t="shared" si="38"/>
        <v>3.5733315194594657E-6</v>
      </c>
      <c r="Y214" s="4">
        <f t="shared" si="39"/>
        <v>8.8999999999999996E-2</v>
      </c>
      <c r="Z214" s="4">
        <f t="shared" si="40"/>
        <v>94.2</v>
      </c>
      <c r="AA214" s="4">
        <f t="shared" si="42"/>
        <v>0.65883198590776093</v>
      </c>
    </row>
    <row r="215" spans="1:27" x14ac:dyDescent="0.3">
      <c r="A215" s="1" t="s">
        <v>230</v>
      </c>
      <c r="B215" s="1">
        <v>2013</v>
      </c>
      <c r="C215" s="1">
        <v>11</v>
      </c>
      <c r="D215" s="1">
        <v>76.75</v>
      </c>
      <c r="E215" s="1">
        <v>77.75</v>
      </c>
      <c r="F215" s="1">
        <v>79.25</v>
      </c>
      <c r="G215" s="1">
        <v>101</v>
      </c>
      <c r="H215" s="1">
        <v>41</v>
      </c>
      <c r="I215" s="1">
        <v>142</v>
      </c>
      <c r="J215" s="1">
        <v>31.5</v>
      </c>
      <c r="K215" s="1">
        <v>132.5</v>
      </c>
      <c r="L215" s="1">
        <v>184</v>
      </c>
      <c r="M215" s="1">
        <v>4.4000000000000004</v>
      </c>
      <c r="N215" s="1">
        <v>7.5</v>
      </c>
      <c r="O215" s="1">
        <v>8.5</v>
      </c>
      <c r="P215" s="1">
        <v>10.68</v>
      </c>
      <c r="Q215" s="1">
        <v>3.22</v>
      </c>
      <c r="R215" s="1">
        <f t="shared" si="32"/>
        <v>58.716999999999992</v>
      </c>
      <c r="S215" s="1">
        <f t="shared" si="33"/>
        <v>94.2</v>
      </c>
      <c r="T215" s="1">
        <f t="shared" si="34"/>
        <v>77.25</v>
      </c>
      <c r="U215" s="1">
        <f t="shared" si="35"/>
        <v>0.5</v>
      </c>
      <c r="V215" s="4">
        <f t="shared" si="36"/>
        <v>1</v>
      </c>
      <c r="W215" s="3">
        <f t="shared" si="37"/>
        <v>91.5</v>
      </c>
      <c r="X215" s="4">
        <f t="shared" si="38"/>
        <v>3.1236405691307071E-6</v>
      </c>
      <c r="Y215" s="4">
        <f t="shared" si="39"/>
        <v>0.248</v>
      </c>
      <c r="Z215" s="4">
        <f t="shared" si="40"/>
        <v>89.8</v>
      </c>
      <c r="AA215" s="4">
        <f t="shared" si="42"/>
        <v>0.65883198590776093</v>
      </c>
    </row>
    <row r="216" spans="1:27" x14ac:dyDescent="0.3">
      <c r="A216" s="1" t="s">
        <v>231</v>
      </c>
      <c r="B216" s="1">
        <v>2013</v>
      </c>
      <c r="C216" s="1">
        <v>12</v>
      </c>
      <c r="D216" s="1">
        <v>82.75</v>
      </c>
      <c r="E216" s="1">
        <v>84</v>
      </c>
      <c r="F216" s="1">
        <v>88.5</v>
      </c>
      <c r="G216" s="1">
        <v>109.5</v>
      </c>
      <c r="H216" s="1">
        <v>33</v>
      </c>
      <c r="I216" s="1">
        <v>142.5</v>
      </c>
      <c r="J216" s="1">
        <v>28.5</v>
      </c>
      <c r="K216" s="1">
        <v>138</v>
      </c>
      <c r="L216" s="1">
        <v>255</v>
      </c>
      <c r="M216" s="1">
        <v>6.7</v>
      </c>
      <c r="N216" s="1">
        <v>9.5</v>
      </c>
      <c r="O216" s="1">
        <v>11</v>
      </c>
      <c r="P216" s="1">
        <v>11.85</v>
      </c>
      <c r="Q216" s="1">
        <v>3.4</v>
      </c>
      <c r="R216" s="1">
        <f t="shared" si="32"/>
        <v>68.989999999999995</v>
      </c>
      <c r="S216" s="1">
        <f t="shared" si="33"/>
        <v>130.85</v>
      </c>
      <c r="T216" s="1">
        <f t="shared" si="34"/>
        <v>83.375</v>
      </c>
      <c r="U216" s="1">
        <f t="shared" si="35"/>
        <v>0.625</v>
      </c>
      <c r="V216" s="4">
        <f t="shared" si="36"/>
        <v>1.25</v>
      </c>
      <c r="W216" s="3">
        <f t="shared" si="37"/>
        <v>105</v>
      </c>
      <c r="X216" s="4">
        <f t="shared" si="38"/>
        <v>3.7239528664397001E-6</v>
      </c>
      <c r="Y216" s="4">
        <f t="shared" si="39"/>
        <v>0.879</v>
      </c>
      <c r="Z216" s="4">
        <f t="shared" si="40"/>
        <v>124.15</v>
      </c>
      <c r="AA216" s="4">
        <f t="shared" si="42"/>
        <v>0.65883198590776093</v>
      </c>
    </row>
    <row r="217" spans="1:27" x14ac:dyDescent="0.3">
      <c r="A217" s="1" t="s">
        <v>232</v>
      </c>
      <c r="B217" s="1">
        <v>2013</v>
      </c>
      <c r="C217" s="1">
        <v>13</v>
      </c>
      <c r="D217" s="1">
        <v>82.75</v>
      </c>
      <c r="E217" s="1">
        <v>84</v>
      </c>
      <c r="F217" s="1">
        <v>81.75</v>
      </c>
      <c r="G217" s="1">
        <v>108</v>
      </c>
      <c r="H217" s="1">
        <v>29.5</v>
      </c>
      <c r="I217" s="1">
        <v>137.5</v>
      </c>
      <c r="J217" s="1">
        <v>24.5</v>
      </c>
      <c r="K217" s="1">
        <v>132.5</v>
      </c>
      <c r="L217" s="1">
        <v>234</v>
      </c>
      <c r="M217" s="1">
        <v>6.7</v>
      </c>
      <c r="N217" s="1">
        <v>8.5</v>
      </c>
      <c r="O217" s="1">
        <v>10</v>
      </c>
      <c r="P217" s="1">
        <v>11.42</v>
      </c>
      <c r="Q217" s="1">
        <v>3.59</v>
      </c>
      <c r="R217" s="1">
        <f t="shared" si="32"/>
        <v>65.032000000000011</v>
      </c>
      <c r="S217" s="1">
        <f t="shared" si="33"/>
        <v>120.35</v>
      </c>
      <c r="T217" s="1">
        <f t="shared" si="34"/>
        <v>83.375</v>
      </c>
      <c r="U217" s="1">
        <f t="shared" si="35"/>
        <v>0.625</v>
      </c>
      <c r="V217" s="4">
        <f t="shared" si="36"/>
        <v>1.25</v>
      </c>
      <c r="W217" s="3">
        <f t="shared" si="37"/>
        <v>103</v>
      </c>
      <c r="X217" s="4">
        <f t="shared" si="38"/>
        <v>3.4172743950858424E-6</v>
      </c>
      <c r="Y217" s="4">
        <f t="shared" si="39"/>
        <v>0.879</v>
      </c>
      <c r="Z217" s="4">
        <f t="shared" si="40"/>
        <v>113.65</v>
      </c>
      <c r="AA217" s="4">
        <f t="shared" si="42"/>
        <v>0.65883198590776093</v>
      </c>
    </row>
    <row r="218" spans="1:27" x14ac:dyDescent="0.3">
      <c r="A218" s="1" t="s">
        <v>233</v>
      </c>
      <c r="B218" s="1">
        <v>2013</v>
      </c>
      <c r="C218" s="1">
        <v>14</v>
      </c>
      <c r="D218" s="1">
        <v>76.75</v>
      </c>
      <c r="E218" s="1">
        <v>78.25</v>
      </c>
      <c r="F218" s="1">
        <v>83</v>
      </c>
      <c r="G218" s="1">
        <v>104.5</v>
      </c>
      <c r="H218" s="1">
        <v>37</v>
      </c>
      <c r="I218" s="1">
        <v>141.5</v>
      </c>
      <c r="J218" s="1">
        <v>29.5</v>
      </c>
      <c r="K218" s="1">
        <v>134</v>
      </c>
      <c r="L218" s="1">
        <v>222</v>
      </c>
      <c r="M218" s="1">
        <v>9</v>
      </c>
      <c r="N218" s="1">
        <v>9</v>
      </c>
      <c r="O218" s="1">
        <v>10</v>
      </c>
      <c r="P218" s="1">
        <v>10.99</v>
      </c>
      <c r="Q218" s="1">
        <v>3.32</v>
      </c>
      <c r="R218" s="1">
        <f t="shared" si="32"/>
        <v>63.49499999999999</v>
      </c>
      <c r="S218" s="1">
        <f t="shared" si="33"/>
        <v>115.5</v>
      </c>
      <c r="T218" s="1">
        <f t="shared" si="34"/>
        <v>77.5</v>
      </c>
      <c r="U218" s="1">
        <f t="shared" si="35"/>
        <v>0.75</v>
      </c>
      <c r="V218" s="4">
        <f t="shared" si="36"/>
        <v>1.5</v>
      </c>
      <c r="W218" s="3">
        <f t="shared" si="37"/>
        <v>97</v>
      </c>
      <c r="X218" s="4">
        <f t="shared" si="38"/>
        <v>3.7687402518859618E-6</v>
      </c>
      <c r="Y218" s="4">
        <f t="shared" si="39"/>
        <v>0.248</v>
      </c>
      <c r="Z218" s="4">
        <f t="shared" si="40"/>
        <v>106.5</v>
      </c>
      <c r="AA218" s="4">
        <f t="shared" si="42"/>
        <v>0.65883198590776093</v>
      </c>
    </row>
    <row r="219" spans="1:27" x14ac:dyDescent="0.3">
      <c r="A219" s="1" t="s">
        <v>234</v>
      </c>
      <c r="B219" s="1">
        <v>2013</v>
      </c>
      <c r="C219" s="1">
        <v>17</v>
      </c>
      <c r="D219" s="1">
        <v>73</v>
      </c>
      <c r="E219" s="1">
        <v>74</v>
      </c>
      <c r="F219" s="1">
        <v>79.75</v>
      </c>
      <c r="G219" s="1">
        <v>98</v>
      </c>
      <c r="H219" s="1">
        <v>34</v>
      </c>
      <c r="I219" s="1">
        <v>132</v>
      </c>
      <c r="J219" s="1">
        <v>30</v>
      </c>
      <c r="K219" s="1">
        <v>128</v>
      </c>
      <c r="L219" s="1">
        <v>165</v>
      </c>
      <c r="M219" s="1">
        <v>4.0999999999999996</v>
      </c>
      <c r="N219" s="1">
        <v>8.75</v>
      </c>
      <c r="O219" s="1">
        <v>10.5</v>
      </c>
      <c r="P219" s="1">
        <v>11.09</v>
      </c>
      <c r="Q219" s="1">
        <v>3.21</v>
      </c>
      <c r="R219" s="1">
        <f t="shared" si="32"/>
        <v>52.911000000000001</v>
      </c>
      <c r="S219" s="1">
        <f t="shared" si="33"/>
        <v>84.55</v>
      </c>
      <c r="T219" s="1">
        <f t="shared" si="34"/>
        <v>73.5</v>
      </c>
      <c r="U219" s="1">
        <f t="shared" si="35"/>
        <v>0.5</v>
      </c>
      <c r="V219" s="4">
        <f t="shared" si="36"/>
        <v>1</v>
      </c>
      <c r="W219" s="3">
        <f t="shared" si="37"/>
        <v>94</v>
      </c>
      <c r="X219" s="4">
        <f t="shared" si="38"/>
        <v>3.0962657158941641E-6</v>
      </c>
      <c r="Y219" s="4">
        <f t="shared" si="39"/>
        <v>3.7999999999999999E-2</v>
      </c>
      <c r="Z219" s="4">
        <f t="shared" si="40"/>
        <v>80.45</v>
      </c>
      <c r="AA219" s="4">
        <f t="shared" si="42"/>
        <v>0.65883198590776093</v>
      </c>
    </row>
    <row r="220" spans="1:27" x14ac:dyDescent="0.3">
      <c r="A220" s="1" t="s">
        <v>235</v>
      </c>
      <c r="B220" s="1">
        <v>2013</v>
      </c>
      <c r="C220" s="1">
        <v>18</v>
      </c>
      <c r="D220" s="1">
        <v>70.25</v>
      </c>
      <c r="E220" s="1">
        <v>71.5</v>
      </c>
      <c r="F220" s="1">
        <v>70.75</v>
      </c>
      <c r="G220" s="1">
        <v>89.5</v>
      </c>
      <c r="H220" s="1">
        <v>44</v>
      </c>
      <c r="I220" s="1">
        <v>133.5</v>
      </c>
      <c r="J220" s="1">
        <v>34.5</v>
      </c>
      <c r="K220" s="1">
        <v>124</v>
      </c>
      <c r="L220" s="1">
        <v>171</v>
      </c>
      <c r="M220" s="1">
        <v>3.8</v>
      </c>
      <c r="N220" s="1">
        <v>7.5</v>
      </c>
      <c r="O220" s="1">
        <v>8.75</v>
      </c>
      <c r="P220" s="1">
        <v>10.64</v>
      </c>
      <c r="Q220" s="1">
        <v>3.08</v>
      </c>
      <c r="R220" s="1">
        <f t="shared" si="32"/>
        <v>55.664000000000001</v>
      </c>
      <c r="S220" s="1">
        <f t="shared" si="33"/>
        <v>87.4</v>
      </c>
      <c r="T220" s="1">
        <f t="shared" si="34"/>
        <v>70.875</v>
      </c>
      <c r="U220" s="1">
        <f t="shared" si="35"/>
        <v>0.625</v>
      </c>
      <c r="V220" s="4">
        <f t="shared" si="36"/>
        <v>1.25</v>
      </c>
      <c r="W220" s="3">
        <f t="shared" si="37"/>
        <v>80</v>
      </c>
      <c r="X220" s="4">
        <f t="shared" si="38"/>
        <v>3.4650017097047912E-6</v>
      </c>
      <c r="Y220" s="4">
        <f t="shared" si="39"/>
        <v>3.0000000000000001E-3</v>
      </c>
      <c r="Z220" s="4">
        <f t="shared" si="40"/>
        <v>83.6</v>
      </c>
      <c r="AA220" s="4">
        <f t="shared" si="42"/>
        <v>0.65883198590776093</v>
      </c>
    </row>
    <row r="221" spans="1:27" x14ac:dyDescent="0.3">
      <c r="A221" s="1" t="s">
        <v>236</v>
      </c>
      <c r="B221" s="1">
        <v>2013</v>
      </c>
      <c r="C221" s="1">
        <v>2</v>
      </c>
      <c r="D221" s="1">
        <v>75.25</v>
      </c>
      <c r="E221" s="1">
        <v>76.25</v>
      </c>
      <c r="F221" s="1">
        <v>81.25</v>
      </c>
      <c r="G221" s="1">
        <v>100.5</v>
      </c>
      <c r="H221" s="1">
        <v>42</v>
      </c>
      <c r="I221" s="1">
        <v>142.5</v>
      </c>
      <c r="J221" s="1">
        <v>33</v>
      </c>
      <c r="K221" s="1">
        <v>133.5</v>
      </c>
      <c r="L221" s="1">
        <v>213</v>
      </c>
      <c r="M221" s="1">
        <v>6.6</v>
      </c>
      <c r="N221" s="1">
        <v>8.75</v>
      </c>
      <c r="O221" s="1">
        <v>9.25</v>
      </c>
      <c r="P221" s="1">
        <v>10.69</v>
      </c>
      <c r="Q221" s="1">
        <v>3.25</v>
      </c>
      <c r="R221" s="1">
        <f t="shared" si="32"/>
        <v>62.862000000000002</v>
      </c>
      <c r="S221" s="1">
        <f t="shared" si="33"/>
        <v>109.8</v>
      </c>
      <c r="T221" s="1">
        <f t="shared" si="34"/>
        <v>75.75</v>
      </c>
      <c r="U221" s="1">
        <f t="shared" si="35"/>
        <v>0.5</v>
      </c>
      <c r="V221" s="4">
        <f t="shared" si="36"/>
        <v>1</v>
      </c>
      <c r="W221" s="3">
        <f t="shared" si="37"/>
        <v>91.5</v>
      </c>
      <c r="X221" s="4">
        <f t="shared" si="38"/>
        <v>3.761547885784925E-6</v>
      </c>
      <c r="Y221" s="4">
        <f t="shared" si="39"/>
        <v>0.13700000000000001</v>
      </c>
      <c r="Z221" s="4">
        <f t="shared" si="40"/>
        <v>103.2</v>
      </c>
      <c r="AA221" s="4">
        <f t="shared" si="42"/>
        <v>0.65883198590776093</v>
      </c>
    </row>
    <row r="222" spans="1:27" x14ac:dyDescent="0.3">
      <c r="A222" s="1" t="s">
        <v>237</v>
      </c>
      <c r="B222" s="1">
        <v>2013</v>
      </c>
      <c r="C222" s="1">
        <v>20</v>
      </c>
      <c r="D222" s="1">
        <v>78</v>
      </c>
      <c r="E222" s="1">
        <v>79.25</v>
      </c>
      <c r="F222" s="1">
        <v>83.5</v>
      </c>
      <c r="G222" s="1">
        <v>105.5</v>
      </c>
      <c r="H222" s="1">
        <v>36.5</v>
      </c>
      <c r="I222" s="1">
        <v>142</v>
      </c>
      <c r="J222" s="1">
        <v>30</v>
      </c>
      <c r="K222" s="1">
        <v>135.5</v>
      </c>
      <c r="L222" s="1">
        <v>198</v>
      </c>
      <c r="M222" s="1">
        <v>4.9000000000000004</v>
      </c>
      <c r="N222" s="1">
        <v>9</v>
      </c>
      <c r="O222" s="1">
        <v>9.5</v>
      </c>
      <c r="P222" s="1">
        <v>10.36</v>
      </c>
      <c r="Q222" s="1">
        <v>3.25</v>
      </c>
      <c r="R222" s="1">
        <f t="shared" si="32"/>
        <v>60.202999999999989</v>
      </c>
      <c r="S222" s="1">
        <f t="shared" si="33"/>
        <v>101.45</v>
      </c>
      <c r="T222" s="1">
        <f t="shared" si="34"/>
        <v>78.625</v>
      </c>
      <c r="U222" s="1">
        <f t="shared" si="35"/>
        <v>0.625</v>
      </c>
      <c r="V222" s="4">
        <f t="shared" si="36"/>
        <v>1.25</v>
      </c>
      <c r="W222" s="3">
        <f t="shared" si="37"/>
        <v>99</v>
      </c>
      <c r="X222" s="4">
        <f t="shared" si="38"/>
        <v>3.2544378698224853E-6</v>
      </c>
      <c r="Y222" s="4">
        <f t="shared" si="39"/>
        <v>0.372</v>
      </c>
      <c r="Z222" s="4">
        <f t="shared" si="40"/>
        <v>96.55</v>
      </c>
      <c r="AA222" s="4">
        <f t="shared" si="42"/>
        <v>0.65883198590776093</v>
      </c>
    </row>
    <row r="223" spans="1:27" hidden="1" x14ac:dyDescent="0.3">
      <c r="A223" t="s">
        <v>238</v>
      </c>
      <c r="B223">
        <v>2013</v>
      </c>
      <c r="C223">
        <v>21</v>
      </c>
      <c r="D223">
        <v>81.75</v>
      </c>
      <c r="E223">
        <v>82.75</v>
      </c>
      <c r="F223">
        <v>87.5</v>
      </c>
      <c r="G223">
        <v>111.5</v>
      </c>
      <c r="L223">
        <v>230</v>
      </c>
      <c r="M223">
        <v>5.4</v>
      </c>
      <c r="N223">
        <v>9</v>
      </c>
      <c r="O223">
        <v>10</v>
      </c>
      <c r="R223">
        <f t="shared" si="32"/>
        <v>59.325000000000003</v>
      </c>
      <c r="S223">
        <f t="shared" si="33"/>
        <v>117.7</v>
      </c>
      <c r="T223">
        <f t="shared" si="34"/>
        <v>82.25</v>
      </c>
      <c r="U223">
        <f t="shared" si="35"/>
        <v>0.5</v>
      </c>
      <c r="V223" s="3">
        <f t="shared" si="36"/>
        <v>1</v>
      </c>
      <c r="W223" s="3">
        <f t="shared" si="37"/>
        <v>0</v>
      </c>
      <c r="X223" s="3">
        <f t="shared" si="38"/>
        <v>3.4415359724677122E-6</v>
      </c>
      <c r="Y223" s="3">
        <f t="shared" si="39"/>
        <v>0.78200000000000003</v>
      </c>
      <c r="Z223" s="3">
        <f t="shared" si="40"/>
        <v>112.3</v>
      </c>
      <c r="AA223" s="3">
        <f t="shared" si="42"/>
        <v>0.65883198590776093</v>
      </c>
    </row>
    <row r="224" spans="1:27" x14ac:dyDescent="0.3">
      <c r="A224" s="1" t="s">
        <v>239</v>
      </c>
      <c r="B224" s="1">
        <v>2013</v>
      </c>
      <c r="C224" s="1">
        <v>22</v>
      </c>
      <c r="D224" s="1">
        <v>83.25</v>
      </c>
      <c r="E224" s="1">
        <v>84.5</v>
      </c>
      <c r="F224" s="1">
        <v>83</v>
      </c>
      <c r="G224" s="1">
        <v>108</v>
      </c>
      <c r="H224" s="1">
        <v>36</v>
      </c>
      <c r="I224" s="1">
        <v>144</v>
      </c>
      <c r="J224" s="1">
        <v>30.5</v>
      </c>
      <c r="K224" s="1">
        <v>138.5</v>
      </c>
      <c r="L224" s="1">
        <v>238</v>
      </c>
      <c r="M224" s="1">
        <v>6.2</v>
      </c>
      <c r="N224" s="1">
        <v>9.75</v>
      </c>
      <c r="O224" s="1">
        <v>9.5</v>
      </c>
      <c r="P224" s="1">
        <v>10.89</v>
      </c>
      <c r="Q224" s="1">
        <v>3.29</v>
      </c>
      <c r="R224" s="1">
        <f t="shared" si="32"/>
        <v>67.542999999999992</v>
      </c>
      <c r="S224" s="1">
        <f t="shared" si="33"/>
        <v>122.1</v>
      </c>
      <c r="T224" s="1">
        <f t="shared" si="34"/>
        <v>83.875</v>
      </c>
      <c r="U224" s="1">
        <f t="shared" si="35"/>
        <v>0.625</v>
      </c>
      <c r="V224" s="4">
        <f t="shared" si="36"/>
        <v>1.25</v>
      </c>
      <c r="W224" s="3">
        <f t="shared" si="37"/>
        <v>102.5</v>
      </c>
      <c r="X224" s="4">
        <f t="shared" si="38"/>
        <v>3.4340646953259567E-6</v>
      </c>
      <c r="Y224" s="4">
        <f t="shared" si="39"/>
        <v>0.9</v>
      </c>
      <c r="Z224" s="4">
        <f t="shared" si="40"/>
        <v>115.9</v>
      </c>
      <c r="AA224" s="4">
        <f t="shared" si="42"/>
        <v>0.65883198590776093</v>
      </c>
    </row>
    <row r="225" spans="1:27" x14ac:dyDescent="0.3">
      <c r="A225" s="1" t="s">
        <v>240</v>
      </c>
      <c r="B225" s="1">
        <v>2013</v>
      </c>
      <c r="C225" s="1">
        <v>23</v>
      </c>
      <c r="D225" s="1">
        <v>77.5</v>
      </c>
      <c r="E225" s="1">
        <v>79</v>
      </c>
      <c r="F225" s="1">
        <v>81</v>
      </c>
      <c r="G225" s="1">
        <v>103</v>
      </c>
      <c r="H225" s="1">
        <v>37.5</v>
      </c>
      <c r="I225" s="1">
        <v>140.5</v>
      </c>
      <c r="J225" s="1">
        <v>29.5</v>
      </c>
      <c r="K225" s="1">
        <v>132.5</v>
      </c>
      <c r="L225" s="1">
        <v>226</v>
      </c>
      <c r="M225" s="1">
        <v>7.6</v>
      </c>
      <c r="N225" s="1">
        <v>9</v>
      </c>
      <c r="O225" s="1">
        <v>10.5</v>
      </c>
      <c r="P225" s="1">
        <v>10.77</v>
      </c>
      <c r="Q225" s="1">
        <v>3.19</v>
      </c>
      <c r="R225" s="1">
        <f t="shared" si="32"/>
        <v>64.501999999999995</v>
      </c>
      <c r="S225" s="1">
        <f t="shared" si="33"/>
        <v>116.8</v>
      </c>
      <c r="T225" s="1">
        <f t="shared" si="34"/>
        <v>78.25</v>
      </c>
      <c r="U225" s="1">
        <f t="shared" si="35"/>
        <v>0.75</v>
      </c>
      <c r="V225" s="4">
        <f t="shared" si="36"/>
        <v>1.5</v>
      </c>
      <c r="W225" s="3">
        <f t="shared" si="37"/>
        <v>95</v>
      </c>
      <c r="X225" s="4">
        <f t="shared" si="38"/>
        <v>3.7627471383975025E-6</v>
      </c>
      <c r="Y225" s="4">
        <f t="shared" si="39"/>
        <v>0.318</v>
      </c>
      <c r="Z225" s="4">
        <f t="shared" si="40"/>
        <v>109.2</v>
      </c>
      <c r="AA225" s="4">
        <f t="shared" si="42"/>
        <v>0.65883198590776093</v>
      </c>
    </row>
    <row r="226" spans="1:27" x14ac:dyDescent="0.3">
      <c r="A226" s="1" t="s">
        <v>241</v>
      </c>
      <c r="B226" s="1">
        <v>2013</v>
      </c>
      <c r="C226" s="1">
        <v>24</v>
      </c>
      <c r="D226" s="1">
        <v>76.5</v>
      </c>
      <c r="E226" s="1">
        <v>78.25</v>
      </c>
      <c r="F226" s="1">
        <v>79</v>
      </c>
      <c r="G226" s="1">
        <v>101</v>
      </c>
      <c r="H226" s="1">
        <v>37.5</v>
      </c>
      <c r="I226" s="1">
        <v>138.5</v>
      </c>
      <c r="J226" s="1">
        <v>31.5</v>
      </c>
      <c r="K226" s="1">
        <v>132.5</v>
      </c>
      <c r="L226" s="1">
        <v>199</v>
      </c>
      <c r="M226" s="1">
        <v>6.1</v>
      </c>
      <c r="N226" s="1">
        <v>8</v>
      </c>
      <c r="O226" s="1">
        <v>9.25</v>
      </c>
      <c r="P226" s="1">
        <v>10.68</v>
      </c>
      <c r="Q226" s="1">
        <v>3.25</v>
      </c>
      <c r="R226" s="1">
        <f t="shared" si="32"/>
        <v>60.238999999999983</v>
      </c>
      <c r="S226" s="1">
        <f t="shared" si="33"/>
        <v>102.55</v>
      </c>
      <c r="T226" s="1">
        <f t="shared" si="34"/>
        <v>77.375</v>
      </c>
      <c r="U226" s="1">
        <f t="shared" si="35"/>
        <v>0.875</v>
      </c>
      <c r="V226" s="4">
        <f t="shared" si="36"/>
        <v>1.75</v>
      </c>
      <c r="W226" s="3">
        <f t="shared" si="37"/>
        <v>95</v>
      </c>
      <c r="X226" s="4">
        <f t="shared" si="38"/>
        <v>3.4004015549574949E-6</v>
      </c>
      <c r="Y226" s="4">
        <f t="shared" si="39"/>
        <v>0.23100000000000001</v>
      </c>
      <c r="Z226" s="4">
        <f t="shared" si="40"/>
        <v>96.45</v>
      </c>
      <c r="AA226" s="4">
        <f t="shared" si="42"/>
        <v>0.65883198590776093</v>
      </c>
    </row>
    <row r="227" spans="1:27" x14ac:dyDescent="0.3">
      <c r="A227" s="1" t="s">
        <v>242</v>
      </c>
      <c r="B227" s="1">
        <v>2013</v>
      </c>
      <c r="C227" s="1">
        <v>25</v>
      </c>
      <c r="D227" s="1">
        <v>77.75</v>
      </c>
      <c r="E227" s="1">
        <v>79</v>
      </c>
      <c r="F227" s="1">
        <v>80.75</v>
      </c>
      <c r="G227" s="1">
        <v>102</v>
      </c>
      <c r="H227" s="1">
        <v>36.5</v>
      </c>
      <c r="I227" s="1">
        <v>138.5</v>
      </c>
      <c r="J227" s="1">
        <v>31</v>
      </c>
      <c r="K227" s="1">
        <v>133</v>
      </c>
      <c r="L227" s="1">
        <v>200</v>
      </c>
      <c r="M227" s="1">
        <v>7</v>
      </c>
      <c r="N227" s="1">
        <v>8.5</v>
      </c>
      <c r="O227" s="1">
        <v>9</v>
      </c>
      <c r="P227" s="1">
        <v>11.33</v>
      </c>
      <c r="Q227" s="1">
        <v>3.31</v>
      </c>
      <c r="R227" s="1">
        <f t="shared" si="32"/>
        <v>60.228000000000002</v>
      </c>
      <c r="S227" s="1">
        <f t="shared" si="33"/>
        <v>103.5</v>
      </c>
      <c r="T227" s="1">
        <f t="shared" si="34"/>
        <v>78.375</v>
      </c>
      <c r="U227" s="1">
        <f t="shared" si="35"/>
        <v>0.625</v>
      </c>
      <c r="V227" s="4">
        <f t="shared" si="36"/>
        <v>1.25</v>
      </c>
      <c r="W227" s="3">
        <f t="shared" si="37"/>
        <v>96.5</v>
      </c>
      <c r="X227" s="4">
        <f t="shared" si="38"/>
        <v>3.3084852307151497E-6</v>
      </c>
      <c r="Y227" s="4">
        <f t="shared" si="39"/>
        <v>0.34300000000000003</v>
      </c>
      <c r="Z227" s="4">
        <f t="shared" si="40"/>
        <v>96.5</v>
      </c>
      <c r="AA227" s="4">
        <f t="shared" si="42"/>
        <v>0.65883198590776093</v>
      </c>
    </row>
    <row r="228" spans="1:27" x14ac:dyDescent="0.3">
      <c r="A228" s="1" t="s">
        <v>243</v>
      </c>
      <c r="B228" s="1">
        <v>2013</v>
      </c>
      <c r="C228" s="1">
        <v>26</v>
      </c>
      <c r="D228" s="1">
        <v>78.25</v>
      </c>
      <c r="E228" s="1">
        <v>79</v>
      </c>
      <c r="F228" s="1">
        <v>83</v>
      </c>
      <c r="G228" s="1">
        <v>104.5</v>
      </c>
      <c r="H228" s="1">
        <v>36.5</v>
      </c>
      <c r="I228" s="1">
        <v>141</v>
      </c>
      <c r="J228" s="1">
        <v>30</v>
      </c>
      <c r="K228" s="1">
        <v>134.5</v>
      </c>
      <c r="L228" s="1">
        <v>206</v>
      </c>
      <c r="M228" s="1">
        <v>7.1</v>
      </c>
      <c r="N228" s="1">
        <v>8.75</v>
      </c>
      <c r="O228" s="1">
        <v>9.5</v>
      </c>
      <c r="P228" s="1">
        <v>11.36</v>
      </c>
      <c r="Q228" s="1">
        <v>3.34</v>
      </c>
      <c r="R228" s="1">
        <f t="shared" si="32"/>
        <v>61.119</v>
      </c>
      <c r="S228" s="1">
        <f t="shared" si="33"/>
        <v>106.55</v>
      </c>
      <c r="T228" s="1">
        <f t="shared" si="34"/>
        <v>78.625</v>
      </c>
      <c r="U228" s="1">
        <f t="shared" si="35"/>
        <v>0.375</v>
      </c>
      <c r="V228" s="4">
        <f t="shared" si="36"/>
        <v>0.75</v>
      </c>
      <c r="W228" s="3">
        <f t="shared" si="37"/>
        <v>98</v>
      </c>
      <c r="X228" s="4">
        <f t="shared" si="38"/>
        <v>3.3643295328113996E-6</v>
      </c>
      <c r="Y228" s="4">
        <f t="shared" si="39"/>
        <v>0.4</v>
      </c>
      <c r="Z228" s="4">
        <f t="shared" si="40"/>
        <v>99.45</v>
      </c>
      <c r="AA228" s="4">
        <f t="shared" si="42"/>
        <v>0.65883198590776093</v>
      </c>
    </row>
    <row r="229" spans="1:27" x14ac:dyDescent="0.3">
      <c r="A229" s="1" t="s">
        <v>244</v>
      </c>
      <c r="B229" s="1">
        <v>2013</v>
      </c>
      <c r="C229" s="1">
        <v>27</v>
      </c>
      <c r="D229" s="1">
        <v>84.5</v>
      </c>
      <c r="E229" s="1">
        <v>86</v>
      </c>
      <c r="F229" s="1">
        <v>92.5</v>
      </c>
      <c r="G229" s="1">
        <v>115</v>
      </c>
      <c r="H229" s="1">
        <v>29</v>
      </c>
      <c r="I229" s="1">
        <v>144</v>
      </c>
      <c r="J229" s="1">
        <v>25</v>
      </c>
      <c r="K229" s="1">
        <v>140</v>
      </c>
      <c r="L229" s="1">
        <v>238</v>
      </c>
      <c r="M229" s="1">
        <v>4.4000000000000004</v>
      </c>
      <c r="N229" s="1">
        <v>9.75</v>
      </c>
      <c r="O229" s="1">
        <v>10</v>
      </c>
      <c r="P229" s="1">
        <v>12.85</v>
      </c>
      <c r="Q229" s="1">
        <v>3.57</v>
      </c>
      <c r="R229" s="1">
        <f t="shared" si="32"/>
        <v>65.823000000000008</v>
      </c>
      <c r="S229" s="1">
        <f t="shared" si="33"/>
        <v>121.2</v>
      </c>
      <c r="T229" s="1">
        <f t="shared" si="34"/>
        <v>85.25</v>
      </c>
      <c r="U229" s="1">
        <f t="shared" si="35"/>
        <v>0.75</v>
      </c>
      <c r="V229" s="4">
        <f t="shared" si="36"/>
        <v>1.5</v>
      </c>
      <c r="W229" s="3">
        <f t="shared" si="37"/>
        <v>111</v>
      </c>
      <c r="X229" s="4">
        <f t="shared" si="38"/>
        <v>3.3332166240677849E-6</v>
      </c>
      <c r="Y229" s="4">
        <f t="shared" si="39"/>
        <v>0.96499999999999997</v>
      </c>
      <c r="Z229" s="4">
        <f t="shared" si="40"/>
        <v>116.8</v>
      </c>
      <c r="AA229" s="4">
        <f t="shared" si="42"/>
        <v>0.65883198590776093</v>
      </c>
    </row>
    <row r="230" spans="1:27" x14ac:dyDescent="0.3">
      <c r="A230" s="1" t="s">
        <v>245</v>
      </c>
      <c r="B230" s="1">
        <v>2013</v>
      </c>
      <c r="C230" s="1">
        <v>29</v>
      </c>
      <c r="D230" s="1">
        <v>75.75</v>
      </c>
      <c r="E230" s="1">
        <v>77.25</v>
      </c>
      <c r="F230" s="1">
        <v>81.5</v>
      </c>
      <c r="G230" s="1">
        <v>102</v>
      </c>
      <c r="H230" s="1">
        <v>36</v>
      </c>
      <c r="I230" s="1">
        <v>138</v>
      </c>
      <c r="J230" s="1">
        <v>30</v>
      </c>
      <c r="K230" s="1">
        <v>132</v>
      </c>
      <c r="L230" s="1">
        <v>189</v>
      </c>
      <c r="M230" s="1">
        <v>4.5999999999999996</v>
      </c>
      <c r="N230" s="1">
        <v>8.5</v>
      </c>
      <c r="O230" s="1">
        <v>9</v>
      </c>
      <c r="P230" s="1">
        <v>10.75</v>
      </c>
      <c r="Q230" s="1">
        <v>3.27</v>
      </c>
      <c r="R230" s="1">
        <f t="shared" si="32"/>
        <v>58.047999999999995</v>
      </c>
      <c r="S230" s="1">
        <f t="shared" si="33"/>
        <v>96.8</v>
      </c>
      <c r="T230" s="1">
        <f t="shared" si="34"/>
        <v>76.5</v>
      </c>
      <c r="U230" s="1">
        <f t="shared" si="35"/>
        <v>0.75</v>
      </c>
      <c r="V230" s="4">
        <f t="shared" si="36"/>
        <v>1.5</v>
      </c>
      <c r="W230" s="3">
        <f t="shared" si="37"/>
        <v>96</v>
      </c>
      <c r="X230" s="4">
        <f t="shared" si="38"/>
        <v>3.2937947260072543E-6</v>
      </c>
      <c r="Y230" s="4">
        <f t="shared" si="39"/>
        <v>0.17399999999999999</v>
      </c>
      <c r="Z230" s="4">
        <f t="shared" si="40"/>
        <v>92.2</v>
      </c>
      <c r="AA230" s="4">
        <f t="shared" si="42"/>
        <v>0.65883198590776093</v>
      </c>
    </row>
    <row r="231" spans="1:27" x14ac:dyDescent="0.3">
      <c r="A231" s="1" t="s">
        <v>246</v>
      </c>
      <c r="B231" s="1">
        <v>2013</v>
      </c>
      <c r="C231" s="1">
        <v>3</v>
      </c>
      <c r="D231" s="1">
        <v>79.5</v>
      </c>
      <c r="E231" s="1">
        <v>80.5</v>
      </c>
      <c r="F231" s="1">
        <v>85.5</v>
      </c>
      <c r="G231" s="1">
        <v>105.5</v>
      </c>
      <c r="H231" s="1">
        <v>36</v>
      </c>
      <c r="I231" s="1">
        <v>141.5</v>
      </c>
      <c r="J231" s="1">
        <v>27</v>
      </c>
      <c r="K231" s="1">
        <v>132.5</v>
      </c>
      <c r="L231" s="1">
        <v>198</v>
      </c>
      <c r="M231" s="1">
        <v>6.7</v>
      </c>
      <c r="N231" s="1">
        <v>8.75</v>
      </c>
      <c r="O231" s="1">
        <v>9.25</v>
      </c>
      <c r="P231" s="1">
        <v>11.25</v>
      </c>
      <c r="Q231" s="1">
        <v>3.4</v>
      </c>
      <c r="R231" s="1">
        <f t="shared" si="32"/>
        <v>60.259999999999991</v>
      </c>
      <c r="S231" s="1">
        <f t="shared" si="33"/>
        <v>102.35</v>
      </c>
      <c r="T231" s="1">
        <f t="shared" si="34"/>
        <v>80</v>
      </c>
      <c r="U231" s="1">
        <f t="shared" si="35"/>
        <v>0.5</v>
      </c>
      <c r="V231" s="4">
        <f t="shared" si="36"/>
        <v>1</v>
      </c>
      <c r="W231" s="3">
        <f t="shared" si="37"/>
        <v>96.5</v>
      </c>
      <c r="X231" s="4">
        <f t="shared" si="38"/>
        <v>3.1327874688501248E-6</v>
      </c>
      <c r="Y231" s="4">
        <f t="shared" si="39"/>
        <v>0.53200000000000003</v>
      </c>
      <c r="Z231" s="4">
        <f t="shared" si="40"/>
        <v>95.65</v>
      </c>
      <c r="AA231" s="4">
        <f t="shared" si="42"/>
        <v>0.65883198590776093</v>
      </c>
    </row>
    <row r="232" spans="1:27" x14ac:dyDescent="0.3">
      <c r="A232" s="1" t="s">
        <v>247</v>
      </c>
      <c r="B232" s="1">
        <v>2013</v>
      </c>
      <c r="C232" s="1">
        <v>31</v>
      </c>
      <c r="D232" s="1">
        <v>77.25</v>
      </c>
      <c r="E232" s="1">
        <v>78.25</v>
      </c>
      <c r="F232" s="1">
        <v>83.25</v>
      </c>
      <c r="G232" s="1">
        <v>103.5</v>
      </c>
      <c r="H232" s="1">
        <v>36</v>
      </c>
      <c r="I232" s="1">
        <v>139.5</v>
      </c>
      <c r="J232" s="1">
        <v>30.5</v>
      </c>
      <c r="K232" s="1">
        <v>134</v>
      </c>
      <c r="L232" s="1">
        <v>197</v>
      </c>
      <c r="M232" s="1">
        <v>4.7</v>
      </c>
      <c r="N232" s="1">
        <v>8.25</v>
      </c>
      <c r="O232" s="1">
        <v>8.5</v>
      </c>
      <c r="P232" s="1">
        <v>10.67</v>
      </c>
      <c r="Q232" s="1">
        <v>3.32</v>
      </c>
      <c r="R232" s="1">
        <f t="shared" si="32"/>
        <v>59.55899999999999</v>
      </c>
      <c r="S232" s="1">
        <f t="shared" si="33"/>
        <v>100.85</v>
      </c>
      <c r="T232" s="1">
        <f t="shared" si="34"/>
        <v>77.75</v>
      </c>
      <c r="U232" s="1">
        <f t="shared" si="35"/>
        <v>0.5</v>
      </c>
      <c r="V232" s="4">
        <f t="shared" si="36"/>
        <v>1</v>
      </c>
      <c r="W232" s="3">
        <f t="shared" si="37"/>
        <v>98</v>
      </c>
      <c r="X232" s="4">
        <f t="shared" si="38"/>
        <v>3.3011803395439931E-6</v>
      </c>
      <c r="Y232" s="4">
        <f t="shared" si="39"/>
        <v>0.28899999999999998</v>
      </c>
      <c r="Z232" s="4">
        <f t="shared" si="40"/>
        <v>96.15</v>
      </c>
      <c r="AA232" s="4">
        <f t="shared" si="42"/>
        <v>0.65883198590776093</v>
      </c>
    </row>
    <row r="233" spans="1:27" x14ac:dyDescent="0.3">
      <c r="A233" s="1" t="s">
        <v>248</v>
      </c>
      <c r="B233" s="1">
        <v>2013</v>
      </c>
      <c r="C233" s="1">
        <v>33</v>
      </c>
      <c r="D233" s="1">
        <v>76.75</v>
      </c>
      <c r="E233" s="1">
        <v>78.25</v>
      </c>
      <c r="F233" s="1">
        <v>81.25</v>
      </c>
      <c r="G233" s="1">
        <v>103.5</v>
      </c>
      <c r="H233" s="1">
        <v>38.5</v>
      </c>
      <c r="I233" s="1">
        <v>142</v>
      </c>
      <c r="J233" s="1">
        <v>32</v>
      </c>
      <c r="K233" s="1">
        <v>135.5</v>
      </c>
      <c r="L233" s="1">
        <v>203</v>
      </c>
      <c r="M233" s="1">
        <v>3.3</v>
      </c>
      <c r="N233" s="1">
        <v>8.5</v>
      </c>
      <c r="O233" s="1">
        <v>9.5</v>
      </c>
      <c r="P233" s="1">
        <v>11.16</v>
      </c>
      <c r="Q233" s="1">
        <v>3.25</v>
      </c>
      <c r="R233" s="1">
        <f t="shared" si="32"/>
        <v>60.992999999999995</v>
      </c>
      <c r="S233" s="1">
        <f t="shared" si="33"/>
        <v>103.15</v>
      </c>
      <c r="T233" s="1">
        <f t="shared" si="34"/>
        <v>77.5</v>
      </c>
      <c r="U233" s="1">
        <f t="shared" si="35"/>
        <v>0.75</v>
      </c>
      <c r="V233" s="4">
        <f t="shared" si="36"/>
        <v>1.5</v>
      </c>
      <c r="W233" s="3">
        <f t="shared" si="37"/>
        <v>97</v>
      </c>
      <c r="X233" s="4">
        <f t="shared" si="38"/>
        <v>3.4461904105083344E-6</v>
      </c>
      <c r="Y233" s="4">
        <f t="shared" si="39"/>
        <v>0.248</v>
      </c>
      <c r="Z233" s="4">
        <f t="shared" si="40"/>
        <v>99.85</v>
      </c>
      <c r="AA233" s="4">
        <f t="shared" si="42"/>
        <v>0.65883198590776093</v>
      </c>
    </row>
    <row r="234" spans="1:27" x14ac:dyDescent="0.3">
      <c r="A234" s="1" t="s">
        <v>249</v>
      </c>
      <c r="B234" s="1">
        <v>2013</v>
      </c>
      <c r="C234" s="1">
        <v>34</v>
      </c>
      <c r="D234" s="1">
        <v>71</v>
      </c>
      <c r="E234" s="1">
        <v>72</v>
      </c>
      <c r="F234" s="1">
        <v>76.5</v>
      </c>
      <c r="G234" s="1">
        <v>94.5</v>
      </c>
      <c r="H234" s="1">
        <v>40.5</v>
      </c>
      <c r="I234" s="1">
        <v>135</v>
      </c>
      <c r="J234" s="1">
        <v>33</v>
      </c>
      <c r="K234" s="1">
        <v>127.5</v>
      </c>
      <c r="L234" s="1">
        <v>188</v>
      </c>
      <c r="M234" s="1">
        <v>5.9</v>
      </c>
      <c r="N234" s="1">
        <v>8.25</v>
      </c>
      <c r="O234" s="1">
        <v>9.5</v>
      </c>
      <c r="P234" s="1">
        <v>10.98</v>
      </c>
      <c r="Q234" s="1">
        <v>3.22</v>
      </c>
      <c r="R234" s="1">
        <f t="shared" si="32"/>
        <v>57.406999999999996</v>
      </c>
      <c r="S234" s="1">
        <f t="shared" si="33"/>
        <v>96.95</v>
      </c>
      <c r="T234" s="1">
        <f t="shared" si="34"/>
        <v>71.5</v>
      </c>
      <c r="U234" s="1">
        <f t="shared" si="35"/>
        <v>0.5</v>
      </c>
      <c r="V234" s="4">
        <f t="shared" si="36"/>
        <v>1</v>
      </c>
      <c r="W234" s="3">
        <f t="shared" si="37"/>
        <v>87</v>
      </c>
      <c r="X234" s="4">
        <f t="shared" si="38"/>
        <v>3.7294187661178336E-6</v>
      </c>
      <c r="Y234" s="4">
        <f t="shared" si="39"/>
        <v>7.0000000000000001E-3</v>
      </c>
      <c r="Z234" s="4">
        <f t="shared" si="40"/>
        <v>91.05</v>
      </c>
      <c r="AA234" s="4">
        <f t="shared" si="42"/>
        <v>0.65883198590776093</v>
      </c>
    </row>
    <row r="235" spans="1:27" x14ac:dyDescent="0.3">
      <c r="A235" s="1" t="s">
        <v>250</v>
      </c>
      <c r="B235" s="1">
        <v>2013</v>
      </c>
      <c r="C235" s="1">
        <v>35</v>
      </c>
      <c r="D235" s="1">
        <v>76.5</v>
      </c>
      <c r="E235" s="1">
        <v>77.75</v>
      </c>
      <c r="F235" s="1">
        <v>81.25</v>
      </c>
      <c r="G235" s="1">
        <v>101.5</v>
      </c>
      <c r="H235" s="1">
        <v>40.5</v>
      </c>
      <c r="I235" s="1">
        <v>142</v>
      </c>
      <c r="J235" s="1">
        <v>33</v>
      </c>
      <c r="K235" s="1">
        <v>134.5</v>
      </c>
      <c r="L235" s="1">
        <v>211</v>
      </c>
      <c r="M235" s="1">
        <v>8.5</v>
      </c>
      <c r="N235" s="1">
        <v>8.5</v>
      </c>
      <c r="O235" s="1">
        <v>9</v>
      </c>
      <c r="P235" s="1">
        <v>10.99</v>
      </c>
      <c r="Q235" s="1">
        <v>3.25</v>
      </c>
      <c r="R235" s="1">
        <f t="shared" si="32"/>
        <v>62.576999999999991</v>
      </c>
      <c r="S235" s="1">
        <f t="shared" si="33"/>
        <v>109.75</v>
      </c>
      <c r="T235" s="1">
        <f t="shared" si="34"/>
        <v>77.125</v>
      </c>
      <c r="U235" s="1">
        <f t="shared" si="35"/>
        <v>0.625</v>
      </c>
      <c r="V235" s="4">
        <f t="shared" si="36"/>
        <v>1.25</v>
      </c>
      <c r="W235" s="3">
        <f t="shared" si="37"/>
        <v>94</v>
      </c>
      <c r="X235" s="4">
        <f t="shared" si="38"/>
        <v>3.6054508949549318E-6</v>
      </c>
      <c r="Y235" s="4">
        <f t="shared" si="39"/>
        <v>0.23100000000000001</v>
      </c>
      <c r="Z235" s="4">
        <f t="shared" si="40"/>
        <v>101.25</v>
      </c>
      <c r="AA235" s="4">
        <f t="shared" si="42"/>
        <v>0.65883198590776093</v>
      </c>
    </row>
    <row r="236" spans="1:27" x14ac:dyDescent="0.3">
      <c r="A236" s="1" t="s">
        <v>251</v>
      </c>
      <c r="B236" s="1">
        <v>2013</v>
      </c>
      <c r="C236" s="1">
        <v>36</v>
      </c>
      <c r="D236" s="1">
        <v>72.25</v>
      </c>
      <c r="E236" s="1">
        <v>73.75</v>
      </c>
      <c r="F236" s="1">
        <v>75.25</v>
      </c>
      <c r="G236" s="1">
        <v>96.5</v>
      </c>
      <c r="H236" s="1">
        <v>40</v>
      </c>
      <c r="I236" s="1">
        <v>136.5</v>
      </c>
      <c r="J236" s="1">
        <v>30.5</v>
      </c>
      <c r="K236" s="1">
        <v>127</v>
      </c>
      <c r="L236" s="1">
        <v>191</v>
      </c>
      <c r="M236" s="1">
        <v>7.3</v>
      </c>
      <c r="N236" s="1">
        <v>8</v>
      </c>
      <c r="O236" s="1">
        <v>8.75</v>
      </c>
      <c r="P236" s="1">
        <v>10.82</v>
      </c>
      <c r="Q236" s="1">
        <v>3.25</v>
      </c>
      <c r="R236" s="1">
        <f t="shared" si="32"/>
        <v>58.285999999999994</v>
      </c>
      <c r="S236" s="1">
        <f t="shared" si="33"/>
        <v>99.15</v>
      </c>
      <c r="T236" s="1">
        <f t="shared" si="34"/>
        <v>73</v>
      </c>
      <c r="U236" s="1">
        <f t="shared" si="35"/>
        <v>0.75</v>
      </c>
      <c r="V236" s="4">
        <f t="shared" si="36"/>
        <v>1.5</v>
      </c>
      <c r="W236" s="3">
        <f t="shared" si="37"/>
        <v>87</v>
      </c>
      <c r="X236" s="4">
        <f t="shared" si="38"/>
        <v>3.6589600220303874E-6</v>
      </c>
      <c r="Y236" s="4">
        <f t="shared" si="39"/>
        <v>2.5999999999999999E-2</v>
      </c>
      <c r="Z236" s="4">
        <f t="shared" si="40"/>
        <v>91.85</v>
      </c>
      <c r="AA236" s="4">
        <f t="shared" si="42"/>
        <v>0.65883198590776093</v>
      </c>
    </row>
    <row r="237" spans="1:27" x14ac:dyDescent="0.3">
      <c r="A237" s="1" t="s">
        <v>252</v>
      </c>
      <c r="B237" s="1">
        <v>2013</v>
      </c>
      <c r="C237" s="1">
        <v>37</v>
      </c>
      <c r="D237" s="1">
        <v>79.5</v>
      </c>
      <c r="E237" s="1">
        <v>80.75</v>
      </c>
      <c r="F237" s="1">
        <v>86.5</v>
      </c>
      <c r="G237" s="1">
        <v>106.5</v>
      </c>
      <c r="H237" s="1">
        <v>38</v>
      </c>
      <c r="I237" s="1">
        <v>144.5</v>
      </c>
      <c r="J237" s="1">
        <v>33.5</v>
      </c>
      <c r="K237" s="1">
        <v>140</v>
      </c>
      <c r="L237" s="1">
        <v>236</v>
      </c>
      <c r="M237" s="1">
        <v>5.6</v>
      </c>
      <c r="N237" s="1">
        <v>9</v>
      </c>
      <c r="O237" s="1">
        <v>10</v>
      </c>
      <c r="P237" s="1">
        <v>11.82</v>
      </c>
      <c r="Q237" s="1">
        <v>3.52</v>
      </c>
      <c r="R237" s="1">
        <f t="shared" si="32"/>
        <v>66.408999999999992</v>
      </c>
      <c r="S237" s="1">
        <f t="shared" si="33"/>
        <v>120.8</v>
      </c>
      <c r="T237" s="1">
        <f t="shared" si="34"/>
        <v>80.125</v>
      </c>
      <c r="U237" s="1">
        <f t="shared" si="35"/>
        <v>0.625</v>
      </c>
      <c r="V237" s="4">
        <f t="shared" si="36"/>
        <v>1.25</v>
      </c>
      <c r="W237" s="3">
        <f t="shared" si="37"/>
        <v>102</v>
      </c>
      <c r="X237" s="4">
        <f t="shared" si="38"/>
        <v>3.734029508326411E-6</v>
      </c>
      <c r="Y237" s="4">
        <f t="shared" si="39"/>
        <v>0.53200000000000003</v>
      </c>
      <c r="Z237" s="4">
        <f t="shared" si="40"/>
        <v>115.2</v>
      </c>
      <c r="AA237" s="4">
        <f t="shared" si="42"/>
        <v>0.65883198590776093</v>
      </c>
    </row>
    <row r="238" spans="1:27" hidden="1" x14ac:dyDescent="0.3">
      <c r="A238" t="s">
        <v>253</v>
      </c>
      <c r="B238">
        <v>2013</v>
      </c>
      <c r="C238">
        <v>38</v>
      </c>
      <c r="D238">
        <v>75.5</v>
      </c>
      <c r="E238">
        <v>76.75</v>
      </c>
      <c r="F238">
        <v>75.75</v>
      </c>
      <c r="G238">
        <v>98</v>
      </c>
      <c r="L238">
        <v>196</v>
      </c>
      <c r="M238">
        <v>5.5</v>
      </c>
      <c r="N238">
        <v>8.25</v>
      </c>
      <c r="O238">
        <v>8.75</v>
      </c>
      <c r="R238">
        <f t="shared" si="32"/>
        <v>52.424999999999997</v>
      </c>
      <c r="S238">
        <f t="shared" si="33"/>
        <v>100.75</v>
      </c>
      <c r="T238">
        <f t="shared" si="34"/>
        <v>76.125</v>
      </c>
      <c r="U238">
        <f t="shared" si="35"/>
        <v>0.625</v>
      </c>
      <c r="V238" s="3">
        <f t="shared" si="36"/>
        <v>1.25</v>
      </c>
      <c r="W238" s="3">
        <f t="shared" si="37"/>
        <v>0</v>
      </c>
      <c r="X238" s="3">
        <f t="shared" si="38"/>
        <v>3.4384456822069207E-6</v>
      </c>
      <c r="Y238" s="3">
        <f t="shared" si="39"/>
        <v>0.16300000000000001</v>
      </c>
      <c r="Z238" s="3">
        <f t="shared" si="40"/>
        <v>95.25</v>
      </c>
      <c r="AA238" s="3">
        <f t="shared" si="42"/>
        <v>0.65883198590776093</v>
      </c>
    </row>
    <row r="239" spans="1:27" x14ac:dyDescent="0.3">
      <c r="A239" s="1" t="s">
        <v>254</v>
      </c>
      <c r="B239" s="1">
        <v>2013</v>
      </c>
      <c r="C239" s="1">
        <v>39</v>
      </c>
      <c r="D239" s="1">
        <v>82.75</v>
      </c>
      <c r="E239" s="1">
        <v>84.5</v>
      </c>
      <c r="F239" s="1">
        <v>86</v>
      </c>
      <c r="G239" s="1">
        <v>110.5</v>
      </c>
      <c r="H239" s="1">
        <v>29</v>
      </c>
      <c r="I239" s="1">
        <v>139.5</v>
      </c>
      <c r="J239" s="1">
        <v>26.5</v>
      </c>
      <c r="K239" s="1">
        <v>137</v>
      </c>
      <c r="L239" s="1">
        <v>222</v>
      </c>
      <c r="M239" s="1">
        <v>8.6999999999999993</v>
      </c>
      <c r="N239" s="1">
        <v>9</v>
      </c>
      <c r="O239" s="1">
        <v>9.75</v>
      </c>
      <c r="P239" s="1">
        <v>12.49</v>
      </c>
      <c r="Q239" s="1">
        <v>3.47</v>
      </c>
      <c r="R239" s="1">
        <f t="shared" si="32"/>
        <v>63.054999999999993</v>
      </c>
      <c r="S239" s="1">
        <f t="shared" si="33"/>
        <v>115.35</v>
      </c>
      <c r="T239" s="1">
        <f t="shared" si="34"/>
        <v>83.625</v>
      </c>
      <c r="U239" s="1">
        <f t="shared" si="35"/>
        <v>0.875</v>
      </c>
      <c r="V239" s="4">
        <f t="shared" si="36"/>
        <v>1.75</v>
      </c>
      <c r="W239" s="3">
        <f t="shared" si="37"/>
        <v>108</v>
      </c>
      <c r="X239" s="4">
        <f t="shared" si="38"/>
        <v>3.2420295543122095E-6</v>
      </c>
      <c r="Y239" s="4">
        <f t="shared" si="39"/>
        <v>0.879</v>
      </c>
      <c r="Z239" s="4">
        <f t="shared" si="40"/>
        <v>106.65</v>
      </c>
      <c r="AA239" s="4">
        <f t="shared" si="42"/>
        <v>0.65883198590776093</v>
      </c>
    </row>
    <row r="240" spans="1:27" x14ac:dyDescent="0.3">
      <c r="A240" s="1" t="s">
        <v>255</v>
      </c>
      <c r="B240" s="1">
        <v>2013</v>
      </c>
      <c r="C240" s="1">
        <v>4</v>
      </c>
      <c r="D240" s="1">
        <v>82.75</v>
      </c>
      <c r="E240" s="1">
        <v>84.25</v>
      </c>
      <c r="F240" s="1">
        <v>82.75</v>
      </c>
      <c r="G240" s="1">
        <v>106</v>
      </c>
      <c r="H240" s="1">
        <v>37.5</v>
      </c>
      <c r="I240" s="1">
        <v>143.5</v>
      </c>
      <c r="J240" s="1">
        <v>35.5</v>
      </c>
      <c r="K240" s="1">
        <v>141.5</v>
      </c>
      <c r="L240" s="1">
        <v>230</v>
      </c>
      <c r="M240" s="1">
        <v>4.8</v>
      </c>
      <c r="N240" s="1">
        <v>8.5</v>
      </c>
      <c r="O240" s="1">
        <v>10.5</v>
      </c>
      <c r="P240" s="1">
        <v>10.82</v>
      </c>
      <c r="Q240" s="1">
        <v>3.15</v>
      </c>
      <c r="R240" s="1">
        <f t="shared" si="32"/>
        <v>66.671000000000006</v>
      </c>
      <c r="S240" s="1">
        <f t="shared" si="33"/>
        <v>117.4</v>
      </c>
      <c r="T240" s="1">
        <f t="shared" si="34"/>
        <v>83.5</v>
      </c>
      <c r="U240" s="1">
        <f t="shared" si="35"/>
        <v>0.75</v>
      </c>
      <c r="V240" s="4">
        <f t="shared" si="36"/>
        <v>1.5</v>
      </c>
      <c r="W240" s="3">
        <f t="shared" si="37"/>
        <v>104</v>
      </c>
      <c r="X240" s="4">
        <f t="shared" si="38"/>
        <v>3.3588594481612984E-6</v>
      </c>
      <c r="Y240" s="4">
        <f t="shared" si="39"/>
        <v>0.879</v>
      </c>
      <c r="Z240" s="4">
        <f t="shared" si="40"/>
        <v>112.6</v>
      </c>
      <c r="AA240" s="4">
        <f t="shared" si="42"/>
        <v>0.65883198590776093</v>
      </c>
    </row>
    <row r="241" spans="1:27" x14ac:dyDescent="0.3">
      <c r="A241" s="1" t="s">
        <v>256</v>
      </c>
      <c r="B241" s="1">
        <v>2013</v>
      </c>
      <c r="C241" s="1">
        <v>40</v>
      </c>
      <c r="D241" s="1">
        <v>80.75</v>
      </c>
      <c r="E241" s="1">
        <v>82.25</v>
      </c>
      <c r="F241" s="1">
        <v>86</v>
      </c>
      <c r="G241" s="1">
        <v>109</v>
      </c>
      <c r="H241" s="1">
        <v>34</v>
      </c>
      <c r="I241" s="1">
        <v>143</v>
      </c>
      <c r="J241" s="1">
        <v>28.5</v>
      </c>
      <c r="K241" s="1">
        <v>137.5</v>
      </c>
      <c r="L241" s="1">
        <v>232</v>
      </c>
      <c r="M241" s="1">
        <v>10.1</v>
      </c>
      <c r="N241" s="1">
        <v>8.5</v>
      </c>
      <c r="O241" s="1">
        <v>9.25</v>
      </c>
      <c r="P241" s="1">
        <v>11.85</v>
      </c>
      <c r="Q241" s="1">
        <v>3.51</v>
      </c>
      <c r="R241" s="1">
        <f t="shared" si="32"/>
        <v>65.253999999999991</v>
      </c>
      <c r="S241" s="1">
        <f t="shared" si="33"/>
        <v>121.05</v>
      </c>
      <c r="T241" s="1">
        <f t="shared" si="34"/>
        <v>81.5</v>
      </c>
      <c r="U241" s="1">
        <f t="shared" si="35"/>
        <v>0.75</v>
      </c>
      <c r="V241" s="4">
        <f t="shared" si="36"/>
        <v>1.5</v>
      </c>
      <c r="W241" s="3">
        <f t="shared" si="37"/>
        <v>103.5</v>
      </c>
      <c r="X241" s="4">
        <f t="shared" si="38"/>
        <v>3.5579752513682677E-6</v>
      </c>
      <c r="Y241" s="4">
        <f t="shared" si="39"/>
        <v>0.67300000000000004</v>
      </c>
      <c r="Z241" s="4">
        <f t="shared" si="40"/>
        <v>110.95</v>
      </c>
      <c r="AA241" s="4">
        <f t="shared" si="42"/>
        <v>0.65883198590776093</v>
      </c>
    </row>
    <row r="242" spans="1:27" hidden="1" x14ac:dyDescent="0.3">
      <c r="A242" t="s">
        <v>257</v>
      </c>
      <c r="B242">
        <v>2013</v>
      </c>
      <c r="C242">
        <v>41</v>
      </c>
      <c r="D242">
        <v>76</v>
      </c>
      <c r="E242">
        <v>77.25</v>
      </c>
      <c r="F242">
        <v>83.25</v>
      </c>
      <c r="G242">
        <v>103.5</v>
      </c>
      <c r="L242">
        <v>191</v>
      </c>
      <c r="M242">
        <v>8.3000000000000007</v>
      </c>
      <c r="N242">
        <v>8.5</v>
      </c>
      <c r="O242">
        <v>8.25</v>
      </c>
      <c r="R242">
        <f t="shared" si="32"/>
        <v>51.825000000000003</v>
      </c>
      <c r="S242">
        <f t="shared" si="33"/>
        <v>99.65</v>
      </c>
      <c r="T242">
        <f t="shared" si="34"/>
        <v>76.625</v>
      </c>
      <c r="U242">
        <f t="shared" si="35"/>
        <v>0.625</v>
      </c>
      <c r="V242" s="3">
        <f t="shared" si="36"/>
        <v>1.25</v>
      </c>
      <c r="W242" s="3">
        <f t="shared" si="37"/>
        <v>0</v>
      </c>
      <c r="X242" s="3">
        <f t="shared" si="38"/>
        <v>3.3067867036011079E-6</v>
      </c>
      <c r="Y242" s="3">
        <f t="shared" si="39"/>
        <v>0.184</v>
      </c>
      <c r="Z242" s="3">
        <f t="shared" si="40"/>
        <v>91.35</v>
      </c>
      <c r="AA242" s="3">
        <f t="shared" si="42"/>
        <v>0.65883198590776093</v>
      </c>
    </row>
    <row r="243" spans="1:27" hidden="1" x14ac:dyDescent="0.3">
      <c r="A243" t="s">
        <v>258</v>
      </c>
      <c r="B243">
        <v>2013</v>
      </c>
      <c r="C243">
        <v>42</v>
      </c>
      <c r="D243">
        <v>69.5</v>
      </c>
      <c r="E243">
        <v>70.5</v>
      </c>
      <c r="F243">
        <v>70</v>
      </c>
      <c r="G243">
        <v>90</v>
      </c>
      <c r="L243">
        <v>176</v>
      </c>
      <c r="M243">
        <v>4.5</v>
      </c>
      <c r="N243">
        <v>7.5</v>
      </c>
      <c r="O243">
        <v>8.25</v>
      </c>
      <c r="R243">
        <f t="shared" si="32"/>
        <v>47.55</v>
      </c>
      <c r="S243">
        <f t="shared" si="33"/>
        <v>90.25</v>
      </c>
      <c r="T243">
        <f t="shared" si="34"/>
        <v>70</v>
      </c>
      <c r="U243">
        <f t="shared" si="35"/>
        <v>0.5</v>
      </c>
      <c r="V243" s="3">
        <f t="shared" si="36"/>
        <v>1</v>
      </c>
      <c r="W243" s="3">
        <f t="shared" si="37"/>
        <v>0</v>
      </c>
      <c r="X243" s="3">
        <f t="shared" si="38"/>
        <v>3.6437037420423374E-6</v>
      </c>
      <c r="Y243" s="3">
        <f t="shared" si="39"/>
        <v>0</v>
      </c>
      <c r="Z243" s="3">
        <f t="shared" si="40"/>
        <v>85.75</v>
      </c>
      <c r="AA243" s="3">
        <f t="shared" si="42"/>
        <v>0.65883198590776093</v>
      </c>
    </row>
    <row r="244" spans="1:27" x14ac:dyDescent="0.3">
      <c r="A244" s="1" t="s">
        <v>259</v>
      </c>
      <c r="B244" s="1">
        <v>2013</v>
      </c>
      <c r="C244" s="1">
        <v>43</v>
      </c>
      <c r="D244" s="1">
        <v>76.75</v>
      </c>
      <c r="E244" s="1">
        <v>78</v>
      </c>
      <c r="F244" s="1">
        <v>79.25</v>
      </c>
      <c r="G244" s="1">
        <v>102.5</v>
      </c>
      <c r="H244" s="1">
        <v>33.5</v>
      </c>
      <c r="I244" s="1">
        <v>136</v>
      </c>
      <c r="J244" s="1">
        <v>27</v>
      </c>
      <c r="K244" s="1">
        <v>129.5</v>
      </c>
      <c r="L244" s="1">
        <v>197</v>
      </c>
      <c r="M244" s="1">
        <v>10.3</v>
      </c>
      <c r="N244" s="1">
        <v>8.5</v>
      </c>
      <c r="O244" s="1">
        <v>9.25</v>
      </c>
      <c r="P244" s="1">
        <v>10.72</v>
      </c>
      <c r="Q244" s="1">
        <v>3.32</v>
      </c>
      <c r="R244" s="1">
        <f t="shared" si="32"/>
        <v>58.848999999999997</v>
      </c>
      <c r="S244" s="1">
        <f t="shared" si="33"/>
        <v>103.65</v>
      </c>
      <c r="T244" s="1">
        <f t="shared" si="34"/>
        <v>77.375</v>
      </c>
      <c r="U244" s="1">
        <f t="shared" si="35"/>
        <v>0.625</v>
      </c>
      <c r="V244" s="4">
        <f t="shared" si="36"/>
        <v>1.25</v>
      </c>
      <c r="W244" s="3">
        <f t="shared" si="37"/>
        <v>96</v>
      </c>
      <c r="X244" s="4">
        <f t="shared" si="38"/>
        <v>3.3443325658627676E-6</v>
      </c>
      <c r="Y244" s="4">
        <f t="shared" si="39"/>
        <v>0.248</v>
      </c>
      <c r="Z244" s="4">
        <f t="shared" si="40"/>
        <v>93.35</v>
      </c>
      <c r="AA244" s="4">
        <f t="shared" si="42"/>
        <v>0.65883198590776093</v>
      </c>
    </row>
    <row r="245" spans="1:27" x14ac:dyDescent="0.3">
      <c r="A245" s="1" t="s">
        <v>260</v>
      </c>
      <c r="B245" s="1">
        <v>2013</v>
      </c>
      <c r="C245" s="1">
        <v>44</v>
      </c>
      <c r="D245" s="1">
        <v>82.25</v>
      </c>
      <c r="E245" s="1">
        <v>83.5</v>
      </c>
      <c r="F245" s="1">
        <v>85</v>
      </c>
      <c r="G245" s="1">
        <v>108</v>
      </c>
      <c r="H245" s="1">
        <v>33.5</v>
      </c>
      <c r="I245" s="1">
        <v>141.5</v>
      </c>
      <c r="J245" s="1">
        <v>28</v>
      </c>
      <c r="K245" s="1">
        <v>136</v>
      </c>
      <c r="L245" s="1">
        <v>230</v>
      </c>
      <c r="M245" s="1">
        <v>6.8</v>
      </c>
      <c r="N245" s="1">
        <v>8.5</v>
      </c>
      <c r="O245" s="1">
        <v>9</v>
      </c>
      <c r="P245" s="1">
        <v>11.76</v>
      </c>
      <c r="Q245" s="1">
        <v>3.44</v>
      </c>
      <c r="R245" s="1">
        <f t="shared" si="32"/>
        <v>65.228999999999999</v>
      </c>
      <c r="S245" s="1">
        <f t="shared" si="33"/>
        <v>118.4</v>
      </c>
      <c r="T245" s="1">
        <f t="shared" si="34"/>
        <v>82.875</v>
      </c>
      <c r="U245" s="1">
        <f t="shared" si="35"/>
        <v>0.625</v>
      </c>
      <c r="V245" s="4">
        <f t="shared" si="36"/>
        <v>1.25</v>
      </c>
      <c r="W245" s="3">
        <f t="shared" si="37"/>
        <v>102.5</v>
      </c>
      <c r="X245" s="4">
        <f t="shared" si="38"/>
        <v>3.3998207703180865E-6</v>
      </c>
      <c r="Y245" s="4">
        <f t="shared" si="39"/>
        <v>0.83599999999999997</v>
      </c>
      <c r="Z245" s="4">
        <f t="shared" si="40"/>
        <v>111.6</v>
      </c>
      <c r="AA245" s="4">
        <f t="shared" si="42"/>
        <v>0.65883198590776093</v>
      </c>
    </row>
    <row r="246" spans="1:27" hidden="1" x14ac:dyDescent="0.3">
      <c r="A246" t="s">
        <v>261</v>
      </c>
      <c r="B246">
        <v>2013</v>
      </c>
      <c r="C246">
        <v>46</v>
      </c>
      <c r="D246">
        <v>73.5</v>
      </c>
      <c r="E246">
        <v>75</v>
      </c>
      <c r="F246">
        <v>77.75</v>
      </c>
      <c r="G246">
        <v>98</v>
      </c>
      <c r="L246">
        <v>178</v>
      </c>
      <c r="M246">
        <v>4.4000000000000004</v>
      </c>
      <c r="N246">
        <v>8.5</v>
      </c>
      <c r="O246">
        <v>9</v>
      </c>
      <c r="R246">
        <f t="shared" si="32"/>
        <v>49.2</v>
      </c>
      <c r="S246">
        <f t="shared" si="33"/>
        <v>91.2</v>
      </c>
      <c r="T246">
        <f t="shared" si="34"/>
        <v>74.25</v>
      </c>
      <c r="U246">
        <f t="shared" si="35"/>
        <v>0.75</v>
      </c>
      <c r="V246" s="3">
        <f t="shared" si="36"/>
        <v>1.5</v>
      </c>
      <c r="W246" s="3">
        <f t="shared" si="37"/>
        <v>0</v>
      </c>
      <c r="X246" s="3">
        <f t="shared" si="38"/>
        <v>3.2949234115414873E-6</v>
      </c>
      <c r="Y246" s="3">
        <f t="shared" si="39"/>
        <v>0.05</v>
      </c>
      <c r="Z246" s="3">
        <f t="shared" si="40"/>
        <v>86.8</v>
      </c>
      <c r="AA246" s="3">
        <f t="shared" si="42"/>
        <v>0.65883198590776093</v>
      </c>
    </row>
    <row r="247" spans="1:27" hidden="1" x14ac:dyDescent="0.3">
      <c r="A247" t="s">
        <v>262</v>
      </c>
      <c r="B247">
        <v>2013</v>
      </c>
      <c r="C247">
        <v>48</v>
      </c>
      <c r="D247">
        <v>81.75</v>
      </c>
      <c r="E247">
        <v>83.75</v>
      </c>
      <c r="F247">
        <v>83.5</v>
      </c>
      <c r="G247">
        <v>110</v>
      </c>
      <c r="L247">
        <v>228</v>
      </c>
      <c r="M247">
        <v>14.8</v>
      </c>
      <c r="N247">
        <v>9</v>
      </c>
      <c r="O247">
        <v>10</v>
      </c>
      <c r="R247">
        <f t="shared" si="32"/>
        <v>59.324999999999996</v>
      </c>
      <c r="S247">
        <f t="shared" si="33"/>
        <v>121.4</v>
      </c>
      <c r="T247">
        <f t="shared" si="34"/>
        <v>82.75</v>
      </c>
      <c r="U247">
        <f t="shared" si="35"/>
        <v>1</v>
      </c>
      <c r="V247" s="3">
        <f t="shared" si="36"/>
        <v>2</v>
      </c>
      <c r="W247" s="3">
        <f t="shared" si="37"/>
        <v>0</v>
      </c>
      <c r="X247" s="3">
        <f t="shared" si="38"/>
        <v>3.4116095727071235E-6</v>
      </c>
      <c r="Y247" s="3">
        <f t="shared" si="39"/>
        <v>0.78200000000000003</v>
      </c>
      <c r="Z247" s="3">
        <f t="shared" si="40"/>
        <v>106.6</v>
      </c>
      <c r="AA247" s="3">
        <f t="shared" si="42"/>
        <v>0.65883198590776093</v>
      </c>
    </row>
    <row r="248" spans="1:27" x14ac:dyDescent="0.3">
      <c r="A248" s="1" t="s">
        <v>263</v>
      </c>
      <c r="B248" s="1">
        <v>2013</v>
      </c>
      <c r="C248" s="1">
        <v>49</v>
      </c>
      <c r="D248" s="1">
        <v>80.75</v>
      </c>
      <c r="E248" s="1">
        <v>81.5</v>
      </c>
      <c r="F248" s="1">
        <v>82.5</v>
      </c>
      <c r="G248" s="1">
        <v>108</v>
      </c>
      <c r="H248" s="1">
        <v>29.5</v>
      </c>
      <c r="I248" s="1">
        <v>137.5</v>
      </c>
      <c r="J248" s="1">
        <v>24.5</v>
      </c>
      <c r="K248" s="1">
        <v>132.5</v>
      </c>
      <c r="L248" s="1">
        <v>240</v>
      </c>
      <c r="M248" s="1">
        <v>8</v>
      </c>
      <c r="N248" s="1">
        <v>8.75</v>
      </c>
      <c r="O248" s="1">
        <v>9.75</v>
      </c>
      <c r="P248" s="1">
        <v>12.19</v>
      </c>
      <c r="Q248" s="1">
        <v>3.57</v>
      </c>
      <c r="R248" s="1">
        <f t="shared" si="32"/>
        <v>65.03</v>
      </c>
      <c r="S248" s="1">
        <f t="shared" si="33"/>
        <v>124</v>
      </c>
      <c r="T248" s="1">
        <f t="shared" si="34"/>
        <v>81.125</v>
      </c>
      <c r="U248" s="1">
        <f t="shared" si="35"/>
        <v>0.375</v>
      </c>
      <c r="V248" s="4">
        <f t="shared" si="36"/>
        <v>0.75</v>
      </c>
      <c r="W248" s="3">
        <f t="shared" si="37"/>
        <v>103</v>
      </c>
      <c r="X248" s="4">
        <f t="shared" si="38"/>
        <v>3.6806640531395873E-6</v>
      </c>
      <c r="Y248" s="4">
        <f t="shared" si="39"/>
        <v>0.67300000000000004</v>
      </c>
      <c r="Z248" s="4">
        <f t="shared" si="40"/>
        <v>116</v>
      </c>
      <c r="AA248" s="4">
        <f t="shared" si="42"/>
        <v>0.65883198590776093</v>
      </c>
    </row>
    <row r="249" spans="1:27" x14ac:dyDescent="0.3">
      <c r="A249" s="1" t="s">
        <v>264</v>
      </c>
      <c r="B249" s="1">
        <v>2013</v>
      </c>
      <c r="C249" s="1">
        <v>50</v>
      </c>
      <c r="D249" s="1">
        <v>77.75</v>
      </c>
      <c r="E249" s="1">
        <v>79</v>
      </c>
      <c r="F249" s="1">
        <v>83.5</v>
      </c>
      <c r="G249" s="1">
        <v>104.5</v>
      </c>
      <c r="H249" s="1">
        <v>36.5</v>
      </c>
      <c r="I249" s="1">
        <v>141</v>
      </c>
      <c r="J249" s="1">
        <v>29.5</v>
      </c>
      <c r="K249" s="1">
        <v>134</v>
      </c>
      <c r="L249" s="1">
        <v>201</v>
      </c>
      <c r="M249" s="1">
        <v>4.5</v>
      </c>
      <c r="N249" s="1">
        <v>8.5</v>
      </c>
      <c r="O249" s="1">
        <v>8.75</v>
      </c>
      <c r="P249" s="1">
        <v>11.55</v>
      </c>
      <c r="Q249" s="1">
        <v>3.4</v>
      </c>
      <c r="R249" s="1">
        <f t="shared" si="32"/>
        <v>60.324999999999996</v>
      </c>
      <c r="S249" s="1">
        <f t="shared" si="33"/>
        <v>102.75</v>
      </c>
      <c r="T249" s="1">
        <f t="shared" si="34"/>
        <v>78.375</v>
      </c>
      <c r="U249" s="1">
        <f t="shared" si="35"/>
        <v>0.625</v>
      </c>
      <c r="V249" s="4">
        <f t="shared" si="36"/>
        <v>1.25</v>
      </c>
      <c r="W249" s="3">
        <f t="shared" si="37"/>
        <v>97.5</v>
      </c>
      <c r="X249" s="4">
        <f t="shared" si="38"/>
        <v>3.3250276568687253E-6</v>
      </c>
      <c r="Y249" s="4">
        <f t="shared" si="39"/>
        <v>0.34300000000000003</v>
      </c>
      <c r="Z249" s="4">
        <f t="shared" si="40"/>
        <v>98.25</v>
      </c>
      <c r="AA249" s="4">
        <f t="shared" si="42"/>
        <v>0.65883198590776093</v>
      </c>
    </row>
    <row r="250" spans="1:27" x14ac:dyDescent="0.3">
      <c r="A250" s="1" t="s">
        <v>265</v>
      </c>
      <c r="B250" s="1">
        <v>2013</v>
      </c>
      <c r="C250" s="1">
        <v>52</v>
      </c>
      <c r="D250" s="1">
        <v>76</v>
      </c>
      <c r="E250" s="1">
        <v>77.25</v>
      </c>
      <c r="F250" s="1">
        <v>79</v>
      </c>
      <c r="G250" s="1">
        <v>100</v>
      </c>
      <c r="H250" s="1">
        <v>34</v>
      </c>
      <c r="I250" s="1">
        <v>134</v>
      </c>
      <c r="J250" s="1">
        <v>28</v>
      </c>
      <c r="K250" s="1">
        <v>128</v>
      </c>
      <c r="L250" s="1">
        <v>189</v>
      </c>
      <c r="M250" s="1">
        <v>4</v>
      </c>
      <c r="N250" s="1">
        <v>8.25</v>
      </c>
      <c r="O250" s="1">
        <v>8.5</v>
      </c>
      <c r="P250" s="1">
        <v>11.78</v>
      </c>
      <c r="Q250" s="1">
        <v>3.4</v>
      </c>
      <c r="R250" s="1">
        <f t="shared" si="32"/>
        <v>57.328999999999994</v>
      </c>
      <c r="S250" s="1">
        <f t="shared" si="33"/>
        <v>96.5</v>
      </c>
      <c r="T250" s="1">
        <f t="shared" si="34"/>
        <v>76.625</v>
      </c>
      <c r="U250" s="1">
        <f t="shared" si="35"/>
        <v>0.625</v>
      </c>
      <c r="V250" s="4">
        <f t="shared" si="36"/>
        <v>1.25</v>
      </c>
      <c r="W250" s="3">
        <f t="shared" si="37"/>
        <v>94</v>
      </c>
      <c r="X250" s="4">
        <f t="shared" si="38"/>
        <v>3.2721606648199446E-6</v>
      </c>
      <c r="Y250" s="4">
        <f t="shared" si="39"/>
        <v>0.184</v>
      </c>
      <c r="Z250" s="4">
        <f t="shared" si="40"/>
        <v>92.5</v>
      </c>
      <c r="AA250" s="4">
        <f t="shared" si="42"/>
        <v>0.65883198590776093</v>
      </c>
    </row>
    <row r="251" spans="1:27" hidden="1" x14ac:dyDescent="0.3">
      <c r="A251" t="s">
        <v>266</v>
      </c>
      <c r="B251">
        <v>2013</v>
      </c>
      <c r="C251">
        <v>53</v>
      </c>
      <c r="D251">
        <v>82.5</v>
      </c>
      <c r="E251">
        <v>84</v>
      </c>
      <c r="F251">
        <v>86</v>
      </c>
      <c r="G251">
        <v>110</v>
      </c>
      <c r="L251">
        <v>263</v>
      </c>
      <c r="M251">
        <v>9.6</v>
      </c>
      <c r="N251">
        <v>9.25</v>
      </c>
      <c r="O251">
        <v>9.5</v>
      </c>
      <c r="R251">
        <f t="shared" si="32"/>
        <v>64.649999999999991</v>
      </c>
      <c r="S251">
        <f t="shared" si="33"/>
        <v>136.30000000000001</v>
      </c>
      <c r="T251">
        <f t="shared" si="34"/>
        <v>83.25</v>
      </c>
      <c r="U251">
        <f t="shared" si="35"/>
        <v>0.75</v>
      </c>
      <c r="V251" s="3">
        <f t="shared" si="36"/>
        <v>1.5</v>
      </c>
      <c r="W251" s="3">
        <f t="shared" si="37"/>
        <v>0</v>
      </c>
      <c r="X251" s="3">
        <f t="shared" si="38"/>
        <v>3.8640955004591369E-6</v>
      </c>
      <c r="Y251" s="3">
        <f t="shared" si="39"/>
        <v>0.85599999999999998</v>
      </c>
      <c r="Z251" s="3">
        <f t="shared" si="40"/>
        <v>126.69999999999999</v>
      </c>
      <c r="AA251" s="3">
        <f t="shared" si="42"/>
        <v>0.65883198590776093</v>
      </c>
    </row>
    <row r="252" spans="1:27" x14ac:dyDescent="0.3">
      <c r="A252" s="1" t="s">
        <v>267</v>
      </c>
      <c r="B252" s="1">
        <v>2013</v>
      </c>
      <c r="C252" s="1">
        <v>56</v>
      </c>
      <c r="D252" s="1">
        <v>71.5</v>
      </c>
      <c r="E252" s="1">
        <v>73</v>
      </c>
      <c r="F252" s="1">
        <v>75</v>
      </c>
      <c r="G252" s="1">
        <v>93</v>
      </c>
      <c r="H252" s="1">
        <v>41.5</v>
      </c>
      <c r="I252" s="1">
        <v>134.5</v>
      </c>
      <c r="J252" s="1">
        <v>33.5</v>
      </c>
      <c r="K252" s="1">
        <v>126.5</v>
      </c>
      <c r="L252" s="1">
        <v>181</v>
      </c>
      <c r="M252" s="1">
        <v>6.1</v>
      </c>
      <c r="N252" s="1">
        <v>8</v>
      </c>
      <c r="O252" s="1">
        <v>9.75</v>
      </c>
      <c r="P252" s="1">
        <v>10.59</v>
      </c>
      <c r="Q252" s="1">
        <v>3.16</v>
      </c>
      <c r="R252" s="1">
        <f t="shared" si="32"/>
        <v>56.990999999999993</v>
      </c>
      <c r="S252" s="1">
        <f t="shared" si="33"/>
        <v>93.55</v>
      </c>
      <c r="T252" s="1">
        <f t="shared" si="34"/>
        <v>72.25</v>
      </c>
      <c r="U252" s="1">
        <f t="shared" si="35"/>
        <v>0.75</v>
      </c>
      <c r="V252" s="4">
        <f t="shared" si="36"/>
        <v>1.5</v>
      </c>
      <c r="W252" s="3">
        <f t="shared" si="37"/>
        <v>85</v>
      </c>
      <c r="X252" s="4">
        <f t="shared" si="38"/>
        <v>3.5405154286273167E-6</v>
      </c>
      <c r="Y252" s="4">
        <f t="shared" si="39"/>
        <v>1.0999999999999999E-2</v>
      </c>
      <c r="Z252" s="4">
        <f t="shared" si="40"/>
        <v>87.45</v>
      </c>
      <c r="AA252" s="4">
        <f t="shared" si="42"/>
        <v>0.65883198590776093</v>
      </c>
    </row>
    <row r="253" spans="1:27" x14ac:dyDescent="0.3">
      <c r="A253" s="1" t="s">
        <v>268</v>
      </c>
      <c r="B253" s="1">
        <v>2013</v>
      </c>
      <c r="C253" s="1">
        <v>58</v>
      </c>
      <c r="D253" s="1">
        <v>77</v>
      </c>
      <c r="E253" s="1">
        <v>79</v>
      </c>
      <c r="F253" s="1">
        <v>82</v>
      </c>
      <c r="G253" s="1">
        <v>104</v>
      </c>
      <c r="H253" s="1">
        <v>32</v>
      </c>
      <c r="I253" s="1">
        <v>136</v>
      </c>
      <c r="J253" s="1">
        <v>28.5</v>
      </c>
      <c r="K253" s="1">
        <v>132.5</v>
      </c>
      <c r="L253" s="1">
        <v>220</v>
      </c>
      <c r="M253" s="1">
        <v>9.1</v>
      </c>
      <c r="N253" s="1">
        <v>8</v>
      </c>
      <c r="O253" s="1">
        <v>8.75</v>
      </c>
      <c r="P253" s="1">
        <v>12.94</v>
      </c>
      <c r="Q253" s="1">
        <v>3.53</v>
      </c>
      <c r="R253" s="1">
        <f t="shared" si="32"/>
        <v>61.759</v>
      </c>
      <c r="S253" s="1">
        <f t="shared" si="33"/>
        <v>114.55</v>
      </c>
      <c r="T253" s="1">
        <f t="shared" si="34"/>
        <v>78</v>
      </c>
      <c r="U253" s="1">
        <f t="shared" si="35"/>
        <v>1</v>
      </c>
      <c r="V253" s="4">
        <f t="shared" si="36"/>
        <v>2</v>
      </c>
      <c r="W253" s="3">
        <f t="shared" si="37"/>
        <v>100.5</v>
      </c>
      <c r="X253" s="4">
        <f t="shared" si="38"/>
        <v>3.7105751391465678E-6</v>
      </c>
      <c r="Y253" s="4">
        <f t="shared" si="39"/>
        <v>0.26200000000000001</v>
      </c>
      <c r="Z253" s="4">
        <f t="shared" si="40"/>
        <v>105.45</v>
      </c>
      <c r="AA253" s="4">
        <f t="shared" si="42"/>
        <v>0.65883198590776093</v>
      </c>
    </row>
    <row r="254" spans="1:27" hidden="1" x14ac:dyDescent="0.3">
      <c r="A254" t="s">
        <v>269</v>
      </c>
      <c r="B254">
        <v>2013</v>
      </c>
      <c r="C254">
        <v>6</v>
      </c>
      <c r="D254">
        <v>82</v>
      </c>
      <c r="E254">
        <v>83.75</v>
      </c>
      <c r="F254">
        <v>87.75</v>
      </c>
      <c r="G254">
        <v>110</v>
      </c>
      <c r="L254">
        <v>206</v>
      </c>
      <c r="M254">
        <v>4.2</v>
      </c>
      <c r="N254">
        <v>9.5</v>
      </c>
      <c r="O254">
        <v>10</v>
      </c>
      <c r="R254">
        <f t="shared" si="32"/>
        <v>56.024999999999999</v>
      </c>
      <c r="S254">
        <f t="shared" si="33"/>
        <v>105.1</v>
      </c>
      <c r="T254">
        <f t="shared" si="34"/>
        <v>82.875</v>
      </c>
      <c r="U254">
        <f t="shared" si="35"/>
        <v>0.875</v>
      </c>
      <c r="V254" s="3">
        <f t="shared" si="36"/>
        <v>1.75</v>
      </c>
      <c r="W254" s="3">
        <f t="shared" si="37"/>
        <v>0</v>
      </c>
      <c r="X254" s="3">
        <f t="shared" si="38"/>
        <v>3.0636525877453895E-6</v>
      </c>
      <c r="Y254" s="3">
        <f t="shared" si="39"/>
        <v>0.80900000000000005</v>
      </c>
      <c r="Z254" s="3">
        <f t="shared" si="40"/>
        <v>100.9</v>
      </c>
      <c r="AA254" s="3">
        <f t="shared" si="42"/>
        <v>0.65883198590776093</v>
      </c>
    </row>
    <row r="255" spans="1:27" x14ac:dyDescent="0.3">
      <c r="A255" s="1" t="s">
        <v>270</v>
      </c>
      <c r="B255" s="1">
        <v>2013</v>
      </c>
      <c r="C255" s="1">
        <v>7</v>
      </c>
      <c r="D255" s="1">
        <v>75.5</v>
      </c>
      <c r="E255" s="1">
        <v>76.75</v>
      </c>
      <c r="F255" s="1">
        <v>79.75</v>
      </c>
      <c r="G255" s="1">
        <v>100.5</v>
      </c>
      <c r="H255" s="1">
        <v>42</v>
      </c>
      <c r="I255" s="1">
        <v>142.5</v>
      </c>
      <c r="J255" s="1">
        <v>32.5</v>
      </c>
      <c r="K255" s="1">
        <v>133</v>
      </c>
      <c r="L255" s="1">
        <v>189</v>
      </c>
      <c r="M255" s="1">
        <v>5</v>
      </c>
      <c r="N255" s="1">
        <v>8.75</v>
      </c>
      <c r="O255" s="1">
        <v>9.5</v>
      </c>
      <c r="P255" s="1">
        <v>11.87</v>
      </c>
      <c r="Q255" s="1">
        <v>3.27</v>
      </c>
      <c r="R255" s="1">
        <f t="shared" si="32"/>
        <v>59.173999999999999</v>
      </c>
      <c r="S255" s="1">
        <f t="shared" si="33"/>
        <v>97</v>
      </c>
      <c r="T255" s="1">
        <f t="shared" si="34"/>
        <v>76.125</v>
      </c>
      <c r="U255" s="1">
        <f t="shared" si="35"/>
        <v>0.625</v>
      </c>
      <c r="V255" s="4">
        <f t="shared" si="36"/>
        <v>1.25</v>
      </c>
      <c r="W255" s="3">
        <f t="shared" si="37"/>
        <v>91</v>
      </c>
      <c r="X255" s="4">
        <f t="shared" si="38"/>
        <v>3.3156440506995306E-6</v>
      </c>
      <c r="Y255" s="4">
        <f t="shared" si="39"/>
        <v>0.16300000000000001</v>
      </c>
      <c r="Z255" s="4">
        <f t="shared" si="40"/>
        <v>92</v>
      </c>
      <c r="AA255" s="4">
        <f t="shared" si="42"/>
        <v>0.65883198590776093</v>
      </c>
    </row>
    <row r="256" spans="1:27" x14ac:dyDescent="0.3">
      <c r="A256" s="1" t="s">
        <v>271</v>
      </c>
      <c r="B256" s="1">
        <v>2013</v>
      </c>
      <c r="C256" s="1">
        <v>8</v>
      </c>
      <c r="D256" s="1">
        <v>76.5</v>
      </c>
      <c r="E256" s="1">
        <v>77.5</v>
      </c>
      <c r="F256" s="1">
        <v>80</v>
      </c>
      <c r="G256" s="1">
        <v>100.5</v>
      </c>
      <c r="H256" s="1">
        <v>34.5</v>
      </c>
      <c r="I256" s="1">
        <v>135</v>
      </c>
      <c r="J256" s="1">
        <v>29</v>
      </c>
      <c r="K256" s="1">
        <v>129.5</v>
      </c>
      <c r="L256" s="1">
        <v>204</v>
      </c>
      <c r="M256" s="1">
        <v>6.5</v>
      </c>
      <c r="N256" s="1">
        <v>8.5</v>
      </c>
      <c r="O256" s="1">
        <v>9</v>
      </c>
      <c r="P256" s="1">
        <v>10.6</v>
      </c>
      <c r="Q256" s="1">
        <v>3.12</v>
      </c>
      <c r="R256" s="1">
        <f t="shared" si="32"/>
        <v>60.042999999999999</v>
      </c>
      <c r="S256" s="1">
        <f t="shared" si="33"/>
        <v>105.25</v>
      </c>
      <c r="T256" s="1">
        <f t="shared" si="34"/>
        <v>77</v>
      </c>
      <c r="U256" s="1">
        <f t="shared" si="35"/>
        <v>0.5</v>
      </c>
      <c r="V256" s="4">
        <f t="shared" si="36"/>
        <v>1</v>
      </c>
      <c r="W256" s="3">
        <f t="shared" si="37"/>
        <v>95</v>
      </c>
      <c r="X256" s="4">
        <f t="shared" si="38"/>
        <v>3.4858387799564271E-6</v>
      </c>
      <c r="Y256" s="4">
        <f t="shared" si="39"/>
        <v>0.23100000000000001</v>
      </c>
      <c r="Z256" s="4">
        <f t="shared" si="40"/>
        <v>98.75</v>
      </c>
      <c r="AA256" s="4">
        <f t="shared" si="42"/>
        <v>0.65883198590776093</v>
      </c>
    </row>
    <row r="257" spans="1:27" x14ac:dyDescent="0.3">
      <c r="A257" s="1" t="s">
        <v>272</v>
      </c>
      <c r="B257" s="1">
        <v>2013</v>
      </c>
      <c r="C257" s="1">
        <v>9</v>
      </c>
      <c r="D257" s="1">
        <v>71.75</v>
      </c>
      <c r="E257" s="1">
        <v>73.25</v>
      </c>
      <c r="F257" s="1">
        <v>77.5</v>
      </c>
      <c r="G257" s="1">
        <v>97.5</v>
      </c>
      <c r="H257" s="1">
        <v>36.5</v>
      </c>
      <c r="I257" s="1">
        <v>134</v>
      </c>
      <c r="J257" s="1">
        <v>29.5</v>
      </c>
      <c r="K257" s="1">
        <v>127</v>
      </c>
      <c r="L257" s="1">
        <v>187</v>
      </c>
      <c r="M257" s="1">
        <v>6.9</v>
      </c>
      <c r="N257" s="1">
        <v>8.25</v>
      </c>
      <c r="O257" s="1">
        <v>8.75</v>
      </c>
      <c r="P257" s="1">
        <v>11.2</v>
      </c>
      <c r="Q257" s="1">
        <v>3.16</v>
      </c>
      <c r="R257" s="1">
        <f t="shared" si="32"/>
        <v>56.593999999999994</v>
      </c>
      <c r="S257" s="1">
        <f t="shared" si="33"/>
        <v>96.95</v>
      </c>
      <c r="T257" s="1">
        <f t="shared" si="34"/>
        <v>72.5</v>
      </c>
      <c r="U257" s="1">
        <f t="shared" si="35"/>
        <v>0.75</v>
      </c>
      <c r="V257" s="4">
        <f t="shared" si="36"/>
        <v>1.5</v>
      </c>
      <c r="W257" s="3">
        <f t="shared" si="37"/>
        <v>90.5</v>
      </c>
      <c r="X257" s="4">
        <f t="shared" si="38"/>
        <v>3.6324345324090373E-6</v>
      </c>
      <c r="Y257" s="4">
        <f t="shared" si="39"/>
        <v>1.7000000000000001E-2</v>
      </c>
      <c r="Z257" s="4">
        <f t="shared" si="40"/>
        <v>90.05</v>
      </c>
      <c r="AA257" s="4">
        <f t="shared" si="42"/>
        <v>0.65883198590776093</v>
      </c>
    </row>
    <row r="258" spans="1:27" hidden="1" x14ac:dyDescent="0.3">
      <c r="A258" t="s">
        <v>273</v>
      </c>
      <c r="B258">
        <v>2013</v>
      </c>
      <c r="D258">
        <v>76.75</v>
      </c>
      <c r="E258">
        <v>77.75</v>
      </c>
      <c r="F258">
        <v>85</v>
      </c>
      <c r="G258">
        <v>99</v>
      </c>
      <c r="H258">
        <v>40.5</v>
      </c>
      <c r="I258">
        <v>139.5</v>
      </c>
      <c r="J258">
        <v>34.5</v>
      </c>
      <c r="K258">
        <v>133.5</v>
      </c>
      <c r="L258">
        <v>232</v>
      </c>
      <c r="M258">
        <v>7.5</v>
      </c>
      <c r="N258">
        <v>9.25</v>
      </c>
      <c r="O258">
        <v>9.5</v>
      </c>
      <c r="P258">
        <v>11.66</v>
      </c>
      <c r="Q258">
        <v>3.32</v>
      </c>
      <c r="R258">
        <f t="shared" ref="R258:R321" si="43">(0.3*E258)+(0.25*H258)+(0.15*L258)-(0.2*P258)-(0.1*Q258)</f>
        <v>65.586000000000013</v>
      </c>
      <c r="S258">
        <f t="shared" ref="S258:S321" si="44">AVERAGE(L258,M258)</f>
        <v>119.75</v>
      </c>
      <c r="T258">
        <f t="shared" ref="T258:T321" si="45">AVERAGE(D258,E258)</f>
        <v>77.25</v>
      </c>
      <c r="U258">
        <f t="shared" ref="U258:U321" si="46">E258-T258</f>
        <v>0.5</v>
      </c>
      <c r="V258" s="3">
        <f t="shared" ref="V258:V321" si="47">E258-D258</f>
        <v>1</v>
      </c>
      <c r="W258" s="3">
        <f t="shared" ref="W258:W321" si="48">K258-H258</f>
        <v>93</v>
      </c>
      <c r="X258" s="3">
        <f t="shared" ref="X258:X321" si="49">(L258/((D258*100)^2))</f>
        <v>3.9385033262952393E-6</v>
      </c>
      <c r="Y258" s="3">
        <f t="shared" ref="Y258:Y321" si="50">_xlfn.PERCENTRANK.INC(E:E,D258)</f>
        <v>0.248</v>
      </c>
      <c r="Z258" s="3">
        <f t="shared" ref="Z258:Z321" si="51">L258-S258</f>
        <v>112.25</v>
      </c>
      <c r="AA258" s="3">
        <f t="shared" ref="AA258:AA321" si="52">CORREL(E:E,R:R)</f>
        <v>0.65883198590776093</v>
      </c>
    </row>
    <row r="259" spans="1:27" hidden="1" x14ac:dyDescent="0.3">
      <c r="A259" t="s">
        <v>274</v>
      </c>
      <c r="B259">
        <v>2013</v>
      </c>
      <c r="D259">
        <v>74.25</v>
      </c>
      <c r="E259">
        <v>75.5</v>
      </c>
      <c r="F259">
        <v>80.25</v>
      </c>
      <c r="G259">
        <v>99</v>
      </c>
      <c r="L259">
        <v>179</v>
      </c>
      <c r="M259">
        <v>4.7</v>
      </c>
      <c r="N259">
        <v>8.5</v>
      </c>
      <c r="O259">
        <v>9.5</v>
      </c>
      <c r="R259">
        <f t="shared" si="43"/>
        <v>49.5</v>
      </c>
      <c r="S259">
        <f t="shared" si="44"/>
        <v>91.85</v>
      </c>
      <c r="T259">
        <f t="shared" si="45"/>
        <v>74.875</v>
      </c>
      <c r="U259">
        <f t="shared" si="46"/>
        <v>0.625</v>
      </c>
      <c r="V259" s="3">
        <f t="shared" si="47"/>
        <v>1.25</v>
      </c>
      <c r="W259" s="3">
        <f t="shared" si="48"/>
        <v>0</v>
      </c>
      <c r="X259" s="3">
        <f t="shared" si="49"/>
        <v>3.2468342232651998E-6</v>
      </c>
      <c r="Y259" s="3">
        <f t="shared" si="50"/>
        <v>8.8999999999999996E-2</v>
      </c>
      <c r="Z259" s="3">
        <f t="shared" si="51"/>
        <v>87.15</v>
      </c>
      <c r="AA259" s="3">
        <f t="shared" si="52"/>
        <v>0.65883198590776093</v>
      </c>
    </row>
    <row r="260" spans="1:27" hidden="1" x14ac:dyDescent="0.3">
      <c r="A260" t="s">
        <v>275</v>
      </c>
      <c r="B260">
        <v>2013</v>
      </c>
      <c r="D260">
        <v>80.5</v>
      </c>
      <c r="E260">
        <v>82.25</v>
      </c>
      <c r="F260">
        <v>85.5</v>
      </c>
      <c r="G260">
        <v>108.5</v>
      </c>
      <c r="H260">
        <v>31.5</v>
      </c>
      <c r="I260">
        <v>140</v>
      </c>
      <c r="J260">
        <v>26</v>
      </c>
      <c r="K260">
        <v>134.5</v>
      </c>
      <c r="L260">
        <v>242</v>
      </c>
      <c r="M260">
        <v>8.6</v>
      </c>
      <c r="N260">
        <v>9</v>
      </c>
      <c r="O260">
        <v>11</v>
      </c>
      <c r="P260">
        <v>11.22</v>
      </c>
      <c r="Q260">
        <v>3.5</v>
      </c>
      <c r="R260">
        <f t="shared" si="43"/>
        <v>66.256</v>
      </c>
      <c r="S260">
        <f t="shared" si="44"/>
        <v>125.3</v>
      </c>
      <c r="T260">
        <f t="shared" si="45"/>
        <v>81.375</v>
      </c>
      <c r="U260">
        <f t="shared" si="46"/>
        <v>0.875</v>
      </c>
      <c r="V260" s="3">
        <f t="shared" si="47"/>
        <v>1.75</v>
      </c>
      <c r="W260" s="3">
        <f t="shared" si="48"/>
        <v>103</v>
      </c>
      <c r="X260" s="3">
        <f t="shared" si="49"/>
        <v>3.7344238262412714E-6</v>
      </c>
      <c r="Y260" s="3">
        <f t="shared" si="50"/>
        <v>0.63300000000000001</v>
      </c>
      <c r="Z260" s="3">
        <f t="shared" si="51"/>
        <v>116.7</v>
      </c>
      <c r="AA260" s="3">
        <f t="shared" si="52"/>
        <v>0.65883198590776093</v>
      </c>
    </row>
    <row r="261" spans="1:27" hidden="1" x14ac:dyDescent="0.3">
      <c r="A261" t="s">
        <v>276</v>
      </c>
      <c r="B261">
        <v>2013</v>
      </c>
      <c r="D261">
        <v>74.75</v>
      </c>
      <c r="E261">
        <v>76</v>
      </c>
      <c r="F261">
        <v>82.25</v>
      </c>
      <c r="G261">
        <v>98</v>
      </c>
      <c r="H261">
        <v>39.5</v>
      </c>
      <c r="I261">
        <v>137.5</v>
      </c>
      <c r="J261">
        <v>33.5</v>
      </c>
      <c r="K261">
        <v>131.5</v>
      </c>
      <c r="L261">
        <v>201</v>
      </c>
      <c r="M261">
        <v>5.3</v>
      </c>
      <c r="N261">
        <v>8.5</v>
      </c>
      <c r="O261">
        <v>9.5</v>
      </c>
      <c r="P261">
        <v>11.16</v>
      </c>
      <c r="Q261">
        <v>3.37</v>
      </c>
      <c r="R261">
        <f t="shared" si="43"/>
        <v>60.255999999999993</v>
      </c>
      <c r="S261">
        <f t="shared" si="44"/>
        <v>103.15</v>
      </c>
      <c r="T261">
        <f t="shared" si="45"/>
        <v>75.375</v>
      </c>
      <c r="U261">
        <f t="shared" si="46"/>
        <v>0.625</v>
      </c>
      <c r="V261" s="3">
        <f t="shared" si="47"/>
        <v>1.25</v>
      </c>
      <c r="W261" s="3">
        <f t="shared" si="48"/>
        <v>92</v>
      </c>
      <c r="X261" s="3">
        <f t="shared" si="49"/>
        <v>3.5972751982640014E-6</v>
      </c>
      <c r="Y261" s="3">
        <f t="shared" si="50"/>
        <v>0.106</v>
      </c>
      <c r="Z261" s="3">
        <f t="shared" si="51"/>
        <v>97.85</v>
      </c>
      <c r="AA261" s="3">
        <f t="shared" si="52"/>
        <v>0.65883198590776093</v>
      </c>
    </row>
    <row r="262" spans="1:27" hidden="1" x14ac:dyDescent="0.3">
      <c r="A262" t="s">
        <v>277</v>
      </c>
      <c r="B262">
        <v>2013</v>
      </c>
      <c r="D262">
        <v>79.5</v>
      </c>
      <c r="E262">
        <v>80.75</v>
      </c>
      <c r="F262">
        <v>86.25</v>
      </c>
      <c r="G262">
        <v>104.5</v>
      </c>
      <c r="H262">
        <v>40.5</v>
      </c>
      <c r="I262">
        <v>145</v>
      </c>
      <c r="J262">
        <v>32.5</v>
      </c>
      <c r="K262">
        <v>137</v>
      </c>
      <c r="L262">
        <v>209</v>
      </c>
      <c r="M262">
        <v>8</v>
      </c>
      <c r="N262">
        <v>8.75</v>
      </c>
      <c r="O262">
        <v>9</v>
      </c>
      <c r="P262">
        <v>10.19</v>
      </c>
      <c r="Q262">
        <v>3.1</v>
      </c>
      <c r="R262">
        <f t="shared" si="43"/>
        <v>63.35199999999999</v>
      </c>
      <c r="S262">
        <f t="shared" si="44"/>
        <v>108.5</v>
      </c>
      <c r="T262">
        <f t="shared" si="45"/>
        <v>80.125</v>
      </c>
      <c r="U262">
        <f t="shared" si="46"/>
        <v>0.625</v>
      </c>
      <c r="V262" s="3">
        <f t="shared" si="47"/>
        <v>1.25</v>
      </c>
      <c r="W262" s="3">
        <f t="shared" si="48"/>
        <v>96.5</v>
      </c>
      <c r="X262" s="3">
        <f t="shared" si="49"/>
        <v>3.306831217119576E-6</v>
      </c>
      <c r="Y262" s="3">
        <f t="shared" si="50"/>
        <v>0.53200000000000003</v>
      </c>
      <c r="Z262" s="3">
        <f t="shared" si="51"/>
        <v>100.5</v>
      </c>
      <c r="AA262" s="3">
        <f t="shared" si="52"/>
        <v>0.65883198590776093</v>
      </c>
    </row>
    <row r="263" spans="1:27" hidden="1" x14ac:dyDescent="0.3">
      <c r="A263" t="s">
        <v>278</v>
      </c>
      <c r="B263">
        <v>2013</v>
      </c>
      <c r="D263">
        <v>82</v>
      </c>
      <c r="E263">
        <v>83.5</v>
      </c>
      <c r="F263">
        <v>88</v>
      </c>
      <c r="G263">
        <v>109</v>
      </c>
      <c r="H263">
        <v>32.5</v>
      </c>
      <c r="I263">
        <v>141.5</v>
      </c>
      <c r="J263">
        <v>28</v>
      </c>
      <c r="K263">
        <v>137</v>
      </c>
      <c r="L263">
        <v>239</v>
      </c>
      <c r="M263">
        <v>8.4</v>
      </c>
      <c r="N263">
        <v>9</v>
      </c>
      <c r="O263">
        <v>11</v>
      </c>
      <c r="P263">
        <v>12.75</v>
      </c>
      <c r="Q263">
        <v>3.4</v>
      </c>
      <c r="R263">
        <f t="shared" si="43"/>
        <v>66.135000000000005</v>
      </c>
      <c r="S263">
        <f t="shared" si="44"/>
        <v>123.7</v>
      </c>
      <c r="T263">
        <f t="shared" si="45"/>
        <v>82.75</v>
      </c>
      <c r="U263">
        <f t="shared" si="46"/>
        <v>0.75</v>
      </c>
      <c r="V263" s="3">
        <f t="shared" si="47"/>
        <v>1.5</v>
      </c>
      <c r="W263" s="3">
        <f t="shared" si="48"/>
        <v>104.5</v>
      </c>
      <c r="X263" s="3">
        <f t="shared" si="49"/>
        <v>3.5544318857822724E-6</v>
      </c>
      <c r="Y263" s="3">
        <f t="shared" si="50"/>
        <v>0.80900000000000005</v>
      </c>
      <c r="Z263" s="3">
        <f t="shared" si="51"/>
        <v>115.3</v>
      </c>
      <c r="AA263" s="3">
        <f t="shared" si="52"/>
        <v>0.65883198590776093</v>
      </c>
    </row>
    <row r="264" spans="1:27" hidden="1" x14ac:dyDescent="0.3">
      <c r="A264" t="s">
        <v>279</v>
      </c>
      <c r="B264">
        <v>2013</v>
      </c>
      <c r="D264">
        <v>79.5</v>
      </c>
      <c r="E264">
        <v>81</v>
      </c>
      <c r="F264">
        <v>85.5</v>
      </c>
      <c r="G264">
        <v>107</v>
      </c>
      <c r="H264">
        <v>32</v>
      </c>
      <c r="I264">
        <v>139</v>
      </c>
      <c r="J264">
        <v>30</v>
      </c>
      <c r="K264">
        <v>137</v>
      </c>
      <c r="L264">
        <v>241</v>
      </c>
      <c r="M264">
        <v>5.8</v>
      </c>
      <c r="N264">
        <v>9</v>
      </c>
      <c r="O264">
        <v>10.25</v>
      </c>
      <c r="P264">
        <v>11.83</v>
      </c>
      <c r="Q264">
        <v>3.35</v>
      </c>
      <c r="R264">
        <f t="shared" si="43"/>
        <v>65.748999999999995</v>
      </c>
      <c r="S264">
        <f t="shared" si="44"/>
        <v>123.4</v>
      </c>
      <c r="T264">
        <f t="shared" si="45"/>
        <v>80.25</v>
      </c>
      <c r="U264">
        <f t="shared" si="46"/>
        <v>0.75</v>
      </c>
      <c r="V264" s="3">
        <f t="shared" si="47"/>
        <v>1.5</v>
      </c>
      <c r="W264" s="3">
        <f t="shared" si="48"/>
        <v>105</v>
      </c>
      <c r="X264" s="3">
        <f t="shared" si="49"/>
        <v>3.8131403029943437E-6</v>
      </c>
      <c r="Y264" s="3">
        <f t="shared" si="50"/>
        <v>0.53200000000000003</v>
      </c>
      <c r="Z264" s="3">
        <f t="shared" si="51"/>
        <v>117.6</v>
      </c>
      <c r="AA264" s="3">
        <f t="shared" si="52"/>
        <v>0.65883198590776093</v>
      </c>
    </row>
    <row r="265" spans="1:27" hidden="1" x14ac:dyDescent="0.3">
      <c r="A265" t="s">
        <v>280</v>
      </c>
      <c r="B265">
        <v>2013</v>
      </c>
      <c r="D265">
        <v>79</v>
      </c>
      <c r="E265">
        <v>80</v>
      </c>
      <c r="F265">
        <v>85</v>
      </c>
      <c r="G265">
        <v>106</v>
      </c>
      <c r="H265">
        <v>32</v>
      </c>
      <c r="I265">
        <v>138</v>
      </c>
      <c r="J265">
        <v>29</v>
      </c>
      <c r="K265">
        <v>135</v>
      </c>
      <c r="L265">
        <v>221</v>
      </c>
      <c r="M265">
        <v>8.1</v>
      </c>
      <c r="N265">
        <v>8</v>
      </c>
      <c r="O265">
        <v>9.5</v>
      </c>
      <c r="P265">
        <v>10.9</v>
      </c>
      <c r="Q265">
        <v>3.38</v>
      </c>
      <c r="R265">
        <f t="shared" si="43"/>
        <v>62.632000000000005</v>
      </c>
      <c r="S265">
        <f t="shared" si="44"/>
        <v>114.55</v>
      </c>
      <c r="T265">
        <f t="shared" si="45"/>
        <v>79.5</v>
      </c>
      <c r="U265">
        <f t="shared" si="46"/>
        <v>0.5</v>
      </c>
      <c r="V265" s="3">
        <f t="shared" si="47"/>
        <v>1</v>
      </c>
      <c r="W265" s="3">
        <f t="shared" si="48"/>
        <v>103</v>
      </c>
      <c r="X265" s="3">
        <f t="shared" si="49"/>
        <v>3.5410991828232657E-6</v>
      </c>
      <c r="Y265" s="3">
        <f t="shared" si="50"/>
        <v>0.48499999999999999</v>
      </c>
      <c r="Z265" s="3">
        <f t="shared" si="51"/>
        <v>106.45</v>
      </c>
      <c r="AA265" s="3">
        <f t="shared" si="52"/>
        <v>0.65883198590776093</v>
      </c>
    </row>
    <row r="266" spans="1:27" hidden="1" x14ac:dyDescent="0.3">
      <c r="A266" t="s">
        <v>281</v>
      </c>
      <c r="B266">
        <v>2013</v>
      </c>
      <c r="D266">
        <v>80.75</v>
      </c>
      <c r="E266">
        <v>82</v>
      </c>
      <c r="F266">
        <v>87</v>
      </c>
      <c r="G266">
        <v>106.5</v>
      </c>
      <c r="H266">
        <v>38</v>
      </c>
      <c r="I266">
        <v>144.5</v>
      </c>
      <c r="J266">
        <v>34</v>
      </c>
      <c r="K266">
        <v>140.5</v>
      </c>
      <c r="L266">
        <v>242</v>
      </c>
      <c r="M266">
        <v>7.5</v>
      </c>
      <c r="N266">
        <v>9</v>
      </c>
      <c r="O266">
        <v>10.25</v>
      </c>
      <c r="P266">
        <v>11.47</v>
      </c>
      <c r="Q266">
        <v>3.44</v>
      </c>
      <c r="R266">
        <f t="shared" si="43"/>
        <v>67.762</v>
      </c>
      <c r="S266">
        <f t="shared" si="44"/>
        <v>124.75</v>
      </c>
      <c r="T266">
        <f t="shared" si="45"/>
        <v>81.375</v>
      </c>
      <c r="U266">
        <f t="shared" si="46"/>
        <v>0.625</v>
      </c>
      <c r="V266" s="3">
        <f t="shared" si="47"/>
        <v>1.25</v>
      </c>
      <c r="W266" s="3">
        <f t="shared" si="48"/>
        <v>102.5</v>
      </c>
      <c r="X266" s="3">
        <f t="shared" si="49"/>
        <v>3.7113362535824174E-6</v>
      </c>
      <c r="Y266" s="3">
        <f t="shared" si="50"/>
        <v>0.67300000000000004</v>
      </c>
      <c r="Z266" s="3">
        <f t="shared" si="51"/>
        <v>117.25</v>
      </c>
      <c r="AA266" s="3">
        <f t="shared" si="52"/>
        <v>0.65883198590776093</v>
      </c>
    </row>
    <row r="267" spans="1:27" hidden="1" x14ac:dyDescent="0.3">
      <c r="A267" t="s">
        <v>282</v>
      </c>
      <c r="B267">
        <v>2013</v>
      </c>
      <c r="D267">
        <v>73.25</v>
      </c>
      <c r="E267">
        <v>74.75</v>
      </c>
      <c r="F267">
        <v>78.25</v>
      </c>
      <c r="G267">
        <v>98</v>
      </c>
      <c r="H267">
        <v>33.5</v>
      </c>
      <c r="I267">
        <v>131.5</v>
      </c>
      <c r="J267">
        <v>27.5</v>
      </c>
      <c r="K267">
        <v>125.5</v>
      </c>
      <c r="L267">
        <v>180</v>
      </c>
      <c r="M267">
        <v>6</v>
      </c>
      <c r="N267">
        <v>8.25</v>
      </c>
      <c r="O267">
        <v>9</v>
      </c>
      <c r="P267">
        <v>10.64</v>
      </c>
      <c r="Q267">
        <v>3.34</v>
      </c>
      <c r="R267">
        <f t="shared" si="43"/>
        <v>55.337999999999994</v>
      </c>
      <c r="S267">
        <f t="shared" si="44"/>
        <v>93</v>
      </c>
      <c r="T267">
        <f t="shared" si="45"/>
        <v>74</v>
      </c>
      <c r="U267">
        <f t="shared" si="46"/>
        <v>0.75</v>
      </c>
      <c r="V267" s="3">
        <f t="shared" si="47"/>
        <v>1.5</v>
      </c>
      <c r="W267" s="3">
        <f t="shared" si="48"/>
        <v>92</v>
      </c>
      <c r="X267" s="3">
        <f t="shared" si="49"/>
        <v>3.3547274866335076E-6</v>
      </c>
      <c r="Y267" s="3">
        <f t="shared" si="50"/>
        <v>4.3999999999999997E-2</v>
      </c>
      <c r="Z267" s="3">
        <f t="shared" si="51"/>
        <v>87</v>
      </c>
      <c r="AA267" s="3">
        <f t="shared" si="52"/>
        <v>0.65883198590776093</v>
      </c>
    </row>
    <row r="268" spans="1:27" hidden="1" x14ac:dyDescent="0.3">
      <c r="A268" t="s">
        <v>283</v>
      </c>
      <c r="B268">
        <v>2013</v>
      </c>
      <c r="D268">
        <v>81.5</v>
      </c>
      <c r="E268">
        <v>82.5</v>
      </c>
      <c r="F268">
        <v>86.5</v>
      </c>
      <c r="G268">
        <v>109</v>
      </c>
      <c r="H268">
        <v>34.5</v>
      </c>
      <c r="I268">
        <v>143.5</v>
      </c>
      <c r="J268">
        <v>31</v>
      </c>
      <c r="K268">
        <v>140</v>
      </c>
      <c r="L268">
        <v>207</v>
      </c>
      <c r="M268">
        <v>5.2</v>
      </c>
      <c r="N268">
        <v>8.75</v>
      </c>
      <c r="O268">
        <v>9.5</v>
      </c>
      <c r="P268">
        <v>11.49</v>
      </c>
      <c r="Q268">
        <v>3.32</v>
      </c>
      <c r="R268">
        <f t="shared" si="43"/>
        <v>61.794999999999995</v>
      </c>
      <c r="S268">
        <f t="shared" si="44"/>
        <v>106.1</v>
      </c>
      <c r="T268">
        <f t="shared" si="45"/>
        <v>82</v>
      </c>
      <c r="U268">
        <f t="shared" si="46"/>
        <v>0.5</v>
      </c>
      <c r="V268" s="3">
        <f t="shared" si="47"/>
        <v>1</v>
      </c>
      <c r="W268" s="3">
        <f t="shared" si="48"/>
        <v>105.5</v>
      </c>
      <c r="X268" s="3">
        <f t="shared" si="49"/>
        <v>3.1164138657834319E-6</v>
      </c>
      <c r="Y268" s="3">
        <f t="shared" si="50"/>
        <v>0.755</v>
      </c>
      <c r="Z268" s="3">
        <f t="shared" si="51"/>
        <v>100.9</v>
      </c>
      <c r="AA268" s="3">
        <f t="shared" si="52"/>
        <v>0.65883198590776093</v>
      </c>
    </row>
    <row r="269" spans="1:27" hidden="1" x14ac:dyDescent="0.3">
      <c r="A269" t="s">
        <v>284</v>
      </c>
      <c r="B269">
        <v>2013</v>
      </c>
      <c r="D269">
        <v>69.5</v>
      </c>
      <c r="E269">
        <v>71.5</v>
      </c>
      <c r="F269">
        <v>74.25</v>
      </c>
      <c r="G269">
        <v>92</v>
      </c>
      <c r="H269">
        <v>38.5</v>
      </c>
      <c r="I269">
        <v>130.5</v>
      </c>
      <c r="J269">
        <v>33</v>
      </c>
      <c r="K269">
        <v>125</v>
      </c>
      <c r="L269">
        <v>177</v>
      </c>
      <c r="M269">
        <v>4.7</v>
      </c>
      <c r="N269">
        <v>7.75</v>
      </c>
      <c r="O269">
        <v>9.75</v>
      </c>
      <c r="P269">
        <v>10.86</v>
      </c>
      <c r="Q269">
        <v>3.13</v>
      </c>
      <c r="R269">
        <f t="shared" si="43"/>
        <v>55.14</v>
      </c>
      <c r="S269">
        <f t="shared" si="44"/>
        <v>90.85</v>
      </c>
      <c r="T269">
        <f t="shared" si="45"/>
        <v>70.5</v>
      </c>
      <c r="U269">
        <f t="shared" si="46"/>
        <v>1</v>
      </c>
      <c r="V269" s="3">
        <f t="shared" si="47"/>
        <v>2</v>
      </c>
      <c r="W269" s="3">
        <f t="shared" si="48"/>
        <v>86.5</v>
      </c>
      <c r="X269" s="3">
        <f t="shared" si="49"/>
        <v>3.6644066042130324E-6</v>
      </c>
      <c r="Y269" s="3">
        <f t="shared" si="50"/>
        <v>0</v>
      </c>
      <c r="Z269" s="3">
        <f t="shared" si="51"/>
        <v>86.15</v>
      </c>
      <c r="AA269" s="3">
        <f t="shared" si="52"/>
        <v>0.65883198590776093</v>
      </c>
    </row>
    <row r="270" spans="1:27" hidden="1" x14ac:dyDescent="0.3">
      <c r="A270" t="s">
        <v>285</v>
      </c>
      <c r="B270">
        <v>2013</v>
      </c>
      <c r="D270">
        <v>78.25</v>
      </c>
      <c r="E270">
        <v>79.5</v>
      </c>
      <c r="F270">
        <v>82.25</v>
      </c>
      <c r="G270">
        <v>105.5</v>
      </c>
      <c r="L270">
        <v>250</v>
      </c>
      <c r="M270">
        <v>8.8000000000000007</v>
      </c>
      <c r="N270">
        <v>8.75</v>
      </c>
      <c r="O270">
        <v>9.5</v>
      </c>
      <c r="R270">
        <f t="shared" si="43"/>
        <v>61.349999999999994</v>
      </c>
      <c r="S270">
        <f t="shared" si="44"/>
        <v>129.4</v>
      </c>
      <c r="T270">
        <f t="shared" si="45"/>
        <v>78.875</v>
      </c>
      <c r="U270">
        <f t="shared" si="46"/>
        <v>0.625</v>
      </c>
      <c r="V270" s="3">
        <f t="shared" si="47"/>
        <v>1.25</v>
      </c>
      <c r="W270" s="3">
        <f t="shared" si="48"/>
        <v>0</v>
      </c>
      <c r="X270" s="3">
        <f t="shared" si="49"/>
        <v>4.0829241903050964E-6</v>
      </c>
      <c r="Y270" s="3">
        <f t="shared" si="50"/>
        <v>0.4</v>
      </c>
      <c r="Z270" s="3">
        <f t="shared" si="51"/>
        <v>120.6</v>
      </c>
      <c r="AA270" s="3">
        <f t="shared" si="52"/>
        <v>0.65883198590776093</v>
      </c>
    </row>
    <row r="271" spans="1:27" hidden="1" x14ac:dyDescent="0.3">
      <c r="A271" t="s">
        <v>286</v>
      </c>
      <c r="B271">
        <v>2013</v>
      </c>
      <c r="D271">
        <v>78.25</v>
      </c>
      <c r="E271">
        <v>79.5</v>
      </c>
      <c r="F271">
        <v>85.75</v>
      </c>
      <c r="G271">
        <v>106</v>
      </c>
      <c r="H271">
        <v>36</v>
      </c>
      <c r="I271">
        <v>142</v>
      </c>
      <c r="J271">
        <v>29.5</v>
      </c>
      <c r="K271">
        <v>135.5</v>
      </c>
      <c r="L271">
        <v>209</v>
      </c>
      <c r="M271">
        <v>4.7</v>
      </c>
      <c r="N271">
        <v>9</v>
      </c>
      <c r="O271">
        <v>8.5</v>
      </c>
      <c r="P271">
        <v>11.69</v>
      </c>
      <c r="Q271">
        <v>3.34</v>
      </c>
      <c r="R271">
        <f t="shared" si="43"/>
        <v>61.527999999999984</v>
      </c>
      <c r="S271">
        <f t="shared" si="44"/>
        <v>106.85</v>
      </c>
      <c r="T271">
        <f t="shared" si="45"/>
        <v>78.875</v>
      </c>
      <c r="U271">
        <f t="shared" si="46"/>
        <v>0.625</v>
      </c>
      <c r="V271" s="3">
        <f t="shared" si="47"/>
        <v>1.25</v>
      </c>
      <c r="W271" s="3">
        <f t="shared" si="48"/>
        <v>99.5</v>
      </c>
      <c r="X271" s="3">
        <f t="shared" si="49"/>
        <v>3.4133246230950609E-6</v>
      </c>
      <c r="Y271" s="3">
        <f t="shared" si="50"/>
        <v>0.4</v>
      </c>
      <c r="Z271" s="3">
        <f t="shared" si="51"/>
        <v>102.15</v>
      </c>
      <c r="AA271" s="3">
        <f t="shared" si="52"/>
        <v>0.65883198590776093</v>
      </c>
    </row>
    <row r="272" spans="1:27" hidden="1" x14ac:dyDescent="0.3">
      <c r="A272" t="s">
        <v>287</v>
      </c>
      <c r="B272">
        <v>2013</v>
      </c>
      <c r="D272">
        <v>73</v>
      </c>
      <c r="E272">
        <v>75</v>
      </c>
      <c r="F272">
        <v>76</v>
      </c>
      <c r="G272">
        <v>97.5</v>
      </c>
      <c r="L272">
        <v>179</v>
      </c>
      <c r="M272">
        <v>9.6</v>
      </c>
      <c r="N272">
        <v>8</v>
      </c>
      <c r="O272">
        <v>8.25</v>
      </c>
      <c r="R272">
        <f t="shared" si="43"/>
        <v>49.349999999999994</v>
      </c>
      <c r="S272">
        <f t="shared" si="44"/>
        <v>94.3</v>
      </c>
      <c r="T272">
        <f t="shared" si="45"/>
        <v>74</v>
      </c>
      <c r="U272">
        <f t="shared" si="46"/>
        <v>1</v>
      </c>
      <c r="V272" s="3">
        <f t="shared" si="47"/>
        <v>2</v>
      </c>
      <c r="W272" s="3">
        <f t="shared" si="48"/>
        <v>0</v>
      </c>
      <c r="X272" s="3">
        <f t="shared" si="49"/>
        <v>3.3589791705760929E-6</v>
      </c>
      <c r="Y272" s="3">
        <f t="shared" si="50"/>
        <v>3.7999999999999999E-2</v>
      </c>
      <c r="Z272" s="3">
        <f t="shared" si="51"/>
        <v>84.7</v>
      </c>
      <c r="AA272" s="3">
        <f t="shared" si="52"/>
        <v>0.65883198590776093</v>
      </c>
    </row>
    <row r="273" spans="1:27" hidden="1" x14ac:dyDescent="0.3">
      <c r="A273" t="s">
        <v>288</v>
      </c>
      <c r="B273">
        <v>2013</v>
      </c>
      <c r="D273">
        <v>78.75</v>
      </c>
      <c r="E273">
        <v>80</v>
      </c>
      <c r="F273">
        <v>88</v>
      </c>
      <c r="G273">
        <v>106.5</v>
      </c>
      <c r="H273">
        <v>36.5</v>
      </c>
      <c r="I273">
        <v>143</v>
      </c>
      <c r="J273">
        <v>30</v>
      </c>
      <c r="K273">
        <v>136.5</v>
      </c>
      <c r="L273">
        <v>236</v>
      </c>
      <c r="M273">
        <v>5.9</v>
      </c>
      <c r="N273">
        <v>9.5</v>
      </c>
      <c r="O273">
        <v>11.5</v>
      </c>
      <c r="P273">
        <v>12.01</v>
      </c>
      <c r="Q273">
        <v>3.32</v>
      </c>
      <c r="R273">
        <f t="shared" si="43"/>
        <v>65.791000000000011</v>
      </c>
      <c r="S273">
        <f t="shared" si="44"/>
        <v>120.95</v>
      </c>
      <c r="T273">
        <f t="shared" si="45"/>
        <v>79.375</v>
      </c>
      <c r="U273">
        <f t="shared" si="46"/>
        <v>0.625</v>
      </c>
      <c r="V273" s="3">
        <f t="shared" si="47"/>
        <v>1.25</v>
      </c>
      <c r="W273" s="3">
        <f t="shared" si="48"/>
        <v>100</v>
      </c>
      <c r="X273" s="3">
        <f t="shared" si="49"/>
        <v>3.8054925673973292E-6</v>
      </c>
      <c r="Y273" s="3">
        <f t="shared" si="50"/>
        <v>0.46</v>
      </c>
      <c r="Z273" s="3">
        <f t="shared" si="51"/>
        <v>115.05</v>
      </c>
      <c r="AA273" s="3">
        <f t="shared" si="52"/>
        <v>0.65883198590776093</v>
      </c>
    </row>
    <row r="274" spans="1:27" hidden="1" x14ac:dyDescent="0.3">
      <c r="A274" t="s">
        <v>289</v>
      </c>
      <c r="B274">
        <v>2013</v>
      </c>
      <c r="D274">
        <v>75.5</v>
      </c>
      <c r="E274">
        <v>77.25</v>
      </c>
      <c r="F274">
        <v>78</v>
      </c>
      <c r="G274">
        <v>100.5</v>
      </c>
      <c r="H274">
        <v>37.5</v>
      </c>
      <c r="I274">
        <v>138</v>
      </c>
      <c r="J274">
        <v>28</v>
      </c>
      <c r="K274">
        <v>128.5</v>
      </c>
      <c r="L274">
        <v>197</v>
      </c>
      <c r="M274">
        <v>4.5999999999999996</v>
      </c>
      <c r="N274">
        <v>8.5</v>
      </c>
      <c r="O274">
        <v>9.5</v>
      </c>
      <c r="P274">
        <v>10.4</v>
      </c>
      <c r="Q274">
        <v>3.14</v>
      </c>
      <c r="R274">
        <f t="shared" si="43"/>
        <v>59.705999999999996</v>
      </c>
      <c r="S274">
        <f t="shared" si="44"/>
        <v>100.8</v>
      </c>
      <c r="T274">
        <f t="shared" si="45"/>
        <v>76.375</v>
      </c>
      <c r="U274">
        <f t="shared" si="46"/>
        <v>0.875</v>
      </c>
      <c r="V274" s="3">
        <f t="shared" si="47"/>
        <v>1.75</v>
      </c>
      <c r="W274" s="3">
        <f t="shared" si="48"/>
        <v>91</v>
      </c>
      <c r="X274" s="3">
        <f t="shared" si="49"/>
        <v>3.455988772422262E-6</v>
      </c>
      <c r="Y274" s="3">
        <f t="shared" si="50"/>
        <v>0.16300000000000001</v>
      </c>
      <c r="Z274" s="3">
        <f t="shared" si="51"/>
        <v>96.2</v>
      </c>
      <c r="AA274" s="3">
        <f t="shared" si="52"/>
        <v>0.65883198590776093</v>
      </c>
    </row>
    <row r="275" spans="1:27" hidden="1" x14ac:dyDescent="0.3">
      <c r="A275" t="s">
        <v>290</v>
      </c>
      <c r="B275">
        <v>2013</v>
      </c>
      <c r="D275">
        <v>77.75</v>
      </c>
      <c r="E275">
        <v>79</v>
      </c>
      <c r="F275">
        <v>84.25</v>
      </c>
      <c r="G275">
        <v>105</v>
      </c>
      <c r="H275">
        <v>34.5</v>
      </c>
      <c r="I275">
        <v>139.5</v>
      </c>
      <c r="J275">
        <v>28</v>
      </c>
      <c r="K275">
        <v>133</v>
      </c>
      <c r="L275">
        <v>210</v>
      </c>
      <c r="M275">
        <v>6.9</v>
      </c>
      <c r="N275">
        <v>9.25</v>
      </c>
      <c r="O275">
        <v>10.25</v>
      </c>
      <c r="P275">
        <v>11.68</v>
      </c>
      <c r="Q275">
        <v>3.38</v>
      </c>
      <c r="R275">
        <f t="shared" si="43"/>
        <v>61.151000000000003</v>
      </c>
      <c r="S275">
        <f t="shared" si="44"/>
        <v>108.45</v>
      </c>
      <c r="T275">
        <f t="shared" si="45"/>
        <v>78.375</v>
      </c>
      <c r="U275">
        <f t="shared" si="46"/>
        <v>0.625</v>
      </c>
      <c r="V275" s="3">
        <f t="shared" si="47"/>
        <v>1.25</v>
      </c>
      <c r="W275" s="3">
        <f t="shared" si="48"/>
        <v>98.5</v>
      </c>
      <c r="X275" s="3">
        <f t="shared" si="49"/>
        <v>3.4739094922509073E-6</v>
      </c>
      <c r="Y275" s="3">
        <f t="shared" si="50"/>
        <v>0.34300000000000003</v>
      </c>
      <c r="Z275" s="3">
        <f t="shared" si="51"/>
        <v>101.55</v>
      </c>
      <c r="AA275" s="3">
        <f t="shared" si="52"/>
        <v>0.65883198590776093</v>
      </c>
    </row>
    <row r="276" spans="1:27" x14ac:dyDescent="0.3">
      <c r="A276" s="1" t="s">
        <v>291</v>
      </c>
      <c r="B276" s="1">
        <v>2014</v>
      </c>
      <c r="C276" s="1">
        <v>10</v>
      </c>
      <c r="D276" s="1">
        <v>74.5</v>
      </c>
      <c r="E276" s="1">
        <v>75.75</v>
      </c>
      <c r="F276" s="1">
        <v>80</v>
      </c>
      <c r="G276" s="1">
        <v>98.5</v>
      </c>
      <c r="H276" s="1">
        <v>35.5</v>
      </c>
      <c r="I276" s="1">
        <v>134</v>
      </c>
      <c r="J276" s="1">
        <v>31.5</v>
      </c>
      <c r="K276" s="1">
        <v>130</v>
      </c>
      <c r="L276" s="1">
        <v>185</v>
      </c>
      <c r="M276" s="1">
        <v>5.7</v>
      </c>
      <c r="N276" s="1">
        <v>8.75</v>
      </c>
      <c r="O276" s="1">
        <v>9</v>
      </c>
      <c r="P276" s="1">
        <v>11.06</v>
      </c>
      <c r="Q276" s="1">
        <v>3.23</v>
      </c>
      <c r="R276" s="1">
        <f t="shared" si="43"/>
        <v>56.814999999999991</v>
      </c>
      <c r="S276" s="1">
        <f t="shared" si="44"/>
        <v>95.35</v>
      </c>
      <c r="T276" s="1">
        <f t="shared" si="45"/>
        <v>75.125</v>
      </c>
      <c r="U276" s="1">
        <f t="shared" si="46"/>
        <v>0.625</v>
      </c>
      <c r="V276" s="4">
        <f t="shared" si="47"/>
        <v>1.25</v>
      </c>
      <c r="W276" s="3">
        <f t="shared" si="48"/>
        <v>94.5</v>
      </c>
      <c r="X276" s="4">
        <f t="shared" si="49"/>
        <v>3.3331831899463988E-6</v>
      </c>
      <c r="Y276" s="4">
        <f t="shared" si="50"/>
        <v>9.7000000000000003E-2</v>
      </c>
      <c r="Z276" s="4">
        <f t="shared" si="51"/>
        <v>89.65</v>
      </c>
      <c r="AA276" s="4">
        <f t="shared" si="52"/>
        <v>0.65883198590776093</v>
      </c>
    </row>
    <row r="277" spans="1:27" x14ac:dyDescent="0.3">
      <c r="A277" s="1" t="s">
        <v>292</v>
      </c>
      <c r="B277" s="1">
        <v>2014</v>
      </c>
      <c r="C277" s="1">
        <v>11</v>
      </c>
      <c r="D277" s="1">
        <v>78.25</v>
      </c>
      <c r="E277" s="1">
        <v>79.75</v>
      </c>
      <c r="F277" s="1">
        <v>81.25</v>
      </c>
      <c r="G277" s="1">
        <v>103</v>
      </c>
      <c r="H277" s="1">
        <v>36.5</v>
      </c>
      <c r="I277" s="1">
        <v>139.5</v>
      </c>
      <c r="J277" s="1">
        <v>28.5</v>
      </c>
      <c r="K277" s="1">
        <v>131.5</v>
      </c>
      <c r="L277" s="1">
        <v>218</v>
      </c>
      <c r="M277" s="1">
        <v>7.1</v>
      </c>
      <c r="N277" s="1">
        <v>8.75</v>
      </c>
      <c r="O277" s="1">
        <v>9.75</v>
      </c>
      <c r="P277" s="1">
        <v>11.1</v>
      </c>
      <c r="Q277" s="1">
        <v>3.29</v>
      </c>
      <c r="R277" s="1">
        <f t="shared" si="43"/>
        <v>63.201000000000001</v>
      </c>
      <c r="S277" s="1">
        <f t="shared" si="44"/>
        <v>112.55</v>
      </c>
      <c r="T277" s="1">
        <f t="shared" si="45"/>
        <v>79</v>
      </c>
      <c r="U277" s="1">
        <f t="shared" si="46"/>
        <v>0.75</v>
      </c>
      <c r="V277" s="4">
        <f t="shared" si="47"/>
        <v>1.5</v>
      </c>
      <c r="W277" s="3">
        <f t="shared" si="48"/>
        <v>95</v>
      </c>
      <c r="X277" s="4">
        <f t="shared" si="49"/>
        <v>3.5603098939460441E-6</v>
      </c>
      <c r="Y277" s="4">
        <f t="shared" si="50"/>
        <v>0.4</v>
      </c>
      <c r="Z277" s="4">
        <f t="shared" si="51"/>
        <v>105.45</v>
      </c>
      <c r="AA277" s="4">
        <f t="shared" si="52"/>
        <v>0.65883198590776093</v>
      </c>
    </row>
    <row r="278" spans="1:27" x14ac:dyDescent="0.3">
      <c r="A278" s="1" t="s">
        <v>293</v>
      </c>
      <c r="B278" s="1">
        <v>2014</v>
      </c>
      <c r="C278" s="1">
        <v>13</v>
      </c>
      <c r="D278" s="1">
        <v>76.5</v>
      </c>
      <c r="E278" s="1">
        <v>77.75</v>
      </c>
      <c r="F278" s="1">
        <v>80.25</v>
      </c>
      <c r="G278" s="1">
        <v>100</v>
      </c>
      <c r="H278" s="1">
        <v>41.5</v>
      </c>
      <c r="I278" s="1">
        <v>141.5</v>
      </c>
      <c r="J278" s="1">
        <v>33.5</v>
      </c>
      <c r="K278" s="1">
        <v>133.5</v>
      </c>
      <c r="L278" s="1">
        <v>181</v>
      </c>
      <c r="M278" s="1">
        <v>4.7</v>
      </c>
      <c r="N278" s="1">
        <v>8.25</v>
      </c>
      <c r="O278" s="1">
        <v>8.75</v>
      </c>
      <c r="P278" s="1">
        <v>10.42</v>
      </c>
      <c r="Q278" s="1">
        <v>3.19</v>
      </c>
      <c r="R278" s="1">
        <f t="shared" si="43"/>
        <v>58.446999999999996</v>
      </c>
      <c r="S278" s="1">
        <f t="shared" si="44"/>
        <v>92.85</v>
      </c>
      <c r="T278" s="1">
        <f t="shared" si="45"/>
        <v>77.125</v>
      </c>
      <c r="U278" s="1">
        <f t="shared" si="46"/>
        <v>0.625</v>
      </c>
      <c r="V278" s="4">
        <f t="shared" si="47"/>
        <v>1.25</v>
      </c>
      <c r="W278" s="3">
        <f t="shared" si="48"/>
        <v>92</v>
      </c>
      <c r="X278" s="4">
        <f t="shared" si="49"/>
        <v>3.0928275449613399E-6</v>
      </c>
      <c r="Y278" s="4">
        <f t="shared" si="50"/>
        <v>0.23100000000000001</v>
      </c>
      <c r="Z278" s="4">
        <f t="shared" si="51"/>
        <v>88.15</v>
      </c>
      <c r="AA278" s="4">
        <f t="shared" si="52"/>
        <v>0.65883198590776093</v>
      </c>
    </row>
    <row r="279" spans="1:27" x14ac:dyDescent="0.3">
      <c r="A279" s="1" t="s">
        <v>294</v>
      </c>
      <c r="B279" s="1">
        <v>2014</v>
      </c>
      <c r="C279" s="1">
        <v>14</v>
      </c>
      <c r="D279" s="1">
        <v>79</v>
      </c>
      <c r="E279" s="1">
        <v>80.25</v>
      </c>
      <c r="F279" s="1">
        <v>82.25</v>
      </c>
      <c r="G279" s="1">
        <v>104</v>
      </c>
      <c r="H279" s="1">
        <v>35.5</v>
      </c>
      <c r="I279" s="1">
        <v>139.5</v>
      </c>
      <c r="J279" s="1">
        <v>27</v>
      </c>
      <c r="K279" s="1">
        <v>131</v>
      </c>
      <c r="L279" s="1">
        <v>220</v>
      </c>
      <c r="M279" s="1">
        <v>8</v>
      </c>
      <c r="N279" s="1">
        <v>8.75</v>
      </c>
      <c r="O279" s="1">
        <v>9</v>
      </c>
      <c r="P279" s="1">
        <v>11.1</v>
      </c>
      <c r="Q279" s="1">
        <v>3.26</v>
      </c>
      <c r="R279" s="1">
        <f t="shared" si="43"/>
        <v>63.404000000000003</v>
      </c>
      <c r="S279" s="1">
        <f t="shared" si="44"/>
        <v>114</v>
      </c>
      <c r="T279" s="1">
        <f t="shared" si="45"/>
        <v>79.625</v>
      </c>
      <c r="U279" s="1">
        <f t="shared" si="46"/>
        <v>0.625</v>
      </c>
      <c r="V279" s="4">
        <f t="shared" si="47"/>
        <v>1.25</v>
      </c>
      <c r="W279" s="3">
        <f t="shared" si="48"/>
        <v>95.5</v>
      </c>
      <c r="X279" s="4">
        <f t="shared" si="49"/>
        <v>3.525076109597821E-6</v>
      </c>
      <c r="Y279" s="4">
        <f t="shared" si="50"/>
        <v>0.48499999999999999</v>
      </c>
      <c r="Z279" s="4">
        <f t="shared" si="51"/>
        <v>106</v>
      </c>
      <c r="AA279" s="4">
        <f t="shared" si="52"/>
        <v>0.65883198590776093</v>
      </c>
    </row>
    <row r="280" spans="1:27" hidden="1" x14ac:dyDescent="0.3">
      <c r="A280" t="s">
        <v>295</v>
      </c>
      <c r="B280">
        <v>2014</v>
      </c>
      <c r="C280">
        <v>15</v>
      </c>
      <c r="D280">
        <v>81</v>
      </c>
      <c r="E280">
        <v>81.75</v>
      </c>
      <c r="F280">
        <v>88</v>
      </c>
      <c r="G280">
        <v>109</v>
      </c>
      <c r="L280">
        <v>239</v>
      </c>
      <c r="M280">
        <v>7.6</v>
      </c>
      <c r="N280">
        <v>9.25</v>
      </c>
      <c r="O280">
        <v>9.5</v>
      </c>
      <c r="R280">
        <f t="shared" si="43"/>
        <v>60.375</v>
      </c>
      <c r="S280">
        <f t="shared" si="44"/>
        <v>123.3</v>
      </c>
      <c r="T280">
        <f t="shared" si="45"/>
        <v>81.375</v>
      </c>
      <c r="U280">
        <f t="shared" si="46"/>
        <v>0.375</v>
      </c>
      <c r="V280" s="3">
        <f t="shared" si="47"/>
        <v>0.75</v>
      </c>
      <c r="W280" s="3">
        <f t="shared" si="48"/>
        <v>0</v>
      </c>
      <c r="X280" s="3">
        <f t="shared" si="49"/>
        <v>3.6427373875933547E-6</v>
      </c>
      <c r="Y280" s="3">
        <f t="shared" si="50"/>
        <v>0.70799999999999996</v>
      </c>
      <c r="Z280" s="3">
        <f t="shared" si="51"/>
        <v>115.7</v>
      </c>
      <c r="AA280" s="3">
        <f t="shared" si="52"/>
        <v>0.65883198590776093</v>
      </c>
    </row>
    <row r="281" spans="1:27" hidden="1" x14ac:dyDescent="0.3">
      <c r="A281" t="s">
        <v>296</v>
      </c>
      <c r="B281">
        <v>2014</v>
      </c>
      <c r="C281">
        <v>17</v>
      </c>
      <c r="D281">
        <v>77.25</v>
      </c>
      <c r="E281">
        <v>78.75</v>
      </c>
      <c r="F281">
        <v>84</v>
      </c>
      <c r="G281">
        <v>104</v>
      </c>
      <c r="H281">
        <v>35.5</v>
      </c>
      <c r="I281">
        <v>139.5</v>
      </c>
      <c r="J281">
        <v>28</v>
      </c>
      <c r="K281">
        <v>132</v>
      </c>
      <c r="L281">
        <v>213</v>
      </c>
      <c r="M281">
        <v>5.0999999999999996</v>
      </c>
      <c r="N281">
        <v>9</v>
      </c>
      <c r="O281">
        <v>9.5</v>
      </c>
      <c r="R281">
        <f t="shared" si="43"/>
        <v>64.45</v>
      </c>
      <c r="S281">
        <f t="shared" si="44"/>
        <v>109.05</v>
      </c>
      <c r="T281">
        <f t="shared" si="45"/>
        <v>78</v>
      </c>
      <c r="U281">
        <f t="shared" si="46"/>
        <v>0.75</v>
      </c>
      <c r="V281" s="3">
        <f t="shared" si="47"/>
        <v>1.5</v>
      </c>
      <c r="W281" s="3">
        <f t="shared" si="48"/>
        <v>96.5</v>
      </c>
      <c r="X281" s="3">
        <f t="shared" si="49"/>
        <v>3.56929650925315E-6</v>
      </c>
      <c r="Y281" s="3">
        <f t="shared" si="50"/>
        <v>0.28899999999999998</v>
      </c>
      <c r="Z281" s="3">
        <f t="shared" si="51"/>
        <v>103.95</v>
      </c>
      <c r="AA281" s="3">
        <f t="shared" si="52"/>
        <v>0.65883198590776093</v>
      </c>
    </row>
    <row r="282" spans="1:27" x14ac:dyDescent="0.3">
      <c r="A282" s="1" t="s">
        <v>297</v>
      </c>
      <c r="B282" s="1">
        <v>2014</v>
      </c>
      <c r="C282" s="1">
        <v>18</v>
      </c>
      <c r="D282" s="1">
        <v>73</v>
      </c>
      <c r="E282" s="1">
        <v>74.5</v>
      </c>
      <c r="F282" s="1">
        <v>79.25</v>
      </c>
      <c r="G282" s="1">
        <v>98</v>
      </c>
      <c r="H282" s="1">
        <v>36</v>
      </c>
      <c r="I282" s="1">
        <v>134</v>
      </c>
      <c r="J282" s="1">
        <v>29</v>
      </c>
      <c r="K282" s="1">
        <v>127</v>
      </c>
      <c r="L282" s="1">
        <v>182</v>
      </c>
      <c r="M282" s="1">
        <v>6.2</v>
      </c>
      <c r="N282" s="1">
        <v>8.25</v>
      </c>
      <c r="O282" s="1">
        <v>8.75</v>
      </c>
      <c r="P282" s="1">
        <v>11.12</v>
      </c>
      <c r="Q282" s="1">
        <v>3.3</v>
      </c>
      <c r="R282" s="1">
        <f t="shared" si="43"/>
        <v>56.096000000000004</v>
      </c>
      <c r="S282" s="1">
        <f t="shared" si="44"/>
        <v>94.1</v>
      </c>
      <c r="T282" s="1">
        <f t="shared" si="45"/>
        <v>73.75</v>
      </c>
      <c r="U282" s="1">
        <f t="shared" si="46"/>
        <v>0.75</v>
      </c>
      <c r="V282" s="4">
        <f t="shared" si="47"/>
        <v>1.5</v>
      </c>
      <c r="W282" s="3">
        <f t="shared" si="48"/>
        <v>91</v>
      </c>
      <c r="X282" s="4">
        <f t="shared" si="49"/>
        <v>3.4152749108650777E-6</v>
      </c>
      <c r="Y282" s="4">
        <f t="shared" si="50"/>
        <v>3.7999999999999999E-2</v>
      </c>
      <c r="Z282" s="4">
        <f t="shared" si="51"/>
        <v>87.9</v>
      </c>
      <c r="AA282" s="4">
        <f t="shared" si="52"/>
        <v>0.65883198590776093</v>
      </c>
    </row>
    <row r="283" spans="1:27" hidden="1" x14ac:dyDescent="0.3">
      <c r="A283" t="s">
        <v>298</v>
      </c>
      <c r="B283">
        <v>2014</v>
      </c>
      <c r="C283">
        <v>19</v>
      </c>
      <c r="D283">
        <v>74.5</v>
      </c>
      <c r="E283">
        <v>76.5</v>
      </c>
      <c r="F283">
        <v>78.75</v>
      </c>
      <c r="G283">
        <v>96</v>
      </c>
      <c r="L283">
        <v>205</v>
      </c>
      <c r="M283">
        <v>4.5999999999999996</v>
      </c>
      <c r="N283">
        <v>8.5</v>
      </c>
      <c r="O283">
        <v>9.5</v>
      </c>
      <c r="R283">
        <f t="shared" si="43"/>
        <v>53.7</v>
      </c>
      <c r="S283">
        <f t="shared" si="44"/>
        <v>104.8</v>
      </c>
      <c r="T283">
        <f t="shared" si="45"/>
        <v>75.5</v>
      </c>
      <c r="U283">
        <f t="shared" si="46"/>
        <v>1</v>
      </c>
      <c r="V283" s="3">
        <f t="shared" si="47"/>
        <v>2</v>
      </c>
      <c r="W283" s="3">
        <f t="shared" si="48"/>
        <v>0</v>
      </c>
      <c r="X283" s="3">
        <f t="shared" si="49"/>
        <v>3.6935273185892529E-6</v>
      </c>
      <c r="Y283" s="3">
        <f t="shared" si="50"/>
        <v>9.7000000000000003E-2</v>
      </c>
      <c r="Z283" s="3">
        <f t="shared" si="51"/>
        <v>100.2</v>
      </c>
      <c r="AA283" s="3">
        <f t="shared" si="52"/>
        <v>0.65883198590776093</v>
      </c>
    </row>
    <row r="284" spans="1:27" x14ac:dyDescent="0.3">
      <c r="A284" s="1" t="s">
        <v>299</v>
      </c>
      <c r="B284" s="1">
        <v>2014</v>
      </c>
      <c r="C284" s="1">
        <v>22</v>
      </c>
      <c r="D284" s="1">
        <v>75.5</v>
      </c>
      <c r="E284" s="1">
        <v>76.75</v>
      </c>
      <c r="F284" s="1">
        <v>82</v>
      </c>
      <c r="G284" s="1">
        <v>102</v>
      </c>
      <c r="H284" s="1">
        <v>29.5</v>
      </c>
      <c r="I284" s="1">
        <v>131.5</v>
      </c>
      <c r="J284" s="1">
        <v>24.5</v>
      </c>
      <c r="K284" s="1">
        <v>126.5</v>
      </c>
      <c r="L284" s="1">
        <v>209</v>
      </c>
      <c r="M284" s="1">
        <v>10.8</v>
      </c>
      <c r="N284" s="1">
        <v>8.5</v>
      </c>
      <c r="O284" s="1">
        <v>7.5</v>
      </c>
      <c r="P284" s="1">
        <v>12.13</v>
      </c>
      <c r="Q284" s="1">
        <v>3.5</v>
      </c>
      <c r="R284" s="1">
        <f t="shared" si="43"/>
        <v>58.973999999999997</v>
      </c>
      <c r="S284" s="1">
        <f t="shared" si="44"/>
        <v>109.9</v>
      </c>
      <c r="T284" s="1">
        <f t="shared" si="45"/>
        <v>76.125</v>
      </c>
      <c r="U284" s="1">
        <f t="shared" si="46"/>
        <v>0.625</v>
      </c>
      <c r="V284" s="4">
        <f t="shared" si="47"/>
        <v>1.25</v>
      </c>
      <c r="W284" s="3">
        <f t="shared" si="48"/>
        <v>97</v>
      </c>
      <c r="X284" s="4">
        <f t="shared" si="49"/>
        <v>3.6665058550063592E-6</v>
      </c>
      <c r="Y284" s="4">
        <f t="shared" si="50"/>
        <v>0.16300000000000001</v>
      </c>
      <c r="Z284" s="4">
        <f t="shared" si="51"/>
        <v>99.1</v>
      </c>
      <c r="AA284" s="4">
        <f t="shared" si="52"/>
        <v>0.65883198590776093</v>
      </c>
    </row>
    <row r="285" spans="1:27" x14ac:dyDescent="0.3">
      <c r="A285" s="1" t="s">
        <v>300</v>
      </c>
      <c r="B285" s="1">
        <v>2014</v>
      </c>
      <c r="C285" s="1">
        <v>23</v>
      </c>
      <c r="D285" s="1">
        <v>79.25</v>
      </c>
      <c r="E285" s="1">
        <v>80.5</v>
      </c>
      <c r="F285" s="1">
        <v>80.5</v>
      </c>
      <c r="G285" s="1">
        <v>103</v>
      </c>
      <c r="H285" s="1">
        <v>36</v>
      </c>
      <c r="I285" s="1">
        <v>139</v>
      </c>
      <c r="J285" s="1">
        <v>29</v>
      </c>
      <c r="K285" s="1">
        <v>132</v>
      </c>
      <c r="L285" s="1">
        <v>208</v>
      </c>
      <c r="M285" s="1">
        <v>7.5</v>
      </c>
      <c r="N285" s="1">
        <v>8.5</v>
      </c>
      <c r="O285" s="1">
        <v>8.5</v>
      </c>
      <c r="P285" s="1">
        <v>11.21</v>
      </c>
      <c r="Q285" s="1">
        <v>3.38</v>
      </c>
      <c r="R285" s="1">
        <f t="shared" si="43"/>
        <v>61.769999999999996</v>
      </c>
      <c r="S285" s="1">
        <f t="shared" si="44"/>
        <v>107.75</v>
      </c>
      <c r="T285" s="1">
        <f t="shared" si="45"/>
        <v>79.875</v>
      </c>
      <c r="U285" s="1">
        <f t="shared" si="46"/>
        <v>0.625</v>
      </c>
      <c r="V285" s="4">
        <f t="shared" si="47"/>
        <v>1.25</v>
      </c>
      <c r="W285" s="3">
        <f t="shared" si="48"/>
        <v>96</v>
      </c>
      <c r="X285" s="4">
        <f t="shared" si="49"/>
        <v>3.3118052722188499E-6</v>
      </c>
      <c r="Y285" s="4">
        <f t="shared" si="50"/>
        <v>0.51600000000000001</v>
      </c>
      <c r="Z285" s="4">
        <f t="shared" si="51"/>
        <v>100.25</v>
      </c>
      <c r="AA285" s="4">
        <f t="shared" si="52"/>
        <v>0.65883198590776093</v>
      </c>
    </row>
    <row r="286" spans="1:27" x14ac:dyDescent="0.3">
      <c r="A286" s="1" t="s">
        <v>301</v>
      </c>
      <c r="B286" s="1">
        <v>2014</v>
      </c>
      <c r="C286" s="1">
        <v>24</v>
      </c>
      <c r="D286" s="1">
        <v>71</v>
      </c>
      <c r="E286" s="1">
        <v>73</v>
      </c>
      <c r="F286" s="1">
        <v>75.25</v>
      </c>
      <c r="G286" s="1">
        <v>93</v>
      </c>
      <c r="H286" s="1">
        <v>37.5</v>
      </c>
      <c r="I286" s="1">
        <v>130.5</v>
      </c>
      <c r="J286" s="1">
        <v>30.5</v>
      </c>
      <c r="K286" s="1">
        <v>123.5</v>
      </c>
      <c r="L286" s="1">
        <v>175</v>
      </c>
      <c r="M286" s="1">
        <v>7.4</v>
      </c>
      <c r="N286" s="1">
        <v>8.25</v>
      </c>
      <c r="O286" s="1">
        <v>8.5</v>
      </c>
      <c r="P286" s="1">
        <v>11.6</v>
      </c>
      <c r="Q286" s="1">
        <v>3.2</v>
      </c>
      <c r="R286" s="1">
        <f t="shared" si="43"/>
        <v>54.884999999999998</v>
      </c>
      <c r="S286" s="1">
        <f t="shared" si="44"/>
        <v>91.2</v>
      </c>
      <c r="T286" s="1">
        <f t="shared" si="45"/>
        <v>72</v>
      </c>
      <c r="U286" s="1">
        <f t="shared" si="46"/>
        <v>1</v>
      </c>
      <c r="V286" s="4">
        <f t="shared" si="47"/>
        <v>2</v>
      </c>
      <c r="W286" s="3">
        <f t="shared" si="48"/>
        <v>86</v>
      </c>
      <c r="X286" s="4">
        <f t="shared" si="49"/>
        <v>3.4715334259075578E-6</v>
      </c>
      <c r="Y286" s="4">
        <f t="shared" si="50"/>
        <v>7.0000000000000001E-3</v>
      </c>
      <c r="Z286" s="4">
        <f t="shared" si="51"/>
        <v>83.8</v>
      </c>
      <c r="AA286" s="4">
        <f t="shared" si="52"/>
        <v>0.65883198590776093</v>
      </c>
    </row>
    <row r="287" spans="1:27" x14ac:dyDescent="0.3">
      <c r="A287" s="1" t="s">
        <v>302</v>
      </c>
      <c r="B287" s="1">
        <v>2014</v>
      </c>
      <c r="C287" s="1">
        <v>26</v>
      </c>
      <c r="D287" s="1">
        <v>76.25</v>
      </c>
      <c r="E287" s="1">
        <v>77.25</v>
      </c>
      <c r="F287" s="1">
        <v>81</v>
      </c>
      <c r="G287" s="1">
        <v>101</v>
      </c>
      <c r="H287" s="1">
        <v>37</v>
      </c>
      <c r="I287" s="1">
        <v>138</v>
      </c>
      <c r="J287" s="1">
        <v>32</v>
      </c>
      <c r="K287" s="1">
        <v>133</v>
      </c>
      <c r="L287" s="1">
        <v>229</v>
      </c>
      <c r="M287" s="1">
        <v>8.1999999999999993</v>
      </c>
      <c r="N287" s="1">
        <v>8.75</v>
      </c>
      <c r="O287" s="1">
        <v>9.75</v>
      </c>
      <c r="P287" s="1">
        <v>11.12</v>
      </c>
      <c r="Q287" s="1">
        <v>3.32</v>
      </c>
      <c r="R287" s="1">
        <f t="shared" si="43"/>
        <v>64.219000000000008</v>
      </c>
      <c r="S287" s="1">
        <f t="shared" si="44"/>
        <v>118.6</v>
      </c>
      <c r="T287" s="1">
        <f t="shared" si="45"/>
        <v>76.75</v>
      </c>
      <c r="U287" s="1">
        <f t="shared" si="46"/>
        <v>0.5</v>
      </c>
      <c r="V287" s="4">
        <f t="shared" si="47"/>
        <v>1</v>
      </c>
      <c r="W287" s="3">
        <f t="shared" si="48"/>
        <v>96</v>
      </c>
      <c r="X287" s="4">
        <f t="shared" si="49"/>
        <v>3.9387261488847086E-6</v>
      </c>
      <c r="Y287" s="4">
        <f t="shared" si="50"/>
        <v>0.20300000000000001</v>
      </c>
      <c r="Z287" s="4">
        <f t="shared" si="51"/>
        <v>110.4</v>
      </c>
      <c r="AA287" s="4">
        <f t="shared" si="52"/>
        <v>0.65883198590776093</v>
      </c>
    </row>
    <row r="288" spans="1:27" x14ac:dyDescent="0.3">
      <c r="A288" s="1" t="s">
        <v>303</v>
      </c>
      <c r="B288" s="1">
        <v>2014</v>
      </c>
      <c r="C288" s="1">
        <v>28</v>
      </c>
      <c r="D288" s="1">
        <v>75.5</v>
      </c>
      <c r="E288" s="1">
        <v>77</v>
      </c>
      <c r="F288" s="1">
        <v>81.75</v>
      </c>
      <c r="G288" s="1">
        <v>100.5</v>
      </c>
      <c r="H288" s="1">
        <v>37.5</v>
      </c>
      <c r="I288" s="1">
        <v>138</v>
      </c>
      <c r="J288" s="1">
        <v>31</v>
      </c>
      <c r="K288" s="1">
        <v>131.5</v>
      </c>
      <c r="L288" s="1">
        <v>201</v>
      </c>
      <c r="M288" s="1">
        <v>6.5</v>
      </c>
      <c r="N288" s="1">
        <v>8.75</v>
      </c>
      <c r="O288" s="1">
        <v>9</v>
      </c>
      <c r="P288" s="1">
        <v>11.3</v>
      </c>
      <c r="Q288" s="1">
        <v>3.22</v>
      </c>
      <c r="R288" s="1">
        <f t="shared" si="43"/>
        <v>60.042999999999992</v>
      </c>
      <c r="S288" s="1">
        <f t="shared" si="44"/>
        <v>103.75</v>
      </c>
      <c r="T288" s="1">
        <f t="shared" si="45"/>
        <v>76.25</v>
      </c>
      <c r="U288" s="1">
        <f t="shared" si="46"/>
        <v>0.75</v>
      </c>
      <c r="V288" s="4">
        <f t="shared" si="47"/>
        <v>1.5</v>
      </c>
      <c r="W288" s="3">
        <f t="shared" si="48"/>
        <v>94</v>
      </c>
      <c r="X288" s="4">
        <f t="shared" si="49"/>
        <v>3.5261611332836279E-6</v>
      </c>
      <c r="Y288" s="4">
        <f t="shared" si="50"/>
        <v>0.16300000000000001</v>
      </c>
      <c r="Z288" s="4">
        <f t="shared" si="51"/>
        <v>97.25</v>
      </c>
      <c r="AA288" s="4">
        <f t="shared" si="52"/>
        <v>0.65883198590776093</v>
      </c>
    </row>
    <row r="289" spans="1:27" hidden="1" x14ac:dyDescent="0.3">
      <c r="A289" t="s">
        <v>304</v>
      </c>
      <c r="B289">
        <v>2014</v>
      </c>
      <c r="C289">
        <v>30</v>
      </c>
      <c r="D289">
        <v>79.5</v>
      </c>
      <c r="E289">
        <v>80.5</v>
      </c>
      <c r="F289">
        <v>86.75</v>
      </c>
      <c r="G289">
        <v>107.5</v>
      </c>
      <c r="L289">
        <v>230</v>
      </c>
      <c r="M289">
        <v>13.4</v>
      </c>
      <c r="N289">
        <v>8.25</v>
      </c>
      <c r="O289">
        <v>8.75</v>
      </c>
      <c r="R289">
        <f t="shared" si="43"/>
        <v>58.65</v>
      </c>
      <c r="S289">
        <f t="shared" si="44"/>
        <v>121.7</v>
      </c>
      <c r="T289">
        <f t="shared" si="45"/>
        <v>80</v>
      </c>
      <c r="U289">
        <f t="shared" si="46"/>
        <v>0.5</v>
      </c>
      <c r="V289" s="3">
        <f t="shared" si="47"/>
        <v>1</v>
      </c>
      <c r="W289" s="3">
        <f t="shared" si="48"/>
        <v>0</v>
      </c>
      <c r="X289" s="3">
        <f t="shared" si="49"/>
        <v>3.6390965547248921E-6</v>
      </c>
      <c r="Y289" s="3">
        <f t="shared" si="50"/>
        <v>0.53200000000000003</v>
      </c>
      <c r="Z289" s="3">
        <f t="shared" si="51"/>
        <v>108.3</v>
      </c>
      <c r="AA289" s="3">
        <f t="shared" si="52"/>
        <v>0.65883198590776093</v>
      </c>
    </row>
    <row r="290" spans="1:27" x14ac:dyDescent="0.3">
      <c r="A290" s="1" t="s">
        <v>305</v>
      </c>
      <c r="B290" s="1">
        <v>2014</v>
      </c>
      <c r="C290" s="1">
        <v>32</v>
      </c>
      <c r="D290" s="1">
        <v>76.5</v>
      </c>
      <c r="E290" s="1">
        <v>78</v>
      </c>
      <c r="F290" s="1">
        <v>83.25</v>
      </c>
      <c r="G290" s="1">
        <v>102</v>
      </c>
      <c r="H290" s="1">
        <v>37</v>
      </c>
      <c r="I290" s="1">
        <v>139</v>
      </c>
      <c r="J290" s="1">
        <v>33</v>
      </c>
      <c r="K290" s="1">
        <v>135</v>
      </c>
      <c r="L290" s="1">
        <v>196</v>
      </c>
      <c r="M290" s="1">
        <v>4.5</v>
      </c>
      <c r="N290" s="1">
        <v>8.75</v>
      </c>
      <c r="O290" s="1">
        <v>9.75</v>
      </c>
      <c r="P290" s="1">
        <v>12.71</v>
      </c>
      <c r="Q290" s="1">
        <v>3.1</v>
      </c>
      <c r="R290" s="1">
        <f t="shared" si="43"/>
        <v>59.197999999999993</v>
      </c>
      <c r="S290" s="1">
        <f t="shared" si="44"/>
        <v>100.25</v>
      </c>
      <c r="T290" s="1">
        <f t="shared" si="45"/>
        <v>77.25</v>
      </c>
      <c r="U290" s="1">
        <f t="shared" si="46"/>
        <v>0.75</v>
      </c>
      <c r="V290" s="4">
        <f t="shared" si="47"/>
        <v>1.5</v>
      </c>
      <c r="W290" s="3">
        <f t="shared" si="48"/>
        <v>98</v>
      </c>
      <c r="X290" s="4">
        <f t="shared" si="49"/>
        <v>3.3491392199581356E-6</v>
      </c>
      <c r="Y290" s="4">
        <f t="shared" si="50"/>
        <v>0.23100000000000001</v>
      </c>
      <c r="Z290" s="4">
        <f t="shared" si="51"/>
        <v>95.75</v>
      </c>
      <c r="AA290" s="4">
        <f t="shared" si="52"/>
        <v>0.65883198590776093</v>
      </c>
    </row>
    <row r="291" spans="1:27" x14ac:dyDescent="0.3">
      <c r="A291" s="1" t="s">
        <v>306</v>
      </c>
      <c r="B291" s="1">
        <v>2014</v>
      </c>
      <c r="C291" s="1">
        <v>33</v>
      </c>
      <c r="D291" s="1">
        <v>76.75</v>
      </c>
      <c r="E291" s="1">
        <v>78.25</v>
      </c>
      <c r="F291" s="1">
        <v>78</v>
      </c>
      <c r="G291" s="1">
        <v>100</v>
      </c>
      <c r="H291" s="1">
        <v>33.5</v>
      </c>
      <c r="I291" s="1">
        <v>133.5</v>
      </c>
      <c r="J291" s="1">
        <v>28.5</v>
      </c>
      <c r="K291" s="1">
        <v>128.5</v>
      </c>
      <c r="L291" s="1">
        <v>215</v>
      </c>
      <c r="M291" s="1">
        <v>6.2</v>
      </c>
      <c r="N291" s="1">
        <v>8.5</v>
      </c>
      <c r="O291" s="1">
        <v>9.75</v>
      </c>
      <c r="P291" s="1">
        <v>11.11</v>
      </c>
      <c r="Q291" s="1">
        <v>3.31</v>
      </c>
      <c r="R291" s="1">
        <f t="shared" si="43"/>
        <v>61.54699999999999</v>
      </c>
      <c r="S291" s="1">
        <f t="shared" si="44"/>
        <v>110.6</v>
      </c>
      <c r="T291" s="1">
        <f t="shared" si="45"/>
        <v>77.5</v>
      </c>
      <c r="U291" s="1">
        <f t="shared" si="46"/>
        <v>0.75</v>
      </c>
      <c r="V291" s="4">
        <f t="shared" si="47"/>
        <v>1.5</v>
      </c>
      <c r="W291" s="3">
        <f t="shared" si="48"/>
        <v>95</v>
      </c>
      <c r="X291" s="4">
        <f t="shared" si="49"/>
        <v>3.6499060997994672E-6</v>
      </c>
      <c r="Y291" s="4">
        <f t="shared" si="50"/>
        <v>0.248</v>
      </c>
      <c r="Z291" s="4">
        <f t="shared" si="51"/>
        <v>104.4</v>
      </c>
      <c r="AA291" s="4">
        <f t="shared" si="52"/>
        <v>0.65883198590776093</v>
      </c>
    </row>
    <row r="292" spans="1:27" x14ac:dyDescent="0.3">
      <c r="A292" s="1" t="s">
        <v>307</v>
      </c>
      <c r="B292" s="1">
        <v>2014</v>
      </c>
      <c r="C292" s="1">
        <v>34</v>
      </c>
      <c r="D292" s="1">
        <v>78</v>
      </c>
      <c r="E292" s="1">
        <v>79.25</v>
      </c>
      <c r="F292" s="1">
        <v>82.75</v>
      </c>
      <c r="G292" s="1">
        <v>101.5</v>
      </c>
      <c r="H292" s="1">
        <v>40</v>
      </c>
      <c r="I292" s="1">
        <v>141.5</v>
      </c>
      <c r="J292" s="1">
        <v>34</v>
      </c>
      <c r="K292" s="1">
        <v>135.5</v>
      </c>
      <c r="L292" s="1">
        <v>209</v>
      </c>
      <c r="M292" s="1">
        <v>4.5</v>
      </c>
      <c r="N292" s="1">
        <v>8.5</v>
      </c>
      <c r="O292" s="1">
        <v>9</v>
      </c>
      <c r="P292" s="1">
        <v>11.15</v>
      </c>
      <c r="Q292" s="1">
        <v>3.18</v>
      </c>
      <c r="R292" s="1">
        <f t="shared" si="43"/>
        <v>62.577000000000005</v>
      </c>
      <c r="S292" s="1">
        <f t="shared" si="44"/>
        <v>106.75</v>
      </c>
      <c r="T292" s="1">
        <f t="shared" si="45"/>
        <v>78.625</v>
      </c>
      <c r="U292" s="1">
        <f t="shared" si="46"/>
        <v>0.625</v>
      </c>
      <c r="V292" s="4">
        <f t="shared" si="47"/>
        <v>1.25</v>
      </c>
      <c r="W292" s="3">
        <f t="shared" si="48"/>
        <v>95.5</v>
      </c>
      <c r="X292" s="4">
        <f t="shared" si="49"/>
        <v>3.4352399737015121E-6</v>
      </c>
      <c r="Y292" s="4">
        <f t="shared" si="50"/>
        <v>0.372</v>
      </c>
      <c r="Z292" s="4">
        <f t="shared" si="51"/>
        <v>102.25</v>
      </c>
      <c r="AA292" s="4">
        <f t="shared" si="52"/>
        <v>0.65883198590776093</v>
      </c>
    </row>
    <row r="293" spans="1:27" x14ac:dyDescent="0.3">
      <c r="A293" s="1" t="s">
        <v>308</v>
      </c>
      <c r="B293" s="1">
        <v>2014</v>
      </c>
      <c r="C293" s="1">
        <v>35</v>
      </c>
      <c r="D293" s="1">
        <v>79</v>
      </c>
      <c r="E293" s="1">
        <v>80.5</v>
      </c>
      <c r="F293" s="1">
        <v>85.25</v>
      </c>
      <c r="G293" s="1">
        <v>103.5</v>
      </c>
      <c r="H293" s="1">
        <v>36</v>
      </c>
      <c r="I293" s="1">
        <v>139.5</v>
      </c>
      <c r="J293" s="1">
        <v>31</v>
      </c>
      <c r="K293" s="1">
        <v>134.5</v>
      </c>
      <c r="L293" s="1">
        <v>263</v>
      </c>
      <c r="M293" s="1">
        <v>8.1999999999999993</v>
      </c>
      <c r="N293" s="1">
        <v>9.75</v>
      </c>
      <c r="O293" s="1">
        <v>10.5</v>
      </c>
      <c r="P293" s="1">
        <v>11.92</v>
      </c>
      <c r="Q293" s="1">
        <v>3.26</v>
      </c>
      <c r="R293" s="1">
        <f t="shared" si="43"/>
        <v>69.89</v>
      </c>
      <c r="S293" s="1">
        <f t="shared" si="44"/>
        <v>135.6</v>
      </c>
      <c r="T293" s="1">
        <f t="shared" si="45"/>
        <v>79.75</v>
      </c>
      <c r="U293" s="1">
        <f t="shared" si="46"/>
        <v>0.75</v>
      </c>
      <c r="V293" s="4">
        <f t="shared" si="47"/>
        <v>1.5</v>
      </c>
      <c r="W293" s="3">
        <f t="shared" si="48"/>
        <v>98.5</v>
      </c>
      <c r="X293" s="4">
        <f t="shared" si="49"/>
        <v>4.2140682582919408E-6</v>
      </c>
      <c r="Y293" s="4">
        <f t="shared" si="50"/>
        <v>0.48499999999999999</v>
      </c>
      <c r="Z293" s="4">
        <f t="shared" si="51"/>
        <v>127.4</v>
      </c>
      <c r="AA293" s="4">
        <f t="shared" si="52"/>
        <v>0.65883198590776093</v>
      </c>
    </row>
    <row r="294" spans="1:27" x14ac:dyDescent="0.3">
      <c r="A294" s="1" t="s">
        <v>309</v>
      </c>
      <c r="B294" s="1">
        <v>2014</v>
      </c>
      <c r="C294" s="1">
        <v>36</v>
      </c>
      <c r="D294" s="1">
        <v>79.25</v>
      </c>
      <c r="E294" s="1">
        <v>80.5</v>
      </c>
      <c r="F294" s="1">
        <v>86.25</v>
      </c>
      <c r="G294" s="1">
        <v>105</v>
      </c>
      <c r="H294" s="1">
        <v>35.5</v>
      </c>
      <c r="I294" s="1">
        <v>140.5</v>
      </c>
      <c r="J294" s="1">
        <v>31</v>
      </c>
      <c r="K294" s="1">
        <v>136</v>
      </c>
      <c r="L294" s="1">
        <v>257</v>
      </c>
      <c r="M294" s="1">
        <v>10.8</v>
      </c>
      <c r="N294" s="1">
        <v>9.25</v>
      </c>
      <c r="O294" s="1">
        <v>9.5</v>
      </c>
      <c r="P294" s="1">
        <v>11.57</v>
      </c>
      <c r="Q294" s="1">
        <v>3.45</v>
      </c>
      <c r="R294" s="1">
        <f t="shared" si="43"/>
        <v>68.915999999999997</v>
      </c>
      <c r="S294" s="1">
        <f t="shared" si="44"/>
        <v>133.9</v>
      </c>
      <c r="T294" s="1">
        <f t="shared" si="45"/>
        <v>79.875</v>
      </c>
      <c r="U294" s="1">
        <f t="shared" si="46"/>
        <v>0.625</v>
      </c>
      <c r="V294" s="4">
        <f t="shared" si="47"/>
        <v>1.25</v>
      </c>
      <c r="W294" s="3">
        <f t="shared" si="48"/>
        <v>100.5</v>
      </c>
      <c r="X294" s="4">
        <f t="shared" si="49"/>
        <v>4.091990168078098E-6</v>
      </c>
      <c r="Y294" s="4">
        <f t="shared" si="50"/>
        <v>0.51600000000000001</v>
      </c>
      <c r="Z294" s="4">
        <f t="shared" si="51"/>
        <v>123.1</v>
      </c>
      <c r="AA294" s="4">
        <f t="shared" si="52"/>
        <v>0.65883198590776093</v>
      </c>
    </row>
    <row r="295" spans="1:27" x14ac:dyDescent="0.3">
      <c r="A295" s="1" t="s">
        <v>310</v>
      </c>
      <c r="B295" s="1">
        <v>2014</v>
      </c>
      <c r="C295" s="1">
        <v>37</v>
      </c>
      <c r="D295" s="1">
        <v>79.25</v>
      </c>
      <c r="E295" s="1">
        <v>80.5</v>
      </c>
      <c r="F295" s="1">
        <v>86</v>
      </c>
      <c r="G295" s="1">
        <v>106.5</v>
      </c>
      <c r="H295" s="1">
        <v>32</v>
      </c>
      <c r="I295" s="1">
        <v>138.5</v>
      </c>
      <c r="J295" s="1">
        <v>26.5</v>
      </c>
      <c r="K295" s="1">
        <v>133</v>
      </c>
      <c r="L295" s="1">
        <v>196</v>
      </c>
      <c r="M295" s="1">
        <v>3.9</v>
      </c>
      <c r="N295" s="1">
        <v>9.25</v>
      </c>
      <c r="O295" s="1">
        <v>10.5</v>
      </c>
      <c r="P295" s="1">
        <v>11.46</v>
      </c>
      <c r="Q295" s="1">
        <v>3.44</v>
      </c>
      <c r="R295" s="1">
        <f t="shared" si="43"/>
        <v>58.913999999999994</v>
      </c>
      <c r="S295" s="1">
        <f t="shared" si="44"/>
        <v>99.95</v>
      </c>
      <c r="T295" s="1">
        <f t="shared" si="45"/>
        <v>79.875</v>
      </c>
      <c r="U295" s="1">
        <f t="shared" si="46"/>
        <v>0.625</v>
      </c>
      <c r="V295" s="4">
        <f t="shared" si="47"/>
        <v>1.25</v>
      </c>
      <c r="W295" s="3">
        <f t="shared" si="48"/>
        <v>101</v>
      </c>
      <c r="X295" s="4">
        <f t="shared" si="49"/>
        <v>3.1207395834369929E-6</v>
      </c>
      <c r="Y295" s="4">
        <f t="shared" si="50"/>
        <v>0.51600000000000001</v>
      </c>
      <c r="Z295" s="4">
        <f t="shared" si="51"/>
        <v>96.05</v>
      </c>
      <c r="AA295" s="4">
        <f t="shared" si="52"/>
        <v>0.65883198590776093</v>
      </c>
    </row>
    <row r="296" spans="1:27" hidden="1" x14ac:dyDescent="0.3">
      <c r="A296" t="s">
        <v>311</v>
      </c>
      <c r="B296">
        <v>2014</v>
      </c>
      <c r="C296">
        <v>38</v>
      </c>
      <c r="D296">
        <v>76.5</v>
      </c>
      <c r="E296">
        <v>78</v>
      </c>
      <c r="F296">
        <v>80.25</v>
      </c>
      <c r="G296">
        <v>103</v>
      </c>
      <c r="L296">
        <v>205</v>
      </c>
      <c r="M296">
        <v>5.4</v>
      </c>
      <c r="N296">
        <v>8.25</v>
      </c>
      <c r="O296">
        <v>9</v>
      </c>
      <c r="R296">
        <f t="shared" si="43"/>
        <v>54.15</v>
      </c>
      <c r="S296">
        <f t="shared" si="44"/>
        <v>105.2</v>
      </c>
      <c r="T296">
        <f t="shared" si="45"/>
        <v>77.25</v>
      </c>
      <c r="U296">
        <f t="shared" si="46"/>
        <v>0.75</v>
      </c>
      <c r="V296" s="3">
        <f t="shared" si="47"/>
        <v>1.5</v>
      </c>
      <c r="W296" s="3">
        <f t="shared" si="48"/>
        <v>0</v>
      </c>
      <c r="X296" s="3">
        <f t="shared" si="49"/>
        <v>3.5029262249562136E-6</v>
      </c>
      <c r="Y296" s="3">
        <f t="shared" si="50"/>
        <v>0.23100000000000001</v>
      </c>
      <c r="Z296" s="3">
        <f t="shared" si="51"/>
        <v>99.8</v>
      </c>
      <c r="AA296" s="3">
        <f t="shared" si="52"/>
        <v>0.65883198590776093</v>
      </c>
    </row>
    <row r="297" spans="1:27" hidden="1" x14ac:dyDescent="0.3">
      <c r="A297" t="s">
        <v>312</v>
      </c>
      <c r="B297">
        <v>2014</v>
      </c>
      <c r="C297">
        <v>39</v>
      </c>
      <c r="D297">
        <v>78.5</v>
      </c>
      <c r="E297">
        <v>79.75</v>
      </c>
      <c r="F297">
        <v>86.75</v>
      </c>
      <c r="G297">
        <v>107</v>
      </c>
      <c r="L297">
        <v>214</v>
      </c>
      <c r="M297">
        <v>3.8</v>
      </c>
      <c r="N297">
        <v>9.25</v>
      </c>
      <c r="O297">
        <v>9.25</v>
      </c>
      <c r="R297">
        <f t="shared" si="43"/>
        <v>56.025000000000006</v>
      </c>
      <c r="S297">
        <f t="shared" si="44"/>
        <v>108.9</v>
      </c>
      <c r="T297">
        <f t="shared" si="45"/>
        <v>79.125</v>
      </c>
      <c r="U297">
        <f t="shared" si="46"/>
        <v>0.625</v>
      </c>
      <c r="V297" s="3">
        <f t="shared" si="47"/>
        <v>1.25</v>
      </c>
      <c r="W297" s="3">
        <f t="shared" si="48"/>
        <v>0</v>
      </c>
      <c r="X297" s="3">
        <f t="shared" si="49"/>
        <v>3.472757515517871E-6</v>
      </c>
      <c r="Y297" s="3">
        <f t="shared" si="50"/>
        <v>0.433</v>
      </c>
      <c r="Z297" s="3">
        <f t="shared" si="51"/>
        <v>105.1</v>
      </c>
      <c r="AA297" s="3">
        <f t="shared" si="52"/>
        <v>0.65883198590776093</v>
      </c>
    </row>
    <row r="298" spans="1:27" x14ac:dyDescent="0.3">
      <c r="A298" s="1" t="s">
        <v>313</v>
      </c>
      <c r="B298" s="1">
        <v>2014</v>
      </c>
      <c r="C298" s="1">
        <v>4</v>
      </c>
      <c r="D298" s="1">
        <v>79.5</v>
      </c>
      <c r="E298" s="1">
        <v>80.75</v>
      </c>
      <c r="F298" s="1">
        <v>83.75</v>
      </c>
      <c r="G298" s="1">
        <v>105</v>
      </c>
      <c r="H298" s="1">
        <v>39</v>
      </c>
      <c r="I298" s="1">
        <v>144</v>
      </c>
      <c r="J298" s="1">
        <v>32.5</v>
      </c>
      <c r="K298" s="1">
        <v>137.5</v>
      </c>
      <c r="L298" s="1">
        <v>220</v>
      </c>
      <c r="M298" s="1">
        <v>5.0999999999999996</v>
      </c>
      <c r="N298" s="1">
        <v>8.75</v>
      </c>
      <c r="O298" s="1">
        <v>10.5</v>
      </c>
      <c r="P298" s="1">
        <v>10.81</v>
      </c>
      <c r="Q298" s="1">
        <v>3.27</v>
      </c>
      <c r="R298" s="1">
        <f t="shared" si="43"/>
        <v>64.48599999999999</v>
      </c>
      <c r="S298" s="1">
        <f t="shared" si="44"/>
        <v>112.55</v>
      </c>
      <c r="T298" s="1">
        <f t="shared" si="45"/>
        <v>80.125</v>
      </c>
      <c r="U298" s="1">
        <f t="shared" si="46"/>
        <v>0.625</v>
      </c>
      <c r="V298" s="4">
        <f t="shared" si="47"/>
        <v>1.25</v>
      </c>
      <c r="W298" s="3">
        <f t="shared" si="48"/>
        <v>98.5</v>
      </c>
      <c r="X298" s="4">
        <f t="shared" si="49"/>
        <v>3.4808749653890275E-6</v>
      </c>
      <c r="Y298" s="4">
        <f t="shared" si="50"/>
        <v>0.53200000000000003</v>
      </c>
      <c r="Z298" s="4">
        <f t="shared" si="51"/>
        <v>107.45</v>
      </c>
      <c r="AA298" s="4">
        <f t="shared" si="52"/>
        <v>0.65883198590776093</v>
      </c>
    </row>
    <row r="299" spans="1:27" x14ac:dyDescent="0.3">
      <c r="A299" s="1" t="s">
        <v>314</v>
      </c>
      <c r="B299" s="1">
        <v>2014</v>
      </c>
      <c r="C299" s="1">
        <v>40</v>
      </c>
      <c r="D299" s="1">
        <v>77.5</v>
      </c>
      <c r="E299" s="1">
        <v>78.75</v>
      </c>
      <c r="F299" s="1">
        <v>82</v>
      </c>
      <c r="G299" s="1">
        <v>100.5</v>
      </c>
      <c r="H299" s="1">
        <v>41.5</v>
      </c>
      <c r="I299" s="1">
        <v>142</v>
      </c>
      <c r="J299" s="1">
        <v>36.5</v>
      </c>
      <c r="K299" s="1">
        <v>137</v>
      </c>
      <c r="L299" s="1">
        <v>211</v>
      </c>
      <c r="M299" s="1">
        <v>5.0999999999999996</v>
      </c>
      <c r="N299" s="1">
        <v>9</v>
      </c>
      <c r="O299" s="1">
        <v>9.5</v>
      </c>
      <c r="P299" s="1">
        <v>11.22</v>
      </c>
      <c r="Q299" s="1">
        <v>3.15</v>
      </c>
      <c r="R299" s="1">
        <f t="shared" si="43"/>
        <v>63.091000000000008</v>
      </c>
      <c r="S299" s="1">
        <f t="shared" si="44"/>
        <v>108.05</v>
      </c>
      <c r="T299" s="1">
        <f t="shared" si="45"/>
        <v>78.125</v>
      </c>
      <c r="U299" s="1">
        <f t="shared" si="46"/>
        <v>0.625</v>
      </c>
      <c r="V299" s="4">
        <f t="shared" si="47"/>
        <v>1.25</v>
      </c>
      <c r="W299" s="3">
        <f t="shared" si="48"/>
        <v>95.5</v>
      </c>
      <c r="X299" s="4">
        <f t="shared" si="49"/>
        <v>3.5130072840790843E-6</v>
      </c>
      <c r="Y299" s="4">
        <f t="shared" si="50"/>
        <v>0.318</v>
      </c>
      <c r="Z299" s="4">
        <f t="shared" si="51"/>
        <v>102.95</v>
      </c>
      <c r="AA299" s="4">
        <f t="shared" si="52"/>
        <v>0.65883198590776093</v>
      </c>
    </row>
    <row r="300" spans="1:27" x14ac:dyDescent="0.3">
      <c r="A300" s="1" t="s">
        <v>315</v>
      </c>
      <c r="B300" s="1">
        <v>2014</v>
      </c>
      <c r="C300" s="1">
        <v>42</v>
      </c>
      <c r="D300" s="1">
        <v>73.5</v>
      </c>
      <c r="E300" s="1">
        <v>75</v>
      </c>
      <c r="F300" s="1">
        <v>79.25</v>
      </c>
      <c r="G300" s="1">
        <v>96.5</v>
      </c>
      <c r="H300" s="1">
        <v>41.5</v>
      </c>
      <c r="I300" s="1">
        <v>138</v>
      </c>
      <c r="J300" s="1">
        <v>33.5</v>
      </c>
      <c r="K300" s="1">
        <v>130</v>
      </c>
      <c r="L300" s="1">
        <v>198</v>
      </c>
      <c r="M300" s="1">
        <v>6.1</v>
      </c>
      <c r="N300" s="1">
        <v>8.75</v>
      </c>
      <c r="O300" s="1">
        <v>9.75</v>
      </c>
      <c r="P300" s="1">
        <v>10.8</v>
      </c>
      <c r="Q300" s="1">
        <v>3.27</v>
      </c>
      <c r="R300" s="1">
        <f t="shared" si="43"/>
        <v>60.088000000000008</v>
      </c>
      <c r="S300" s="1">
        <f t="shared" si="44"/>
        <v>102.05</v>
      </c>
      <c r="T300" s="1">
        <f t="shared" si="45"/>
        <v>74.25</v>
      </c>
      <c r="U300" s="1">
        <f t="shared" si="46"/>
        <v>0.75</v>
      </c>
      <c r="V300" s="4">
        <f t="shared" si="47"/>
        <v>1.5</v>
      </c>
      <c r="W300" s="3">
        <f t="shared" si="48"/>
        <v>88.5</v>
      </c>
      <c r="X300" s="4">
        <f t="shared" si="49"/>
        <v>3.6651395251978343E-6</v>
      </c>
      <c r="Y300" s="4">
        <f t="shared" si="50"/>
        <v>0.05</v>
      </c>
      <c r="Z300" s="4">
        <f t="shared" si="51"/>
        <v>95.95</v>
      </c>
      <c r="AA300" s="4">
        <f t="shared" si="52"/>
        <v>0.65883198590776093</v>
      </c>
    </row>
    <row r="301" spans="1:27" x14ac:dyDescent="0.3">
      <c r="A301" s="1" t="s">
        <v>316</v>
      </c>
      <c r="B301" s="1">
        <v>2014</v>
      </c>
      <c r="C301" s="1">
        <v>44</v>
      </c>
      <c r="D301" s="1">
        <v>74.5</v>
      </c>
      <c r="E301" s="1">
        <v>75.5</v>
      </c>
      <c r="F301" s="1">
        <v>80.75</v>
      </c>
      <c r="G301" s="1">
        <v>100</v>
      </c>
      <c r="H301" s="1">
        <v>43.5</v>
      </c>
      <c r="I301" s="1">
        <v>143.5</v>
      </c>
      <c r="J301" s="1">
        <v>36.5</v>
      </c>
      <c r="K301" s="1">
        <v>136.5</v>
      </c>
      <c r="L301" s="1">
        <v>184</v>
      </c>
      <c r="M301" s="1">
        <v>4.2</v>
      </c>
      <c r="N301" s="1">
        <v>8.25</v>
      </c>
      <c r="O301" s="1">
        <v>9.75</v>
      </c>
      <c r="P301" s="1">
        <v>12.62</v>
      </c>
      <c r="Q301" s="1">
        <v>3.18</v>
      </c>
      <c r="R301" s="1">
        <f t="shared" si="43"/>
        <v>58.283000000000001</v>
      </c>
      <c r="S301" s="1">
        <f t="shared" si="44"/>
        <v>94.1</v>
      </c>
      <c r="T301" s="1">
        <f t="shared" si="45"/>
        <v>75</v>
      </c>
      <c r="U301" s="1">
        <f t="shared" si="46"/>
        <v>0.5</v>
      </c>
      <c r="V301" s="4">
        <f t="shared" si="47"/>
        <v>1</v>
      </c>
      <c r="W301" s="3">
        <f t="shared" si="48"/>
        <v>93</v>
      </c>
      <c r="X301" s="4">
        <f t="shared" si="49"/>
        <v>3.3151659835142561E-6</v>
      </c>
      <c r="Y301" s="4">
        <f t="shared" si="50"/>
        <v>9.7000000000000003E-2</v>
      </c>
      <c r="Z301" s="4">
        <f t="shared" si="51"/>
        <v>89.9</v>
      </c>
      <c r="AA301" s="4">
        <f t="shared" si="52"/>
        <v>0.65883198590776093</v>
      </c>
    </row>
    <row r="302" spans="1:27" x14ac:dyDescent="0.3">
      <c r="A302" s="1" t="s">
        <v>317</v>
      </c>
      <c r="B302" s="1">
        <v>2014</v>
      </c>
      <c r="C302" s="1">
        <v>45</v>
      </c>
      <c r="D302" s="1">
        <v>81.5</v>
      </c>
      <c r="E302" s="1">
        <v>83</v>
      </c>
      <c r="F302" s="1">
        <v>84.5</v>
      </c>
      <c r="G302" s="1">
        <v>105</v>
      </c>
      <c r="H302" s="1">
        <v>35</v>
      </c>
      <c r="I302" s="1">
        <v>140</v>
      </c>
      <c r="J302" s="1">
        <v>28.5</v>
      </c>
      <c r="K302" s="1">
        <v>133.5</v>
      </c>
      <c r="L302" s="1">
        <v>234</v>
      </c>
      <c r="M302" s="1">
        <v>6.2</v>
      </c>
      <c r="N302" s="1">
        <v>9</v>
      </c>
      <c r="O302" s="1">
        <v>9.25</v>
      </c>
      <c r="P302" s="1">
        <v>11.28</v>
      </c>
      <c r="Q302" s="1">
        <v>3.2</v>
      </c>
      <c r="R302" s="1">
        <f t="shared" si="43"/>
        <v>66.174000000000007</v>
      </c>
      <c r="S302" s="1">
        <f t="shared" si="44"/>
        <v>120.1</v>
      </c>
      <c r="T302" s="1">
        <f t="shared" si="45"/>
        <v>82.25</v>
      </c>
      <c r="U302" s="1">
        <f t="shared" si="46"/>
        <v>0.75</v>
      </c>
      <c r="V302" s="4">
        <f t="shared" si="47"/>
        <v>1.5</v>
      </c>
      <c r="W302" s="3">
        <f t="shared" si="48"/>
        <v>98.5</v>
      </c>
      <c r="X302" s="4">
        <f t="shared" si="49"/>
        <v>3.5229026308856185E-6</v>
      </c>
      <c r="Y302" s="4">
        <f t="shared" si="50"/>
        <v>0.755</v>
      </c>
      <c r="Z302" s="4">
        <f t="shared" si="51"/>
        <v>113.9</v>
      </c>
      <c r="AA302" s="4">
        <f t="shared" si="52"/>
        <v>0.65883198590776093</v>
      </c>
    </row>
    <row r="303" spans="1:27" x14ac:dyDescent="0.3">
      <c r="A303" s="1" t="s">
        <v>318</v>
      </c>
      <c r="B303" s="1">
        <v>2014</v>
      </c>
      <c r="C303" s="1">
        <v>46</v>
      </c>
      <c r="D303" s="1">
        <v>75.25</v>
      </c>
      <c r="E303" s="1">
        <v>77</v>
      </c>
      <c r="F303" s="1">
        <v>80</v>
      </c>
      <c r="G303" s="1">
        <v>98</v>
      </c>
      <c r="H303" s="1">
        <v>38.5</v>
      </c>
      <c r="I303" s="1">
        <v>136.5</v>
      </c>
      <c r="J303" s="1">
        <v>33</v>
      </c>
      <c r="K303" s="1">
        <v>131</v>
      </c>
      <c r="L303" s="1">
        <v>186</v>
      </c>
      <c r="M303" s="1">
        <v>4.3</v>
      </c>
      <c r="N303" s="1">
        <v>8.25</v>
      </c>
      <c r="O303" s="1">
        <v>9</v>
      </c>
      <c r="P303" s="1">
        <v>10.76</v>
      </c>
      <c r="Q303" s="1">
        <v>3.28</v>
      </c>
      <c r="R303" s="1">
        <f t="shared" si="43"/>
        <v>58.144999999999989</v>
      </c>
      <c r="S303" s="1">
        <f t="shared" si="44"/>
        <v>95.15</v>
      </c>
      <c r="T303" s="1">
        <f t="shared" si="45"/>
        <v>76.125</v>
      </c>
      <c r="U303" s="1">
        <f t="shared" si="46"/>
        <v>0.875</v>
      </c>
      <c r="V303" s="4">
        <f t="shared" si="47"/>
        <v>1.75</v>
      </c>
      <c r="W303" s="3">
        <f t="shared" si="48"/>
        <v>92.5</v>
      </c>
      <c r="X303" s="4">
        <f t="shared" si="49"/>
        <v>3.2847319566009207E-6</v>
      </c>
      <c r="Y303" s="4">
        <f t="shared" si="50"/>
        <v>0.13700000000000001</v>
      </c>
      <c r="Z303" s="4">
        <f t="shared" si="51"/>
        <v>90.85</v>
      </c>
      <c r="AA303" s="4">
        <f t="shared" si="52"/>
        <v>0.65883198590776093</v>
      </c>
    </row>
    <row r="304" spans="1:27" x14ac:dyDescent="0.3">
      <c r="A304" s="1" t="s">
        <v>319</v>
      </c>
      <c r="B304" s="1">
        <v>2014</v>
      </c>
      <c r="C304" s="1">
        <v>47</v>
      </c>
      <c r="D304" s="1">
        <v>71.5</v>
      </c>
      <c r="E304" s="1">
        <v>72.75</v>
      </c>
      <c r="F304" s="1">
        <v>75.5</v>
      </c>
      <c r="G304" s="1">
        <v>95</v>
      </c>
      <c r="H304" s="1">
        <v>34</v>
      </c>
      <c r="I304" s="1">
        <v>129</v>
      </c>
      <c r="J304" s="1">
        <v>29.5</v>
      </c>
      <c r="K304" s="1">
        <v>124.5</v>
      </c>
      <c r="L304" s="1">
        <v>160</v>
      </c>
      <c r="M304" s="1">
        <v>3.5</v>
      </c>
      <c r="N304" s="1">
        <v>8.25</v>
      </c>
      <c r="O304" s="1">
        <v>8.5</v>
      </c>
      <c r="P304" s="1">
        <v>11.57</v>
      </c>
      <c r="Q304" s="1">
        <v>3.27</v>
      </c>
      <c r="R304" s="1">
        <f t="shared" si="43"/>
        <v>51.684000000000005</v>
      </c>
      <c r="S304" s="1">
        <f t="shared" si="44"/>
        <v>81.75</v>
      </c>
      <c r="T304" s="1">
        <f t="shared" si="45"/>
        <v>72.125</v>
      </c>
      <c r="U304" s="1">
        <f t="shared" si="46"/>
        <v>0.625</v>
      </c>
      <c r="V304" s="4">
        <f t="shared" si="47"/>
        <v>1.25</v>
      </c>
      <c r="W304" s="3">
        <f t="shared" si="48"/>
        <v>90.5</v>
      </c>
      <c r="X304" s="4">
        <f t="shared" si="49"/>
        <v>3.1297373954716611E-6</v>
      </c>
      <c r="Y304" s="4">
        <f t="shared" si="50"/>
        <v>1.0999999999999999E-2</v>
      </c>
      <c r="Z304" s="4">
        <f t="shared" si="51"/>
        <v>78.25</v>
      </c>
      <c r="AA304" s="4">
        <f t="shared" si="52"/>
        <v>0.65883198590776093</v>
      </c>
    </row>
    <row r="305" spans="1:27" x14ac:dyDescent="0.3">
      <c r="A305" s="1" t="s">
        <v>320</v>
      </c>
      <c r="B305" s="1">
        <v>2014</v>
      </c>
      <c r="C305" s="1">
        <v>48</v>
      </c>
      <c r="D305" s="1">
        <v>76</v>
      </c>
      <c r="E305" s="1">
        <v>77.25</v>
      </c>
      <c r="F305" s="1">
        <v>83</v>
      </c>
      <c r="G305" s="1">
        <v>101</v>
      </c>
      <c r="H305" s="1">
        <v>32.5</v>
      </c>
      <c r="I305" s="1">
        <v>133.5</v>
      </c>
      <c r="J305" s="1">
        <v>27.5</v>
      </c>
      <c r="K305" s="1">
        <v>128.5</v>
      </c>
      <c r="L305" s="1">
        <v>226</v>
      </c>
      <c r="M305" s="1">
        <v>10.8</v>
      </c>
      <c r="N305" s="1">
        <v>9</v>
      </c>
      <c r="O305" s="1">
        <v>9.25</v>
      </c>
      <c r="P305" s="1">
        <v>11.63</v>
      </c>
      <c r="Q305" s="1">
        <v>3.45</v>
      </c>
      <c r="R305" s="1">
        <f t="shared" si="43"/>
        <v>62.529000000000003</v>
      </c>
      <c r="S305" s="1">
        <f t="shared" si="44"/>
        <v>118.4</v>
      </c>
      <c r="T305" s="1">
        <f t="shared" si="45"/>
        <v>76.625</v>
      </c>
      <c r="U305" s="1">
        <f t="shared" si="46"/>
        <v>0.625</v>
      </c>
      <c r="V305" s="4">
        <f t="shared" si="47"/>
        <v>1.25</v>
      </c>
      <c r="W305" s="3">
        <f t="shared" si="48"/>
        <v>96</v>
      </c>
      <c r="X305" s="4">
        <f t="shared" si="49"/>
        <v>3.9127423822714677E-6</v>
      </c>
      <c r="Y305" s="4">
        <f t="shared" si="50"/>
        <v>0.184</v>
      </c>
      <c r="Z305" s="4">
        <f t="shared" si="51"/>
        <v>107.6</v>
      </c>
      <c r="AA305" s="4">
        <f t="shared" si="52"/>
        <v>0.65883198590776093</v>
      </c>
    </row>
    <row r="306" spans="1:27" x14ac:dyDescent="0.3">
      <c r="A306" s="1" t="s">
        <v>321</v>
      </c>
      <c r="B306" s="1">
        <v>2014</v>
      </c>
      <c r="C306" s="1">
        <v>49</v>
      </c>
      <c r="D306" s="1">
        <v>80.75</v>
      </c>
      <c r="E306" s="1">
        <v>81.75</v>
      </c>
      <c r="F306" s="1">
        <v>84.75</v>
      </c>
      <c r="G306" s="1">
        <v>107</v>
      </c>
      <c r="H306" s="1">
        <v>33.5</v>
      </c>
      <c r="I306" s="1">
        <v>140.5</v>
      </c>
      <c r="J306" s="1">
        <v>31</v>
      </c>
      <c r="K306" s="1">
        <v>138</v>
      </c>
      <c r="L306" s="1">
        <v>252</v>
      </c>
      <c r="M306" s="1">
        <v>8.6999999999999993</v>
      </c>
      <c r="N306" s="1">
        <v>8.75</v>
      </c>
      <c r="O306" s="1">
        <v>9</v>
      </c>
      <c r="P306" s="1">
        <v>11.39</v>
      </c>
      <c r="Q306" s="1">
        <v>3.37</v>
      </c>
      <c r="R306" s="1">
        <f t="shared" si="43"/>
        <v>68.08499999999998</v>
      </c>
      <c r="S306" s="1">
        <f t="shared" si="44"/>
        <v>130.35</v>
      </c>
      <c r="T306" s="1">
        <f t="shared" si="45"/>
        <v>81.25</v>
      </c>
      <c r="U306" s="1">
        <f t="shared" si="46"/>
        <v>0.5</v>
      </c>
      <c r="V306" s="4">
        <f t="shared" si="47"/>
        <v>1</v>
      </c>
      <c r="W306" s="3">
        <f t="shared" si="48"/>
        <v>104.5</v>
      </c>
      <c r="X306" s="4">
        <f t="shared" si="49"/>
        <v>3.8646972557965662E-6</v>
      </c>
      <c r="Y306" s="4">
        <f t="shared" si="50"/>
        <v>0.67300000000000004</v>
      </c>
      <c r="Z306" s="4">
        <f t="shared" si="51"/>
        <v>121.65</v>
      </c>
      <c r="AA306" s="4">
        <f t="shared" si="52"/>
        <v>0.65883198590776093</v>
      </c>
    </row>
    <row r="307" spans="1:27" x14ac:dyDescent="0.3">
      <c r="A307" s="1" t="s">
        <v>322</v>
      </c>
      <c r="B307" s="1">
        <v>2014</v>
      </c>
      <c r="C307" s="1">
        <v>5</v>
      </c>
      <c r="D307" s="1">
        <v>76.5</v>
      </c>
      <c r="E307" s="1">
        <v>78</v>
      </c>
      <c r="F307" s="1">
        <v>81.5</v>
      </c>
      <c r="G307" s="1">
        <v>103</v>
      </c>
      <c r="H307" s="1">
        <v>34.5</v>
      </c>
      <c r="I307" s="1">
        <v>137.5</v>
      </c>
      <c r="J307" s="1">
        <v>31.5</v>
      </c>
      <c r="K307" s="1">
        <v>134.5</v>
      </c>
      <c r="L307" s="1">
        <v>196</v>
      </c>
      <c r="M307" s="1">
        <v>6.4</v>
      </c>
      <c r="N307" s="1">
        <v>8.5</v>
      </c>
      <c r="O307" s="1">
        <v>9.5</v>
      </c>
      <c r="P307" s="1">
        <v>10.75</v>
      </c>
      <c r="Q307" s="1">
        <v>3.19</v>
      </c>
      <c r="R307" s="1">
        <f t="shared" si="43"/>
        <v>58.955999999999996</v>
      </c>
      <c r="S307" s="1">
        <f t="shared" si="44"/>
        <v>101.2</v>
      </c>
      <c r="T307" s="1">
        <f t="shared" si="45"/>
        <v>77.25</v>
      </c>
      <c r="U307" s="1">
        <f t="shared" si="46"/>
        <v>0.75</v>
      </c>
      <c r="V307" s="4">
        <f t="shared" si="47"/>
        <v>1.5</v>
      </c>
      <c r="W307" s="3">
        <f t="shared" si="48"/>
        <v>100</v>
      </c>
      <c r="X307" s="4">
        <f t="shared" si="49"/>
        <v>3.3491392199581356E-6</v>
      </c>
      <c r="Y307" s="4">
        <f t="shared" si="50"/>
        <v>0.23100000000000001</v>
      </c>
      <c r="Z307" s="4">
        <f t="shared" si="51"/>
        <v>94.8</v>
      </c>
      <c r="AA307" s="4">
        <f t="shared" si="52"/>
        <v>0.65883198590776093</v>
      </c>
    </row>
    <row r="308" spans="1:27" x14ac:dyDescent="0.3">
      <c r="A308" s="1" t="s">
        <v>323</v>
      </c>
      <c r="B308" s="1">
        <v>2014</v>
      </c>
      <c r="C308" s="1">
        <v>50</v>
      </c>
      <c r="D308" s="1">
        <v>84.25</v>
      </c>
      <c r="E308" s="1">
        <v>85.25</v>
      </c>
      <c r="F308" s="1">
        <v>85.5</v>
      </c>
      <c r="G308" s="1">
        <v>109</v>
      </c>
      <c r="H308" s="1">
        <v>30</v>
      </c>
      <c r="I308" s="1">
        <v>139</v>
      </c>
      <c r="J308" s="1">
        <v>27</v>
      </c>
      <c r="K308" s="1">
        <v>136</v>
      </c>
      <c r="L308" s="1">
        <v>231</v>
      </c>
      <c r="M308" s="1">
        <v>7.7</v>
      </c>
      <c r="N308" s="1">
        <v>9.25</v>
      </c>
      <c r="O308" s="1">
        <v>8.75</v>
      </c>
      <c r="P308" s="1">
        <v>12.05</v>
      </c>
      <c r="Q308" s="1">
        <v>3.48</v>
      </c>
      <c r="R308" s="1">
        <f t="shared" si="43"/>
        <v>64.966999999999999</v>
      </c>
      <c r="S308" s="1">
        <f t="shared" si="44"/>
        <v>119.35</v>
      </c>
      <c r="T308" s="1">
        <f t="shared" si="45"/>
        <v>84.75</v>
      </c>
      <c r="U308" s="1">
        <f t="shared" si="46"/>
        <v>0.5</v>
      </c>
      <c r="V308" s="4">
        <f t="shared" si="47"/>
        <v>1</v>
      </c>
      <c r="W308" s="3">
        <f t="shared" si="48"/>
        <v>106</v>
      </c>
      <c r="X308" s="4">
        <f t="shared" si="49"/>
        <v>3.25440921378193E-6</v>
      </c>
      <c r="Y308" s="4">
        <f t="shared" si="50"/>
        <v>0.96299999999999997</v>
      </c>
      <c r="Z308" s="4">
        <f t="shared" si="51"/>
        <v>111.65</v>
      </c>
      <c r="AA308" s="4">
        <f t="shared" si="52"/>
        <v>0.65883198590776093</v>
      </c>
    </row>
    <row r="309" spans="1:27" x14ac:dyDescent="0.3">
      <c r="A309" s="1" t="s">
        <v>324</v>
      </c>
      <c r="B309" s="1">
        <v>2014</v>
      </c>
      <c r="C309" s="1">
        <v>51</v>
      </c>
      <c r="D309" s="1">
        <v>77.25</v>
      </c>
      <c r="E309" s="1">
        <v>78.25</v>
      </c>
      <c r="F309" s="1">
        <v>84</v>
      </c>
      <c r="G309" s="1">
        <v>104.5</v>
      </c>
      <c r="H309" s="1">
        <v>39.5</v>
      </c>
      <c r="I309" s="1">
        <v>144</v>
      </c>
      <c r="J309" s="1">
        <v>31.5</v>
      </c>
      <c r="K309" s="1">
        <v>136</v>
      </c>
      <c r="L309" s="1">
        <v>205</v>
      </c>
      <c r="M309" s="1">
        <v>6.1</v>
      </c>
      <c r="N309" s="1">
        <v>9</v>
      </c>
      <c r="O309" s="1">
        <v>9.75</v>
      </c>
      <c r="P309" s="1">
        <v>11.39</v>
      </c>
      <c r="Q309" s="1">
        <v>3.18</v>
      </c>
      <c r="R309" s="1">
        <f t="shared" si="43"/>
        <v>61.503999999999998</v>
      </c>
      <c r="S309" s="1">
        <f t="shared" si="44"/>
        <v>105.55</v>
      </c>
      <c r="T309" s="1">
        <f t="shared" si="45"/>
        <v>77.75</v>
      </c>
      <c r="U309" s="1">
        <f t="shared" si="46"/>
        <v>0.5</v>
      </c>
      <c r="V309" s="4">
        <f t="shared" si="47"/>
        <v>1</v>
      </c>
      <c r="W309" s="3">
        <f t="shared" si="48"/>
        <v>96.5</v>
      </c>
      <c r="X309" s="4">
        <f t="shared" si="49"/>
        <v>3.4352384243985716E-6</v>
      </c>
      <c r="Y309" s="4">
        <f t="shared" si="50"/>
        <v>0.28899999999999998</v>
      </c>
      <c r="Z309" s="4">
        <f t="shared" si="51"/>
        <v>99.45</v>
      </c>
      <c r="AA309" s="4">
        <f t="shared" si="52"/>
        <v>0.65883198590776093</v>
      </c>
    </row>
    <row r="310" spans="1:27" x14ac:dyDescent="0.3">
      <c r="A310" s="1" t="s">
        <v>325</v>
      </c>
      <c r="B310" s="1">
        <v>2014</v>
      </c>
      <c r="C310" s="1">
        <v>55</v>
      </c>
      <c r="D310" s="1">
        <v>73.5</v>
      </c>
      <c r="E310" s="1">
        <v>75.25</v>
      </c>
      <c r="F310" s="1">
        <v>78.5</v>
      </c>
      <c r="G310" s="1">
        <v>99</v>
      </c>
      <c r="H310" s="1">
        <v>36.5</v>
      </c>
      <c r="I310" s="1">
        <v>135.5</v>
      </c>
      <c r="J310" s="1">
        <v>30.5</v>
      </c>
      <c r="K310" s="1">
        <v>129.5</v>
      </c>
      <c r="L310" s="1">
        <v>186</v>
      </c>
      <c r="M310" s="1">
        <v>5.3</v>
      </c>
      <c r="N310" s="1">
        <v>8.5</v>
      </c>
      <c r="O310" s="1">
        <v>8.25</v>
      </c>
      <c r="P310" s="1">
        <v>11.55</v>
      </c>
      <c r="Q310" s="1">
        <v>3.32</v>
      </c>
      <c r="R310" s="1">
        <f t="shared" si="43"/>
        <v>56.957999999999991</v>
      </c>
      <c r="S310" s="1">
        <f t="shared" si="44"/>
        <v>95.65</v>
      </c>
      <c r="T310" s="1">
        <f t="shared" si="45"/>
        <v>74.375</v>
      </c>
      <c r="U310" s="1">
        <f t="shared" si="46"/>
        <v>0.875</v>
      </c>
      <c r="V310" s="4">
        <f t="shared" si="47"/>
        <v>1.75</v>
      </c>
      <c r="W310" s="3">
        <f t="shared" si="48"/>
        <v>93</v>
      </c>
      <c r="X310" s="4">
        <f t="shared" si="49"/>
        <v>3.4430098570040259E-6</v>
      </c>
      <c r="Y310" s="4">
        <f t="shared" si="50"/>
        <v>0.05</v>
      </c>
      <c r="Z310" s="4">
        <f t="shared" si="51"/>
        <v>90.35</v>
      </c>
      <c r="AA310" s="4">
        <f t="shared" si="52"/>
        <v>0.65883198590776093</v>
      </c>
    </row>
    <row r="311" spans="1:27" x14ac:dyDescent="0.3">
      <c r="A311" s="1" t="s">
        <v>326</v>
      </c>
      <c r="B311" s="1">
        <v>2014</v>
      </c>
      <c r="C311" s="1">
        <v>56</v>
      </c>
      <c r="D311" s="1">
        <v>77</v>
      </c>
      <c r="E311" s="1">
        <v>78.5</v>
      </c>
      <c r="F311" s="1">
        <v>81</v>
      </c>
      <c r="G311" s="1">
        <v>102</v>
      </c>
      <c r="H311" s="1">
        <v>35</v>
      </c>
      <c r="I311" s="1">
        <v>137</v>
      </c>
      <c r="J311" s="1">
        <v>29</v>
      </c>
      <c r="K311" s="1">
        <v>131</v>
      </c>
      <c r="L311" s="1">
        <v>192</v>
      </c>
      <c r="M311" s="1">
        <v>6.9</v>
      </c>
      <c r="N311" s="1">
        <v>8.25</v>
      </c>
      <c r="O311" s="1">
        <v>8.5</v>
      </c>
      <c r="P311" s="1">
        <v>11.32</v>
      </c>
      <c r="Q311" s="1">
        <v>3.28</v>
      </c>
      <c r="R311" s="1">
        <f t="shared" si="43"/>
        <v>58.507999999999988</v>
      </c>
      <c r="S311" s="1">
        <f t="shared" si="44"/>
        <v>99.45</v>
      </c>
      <c r="T311" s="1">
        <f t="shared" si="45"/>
        <v>77.75</v>
      </c>
      <c r="U311" s="1">
        <f t="shared" si="46"/>
        <v>0.75</v>
      </c>
      <c r="V311" s="4">
        <f t="shared" si="47"/>
        <v>1.5</v>
      </c>
      <c r="W311" s="3">
        <f t="shared" si="48"/>
        <v>96</v>
      </c>
      <c r="X311" s="4">
        <f t="shared" si="49"/>
        <v>3.2383201214370046E-6</v>
      </c>
      <c r="Y311" s="4">
        <f t="shared" si="50"/>
        <v>0.26200000000000001</v>
      </c>
      <c r="Z311" s="4">
        <f t="shared" si="51"/>
        <v>92.55</v>
      </c>
      <c r="AA311" s="4">
        <f t="shared" si="52"/>
        <v>0.65883198590776093</v>
      </c>
    </row>
    <row r="312" spans="1:27" x14ac:dyDescent="0.3">
      <c r="A312" s="1" t="s">
        <v>327</v>
      </c>
      <c r="B312" s="1">
        <v>2014</v>
      </c>
      <c r="C312" s="1">
        <v>58</v>
      </c>
      <c r="D312" s="1">
        <v>75.75</v>
      </c>
      <c r="E312" s="1">
        <v>77.25</v>
      </c>
      <c r="F312" s="1">
        <v>84.5</v>
      </c>
      <c r="G312" s="1">
        <v>104</v>
      </c>
      <c r="H312" s="1">
        <v>34.5</v>
      </c>
      <c r="I312" s="1">
        <v>138.5</v>
      </c>
      <c r="J312" s="1">
        <v>27.5</v>
      </c>
      <c r="K312" s="1">
        <v>131.5</v>
      </c>
      <c r="L312" s="1">
        <v>179</v>
      </c>
      <c r="M312" s="1">
        <v>5.2</v>
      </c>
      <c r="N312" s="1">
        <v>8.75</v>
      </c>
      <c r="O312" s="1">
        <v>8.5</v>
      </c>
      <c r="P312" s="1">
        <v>11.07</v>
      </c>
      <c r="Q312" s="1">
        <v>3.39</v>
      </c>
      <c r="R312" s="1">
        <f t="shared" si="43"/>
        <v>56.097000000000001</v>
      </c>
      <c r="S312" s="1">
        <f t="shared" si="44"/>
        <v>92.1</v>
      </c>
      <c r="T312" s="1">
        <f t="shared" si="45"/>
        <v>76.5</v>
      </c>
      <c r="U312" s="1">
        <f t="shared" si="46"/>
        <v>0.75</v>
      </c>
      <c r="V312" s="4">
        <f t="shared" si="47"/>
        <v>1.5</v>
      </c>
      <c r="W312" s="3">
        <f t="shared" si="48"/>
        <v>97</v>
      </c>
      <c r="X312" s="4">
        <f t="shared" si="49"/>
        <v>3.1195198727793572E-6</v>
      </c>
      <c r="Y312" s="4">
        <f t="shared" si="50"/>
        <v>0.17399999999999999</v>
      </c>
      <c r="Z312" s="4">
        <f t="shared" si="51"/>
        <v>86.9</v>
      </c>
      <c r="AA312" s="4">
        <f t="shared" si="52"/>
        <v>0.65883198590776093</v>
      </c>
    </row>
    <row r="313" spans="1:27" x14ac:dyDescent="0.3">
      <c r="A313" s="1" t="s">
        <v>328</v>
      </c>
      <c r="B313" s="1">
        <v>2014</v>
      </c>
      <c r="C313" s="1">
        <v>59</v>
      </c>
      <c r="D313" s="1">
        <v>74.25</v>
      </c>
      <c r="E313" s="1">
        <v>75.5</v>
      </c>
      <c r="F313" s="1">
        <v>76</v>
      </c>
      <c r="G313" s="1">
        <v>96</v>
      </c>
      <c r="H313" s="1">
        <v>32.5</v>
      </c>
      <c r="I313" s="1">
        <v>128.5</v>
      </c>
      <c r="J313" s="1">
        <v>29</v>
      </c>
      <c r="K313" s="1">
        <v>125</v>
      </c>
      <c r="L313" s="1">
        <v>187</v>
      </c>
      <c r="M313" s="1">
        <v>6.4</v>
      </c>
      <c r="N313" s="1">
        <v>8.25</v>
      </c>
      <c r="O313" s="1">
        <v>9</v>
      </c>
      <c r="P313" s="1">
        <v>11.48</v>
      </c>
      <c r="Q313" s="1">
        <v>3.48</v>
      </c>
      <c r="R313" s="1">
        <f t="shared" si="43"/>
        <v>56.181000000000004</v>
      </c>
      <c r="S313" s="1">
        <f t="shared" si="44"/>
        <v>96.7</v>
      </c>
      <c r="T313" s="1">
        <f t="shared" si="45"/>
        <v>74.875</v>
      </c>
      <c r="U313" s="1">
        <f t="shared" si="46"/>
        <v>0.625</v>
      </c>
      <c r="V313" s="4">
        <f t="shared" si="47"/>
        <v>1.25</v>
      </c>
      <c r="W313" s="3">
        <f t="shared" si="48"/>
        <v>92.5</v>
      </c>
      <c r="X313" s="4">
        <f t="shared" si="49"/>
        <v>3.3919441326848732E-6</v>
      </c>
      <c r="Y313" s="4">
        <f t="shared" si="50"/>
        <v>8.8999999999999996E-2</v>
      </c>
      <c r="Z313" s="4">
        <f t="shared" si="51"/>
        <v>90.3</v>
      </c>
      <c r="AA313" s="4">
        <f t="shared" si="52"/>
        <v>0.65883198590776093</v>
      </c>
    </row>
    <row r="314" spans="1:27" x14ac:dyDescent="0.3">
      <c r="A314" s="1" t="s">
        <v>329</v>
      </c>
      <c r="B314" s="1">
        <v>2014</v>
      </c>
      <c r="C314" s="1">
        <v>6</v>
      </c>
      <c r="D314" s="1">
        <v>74</v>
      </c>
      <c r="E314" s="1">
        <v>75.25</v>
      </c>
      <c r="F314" s="1">
        <v>81.25</v>
      </c>
      <c r="G314" s="1">
        <v>99</v>
      </c>
      <c r="H314" s="1">
        <v>36</v>
      </c>
      <c r="I314" s="1">
        <v>135</v>
      </c>
      <c r="J314" s="1">
        <v>33</v>
      </c>
      <c r="K314" s="1">
        <v>132</v>
      </c>
      <c r="L314" s="1">
        <v>227</v>
      </c>
      <c r="M314" s="1">
        <v>10.6</v>
      </c>
      <c r="N314" s="1">
        <v>9</v>
      </c>
      <c r="O314" s="1">
        <v>8.75</v>
      </c>
      <c r="P314" s="1">
        <v>10.82</v>
      </c>
      <c r="Q314" s="1">
        <v>3.26</v>
      </c>
      <c r="R314" s="1">
        <f t="shared" si="43"/>
        <v>63.134999999999998</v>
      </c>
      <c r="S314" s="1">
        <f t="shared" si="44"/>
        <v>118.8</v>
      </c>
      <c r="T314" s="1">
        <f t="shared" si="45"/>
        <v>74.625</v>
      </c>
      <c r="U314" s="1">
        <f t="shared" si="46"/>
        <v>0.625</v>
      </c>
      <c r="V314" s="4">
        <f t="shared" si="47"/>
        <v>1.25</v>
      </c>
      <c r="W314" s="3">
        <f t="shared" si="48"/>
        <v>96</v>
      </c>
      <c r="X314" s="4">
        <f t="shared" si="49"/>
        <v>4.1453615777940104E-6</v>
      </c>
      <c r="Y314" s="4">
        <f t="shared" si="50"/>
        <v>6.9000000000000006E-2</v>
      </c>
      <c r="Z314" s="4">
        <f t="shared" si="51"/>
        <v>108.2</v>
      </c>
      <c r="AA314" s="4">
        <f t="shared" si="52"/>
        <v>0.65883198590776093</v>
      </c>
    </row>
    <row r="315" spans="1:27" x14ac:dyDescent="0.3">
      <c r="A315" s="1" t="s">
        <v>330</v>
      </c>
      <c r="B315" s="1">
        <v>2014</v>
      </c>
      <c r="C315" s="1">
        <v>60</v>
      </c>
      <c r="D315" s="1">
        <v>79.75</v>
      </c>
      <c r="E315" s="1">
        <v>81</v>
      </c>
      <c r="F315" s="1">
        <v>84.5</v>
      </c>
      <c r="G315" s="1">
        <v>105</v>
      </c>
      <c r="H315" s="1">
        <v>37.5</v>
      </c>
      <c r="I315" s="1">
        <v>142.5</v>
      </c>
      <c r="J315" s="1">
        <v>33</v>
      </c>
      <c r="K315" s="1">
        <v>138</v>
      </c>
      <c r="L315" s="1">
        <v>218</v>
      </c>
      <c r="M315" s="1">
        <v>5.3</v>
      </c>
      <c r="N315" s="1">
        <v>8.75</v>
      </c>
      <c r="O315" s="1">
        <v>9.75</v>
      </c>
      <c r="P315" s="1">
        <v>12.63</v>
      </c>
      <c r="Q315" s="1">
        <v>3.36</v>
      </c>
      <c r="R315" s="1">
        <f t="shared" si="43"/>
        <v>63.512999999999998</v>
      </c>
      <c r="S315" s="1">
        <f t="shared" si="44"/>
        <v>111.65</v>
      </c>
      <c r="T315" s="1">
        <f t="shared" si="45"/>
        <v>80.375</v>
      </c>
      <c r="U315" s="1">
        <f t="shared" si="46"/>
        <v>0.625</v>
      </c>
      <c r="V315" s="4">
        <f t="shared" si="47"/>
        <v>1.25</v>
      </c>
      <c r="W315" s="3">
        <f t="shared" si="48"/>
        <v>100.5</v>
      </c>
      <c r="X315" s="4">
        <f t="shared" si="49"/>
        <v>3.4276392724128106E-6</v>
      </c>
      <c r="Y315" s="4">
        <f t="shared" si="50"/>
        <v>0.55900000000000005</v>
      </c>
      <c r="Z315" s="4">
        <f t="shared" si="51"/>
        <v>106.35</v>
      </c>
      <c r="AA315" s="4">
        <f t="shared" si="52"/>
        <v>0.65883198590776093</v>
      </c>
    </row>
    <row r="316" spans="1:27" x14ac:dyDescent="0.3">
      <c r="A316" s="1" t="s">
        <v>331</v>
      </c>
      <c r="B316" s="1">
        <v>2014</v>
      </c>
      <c r="C316" s="1">
        <v>7</v>
      </c>
      <c r="D316" s="1">
        <v>79.75</v>
      </c>
      <c r="E316" s="1">
        <v>81</v>
      </c>
      <c r="F316" s="1">
        <v>84</v>
      </c>
      <c r="G316" s="1">
        <v>105.5</v>
      </c>
      <c r="H316" s="1">
        <v>35.5</v>
      </c>
      <c r="I316" s="1">
        <v>141</v>
      </c>
      <c r="J316" s="1">
        <v>29</v>
      </c>
      <c r="K316" s="1">
        <v>134.5</v>
      </c>
      <c r="L316" s="1">
        <v>250</v>
      </c>
      <c r="M316" s="1">
        <v>9.4</v>
      </c>
      <c r="N316" s="1">
        <v>8.75</v>
      </c>
      <c r="O316" s="1">
        <v>8.25</v>
      </c>
      <c r="P316" s="1">
        <v>11.45</v>
      </c>
      <c r="Q316" s="1">
        <v>3.27</v>
      </c>
      <c r="R316" s="1">
        <f t="shared" si="43"/>
        <v>68.057999999999993</v>
      </c>
      <c r="S316" s="1">
        <f t="shared" si="44"/>
        <v>129.69999999999999</v>
      </c>
      <c r="T316" s="1">
        <f t="shared" si="45"/>
        <v>80.375</v>
      </c>
      <c r="U316" s="1">
        <f t="shared" si="46"/>
        <v>0.625</v>
      </c>
      <c r="V316" s="4">
        <f t="shared" si="47"/>
        <v>1.25</v>
      </c>
      <c r="W316" s="3">
        <f t="shared" si="48"/>
        <v>99</v>
      </c>
      <c r="X316" s="4">
        <f t="shared" si="49"/>
        <v>3.9307789821247823E-6</v>
      </c>
      <c r="Y316" s="4">
        <f t="shared" si="50"/>
        <v>0.55900000000000005</v>
      </c>
      <c r="Z316" s="4">
        <f t="shared" si="51"/>
        <v>120.30000000000001</v>
      </c>
      <c r="AA316" s="4">
        <f t="shared" si="52"/>
        <v>0.65883198590776093</v>
      </c>
    </row>
    <row r="317" spans="1:27" x14ac:dyDescent="0.3">
      <c r="A317" s="1" t="s">
        <v>332</v>
      </c>
      <c r="B317" s="1">
        <v>2014</v>
      </c>
      <c r="C317" s="1">
        <v>8</v>
      </c>
      <c r="D317" s="1">
        <v>77.25</v>
      </c>
      <c r="E317" s="1">
        <v>78.5</v>
      </c>
      <c r="F317" s="1">
        <v>79.75</v>
      </c>
      <c r="G317" s="1">
        <v>102</v>
      </c>
      <c r="H317" s="1">
        <v>35.5</v>
      </c>
      <c r="I317" s="1">
        <v>137.5</v>
      </c>
      <c r="J317" s="1">
        <v>29</v>
      </c>
      <c r="K317" s="1">
        <v>131</v>
      </c>
      <c r="L317" s="1">
        <v>207</v>
      </c>
      <c r="M317" s="1">
        <v>12.1</v>
      </c>
      <c r="N317" s="1">
        <v>8.5</v>
      </c>
      <c r="O317" s="1">
        <v>8.5</v>
      </c>
      <c r="P317" s="1">
        <v>10.79</v>
      </c>
      <c r="Q317" s="1">
        <v>3.27</v>
      </c>
      <c r="R317" s="1">
        <f t="shared" si="43"/>
        <v>60.989999999999995</v>
      </c>
      <c r="S317" s="1">
        <f t="shared" si="44"/>
        <v>109.55</v>
      </c>
      <c r="T317" s="1">
        <f t="shared" si="45"/>
        <v>77.875</v>
      </c>
      <c r="U317" s="1">
        <f t="shared" si="46"/>
        <v>0.625</v>
      </c>
      <c r="V317" s="4">
        <f t="shared" si="47"/>
        <v>1.25</v>
      </c>
      <c r="W317" s="3">
        <f t="shared" si="48"/>
        <v>95.5</v>
      </c>
      <c r="X317" s="4">
        <f t="shared" si="49"/>
        <v>3.468752945612216E-6</v>
      </c>
      <c r="Y317" s="4">
        <f t="shared" si="50"/>
        <v>0.28899999999999998</v>
      </c>
      <c r="Z317" s="4">
        <f t="shared" si="51"/>
        <v>97.45</v>
      </c>
      <c r="AA317" s="4">
        <f t="shared" si="52"/>
        <v>0.65883198590776093</v>
      </c>
    </row>
    <row r="318" spans="1:27" x14ac:dyDescent="0.3">
      <c r="A318" s="1" t="s">
        <v>333</v>
      </c>
      <c r="B318" s="1">
        <v>2014</v>
      </c>
      <c r="C318" s="1">
        <v>9</v>
      </c>
      <c r="D318" s="1">
        <v>80</v>
      </c>
      <c r="E318" s="1">
        <v>81.5</v>
      </c>
      <c r="F318" s="1">
        <v>88.25</v>
      </c>
      <c r="G318" s="1">
        <v>108</v>
      </c>
      <c r="H318" s="1">
        <v>37</v>
      </c>
      <c r="I318" s="1">
        <v>145</v>
      </c>
      <c r="J318" s="1">
        <v>31</v>
      </c>
      <c r="K318" s="1">
        <v>139</v>
      </c>
      <c r="L318" s="1">
        <v>247</v>
      </c>
      <c r="M318" s="1">
        <v>7.3</v>
      </c>
      <c r="N318" s="1">
        <v>9.75</v>
      </c>
      <c r="O318" s="1">
        <v>11.75</v>
      </c>
      <c r="P318" s="1">
        <v>11.45</v>
      </c>
      <c r="Q318" s="1">
        <v>3.28</v>
      </c>
      <c r="R318" s="1">
        <f t="shared" si="43"/>
        <v>68.131999999999991</v>
      </c>
      <c r="S318" s="1">
        <f t="shared" si="44"/>
        <v>127.15</v>
      </c>
      <c r="T318" s="1">
        <f t="shared" si="45"/>
        <v>80.75</v>
      </c>
      <c r="U318" s="1">
        <f t="shared" si="46"/>
        <v>0.75</v>
      </c>
      <c r="V318" s="4">
        <f t="shared" si="47"/>
        <v>1.5</v>
      </c>
      <c r="W318" s="3">
        <f t="shared" si="48"/>
        <v>102</v>
      </c>
      <c r="X318" s="4">
        <f t="shared" si="49"/>
        <v>3.8593749999999998E-6</v>
      </c>
      <c r="Y318" s="4">
        <f t="shared" si="50"/>
        <v>0.58199999999999996</v>
      </c>
      <c r="Z318" s="4">
        <f t="shared" si="51"/>
        <v>119.85</v>
      </c>
      <c r="AA318" s="4">
        <f t="shared" si="52"/>
        <v>0.65883198590776093</v>
      </c>
    </row>
    <row r="319" spans="1:27" hidden="1" x14ac:dyDescent="0.3">
      <c r="A319" t="s">
        <v>334</v>
      </c>
      <c r="B319">
        <v>2014</v>
      </c>
      <c r="D319">
        <v>72.75</v>
      </c>
      <c r="E319">
        <v>73.75</v>
      </c>
      <c r="F319">
        <v>74</v>
      </c>
      <c r="G319">
        <v>94.5</v>
      </c>
      <c r="H319">
        <v>32</v>
      </c>
      <c r="I319">
        <v>126.5</v>
      </c>
      <c r="J319">
        <v>29</v>
      </c>
      <c r="K319">
        <v>123.5</v>
      </c>
      <c r="L319">
        <v>192</v>
      </c>
      <c r="M319">
        <v>6.1</v>
      </c>
      <c r="N319">
        <v>7.75</v>
      </c>
      <c r="O319">
        <v>8.5</v>
      </c>
      <c r="P319">
        <v>10.78</v>
      </c>
      <c r="Q319">
        <v>3.26</v>
      </c>
      <c r="R319">
        <f t="shared" si="43"/>
        <v>56.442999999999998</v>
      </c>
      <c r="S319">
        <f t="shared" si="44"/>
        <v>99.05</v>
      </c>
      <c r="T319">
        <f t="shared" si="45"/>
        <v>73.25</v>
      </c>
      <c r="U319">
        <f t="shared" si="46"/>
        <v>0.5</v>
      </c>
      <c r="V319" s="3">
        <f t="shared" si="47"/>
        <v>1</v>
      </c>
      <c r="W319" s="3">
        <f t="shared" si="48"/>
        <v>91.5</v>
      </c>
      <c r="X319" s="3">
        <f t="shared" si="49"/>
        <v>3.6277323130336202E-6</v>
      </c>
      <c r="Y319" s="3">
        <f t="shared" si="50"/>
        <v>3.1E-2</v>
      </c>
      <c r="Z319" s="3">
        <f t="shared" si="51"/>
        <v>92.95</v>
      </c>
      <c r="AA319" s="3">
        <f t="shared" si="52"/>
        <v>0.65883198590776093</v>
      </c>
    </row>
    <row r="320" spans="1:27" hidden="1" x14ac:dyDescent="0.3">
      <c r="A320" t="s">
        <v>335</v>
      </c>
      <c r="B320">
        <v>2014</v>
      </c>
      <c r="D320">
        <v>81.25</v>
      </c>
      <c r="E320">
        <v>82.75</v>
      </c>
      <c r="F320">
        <v>87.5</v>
      </c>
      <c r="G320">
        <v>109.5</v>
      </c>
      <c r="H320">
        <v>31.5</v>
      </c>
      <c r="I320">
        <v>141</v>
      </c>
      <c r="J320">
        <v>28.5</v>
      </c>
      <c r="K320">
        <v>138</v>
      </c>
      <c r="L320">
        <v>252</v>
      </c>
      <c r="M320">
        <v>13.6</v>
      </c>
      <c r="N320">
        <v>9.25</v>
      </c>
      <c r="O320">
        <v>10.5</v>
      </c>
      <c r="P320">
        <v>11.2</v>
      </c>
      <c r="Q320">
        <v>3.48</v>
      </c>
      <c r="R320">
        <f t="shared" si="43"/>
        <v>67.912000000000006</v>
      </c>
      <c r="S320">
        <f t="shared" si="44"/>
        <v>132.80000000000001</v>
      </c>
      <c r="T320">
        <f t="shared" si="45"/>
        <v>82</v>
      </c>
      <c r="U320">
        <f t="shared" si="46"/>
        <v>0.75</v>
      </c>
      <c r="V320" s="3">
        <f t="shared" si="47"/>
        <v>1.5</v>
      </c>
      <c r="W320" s="3">
        <f t="shared" si="48"/>
        <v>106.5</v>
      </c>
      <c r="X320" s="3">
        <f t="shared" si="49"/>
        <v>3.8172781065088761E-6</v>
      </c>
      <c r="Y320" s="3">
        <f t="shared" si="50"/>
        <v>0.73199999999999998</v>
      </c>
      <c r="Z320" s="3">
        <f t="shared" si="51"/>
        <v>119.19999999999999</v>
      </c>
      <c r="AA320" s="3">
        <f t="shared" si="52"/>
        <v>0.65883198590776093</v>
      </c>
    </row>
    <row r="321" spans="1:27" hidden="1" x14ac:dyDescent="0.3">
      <c r="A321" t="s">
        <v>336</v>
      </c>
      <c r="B321">
        <v>2014</v>
      </c>
      <c r="D321">
        <v>78.5</v>
      </c>
      <c r="E321">
        <v>80</v>
      </c>
      <c r="F321">
        <v>81.5</v>
      </c>
      <c r="G321">
        <v>104</v>
      </c>
      <c r="H321">
        <v>35</v>
      </c>
      <c r="I321">
        <v>139</v>
      </c>
      <c r="J321">
        <v>27</v>
      </c>
      <c r="K321">
        <v>131</v>
      </c>
      <c r="L321">
        <v>218</v>
      </c>
      <c r="M321">
        <v>5.0999999999999996</v>
      </c>
      <c r="N321">
        <v>9</v>
      </c>
      <c r="O321">
        <v>9</v>
      </c>
      <c r="P321">
        <v>11</v>
      </c>
      <c r="Q321">
        <v>3.32</v>
      </c>
      <c r="R321">
        <f t="shared" si="43"/>
        <v>62.917999999999985</v>
      </c>
      <c r="S321">
        <f t="shared" si="44"/>
        <v>111.55</v>
      </c>
      <c r="T321">
        <f t="shared" si="45"/>
        <v>79.25</v>
      </c>
      <c r="U321">
        <f t="shared" si="46"/>
        <v>0.75</v>
      </c>
      <c r="V321" s="3">
        <f t="shared" si="47"/>
        <v>1.5</v>
      </c>
      <c r="W321" s="3">
        <f t="shared" si="48"/>
        <v>96</v>
      </c>
      <c r="X321" s="3">
        <f t="shared" si="49"/>
        <v>3.5376688709481115E-6</v>
      </c>
      <c r="Y321" s="3">
        <f t="shared" si="50"/>
        <v>0.433</v>
      </c>
      <c r="Z321" s="3">
        <f t="shared" si="51"/>
        <v>106.45</v>
      </c>
      <c r="AA321" s="3">
        <f t="shared" si="52"/>
        <v>0.65883198590776093</v>
      </c>
    </row>
    <row r="322" spans="1:27" hidden="1" x14ac:dyDescent="0.3">
      <c r="A322" t="s">
        <v>337</v>
      </c>
      <c r="B322">
        <v>2014</v>
      </c>
      <c r="D322">
        <v>74.75</v>
      </c>
      <c r="E322">
        <v>76.5</v>
      </c>
      <c r="F322">
        <v>80</v>
      </c>
      <c r="G322">
        <v>99</v>
      </c>
      <c r="H322">
        <v>35.5</v>
      </c>
      <c r="I322">
        <v>134.5</v>
      </c>
      <c r="J322">
        <v>31.5</v>
      </c>
      <c r="K322">
        <v>130.5</v>
      </c>
      <c r="L322">
        <v>200</v>
      </c>
      <c r="M322">
        <v>5</v>
      </c>
      <c r="N322">
        <v>8.25</v>
      </c>
      <c r="O322">
        <v>9</v>
      </c>
      <c r="P322">
        <v>10.95</v>
      </c>
      <c r="Q322">
        <v>3.16</v>
      </c>
      <c r="R322">
        <f t="shared" ref="R322:R385" si="53">(0.3*E322)+(0.25*H322)+(0.15*L322)-(0.2*P322)-(0.1*Q322)</f>
        <v>59.319000000000003</v>
      </c>
      <c r="S322">
        <f t="shared" ref="S322:S385" si="54">AVERAGE(L322,M322)</f>
        <v>102.5</v>
      </c>
      <c r="T322">
        <f t="shared" ref="T322:T385" si="55">AVERAGE(D322,E322)</f>
        <v>75.625</v>
      </c>
      <c r="U322">
        <f t="shared" ref="U322:U385" si="56">E322-T322</f>
        <v>0.875</v>
      </c>
      <c r="V322" s="3">
        <f t="shared" ref="V322:V385" si="57">E322-D322</f>
        <v>1.75</v>
      </c>
      <c r="W322" s="3">
        <f t="shared" ref="W322:W385" si="58">K322-H322</f>
        <v>95</v>
      </c>
      <c r="X322" s="3">
        <f t="shared" ref="X322:X385" si="59">(L322/((D322*100)^2))</f>
        <v>3.5793783067303498E-6</v>
      </c>
      <c r="Y322" s="3">
        <f t="shared" ref="Y322:Y385" si="60">_xlfn.PERCENTRANK.INC(E:E,D322)</f>
        <v>0.106</v>
      </c>
      <c r="Z322" s="3">
        <f t="shared" ref="Z322:Z385" si="61">L322-S322</f>
        <v>97.5</v>
      </c>
      <c r="AA322" s="3">
        <f t="shared" ref="AA322:AA385" si="62">CORREL(E:E,R:R)</f>
        <v>0.65883198590776093</v>
      </c>
    </row>
    <row r="323" spans="1:27" hidden="1" x14ac:dyDescent="0.3">
      <c r="A323" t="s">
        <v>338</v>
      </c>
      <c r="B323">
        <v>2014</v>
      </c>
      <c r="D323">
        <v>72</v>
      </c>
      <c r="E323">
        <v>73.25</v>
      </c>
      <c r="F323">
        <v>79</v>
      </c>
      <c r="G323">
        <v>97.5</v>
      </c>
      <c r="H323">
        <v>39.5</v>
      </c>
      <c r="I323">
        <v>137</v>
      </c>
      <c r="J323">
        <v>29</v>
      </c>
      <c r="K323">
        <v>126.5</v>
      </c>
      <c r="L323">
        <v>193</v>
      </c>
      <c r="M323">
        <v>7.7</v>
      </c>
      <c r="N323">
        <v>8.25</v>
      </c>
      <c r="O323">
        <v>8</v>
      </c>
      <c r="P323">
        <v>11.28</v>
      </c>
      <c r="Q323">
        <v>3.28</v>
      </c>
      <c r="R323">
        <f t="shared" si="53"/>
        <v>58.215999999999994</v>
      </c>
      <c r="S323">
        <f t="shared" si="54"/>
        <v>100.35</v>
      </c>
      <c r="T323">
        <f t="shared" si="55"/>
        <v>72.625</v>
      </c>
      <c r="U323">
        <f t="shared" si="56"/>
        <v>0.625</v>
      </c>
      <c r="V323" s="3">
        <f t="shared" si="57"/>
        <v>1.25</v>
      </c>
      <c r="W323" s="3">
        <f t="shared" si="58"/>
        <v>87</v>
      </c>
      <c r="X323" s="3">
        <f t="shared" si="59"/>
        <v>3.722993827160494E-6</v>
      </c>
      <c r="Y323" s="3">
        <f t="shared" si="60"/>
        <v>2.3E-2</v>
      </c>
      <c r="Z323" s="3">
        <f t="shared" si="61"/>
        <v>92.65</v>
      </c>
      <c r="AA323" s="3">
        <f t="shared" si="62"/>
        <v>0.65883198590776093</v>
      </c>
    </row>
    <row r="324" spans="1:27" hidden="1" x14ac:dyDescent="0.3">
      <c r="A324" t="s">
        <v>339</v>
      </c>
      <c r="B324">
        <v>2014</v>
      </c>
      <c r="D324">
        <v>83.5</v>
      </c>
      <c r="E324">
        <v>84.5</v>
      </c>
      <c r="F324">
        <v>88.5</v>
      </c>
      <c r="G324">
        <v>112.5</v>
      </c>
      <c r="H324">
        <v>29.5</v>
      </c>
      <c r="I324">
        <v>142</v>
      </c>
      <c r="J324">
        <v>26.5</v>
      </c>
      <c r="K324">
        <v>139</v>
      </c>
      <c r="L324">
        <v>220</v>
      </c>
      <c r="M324">
        <v>7.5</v>
      </c>
      <c r="N324">
        <v>8.75</v>
      </c>
      <c r="O324">
        <v>8.75</v>
      </c>
      <c r="P324">
        <v>11</v>
      </c>
      <c r="Q324">
        <v>3.55</v>
      </c>
      <c r="R324">
        <f t="shared" si="53"/>
        <v>63.169999999999995</v>
      </c>
      <c r="S324">
        <f t="shared" si="54"/>
        <v>113.75</v>
      </c>
      <c r="T324">
        <f t="shared" si="55"/>
        <v>84</v>
      </c>
      <c r="U324">
        <f t="shared" si="56"/>
        <v>0.5</v>
      </c>
      <c r="V324" s="3">
        <f t="shared" si="57"/>
        <v>1</v>
      </c>
      <c r="W324" s="3">
        <f t="shared" si="58"/>
        <v>109.5</v>
      </c>
      <c r="X324" s="3">
        <f t="shared" si="59"/>
        <v>3.155365914876833E-6</v>
      </c>
      <c r="Y324" s="3">
        <f t="shared" si="60"/>
        <v>0.91</v>
      </c>
      <c r="Z324" s="3">
        <f t="shared" si="61"/>
        <v>106.25</v>
      </c>
      <c r="AA324" s="3">
        <f t="shared" si="62"/>
        <v>0.65883198590776093</v>
      </c>
    </row>
    <row r="325" spans="1:27" hidden="1" x14ac:dyDescent="0.3">
      <c r="A325" t="s">
        <v>340</v>
      </c>
      <c r="B325">
        <v>2014</v>
      </c>
      <c r="D325">
        <v>75</v>
      </c>
      <c r="E325">
        <v>76.25</v>
      </c>
      <c r="F325">
        <v>80.25</v>
      </c>
      <c r="G325">
        <v>100</v>
      </c>
      <c r="H325">
        <v>32</v>
      </c>
      <c r="I325">
        <v>132</v>
      </c>
      <c r="J325">
        <v>28</v>
      </c>
      <c r="K325">
        <v>128</v>
      </c>
      <c r="L325">
        <v>202</v>
      </c>
      <c r="M325">
        <v>6.1</v>
      </c>
      <c r="N325">
        <v>9</v>
      </c>
      <c r="O325">
        <v>9.25</v>
      </c>
      <c r="P325">
        <v>11.6</v>
      </c>
      <c r="Q325">
        <v>3.5</v>
      </c>
      <c r="R325">
        <f t="shared" si="53"/>
        <v>58.504999999999995</v>
      </c>
      <c r="S325">
        <f t="shared" si="54"/>
        <v>104.05</v>
      </c>
      <c r="T325">
        <f t="shared" si="55"/>
        <v>75.625</v>
      </c>
      <c r="U325">
        <f t="shared" si="56"/>
        <v>0.625</v>
      </c>
      <c r="V325" s="3">
        <f t="shared" si="57"/>
        <v>1.25</v>
      </c>
      <c r="W325" s="3">
        <f t="shared" si="58"/>
        <v>96</v>
      </c>
      <c r="X325" s="3">
        <f t="shared" si="59"/>
        <v>3.5911111111111112E-6</v>
      </c>
      <c r="Y325" s="3">
        <f t="shared" si="60"/>
        <v>0.11799999999999999</v>
      </c>
      <c r="Z325" s="3">
        <f t="shared" si="61"/>
        <v>97.95</v>
      </c>
      <c r="AA325" s="3">
        <f t="shared" si="62"/>
        <v>0.65883198590776093</v>
      </c>
    </row>
    <row r="326" spans="1:27" hidden="1" x14ac:dyDescent="0.3">
      <c r="A326" t="s">
        <v>341</v>
      </c>
      <c r="B326">
        <v>2014</v>
      </c>
      <c r="D326">
        <v>69.75</v>
      </c>
      <c r="E326">
        <v>71</v>
      </c>
      <c r="F326">
        <v>74</v>
      </c>
      <c r="G326">
        <v>93</v>
      </c>
      <c r="H326">
        <v>43.5</v>
      </c>
      <c r="I326">
        <v>136.5</v>
      </c>
      <c r="J326">
        <v>33.5</v>
      </c>
      <c r="K326">
        <v>126.5</v>
      </c>
      <c r="L326">
        <v>180</v>
      </c>
      <c r="M326">
        <v>6.5</v>
      </c>
      <c r="N326">
        <v>7.5</v>
      </c>
      <c r="O326">
        <v>8.75</v>
      </c>
      <c r="P326">
        <v>11.26</v>
      </c>
      <c r="Q326">
        <v>3.24</v>
      </c>
      <c r="R326">
        <f t="shared" si="53"/>
        <v>56.598999999999997</v>
      </c>
      <c r="S326">
        <f t="shared" si="54"/>
        <v>93.25</v>
      </c>
      <c r="T326">
        <f t="shared" si="55"/>
        <v>70.375</v>
      </c>
      <c r="U326">
        <f t="shared" si="56"/>
        <v>0.625</v>
      </c>
      <c r="V326" s="3">
        <f t="shared" si="57"/>
        <v>1.25</v>
      </c>
      <c r="W326" s="3">
        <f t="shared" si="58"/>
        <v>83</v>
      </c>
      <c r="X326" s="3">
        <f t="shared" si="59"/>
        <v>3.6998496936061972E-6</v>
      </c>
      <c r="Y326" s="3">
        <f t="shared" si="60"/>
        <v>0</v>
      </c>
      <c r="Z326" s="3">
        <f t="shared" si="61"/>
        <v>86.75</v>
      </c>
      <c r="AA326" s="3">
        <f t="shared" si="62"/>
        <v>0.65883198590776093</v>
      </c>
    </row>
    <row r="327" spans="1:27" hidden="1" x14ac:dyDescent="0.3">
      <c r="A327" t="s">
        <v>342</v>
      </c>
      <c r="B327">
        <v>2014</v>
      </c>
      <c r="D327">
        <v>79.5</v>
      </c>
      <c r="E327">
        <v>80.75</v>
      </c>
      <c r="F327">
        <v>86.25</v>
      </c>
      <c r="G327">
        <v>106.5</v>
      </c>
      <c r="H327">
        <v>34</v>
      </c>
      <c r="I327">
        <v>140.5</v>
      </c>
      <c r="J327">
        <v>29.5</v>
      </c>
      <c r="K327">
        <v>136</v>
      </c>
      <c r="L327">
        <v>228</v>
      </c>
      <c r="M327">
        <v>6.2</v>
      </c>
      <c r="N327">
        <v>9.25</v>
      </c>
      <c r="O327">
        <v>9</v>
      </c>
      <c r="P327">
        <v>11.61</v>
      </c>
      <c r="Q327">
        <v>3.28</v>
      </c>
      <c r="R327">
        <f t="shared" si="53"/>
        <v>64.274999999999977</v>
      </c>
      <c r="S327">
        <f t="shared" si="54"/>
        <v>117.1</v>
      </c>
      <c r="T327">
        <f t="shared" si="55"/>
        <v>80.125</v>
      </c>
      <c r="U327">
        <f t="shared" si="56"/>
        <v>0.625</v>
      </c>
      <c r="V327" s="3">
        <f t="shared" si="57"/>
        <v>1.25</v>
      </c>
      <c r="W327" s="3">
        <f t="shared" si="58"/>
        <v>102</v>
      </c>
      <c r="X327" s="3">
        <f t="shared" si="59"/>
        <v>3.6074522368577193E-6</v>
      </c>
      <c r="Y327" s="3">
        <f t="shared" si="60"/>
        <v>0.53200000000000003</v>
      </c>
      <c r="Z327" s="3">
        <f t="shared" si="61"/>
        <v>110.9</v>
      </c>
      <c r="AA327" s="3">
        <f t="shared" si="62"/>
        <v>0.65883198590776093</v>
      </c>
    </row>
    <row r="328" spans="1:27" hidden="1" x14ac:dyDescent="0.3">
      <c r="A328" t="s">
        <v>343</v>
      </c>
      <c r="B328">
        <v>2014</v>
      </c>
      <c r="D328">
        <v>85.25</v>
      </c>
      <c r="E328">
        <v>86</v>
      </c>
      <c r="F328">
        <v>88</v>
      </c>
      <c r="G328">
        <v>108.5</v>
      </c>
      <c r="H328">
        <v>33</v>
      </c>
      <c r="I328">
        <v>141.5</v>
      </c>
      <c r="J328">
        <v>29</v>
      </c>
      <c r="K328">
        <v>137.5</v>
      </c>
      <c r="L328">
        <v>254</v>
      </c>
      <c r="M328">
        <v>7.5</v>
      </c>
      <c r="N328">
        <v>9.25</v>
      </c>
      <c r="O328">
        <v>10</v>
      </c>
      <c r="P328">
        <v>12.15</v>
      </c>
      <c r="Q328">
        <v>3.36</v>
      </c>
      <c r="R328">
        <f t="shared" si="53"/>
        <v>69.384</v>
      </c>
      <c r="S328">
        <f t="shared" si="54"/>
        <v>130.75</v>
      </c>
      <c r="T328">
        <f t="shared" si="55"/>
        <v>85.625</v>
      </c>
      <c r="U328">
        <f t="shared" si="56"/>
        <v>0.375</v>
      </c>
      <c r="V328" s="3">
        <f t="shared" si="57"/>
        <v>0.75</v>
      </c>
      <c r="W328" s="3">
        <f t="shared" si="58"/>
        <v>104.5</v>
      </c>
      <c r="X328" s="3">
        <f t="shared" si="59"/>
        <v>3.4949819832990771E-6</v>
      </c>
      <c r="Y328" s="3">
        <f t="shared" si="60"/>
        <v>0.98599999999999999</v>
      </c>
      <c r="Z328" s="3">
        <f t="shared" si="61"/>
        <v>123.25</v>
      </c>
      <c r="AA328" s="3">
        <f t="shared" si="62"/>
        <v>0.65883198590776093</v>
      </c>
    </row>
    <row r="329" spans="1:27" hidden="1" x14ac:dyDescent="0.3">
      <c r="A329" t="s">
        <v>344</v>
      </c>
      <c r="B329">
        <v>2014</v>
      </c>
      <c r="D329">
        <v>74.25</v>
      </c>
      <c r="E329">
        <v>75.75</v>
      </c>
      <c r="F329">
        <v>77.5</v>
      </c>
      <c r="G329">
        <v>99</v>
      </c>
      <c r="H329">
        <v>33</v>
      </c>
      <c r="I329">
        <v>132</v>
      </c>
      <c r="J329">
        <v>27</v>
      </c>
      <c r="K329">
        <v>126</v>
      </c>
      <c r="L329">
        <v>183</v>
      </c>
      <c r="M329">
        <v>7.2</v>
      </c>
      <c r="N329">
        <v>8</v>
      </c>
      <c r="O329">
        <v>7.75</v>
      </c>
      <c r="P329">
        <v>10.83</v>
      </c>
      <c r="R329">
        <f t="shared" si="53"/>
        <v>56.259</v>
      </c>
      <c r="S329">
        <f t="shared" si="54"/>
        <v>95.1</v>
      </c>
      <c r="T329">
        <f t="shared" si="55"/>
        <v>75</v>
      </c>
      <c r="U329">
        <f t="shared" si="56"/>
        <v>0.75</v>
      </c>
      <c r="V329" s="3">
        <f t="shared" si="57"/>
        <v>1.5</v>
      </c>
      <c r="W329" s="3">
        <f t="shared" si="58"/>
        <v>93</v>
      </c>
      <c r="X329" s="3">
        <f t="shared" si="59"/>
        <v>3.3193891779750365E-6</v>
      </c>
      <c r="Y329" s="3">
        <f t="shared" si="60"/>
        <v>8.8999999999999996E-2</v>
      </c>
      <c r="Z329" s="3">
        <f t="shared" si="61"/>
        <v>87.9</v>
      </c>
      <c r="AA329" s="3">
        <f t="shared" si="62"/>
        <v>0.65883198590776093</v>
      </c>
    </row>
    <row r="330" spans="1:27" hidden="1" x14ac:dyDescent="0.3">
      <c r="A330" t="s">
        <v>345</v>
      </c>
      <c r="B330">
        <v>2014</v>
      </c>
      <c r="D330">
        <v>79.5</v>
      </c>
      <c r="E330">
        <v>81.25</v>
      </c>
      <c r="F330">
        <v>85</v>
      </c>
      <c r="G330">
        <v>107</v>
      </c>
      <c r="H330">
        <v>35.5</v>
      </c>
      <c r="I330">
        <v>142.5</v>
      </c>
      <c r="J330">
        <v>30.5</v>
      </c>
      <c r="K330">
        <v>137.5</v>
      </c>
      <c r="L330">
        <v>209</v>
      </c>
      <c r="M330">
        <v>6</v>
      </c>
      <c r="N330">
        <v>9</v>
      </c>
      <c r="O330">
        <v>8.5</v>
      </c>
      <c r="P330">
        <v>11.6</v>
      </c>
      <c r="Q330">
        <v>3.26</v>
      </c>
      <c r="R330">
        <f t="shared" si="53"/>
        <v>61.953999999999994</v>
      </c>
      <c r="S330">
        <f t="shared" si="54"/>
        <v>107.5</v>
      </c>
      <c r="T330">
        <f t="shared" si="55"/>
        <v>80.375</v>
      </c>
      <c r="U330">
        <f t="shared" si="56"/>
        <v>0.875</v>
      </c>
      <c r="V330" s="3">
        <f t="shared" si="57"/>
        <v>1.75</v>
      </c>
      <c r="W330" s="3">
        <f t="shared" si="58"/>
        <v>102</v>
      </c>
      <c r="X330" s="3">
        <f t="shared" si="59"/>
        <v>3.306831217119576E-6</v>
      </c>
      <c r="Y330" s="3">
        <f t="shared" si="60"/>
        <v>0.53200000000000003</v>
      </c>
      <c r="Z330" s="3">
        <f t="shared" si="61"/>
        <v>101.5</v>
      </c>
      <c r="AA330" s="3">
        <f t="shared" si="62"/>
        <v>0.65883198590776093</v>
      </c>
    </row>
    <row r="331" spans="1:27" hidden="1" x14ac:dyDescent="0.3">
      <c r="A331" t="s">
        <v>346</v>
      </c>
      <c r="B331">
        <v>2014</v>
      </c>
      <c r="D331">
        <v>78.5</v>
      </c>
      <c r="E331">
        <v>79.5</v>
      </c>
      <c r="F331">
        <v>85.75</v>
      </c>
      <c r="G331">
        <v>106</v>
      </c>
      <c r="H331">
        <v>31</v>
      </c>
      <c r="I331">
        <v>137</v>
      </c>
      <c r="J331">
        <v>25</v>
      </c>
      <c r="K331">
        <v>131</v>
      </c>
      <c r="L331">
        <v>239</v>
      </c>
      <c r="M331">
        <v>16.3</v>
      </c>
      <c r="N331">
        <v>8.75</v>
      </c>
      <c r="O331">
        <v>9.75</v>
      </c>
      <c r="P331">
        <v>11.97</v>
      </c>
      <c r="Q331">
        <v>3.44</v>
      </c>
      <c r="R331">
        <f t="shared" si="53"/>
        <v>64.712000000000003</v>
      </c>
      <c r="S331">
        <f t="shared" si="54"/>
        <v>127.65</v>
      </c>
      <c r="T331">
        <f t="shared" si="55"/>
        <v>79</v>
      </c>
      <c r="U331">
        <f t="shared" si="56"/>
        <v>0.5</v>
      </c>
      <c r="V331" s="3">
        <f t="shared" si="57"/>
        <v>1</v>
      </c>
      <c r="W331" s="3">
        <f t="shared" si="58"/>
        <v>100</v>
      </c>
      <c r="X331" s="3">
        <f t="shared" si="59"/>
        <v>3.8784534869568747E-6</v>
      </c>
      <c r="Y331" s="3">
        <f t="shared" si="60"/>
        <v>0.433</v>
      </c>
      <c r="Z331" s="3">
        <f t="shared" si="61"/>
        <v>111.35</v>
      </c>
      <c r="AA331" s="3">
        <f t="shared" si="62"/>
        <v>0.65883198590776093</v>
      </c>
    </row>
    <row r="332" spans="1:27" hidden="1" x14ac:dyDescent="0.3">
      <c r="A332" t="s">
        <v>347</v>
      </c>
      <c r="B332">
        <v>2014</v>
      </c>
      <c r="D332">
        <v>77.25</v>
      </c>
      <c r="E332">
        <v>79</v>
      </c>
      <c r="F332">
        <v>83.25</v>
      </c>
      <c r="G332">
        <v>103.5</v>
      </c>
      <c r="H332">
        <v>35</v>
      </c>
      <c r="I332">
        <v>138.5</v>
      </c>
      <c r="J332">
        <v>29.5</v>
      </c>
      <c r="K332">
        <v>133</v>
      </c>
      <c r="L332">
        <v>219</v>
      </c>
      <c r="M332">
        <v>6.5</v>
      </c>
      <c r="N332">
        <v>8.75</v>
      </c>
      <c r="O332">
        <v>9.25</v>
      </c>
      <c r="P332">
        <v>11.55</v>
      </c>
      <c r="Q332">
        <v>3.14</v>
      </c>
      <c r="R332">
        <f t="shared" si="53"/>
        <v>62.676000000000009</v>
      </c>
      <c r="S332">
        <f t="shared" si="54"/>
        <v>112.75</v>
      </c>
      <c r="T332">
        <f t="shared" si="55"/>
        <v>78.125</v>
      </c>
      <c r="U332">
        <f t="shared" si="56"/>
        <v>0.875</v>
      </c>
      <c r="V332" s="3">
        <f t="shared" si="57"/>
        <v>1.75</v>
      </c>
      <c r="W332" s="3">
        <f t="shared" si="58"/>
        <v>98</v>
      </c>
      <c r="X332" s="3">
        <f t="shared" si="59"/>
        <v>3.6698400728940836E-6</v>
      </c>
      <c r="Y332" s="3">
        <f t="shared" si="60"/>
        <v>0.28899999999999998</v>
      </c>
      <c r="Z332" s="3">
        <f t="shared" si="61"/>
        <v>106.25</v>
      </c>
      <c r="AA332" s="3">
        <f t="shared" si="62"/>
        <v>0.65883198590776093</v>
      </c>
    </row>
    <row r="333" spans="1:27" hidden="1" x14ac:dyDescent="0.3">
      <c r="A333" t="s">
        <v>348</v>
      </c>
      <c r="B333">
        <v>2014</v>
      </c>
      <c r="D333">
        <v>80.5</v>
      </c>
      <c r="E333">
        <v>82</v>
      </c>
      <c r="F333">
        <v>85.75</v>
      </c>
      <c r="G333">
        <v>103.5</v>
      </c>
      <c r="H333">
        <v>37.5</v>
      </c>
      <c r="I333">
        <v>141</v>
      </c>
      <c r="J333">
        <v>32</v>
      </c>
      <c r="K333">
        <v>135.5</v>
      </c>
      <c r="L333">
        <v>247</v>
      </c>
      <c r="M333">
        <v>5.5</v>
      </c>
      <c r="N333">
        <v>9.25</v>
      </c>
      <c r="O333">
        <v>9.5</v>
      </c>
      <c r="P333">
        <v>11.18</v>
      </c>
      <c r="Q333">
        <v>3.43</v>
      </c>
      <c r="R333">
        <f t="shared" si="53"/>
        <v>68.445999999999984</v>
      </c>
      <c r="S333">
        <f t="shared" si="54"/>
        <v>126.25</v>
      </c>
      <c r="T333">
        <f t="shared" si="55"/>
        <v>81.25</v>
      </c>
      <c r="U333">
        <f t="shared" si="56"/>
        <v>0.75</v>
      </c>
      <c r="V333" s="3">
        <f t="shared" si="57"/>
        <v>1.5</v>
      </c>
      <c r="W333" s="3">
        <f t="shared" si="58"/>
        <v>98</v>
      </c>
      <c r="X333" s="3">
        <f t="shared" si="59"/>
        <v>3.811581343312372E-6</v>
      </c>
      <c r="Y333" s="3">
        <f t="shared" si="60"/>
        <v>0.63300000000000001</v>
      </c>
      <c r="Z333" s="3">
        <f t="shared" si="61"/>
        <v>120.75</v>
      </c>
      <c r="AA333" s="3">
        <f t="shared" si="62"/>
        <v>0.65883198590776093</v>
      </c>
    </row>
    <row r="334" spans="1:27" hidden="1" x14ac:dyDescent="0.3">
      <c r="A334" t="s">
        <v>349</v>
      </c>
      <c r="B334">
        <v>2014</v>
      </c>
      <c r="D334">
        <v>74.5</v>
      </c>
      <c r="E334">
        <v>76.25</v>
      </c>
      <c r="F334">
        <v>79</v>
      </c>
      <c r="G334">
        <v>99</v>
      </c>
      <c r="L334">
        <v>219</v>
      </c>
      <c r="M334">
        <v>9.1999999999999993</v>
      </c>
      <c r="N334">
        <v>9</v>
      </c>
      <c r="O334">
        <v>9</v>
      </c>
      <c r="R334">
        <f t="shared" si="53"/>
        <v>55.725000000000001</v>
      </c>
      <c r="S334">
        <f t="shared" si="54"/>
        <v>114.1</v>
      </c>
      <c r="T334">
        <f t="shared" si="55"/>
        <v>75.375</v>
      </c>
      <c r="U334">
        <f t="shared" si="56"/>
        <v>0.875</v>
      </c>
      <c r="V334" s="3">
        <f t="shared" si="57"/>
        <v>1.75</v>
      </c>
      <c r="W334" s="3">
        <f t="shared" si="58"/>
        <v>0</v>
      </c>
      <c r="X334" s="3">
        <f t="shared" si="59"/>
        <v>3.9457682086392501E-6</v>
      </c>
      <c r="Y334" s="3">
        <f t="shared" si="60"/>
        <v>9.7000000000000003E-2</v>
      </c>
      <c r="Z334" s="3">
        <f t="shared" si="61"/>
        <v>104.9</v>
      </c>
      <c r="AA334" s="3">
        <f t="shared" si="62"/>
        <v>0.65883198590776093</v>
      </c>
    </row>
    <row r="335" spans="1:27" hidden="1" x14ac:dyDescent="0.3">
      <c r="A335" t="s">
        <v>350</v>
      </c>
      <c r="B335">
        <v>2015</v>
      </c>
      <c r="C335">
        <v>10</v>
      </c>
      <c r="D335">
        <v>76.5</v>
      </c>
      <c r="E335">
        <v>78.5</v>
      </c>
      <c r="F335">
        <v>82.25</v>
      </c>
      <c r="G335">
        <v>104.5</v>
      </c>
      <c r="L335">
        <v>222</v>
      </c>
      <c r="M335">
        <v>5.3</v>
      </c>
      <c r="N335">
        <v>8.5</v>
      </c>
      <c r="O335">
        <v>9.25</v>
      </c>
      <c r="R335">
        <f t="shared" si="53"/>
        <v>56.849999999999994</v>
      </c>
      <c r="S335">
        <f t="shared" si="54"/>
        <v>113.65</v>
      </c>
      <c r="T335">
        <f t="shared" si="55"/>
        <v>77.5</v>
      </c>
      <c r="U335">
        <f t="shared" si="56"/>
        <v>1</v>
      </c>
      <c r="V335" s="3">
        <f t="shared" si="57"/>
        <v>2</v>
      </c>
      <c r="W335" s="3">
        <f t="shared" si="58"/>
        <v>0</v>
      </c>
      <c r="X335" s="3">
        <f t="shared" si="59"/>
        <v>3.7934127899525822E-6</v>
      </c>
      <c r="Y335" s="3">
        <f t="shared" si="60"/>
        <v>0.23100000000000001</v>
      </c>
      <c r="Z335" s="3">
        <f t="shared" si="61"/>
        <v>108.35</v>
      </c>
      <c r="AA335" s="3">
        <f t="shared" si="62"/>
        <v>0.65883198590776093</v>
      </c>
    </row>
    <row r="336" spans="1:27" hidden="1" x14ac:dyDescent="0.3">
      <c r="A336" t="s">
        <v>351</v>
      </c>
      <c r="B336">
        <v>2015</v>
      </c>
      <c r="C336">
        <v>11</v>
      </c>
      <c r="D336">
        <v>81.75</v>
      </c>
      <c r="E336">
        <v>83.5</v>
      </c>
      <c r="F336">
        <v>88</v>
      </c>
      <c r="G336">
        <v>112</v>
      </c>
      <c r="L336">
        <v>239</v>
      </c>
      <c r="M336">
        <v>9.3000000000000007</v>
      </c>
      <c r="N336">
        <v>9.25</v>
      </c>
      <c r="O336">
        <v>9.25</v>
      </c>
      <c r="R336">
        <f t="shared" si="53"/>
        <v>60.900000000000006</v>
      </c>
      <c r="S336">
        <f t="shared" si="54"/>
        <v>124.15</v>
      </c>
      <c r="T336">
        <f t="shared" si="55"/>
        <v>82.625</v>
      </c>
      <c r="U336">
        <f t="shared" si="56"/>
        <v>0.875</v>
      </c>
      <c r="V336" s="3">
        <f t="shared" si="57"/>
        <v>1.75</v>
      </c>
      <c r="W336" s="3">
        <f t="shared" si="58"/>
        <v>0</v>
      </c>
      <c r="X336" s="3">
        <f t="shared" si="59"/>
        <v>3.5762047713903617E-6</v>
      </c>
      <c r="Y336" s="3">
        <f t="shared" si="60"/>
        <v>0.78200000000000003</v>
      </c>
      <c r="Z336" s="3">
        <f t="shared" si="61"/>
        <v>114.85</v>
      </c>
      <c r="AA336" s="3">
        <f t="shared" si="62"/>
        <v>0.65883198590776093</v>
      </c>
    </row>
    <row r="337" spans="1:27" hidden="1" x14ac:dyDescent="0.3">
      <c r="A337" t="s">
        <v>352</v>
      </c>
      <c r="B337">
        <v>2015</v>
      </c>
      <c r="C337">
        <v>12</v>
      </c>
      <c r="D337">
        <v>81</v>
      </c>
      <c r="E337">
        <v>82.25</v>
      </c>
      <c r="F337">
        <v>85.5</v>
      </c>
      <c r="G337">
        <v>108</v>
      </c>
      <c r="L337">
        <v>241</v>
      </c>
      <c r="M337">
        <v>12.1</v>
      </c>
      <c r="N337">
        <v>9.25</v>
      </c>
      <c r="O337">
        <v>10.25</v>
      </c>
      <c r="R337">
        <f t="shared" si="53"/>
        <v>60.825000000000003</v>
      </c>
      <c r="S337">
        <f t="shared" si="54"/>
        <v>126.55</v>
      </c>
      <c r="T337">
        <f t="shared" si="55"/>
        <v>81.625</v>
      </c>
      <c r="U337">
        <f t="shared" si="56"/>
        <v>0.625</v>
      </c>
      <c r="V337" s="3">
        <f t="shared" si="57"/>
        <v>1.25</v>
      </c>
      <c r="W337" s="3">
        <f t="shared" si="58"/>
        <v>0</v>
      </c>
      <c r="X337" s="3">
        <f t="shared" si="59"/>
        <v>3.6732205456485292E-6</v>
      </c>
      <c r="Y337" s="3">
        <f t="shared" si="60"/>
        <v>0.70799999999999996</v>
      </c>
      <c r="Z337" s="3">
        <f t="shared" si="61"/>
        <v>114.45</v>
      </c>
      <c r="AA337" s="3">
        <f t="shared" si="62"/>
        <v>0.65883198590776093</v>
      </c>
    </row>
    <row r="338" spans="1:27" x14ac:dyDescent="0.3">
      <c r="A338" s="1" t="s">
        <v>353</v>
      </c>
      <c r="B338" s="1">
        <v>2015</v>
      </c>
      <c r="C338" s="1">
        <v>13</v>
      </c>
      <c r="D338" s="1">
        <v>76.5</v>
      </c>
      <c r="E338" s="1">
        <v>77.75</v>
      </c>
      <c r="F338" s="1">
        <v>80.25</v>
      </c>
      <c r="G338" s="1">
        <v>102.5</v>
      </c>
      <c r="H338" s="1">
        <v>34.5</v>
      </c>
      <c r="I338" s="1">
        <v>137</v>
      </c>
      <c r="J338" s="1">
        <v>27.5</v>
      </c>
      <c r="K338" s="1">
        <v>130</v>
      </c>
      <c r="L338" s="1">
        <v>206</v>
      </c>
      <c r="M338" s="1">
        <v>8.3000000000000007</v>
      </c>
      <c r="N338" s="1">
        <v>8.75</v>
      </c>
      <c r="O338" s="1">
        <v>9</v>
      </c>
      <c r="P338" s="1">
        <v>10.220000000000001</v>
      </c>
      <c r="Q338" s="1">
        <v>3.28</v>
      </c>
      <c r="R338" s="1">
        <f t="shared" si="53"/>
        <v>60.477999999999994</v>
      </c>
      <c r="S338" s="1">
        <f t="shared" si="54"/>
        <v>107.15</v>
      </c>
      <c r="T338" s="1">
        <f t="shared" si="55"/>
        <v>77.125</v>
      </c>
      <c r="U338" s="1">
        <f t="shared" si="56"/>
        <v>0.625</v>
      </c>
      <c r="V338" s="4">
        <f t="shared" si="57"/>
        <v>1.25</v>
      </c>
      <c r="W338" s="3">
        <f t="shared" si="58"/>
        <v>95.5</v>
      </c>
      <c r="X338" s="4">
        <f t="shared" si="59"/>
        <v>3.520013669956E-6</v>
      </c>
      <c r="Y338" s="4">
        <f t="shared" si="60"/>
        <v>0.23100000000000001</v>
      </c>
      <c r="Z338" s="4">
        <f t="shared" si="61"/>
        <v>98.85</v>
      </c>
      <c r="AA338" s="4">
        <f t="shared" si="62"/>
        <v>0.65883198590776093</v>
      </c>
    </row>
    <row r="339" spans="1:27" x14ac:dyDescent="0.3">
      <c r="A339" s="1" t="s">
        <v>354</v>
      </c>
      <c r="B339" s="1">
        <v>2015</v>
      </c>
      <c r="C339" s="1">
        <v>14</v>
      </c>
      <c r="D339" s="1">
        <v>72.75</v>
      </c>
      <c r="E339" s="1">
        <v>73.5</v>
      </c>
      <c r="F339" s="1">
        <v>79.25</v>
      </c>
      <c r="G339" s="1">
        <v>97.5</v>
      </c>
      <c r="H339" s="1">
        <v>35.5</v>
      </c>
      <c r="I339" s="1">
        <v>133</v>
      </c>
      <c r="J339" s="1">
        <v>30</v>
      </c>
      <c r="K339" s="1">
        <v>127.5</v>
      </c>
      <c r="L339" s="1">
        <v>183</v>
      </c>
      <c r="M339" s="1">
        <v>6.3</v>
      </c>
      <c r="N339" s="1">
        <v>8.5</v>
      </c>
      <c r="O339" s="1">
        <v>8.25</v>
      </c>
      <c r="P339" s="1">
        <v>10.89</v>
      </c>
      <c r="Q339" s="1">
        <v>3.28</v>
      </c>
      <c r="R339" s="1">
        <f t="shared" si="53"/>
        <v>55.869</v>
      </c>
      <c r="S339" s="1">
        <f t="shared" si="54"/>
        <v>94.65</v>
      </c>
      <c r="T339" s="1">
        <f t="shared" si="55"/>
        <v>73.125</v>
      </c>
      <c r="U339" s="1">
        <f t="shared" si="56"/>
        <v>0.375</v>
      </c>
      <c r="V339" s="4">
        <f t="shared" si="57"/>
        <v>0.75</v>
      </c>
      <c r="W339" s="3">
        <f t="shared" si="58"/>
        <v>92</v>
      </c>
      <c r="X339" s="4">
        <f t="shared" si="59"/>
        <v>3.4576823608601695E-6</v>
      </c>
      <c r="Y339" s="4">
        <f t="shared" si="60"/>
        <v>3.1E-2</v>
      </c>
      <c r="Z339" s="4">
        <f t="shared" si="61"/>
        <v>88.35</v>
      </c>
      <c r="AA339" s="4">
        <f t="shared" si="62"/>
        <v>0.65883198590776093</v>
      </c>
    </row>
    <row r="340" spans="1:27" x14ac:dyDescent="0.3">
      <c r="A340" s="1" t="s">
        <v>355</v>
      </c>
      <c r="B340" s="1">
        <v>2015</v>
      </c>
      <c r="C340" s="1">
        <v>15</v>
      </c>
      <c r="D340" s="1">
        <v>77.75</v>
      </c>
      <c r="E340" s="1">
        <v>78.75</v>
      </c>
      <c r="F340" s="1">
        <v>86.25</v>
      </c>
      <c r="G340" s="1">
        <v>102.5</v>
      </c>
      <c r="H340" s="1">
        <v>37</v>
      </c>
      <c r="I340" s="1">
        <v>139.5</v>
      </c>
      <c r="J340" s="1">
        <v>34.5</v>
      </c>
      <c r="K340" s="1">
        <v>137</v>
      </c>
      <c r="L340" s="1">
        <v>203</v>
      </c>
      <c r="M340" s="1">
        <v>5.7</v>
      </c>
      <c r="N340" s="1">
        <v>9</v>
      </c>
      <c r="O340" s="1">
        <v>8.75</v>
      </c>
      <c r="P340" s="1">
        <v>11.1</v>
      </c>
      <c r="Q340" s="1">
        <v>3.32</v>
      </c>
      <c r="R340" s="1">
        <f t="shared" si="53"/>
        <v>60.773000000000003</v>
      </c>
      <c r="S340" s="1">
        <f t="shared" si="54"/>
        <v>104.35</v>
      </c>
      <c r="T340" s="1">
        <f t="shared" si="55"/>
        <v>78.25</v>
      </c>
      <c r="U340" s="1">
        <f t="shared" si="56"/>
        <v>0.5</v>
      </c>
      <c r="V340" s="4">
        <f t="shared" si="57"/>
        <v>1</v>
      </c>
      <c r="W340" s="3">
        <f t="shared" si="58"/>
        <v>100</v>
      </c>
      <c r="X340" s="4">
        <f t="shared" si="59"/>
        <v>3.3581125091758771E-6</v>
      </c>
      <c r="Y340" s="4">
        <f t="shared" si="60"/>
        <v>0.34300000000000003</v>
      </c>
      <c r="Z340" s="4">
        <f t="shared" si="61"/>
        <v>98.65</v>
      </c>
      <c r="AA340" s="4">
        <f t="shared" si="62"/>
        <v>0.65883198590776093</v>
      </c>
    </row>
    <row r="341" spans="1:27" x14ac:dyDescent="0.3">
      <c r="A341" s="1" t="s">
        <v>356</v>
      </c>
      <c r="B341" s="1">
        <v>2015</v>
      </c>
      <c r="C341" s="1">
        <v>16</v>
      </c>
      <c r="D341" s="1">
        <v>72.75</v>
      </c>
      <c r="E341" s="1">
        <v>74.25</v>
      </c>
      <c r="F341" s="1">
        <v>80.25</v>
      </c>
      <c r="G341" s="1">
        <v>98.5</v>
      </c>
      <c r="H341" s="1">
        <v>38</v>
      </c>
      <c r="I341" s="1">
        <v>136.5</v>
      </c>
      <c r="J341" s="1">
        <v>33</v>
      </c>
      <c r="K341" s="1">
        <v>131.5</v>
      </c>
      <c r="L341" s="1">
        <v>190</v>
      </c>
      <c r="M341" s="1">
        <v>5.6</v>
      </c>
      <c r="N341" s="1">
        <v>8.25</v>
      </c>
      <c r="O341" s="1">
        <v>8.75</v>
      </c>
      <c r="P341" s="1">
        <v>10.88</v>
      </c>
      <c r="Q341" s="1">
        <v>3.15</v>
      </c>
      <c r="R341" s="1">
        <f t="shared" si="53"/>
        <v>57.783999999999999</v>
      </c>
      <c r="S341" s="1">
        <f t="shared" si="54"/>
        <v>97.8</v>
      </c>
      <c r="T341" s="1">
        <f t="shared" si="55"/>
        <v>73.5</v>
      </c>
      <c r="U341" s="1">
        <f t="shared" si="56"/>
        <v>0.75</v>
      </c>
      <c r="V341" s="4">
        <f t="shared" si="57"/>
        <v>1.5</v>
      </c>
      <c r="W341" s="3">
        <f t="shared" si="58"/>
        <v>93.5</v>
      </c>
      <c r="X341" s="4">
        <f t="shared" si="59"/>
        <v>3.5899434347728535E-6</v>
      </c>
      <c r="Y341" s="4">
        <f t="shared" si="60"/>
        <v>3.1E-2</v>
      </c>
      <c r="Z341" s="4">
        <f t="shared" si="61"/>
        <v>92.2</v>
      </c>
      <c r="AA341" s="4">
        <f t="shared" si="62"/>
        <v>0.65883198590776093</v>
      </c>
    </row>
    <row r="342" spans="1:27" x14ac:dyDescent="0.3">
      <c r="A342" s="1" t="s">
        <v>357</v>
      </c>
      <c r="B342" s="1">
        <v>2015</v>
      </c>
      <c r="C342" s="1">
        <v>17</v>
      </c>
      <c r="D342" s="1">
        <v>75.75</v>
      </c>
      <c r="E342" s="1">
        <v>77</v>
      </c>
      <c r="F342" s="1">
        <v>79</v>
      </c>
      <c r="G342" s="1">
        <v>101</v>
      </c>
      <c r="H342" s="1">
        <v>34</v>
      </c>
      <c r="I342" s="1">
        <v>135</v>
      </c>
      <c r="J342" s="1">
        <v>28</v>
      </c>
      <c r="K342" s="1">
        <v>129</v>
      </c>
      <c r="L342" s="1">
        <v>199</v>
      </c>
      <c r="M342" s="1">
        <v>6.2</v>
      </c>
      <c r="N342" s="1">
        <v>8</v>
      </c>
      <c r="O342" s="1">
        <v>8.5</v>
      </c>
      <c r="P342" s="1">
        <v>11.41</v>
      </c>
      <c r="Q342" s="1">
        <v>3.21</v>
      </c>
      <c r="R342" s="1">
        <f t="shared" si="53"/>
        <v>58.846999999999994</v>
      </c>
      <c r="S342" s="1">
        <f t="shared" si="54"/>
        <v>102.6</v>
      </c>
      <c r="T342" s="1">
        <f t="shared" si="55"/>
        <v>76.375</v>
      </c>
      <c r="U342" s="1">
        <f t="shared" si="56"/>
        <v>0.625</v>
      </c>
      <c r="V342" s="4">
        <f t="shared" si="57"/>
        <v>1.25</v>
      </c>
      <c r="W342" s="3">
        <f t="shared" si="58"/>
        <v>95</v>
      </c>
      <c r="X342" s="4">
        <f t="shared" si="59"/>
        <v>3.4680695792351513E-6</v>
      </c>
      <c r="Y342" s="4">
        <f t="shared" si="60"/>
        <v>0.17399999999999999</v>
      </c>
      <c r="Z342" s="4">
        <f t="shared" si="61"/>
        <v>96.4</v>
      </c>
      <c r="AA342" s="4">
        <f t="shared" si="62"/>
        <v>0.65883198590776093</v>
      </c>
    </row>
    <row r="343" spans="1:27" x14ac:dyDescent="0.3">
      <c r="A343" s="1" t="s">
        <v>358</v>
      </c>
      <c r="B343" s="1">
        <v>2015</v>
      </c>
      <c r="C343" s="1">
        <v>18</v>
      </c>
      <c r="D343" s="1">
        <v>79.75</v>
      </c>
      <c r="E343" s="1">
        <v>81</v>
      </c>
      <c r="F343" s="1">
        <v>83.5</v>
      </c>
      <c r="G343" s="1">
        <v>106</v>
      </c>
      <c r="H343" s="1">
        <v>34.5</v>
      </c>
      <c r="I343" s="1">
        <v>140.5</v>
      </c>
      <c r="J343" s="1">
        <v>25.5</v>
      </c>
      <c r="K343" s="1">
        <v>131.5</v>
      </c>
      <c r="L343" s="1">
        <v>219</v>
      </c>
      <c r="M343" s="1">
        <v>7.5</v>
      </c>
      <c r="N343" s="1">
        <v>8.5</v>
      </c>
      <c r="O343" s="1">
        <v>9.25</v>
      </c>
      <c r="P343" s="1">
        <v>10.71</v>
      </c>
      <c r="Q343" s="1">
        <v>3.28</v>
      </c>
      <c r="R343" s="1">
        <f t="shared" si="53"/>
        <v>63.305</v>
      </c>
      <c r="S343" s="1">
        <f t="shared" si="54"/>
        <v>113.25</v>
      </c>
      <c r="T343" s="1">
        <f t="shared" si="55"/>
        <v>80.375</v>
      </c>
      <c r="U343" s="1">
        <f t="shared" si="56"/>
        <v>0.625</v>
      </c>
      <c r="V343" s="4">
        <f t="shared" si="57"/>
        <v>1.25</v>
      </c>
      <c r="W343" s="3">
        <f t="shared" si="58"/>
        <v>97</v>
      </c>
      <c r="X343" s="4">
        <f t="shared" si="59"/>
        <v>3.4433623883413097E-6</v>
      </c>
      <c r="Y343" s="4">
        <f t="shared" si="60"/>
        <v>0.55900000000000005</v>
      </c>
      <c r="Z343" s="4">
        <f t="shared" si="61"/>
        <v>105.75</v>
      </c>
      <c r="AA343" s="4">
        <f t="shared" si="62"/>
        <v>0.65883198590776093</v>
      </c>
    </row>
    <row r="344" spans="1:27" hidden="1" x14ac:dyDescent="0.3">
      <c r="A344" t="s">
        <v>359</v>
      </c>
      <c r="B344">
        <v>2015</v>
      </c>
      <c r="C344">
        <v>19</v>
      </c>
      <c r="D344">
        <v>75.25</v>
      </c>
      <c r="E344">
        <v>76.25</v>
      </c>
      <c r="F344">
        <v>79.5</v>
      </c>
      <c r="G344">
        <v>100</v>
      </c>
      <c r="L344">
        <v>198</v>
      </c>
      <c r="M344">
        <v>5.6</v>
      </c>
      <c r="N344">
        <v>8.25</v>
      </c>
      <c r="O344">
        <v>8.5</v>
      </c>
      <c r="R344">
        <f t="shared" si="53"/>
        <v>52.575000000000003</v>
      </c>
      <c r="S344">
        <f t="shared" si="54"/>
        <v>101.8</v>
      </c>
      <c r="T344">
        <f t="shared" si="55"/>
        <v>75.75</v>
      </c>
      <c r="U344">
        <f t="shared" si="56"/>
        <v>0.5</v>
      </c>
      <c r="V344" s="3">
        <f t="shared" si="57"/>
        <v>1</v>
      </c>
      <c r="W344" s="3">
        <f t="shared" si="58"/>
        <v>0</v>
      </c>
      <c r="X344" s="3">
        <f t="shared" si="59"/>
        <v>3.4966501473493668E-6</v>
      </c>
      <c r="Y344" s="3">
        <f t="shared" si="60"/>
        <v>0.13700000000000001</v>
      </c>
      <c r="Z344" s="3">
        <f t="shared" si="61"/>
        <v>96.2</v>
      </c>
      <c r="AA344" s="3">
        <f t="shared" si="62"/>
        <v>0.65883198590776093</v>
      </c>
    </row>
    <row r="345" spans="1:27" hidden="1" x14ac:dyDescent="0.3">
      <c r="A345" t="s">
        <v>360</v>
      </c>
      <c r="B345">
        <v>2015</v>
      </c>
      <c r="C345">
        <v>2</v>
      </c>
      <c r="D345">
        <v>75.25</v>
      </c>
      <c r="E345">
        <v>77</v>
      </c>
      <c r="F345">
        <v>81.75</v>
      </c>
      <c r="G345">
        <v>102</v>
      </c>
      <c r="L345">
        <v>193</v>
      </c>
      <c r="M345">
        <v>8.3000000000000007</v>
      </c>
      <c r="N345">
        <v>8.75</v>
      </c>
      <c r="O345">
        <v>9.75</v>
      </c>
      <c r="R345">
        <f t="shared" si="53"/>
        <v>52.05</v>
      </c>
      <c r="S345">
        <f t="shared" si="54"/>
        <v>100.65</v>
      </c>
      <c r="T345">
        <f t="shared" si="55"/>
        <v>76.125</v>
      </c>
      <c r="U345">
        <f t="shared" si="56"/>
        <v>0.875</v>
      </c>
      <c r="V345" s="3">
        <f t="shared" si="57"/>
        <v>1.75</v>
      </c>
      <c r="W345" s="3">
        <f t="shared" si="58"/>
        <v>0</v>
      </c>
      <c r="X345" s="3">
        <f t="shared" si="59"/>
        <v>3.408350901204181E-6</v>
      </c>
      <c r="Y345" s="3">
        <f t="shared" si="60"/>
        <v>0.13700000000000001</v>
      </c>
      <c r="Z345" s="3">
        <f t="shared" si="61"/>
        <v>92.35</v>
      </c>
      <c r="AA345" s="3">
        <f t="shared" si="62"/>
        <v>0.65883198590776093</v>
      </c>
    </row>
    <row r="346" spans="1:27" x14ac:dyDescent="0.3">
      <c r="A346" s="1" t="s">
        <v>361</v>
      </c>
      <c r="B346" s="1">
        <v>2015</v>
      </c>
      <c r="C346" s="1">
        <v>20</v>
      </c>
      <c r="D346" s="1">
        <v>76.25</v>
      </c>
      <c r="E346" s="1">
        <v>77.5</v>
      </c>
      <c r="F346" s="1">
        <v>79.5</v>
      </c>
      <c r="G346" s="1">
        <v>101.5</v>
      </c>
      <c r="H346" s="1">
        <v>31</v>
      </c>
      <c r="I346" s="1">
        <v>132.5</v>
      </c>
      <c r="J346" s="1">
        <v>29.5</v>
      </c>
      <c r="K346" s="1">
        <v>131</v>
      </c>
      <c r="L346" s="1">
        <v>181</v>
      </c>
      <c r="M346" s="1">
        <v>6.6</v>
      </c>
      <c r="N346" s="1">
        <v>8</v>
      </c>
      <c r="O346" s="1">
        <v>8.5</v>
      </c>
      <c r="P346" s="1">
        <v>11.21</v>
      </c>
      <c r="Q346" s="1">
        <v>3.29</v>
      </c>
      <c r="R346" s="1">
        <f t="shared" si="53"/>
        <v>55.579000000000001</v>
      </c>
      <c r="S346" s="1">
        <f t="shared" si="54"/>
        <v>93.8</v>
      </c>
      <c r="T346" s="1">
        <f t="shared" si="55"/>
        <v>76.875</v>
      </c>
      <c r="U346" s="1">
        <f t="shared" si="56"/>
        <v>0.625</v>
      </c>
      <c r="V346" s="4">
        <f t="shared" si="57"/>
        <v>1.25</v>
      </c>
      <c r="W346" s="3">
        <f t="shared" si="58"/>
        <v>100</v>
      </c>
      <c r="X346" s="4">
        <f t="shared" si="59"/>
        <v>3.1131416285944639E-6</v>
      </c>
      <c r="Y346" s="4">
        <f t="shared" si="60"/>
        <v>0.20300000000000001</v>
      </c>
      <c r="Z346" s="4">
        <f t="shared" si="61"/>
        <v>87.2</v>
      </c>
      <c r="AA346" s="4">
        <f t="shared" si="62"/>
        <v>0.65883198590776093</v>
      </c>
    </row>
    <row r="347" spans="1:27" x14ac:dyDescent="0.3">
      <c r="A347" s="1" t="s">
        <v>362</v>
      </c>
      <c r="B347" s="1">
        <v>2015</v>
      </c>
      <c r="C347" s="1">
        <v>21</v>
      </c>
      <c r="D347" s="1">
        <v>77.25</v>
      </c>
      <c r="E347" s="1">
        <v>78.25</v>
      </c>
      <c r="F347" s="1">
        <v>83.75</v>
      </c>
      <c r="G347" s="1">
        <v>101</v>
      </c>
      <c r="H347" s="1">
        <v>43</v>
      </c>
      <c r="I347" s="1">
        <v>144</v>
      </c>
      <c r="J347" s="1">
        <v>38</v>
      </c>
      <c r="K347" s="1">
        <v>139</v>
      </c>
      <c r="L347" s="1">
        <v>231</v>
      </c>
      <c r="M347" s="1">
        <v>5</v>
      </c>
      <c r="N347" s="1">
        <v>8.5</v>
      </c>
      <c r="O347" s="1">
        <v>9.5</v>
      </c>
      <c r="P347" s="1">
        <v>11.1</v>
      </c>
      <c r="Q347" s="1">
        <v>3.22</v>
      </c>
      <c r="R347" s="1">
        <f t="shared" si="53"/>
        <v>66.332999999999998</v>
      </c>
      <c r="S347" s="1">
        <f t="shared" si="54"/>
        <v>118</v>
      </c>
      <c r="T347" s="1">
        <f t="shared" si="55"/>
        <v>77.75</v>
      </c>
      <c r="U347" s="1">
        <f t="shared" si="56"/>
        <v>0.5</v>
      </c>
      <c r="V347" s="4">
        <f t="shared" si="57"/>
        <v>1</v>
      </c>
      <c r="W347" s="3">
        <f t="shared" si="58"/>
        <v>96</v>
      </c>
      <c r="X347" s="4">
        <f t="shared" si="59"/>
        <v>3.8709272001759508E-6</v>
      </c>
      <c r="Y347" s="4">
        <f t="shared" si="60"/>
        <v>0.28899999999999998</v>
      </c>
      <c r="Z347" s="4">
        <f t="shared" si="61"/>
        <v>113</v>
      </c>
      <c r="AA347" s="4">
        <f t="shared" si="62"/>
        <v>0.65883198590776093</v>
      </c>
    </row>
    <row r="348" spans="1:27" x14ac:dyDescent="0.3">
      <c r="A348" s="1" t="s">
        <v>363</v>
      </c>
      <c r="B348" s="1">
        <v>2015</v>
      </c>
      <c r="C348" s="1">
        <v>22</v>
      </c>
      <c r="D348" s="1">
        <v>81.5</v>
      </c>
      <c r="E348" s="1">
        <v>82.5</v>
      </c>
      <c r="F348" s="1">
        <v>86</v>
      </c>
      <c r="G348" s="1">
        <v>108.5</v>
      </c>
      <c r="H348" s="1">
        <v>31.5</v>
      </c>
      <c r="I348" s="1">
        <v>140</v>
      </c>
      <c r="J348" s="1">
        <v>25</v>
      </c>
      <c r="K348" s="1">
        <v>133.5</v>
      </c>
      <c r="L348" s="1">
        <v>246</v>
      </c>
      <c r="M348" s="1">
        <v>8.9</v>
      </c>
      <c r="N348" s="1">
        <v>9.5</v>
      </c>
      <c r="O348" s="1">
        <v>9.25</v>
      </c>
      <c r="P348" s="1">
        <v>11.71</v>
      </c>
      <c r="Q348" s="1">
        <v>3.56</v>
      </c>
      <c r="R348" s="1">
        <f t="shared" si="53"/>
        <v>66.827000000000012</v>
      </c>
      <c r="S348" s="1">
        <f t="shared" si="54"/>
        <v>127.45</v>
      </c>
      <c r="T348" s="1">
        <f t="shared" si="55"/>
        <v>82</v>
      </c>
      <c r="U348" s="1">
        <f t="shared" si="56"/>
        <v>0.5</v>
      </c>
      <c r="V348" s="4">
        <f t="shared" si="57"/>
        <v>1</v>
      </c>
      <c r="W348" s="3">
        <f t="shared" si="58"/>
        <v>102</v>
      </c>
      <c r="X348" s="4">
        <f t="shared" si="59"/>
        <v>3.7035643042643684E-6</v>
      </c>
      <c r="Y348" s="4">
        <f t="shared" si="60"/>
        <v>0.755</v>
      </c>
      <c r="Z348" s="4">
        <f t="shared" si="61"/>
        <v>118.55</v>
      </c>
      <c r="AA348" s="4">
        <f t="shared" si="62"/>
        <v>0.65883198590776093</v>
      </c>
    </row>
    <row r="349" spans="1:27" x14ac:dyDescent="0.3">
      <c r="A349" s="1" t="s">
        <v>364</v>
      </c>
      <c r="B349" s="1">
        <v>2015</v>
      </c>
      <c r="C349" s="1">
        <v>23</v>
      </c>
      <c r="D349" s="1">
        <v>77.5</v>
      </c>
      <c r="E349" s="1">
        <v>79</v>
      </c>
      <c r="F349" s="1">
        <v>86</v>
      </c>
      <c r="G349" s="1">
        <v>104</v>
      </c>
      <c r="H349" s="1">
        <v>38</v>
      </c>
      <c r="I349" s="1">
        <v>142</v>
      </c>
      <c r="J349" s="1">
        <v>32</v>
      </c>
      <c r="K349" s="1">
        <v>136</v>
      </c>
      <c r="L349" s="1">
        <v>211</v>
      </c>
      <c r="M349" s="1">
        <v>5</v>
      </c>
      <c r="N349" s="1">
        <v>8.75</v>
      </c>
      <c r="O349" s="1">
        <v>9.75</v>
      </c>
      <c r="P349" s="1">
        <v>10.51</v>
      </c>
      <c r="Q349" s="1">
        <v>3.12</v>
      </c>
      <c r="R349" s="1">
        <f t="shared" si="53"/>
        <v>62.436</v>
      </c>
      <c r="S349" s="1">
        <f t="shared" si="54"/>
        <v>108</v>
      </c>
      <c r="T349" s="1">
        <f t="shared" si="55"/>
        <v>78.25</v>
      </c>
      <c r="U349" s="1">
        <f t="shared" si="56"/>
        <v>0.75</v>
      </c>
      <c r="V349" s="4">
        <f t="shared" si="57"/>
        <v>1.5</v>
      </c>
      <c r="W349" s="3">
        <f t="shared" si="58"/>
        <v>98</v>
      </c>
      <c r="X349" s="4">
        <f t="shared" si="59"/>
        <v>3.5130072840790843E-6</v>
      </c>
      <c r="Y349" s="4">
        <f t="shared" si="60"/>
        <v>0.318</v>
      </c>
      <c r="Z349" s="4">
        <f t="shared" si="61"/>
        <v>103</v>
      </c>
      <c r="AA349" s="4">
        <f t="shared" si="62"/>
        <v>0.65883198590776093</v>
      </c>
    </row>
    <row r="350" spans="1:27" x14ac:dyDescent="0.3">
      <c r="A350" s="1" t="s">
        <v>365</v>
      </c>
      <c r="B350" s="1">
        <v>2015</v>
      </c>
      <c r="C350" s="1">
        <v>24</v>
      </c>
      <c r="D350" s="1">
        <v>72.25</v>
      </c>
      <c r="E350" s="1">
        <v>74</v>
      </c>
      <c r="F350" s="1">
        <v>77</v>
      </c>
      <c r="G350" s="1">
        <v>97</v>
      </c>
      <c r="H350" s="1">
        <v>32.5</v>
      </c>
      <c r="I350" s="1">
        <v>129.5</v>
      </c>
      <c r="J350" s="1">
        <v>26.5</v>
      </c>
      <c r="K350" s="1">
        <v>123.5</v>
      </c>
      <c r="L350" s="1">
        <v>185</v>
      </c>
      <c r="M350" s="1">
        <v>6.5</v>
      </c>
      <c r="N350" s="1">
        <v>8.25</v>
      </c>
      <c r="O350" s="1">
        <v>8.75</v>
      </c>
      <c r="P350" s="1">
        <v>11.89</v>
      </c>
      <c r="Q350" s="1">
        <v>3.32</v>
      </c>
      <c r="R350" s="1">
        <f t="shared" si="53"/>
        <v>55.365000000000002</v>
      </c>
      <c r="S350" s="1">
        <f t="shared" si="54"/>
        <v>95.75</v>
      </c>
      <c r="T350" s="1">
        <f t="shared" si="55"/>
        <v>73.125</v>
      </c>
      <c r="U350" s="1">
        <f t="shared" si="56"/>
        <v>0.875</v>
      </c>
      <c r="V350" s="4">
        <f t="shared" si="57"/>
        <v>1.75</v>
      </c>
      <c r="W350" s="3">
        <f t="shared" si="58"/>
        <v>91</v>
      </c>
      <c r="X350" s="4">
        <f t="shared" si="59"/>
        <v>3.5440188695058727E-6</v>
      </c>
      <c r="Y350" s="4">
        <f t="shared" si="60"/>
        <v>2.5999999999999999E-2</v>
      </c>
      <c r="Z350" s="4">
        <f t="shared" si="61"/>
        <v>89.25</v>
      </c>
      <c r="AA350" s="4">
        <f t="shared" si="62"/>
        <v>0.65883198590776093</v>
      </c>
    </row>
    <row r="351" spans="1:27" hidden="1" x14ac:dyDescent="0.3">
      <c r="A351" t="s">
        <v>366</v>
      </c>
      <c r="B351">
        <v>2015</v>
      </c>
      <c r="C351">
        <v>25</v>
      </c>
      <c r="D351">
        <v>80</v>
      </c>
      <c r="E351">
        <v>81.25</v>
      </c>
      <c r="F351">
        <v>81.75</v>
      </c>
      <c r="G351">
        <v>106.5</v>
      </c>
      <c r="H351">
        <v>34.5</v>
      </c>
      <c r="I351">
        <v>141</v>
      </c>
      <c r="J351">
        <v>28.5</v>
      </c>
      <c r="K351">
        <v>135</v>
      </c>
      <c r="L351">
        <v>239</v>
      </c>
      <c r="M351">
        <v>10.1</v>
      </c>
      <c r="N351">
        <v>8.25</v>
      </c>
      <c r="P351">
        <v>11.12</v>
      </c>
      <c r="Q351">
        <v>3.27</v>
      </c>
      <c r="R351">
        <f t="shared" si="53"/>
        <v>66.298999999999992</v>
      </c>
      <c r="S351">
        <f t="shared" si="54"/>
        <v>124.55</v>
      </c>
      <c r="T351">
        <f t="shared" si="55"/>
        <v>80.625</v>
      </c>
      <c r="U351">
        <f t="shared" si="56"/>
        <v>0.625</v>
      </c>
      <c r="V351" s="3">
        <f t="shared" si="57"/>
        <v>1.25</v>
      </c>
      <c r="W351" s="3">
        <f t="shared" si="58"/>
        <v>100.5</v>
      </c>
      <c r="X351" s="3">
        <f t="shared" si="59"/>
        <v>3.7343750000000001E-6</v>
      </c>
      <c r="Y351" s="3">
        <f t="shared" si="60"/>
        <v>0.58199999999999996</v>
      </c>
      <c r="Z351" s="3">
        <f t="shared" si="61"/>
        <v>114.45</v>
      </c>
      <c r="AA351" s="3">
        <f t="shared" si="62"/>
        <v>0.65883198590776093</v>
      </c>
    </row>
    <row r="352" spans="1:27" x14ac:dyDescent="0.3">
      <c r="A352" s="1" t="s">
        <v>367</v>
      </c>
      <c r="B352" s="1">
        <v>2015</v>
      </c>
      <c r="C352" s="1">
        <v>27</v>
      </c>
      <c r="D352" s="1">
        <v>79.5</v>
      </c>
      <c r="E352" s="1">
        <v>80.5</v>
      </c>
      <c r="F352" s="1">
        <v>85.5</v>
      </c>
      <c r="G352" s="1">
        <v>108</v>
      </c>
      <c r="H352" s="1">
        <v>37.5</v>
      </c>
      <c r="I352" s="1">
        <v>145.5</v>
      </c>
      <c r="J352" s="1">
        <v>29</v>
      </c>
      <c r="K352" s="1">
        <v>137</v>
      </c>
      <c r="L352" s="1">
        <v>227</v>
      </c>
      <c r="M352" s="1">
        <v>6.4</v>
      </c>
      <c r="N352" s="1">
        <v>9</v>
      </c>
      <c r="O352" s="1">
        <v>9.75</v>
      </c>
      <c r="P352" s="1">
        <v>10.89</v>
      </c>
      <c r="Q352" s="1">
        <v>3.25</v>
      </c>
      <c r="R352" s="1">
        <f t="shared" si="53"/>
        <v>65.071999999999989</v>
      </c>
      <c r="S352" s="1">
        <f t="shared" si="54"/>
        <v>116.7</v>
      </c>
      <c r="T352" s="1">
        <f t="shared" si="55"/>
        <v>80</v>
      </c>
      <c r="U352" s="1">
        <f t="shared" si="56"/>
        <v>0.5</v>
      </c>
      <c r="V352" s="4">
        <f t="shared" si="57"/>
        <v>1</v>
      </c>
      <c r="W352" s="3">
        <f t="shared" si="58"/>
        <v>99.5</v>
      </c>
      <c r="X352" s="4">
        <f t="shared" si="59"/>
        <v>3.5916300779241326E-6</v>
      </c>
      <c r="Y352" s="4">
        <f t="shared" si="60"/>
        <v>0.53200000000000003</v>
      </c>
      <c r="Z352" s="4">
        <f t="shared" si="61"/>
        <v>110.3</v>
      </c>
      <c r="AA352" s="4">
        <f t="shared" si="62"/>
        <v>0.65883198590776093</v>
      </c>
    </row>
    <row r="353" spans="1:27" x14ac:dyDescent="0.3">
      <c r="A353" s="1" t="s">
        <v>368</v>
      </c>
      <c r="B353" s="1">
        <v>2015</v>
      </c>
      <c r="C353" s="1">
        <v>28</v>
      </c>
      <c r="D353" s="1">
        <v>76.5</v>
      </c>
      <c r="E353" s="1">
        <v>78</v>
      </c>
      <c r="F353" s="1">
        <v>82.5</v>
      </c>
      <c r="G353" s="1">
        <v>104</v>
      </c>
      <c r="H353" s="1">
        <v>33.5</v>
      </c>
      <c r="I353" s="1">
        <v>137.5</v>
      </c>
      <c r="J353" s="1">
        <v>27.5</v>
      </c>
      <c r="K353" s="1">
        <v>131.5</v>
      </c>
      <c r="L353" s="1">
        <v>185</v>
      </c>
      <c r="M353" s="1">
        <v>6</v>
      </c>
      <c r="N353" s="1">
        <v>8.5</v>
      </c>
      <c r="O353" s="1">
        <v>8.25</v>
      </c>
      <c r="P353" s="1">
        <v>10.97</v>
      </c>
      <c r="Q353" s="1">
        <v>3.26</v>
      </c>
      <c r="R353" s="1">
        <f t="shared" si="53"/>
        <v>57.004999999999995</v>
      </c>
      <c r="S353" s="1">
        <f t="shared" si="54"/>
        <v>95.5</v>
      </c>
      <c r="T353" s="1">
        <f t="shared" si="55"/>
        <v>77.25</v>
      </c>
      <c r="U353" s="1">
        <f t="shared" si="56"/>
        <v>0.75</v>
      </c>
      <c r="V353" s="4">
        <f t="shared" si="57"/>
        <v>1.5</v>
      </c>
      <c r="W353" s="3">
        <f t="shared" si="58"/>
        <v>98</v>
      </c>
      <c r="X353" s="4">
        <f t="shared" si="59"/>
        <v>3.1611773249604852E-6</v>
      </c>
      <c r="Y353" s="4">
        <f t="shared" si="60"/>
        <v>0.23100000000000001</v>
      </c>
      <c r="Z353" s="4">
        <f t="shared" si="61"/>
        <v>89.5</v>
      </c>
      <c r="AA353" s="4">
        <f t="shared" si="62"/>
        <v>0.65883198590776093</v>
      </c>
    </row>
    <row r="354" spans="1:27" hidden="1" x14ac:dyDescent="0.3">
      <c r="A354" t="s">
        <v>369</v>
      </c>
      <c r="B354">
        <v>2015</v>
      </c>
      <c r="C354">
        <v>29</v>
      </c>
      <c r="D354">
        <v>80.25</v>
      </c>
      <c r="E354">
        <v>81</v>
      </c>
      <c r="F354">
        <v>87.25</v>
      </c>
      <c r="G354">
        <v>109</v>
      </c>
      <c r="L354">
        <v>199</v>
      </c>
      <c r="M354">
        <v>6.2</v>
      </c>
      <c r="N354">
        <v>8.75</v>
      </c>
      <c r="O354">
        <v>8.75</v>
      </c>
      <c r="R354">
        <f t="shared" si="53"/>
        <v>54.15</v>
      </c>
      <c r="S354">
        <f t="shared" si="54"/>
        <v>102.6</v>
      </c>
      <c r="T354">
        <f t="shared" si="55"/>
        <v>80.625</v>
      </c>
      <c r="U354">
        <f t="shared" si="56"/>
        <v>0.375</v>
      </c>
      <c r="V354" s="3">
        <f t="shared" si="57"/>
        <v>0.75</v>
      </c>
      <c r="W354" s="3">
        <f t="shared" si="58"/>
        <v>0</v>
      </c>
      <c r="X354" s="3">
        <f t="shared" si="59"/>
        <v>3.090032123135451E-6</v>
      </c>
      <c r="Y354" s="3">
        <f t="shared" si="60"/>
        <v>0.60699999999999998</v>
      </c>
      <c r="Z354" s="3">
        <f t="shared" si="61"/>
        <v>96.4</v>
      </c>
      <c r="AA354" s="3">
        <f t="shared" si="62"/>
        <v>0.65883198590776093</v>
      </c>
    </row>
    <row r="355" spans="1:27" hidden="1" x14ac:dyDescent="0.3">
      <c r="A355" t="s">
        <v>370</v>
      </c>
      <c r="B355">
        <v>2015</v>
      </c>
      <c r="C355">
        <v>30</v>
      </c>
      <c r="D355">
        <v>80</v>
      </c>
      <c r="E355">
        <v>81.25</v>
      </c>
      <c r="F355">
        <v>87.5</v>
      </c>
      <c r="G355">
        <v>110</v>
      </c>
      <c r="L355">
        <v>222</v>
      </c>
      <c r="M355">
        <v>11.9</v>
      </c>
      <c r="N355">
        <v>9.5</v>
      </c>
      <c r="O355">
        <v>9.25</v>
      </c>
      <c r="R355">
        <f t="shared" si="53"/>
        <v>57.674999999999997</v>
      </c>
      <c r="S355">
        <f t="shared" si="54"/>
        <v>116.95</v>
      </c>
      <c r="T355">
        <f t="shared" si="55"/>
        <v>80.625</v>
      </c>
      <c r="U355">
        <f t="shared" si="56"/>
        <v>0.625</v>
      </c>
      <c r="V355" s="3">
        <f t="shared" si="57"/>
        <v>1.25</v>
      </c>
      <c r="W355" s="3">
        <f t="shared" si="58"/>
        <v>0</v>
      </c>
      <c r="X355" s="3">
        <f t="shared" si="59"/>
        <v>3.46875E-6</v>
      </c>
      <c r="Y355" s="3">
        <f t="shared" si="60"/>
        <v>0.58199999999999996</v>
      </c>
      <c r="Z355" s="3">
        <f t="shared" si="61"/>
        <v>105.05</v>
      </c>
      <c r="AA355" s="3">
        <f t="shared" si="62"/>
        <v>0.65883198590776093</v>
      </c>
    </row>
    <row r="356" spans="1:27" hidden="1" x14ac:dyDescent="0.3">
      <c r="A356" t="s">
        <v>371</v>
      </c>
      <c r="B356">
        <v>2015</v>
      </c>
      <c r="C356">
        <v>32</v>
      </c>
      <c r="D356">
        <v>79</v>
      </c>
      <c r="E356">
        <v>79.5</v>
      </c>
      <c r="F356">
        <v>88.25</v>
      </c>
      <c r="G356">
        <v>109</v>
      </c>
      <c r="L356">
        <v>253</v>
      </c>
      <c r="M356">
        <v>11.9</v>
      </c>
      <c r="N356">
        <v>9</v>
      </c>
      <c r="O356">
        <v>9.75</v>
      </c>
      <c r="R356">
        <f t="shared" si="53"/>
        <v>61.8</v>
      </c>
      <c r="S356">
        <f t="shared" si="54"/>
        <v>132.44999999999999</v>
      </c>
      <c r="T356">
        <f t="shared" si="55"/>
        <v>79.25</v>
      </c>
      <c r="U356">
        <f t="shared" si="56"/>
        <v>0.25</v>
      </c>
      <c r="V356" s="3">
        <f t="shared" si="57"/>
        <v>0.5</v>
      </c>
      <c r="W356" s="3">
        <f t="shared" si="58"/>
        <v>0</v>
      </c>
      <c r="X356" s="3">
        <f t="shared" si="59"/>
        <v>4.0538375260374939E-6</v>
      </c>
      <c r="Y356" s="3">
        <f t="shared" si="60"/>
        <v>0.48499999999999999</v>
      </c>
      <c r="Z356" s="3">
        <f t="shared" si="61"/>
        <v>120.55000000000001</v>
      </c>
      <c r="AA356" s="3">
        <f t="shared" si="62"/>
        <v>0.65883198590776093</v>
      </c>
    </row>
    <row r="357" spans="1:27" x14ac:dyDescent="0.3">
      <c r="A357" s="1" t="s">
        <v>372</v>
      </c>
      <c r="B357" s="1">
        <v>2015</v>
      </c>
      <c r="C357" s="1">
        <v>33</v>
      </c>
      <c r="D357" s="1">
        <v>79</v>
      </c>
      <c r="E357" s="1">
        <v>80.25</v>
      </c>
      <c r="F357" s="1">
        <v>87.25</v>
      </c>
      <c r="G357" s="1">
        <v>106</v>
      </c>
      <c r="H357" s="1">
        <v>37.5</v>
      </c>
      <c r="I357" s="1">
        <v>143.5</v>
      </c>
      <c r="J357" s="1">
        <v>33</v>
      </c>
      <c r="K357" s="1">
        <v>139</v>
      </c>
      <c r="L357" s="1">
        <v>238</v>
      </c>
      <c r="M357" s="1">
        <v>7.2</v>
      </c>
      <c r="N357" s="1">
        <v>8.75</v>
      </c>
      <c r="O357" s="1">
        <v>9.5</v>
      </c>
      <c r="P357" s="1">
        <v>11.8</v>
      </c>
      <c r="Q357" s="1">
        <v>3.28</v>
      </c>
      <c r="R357" s="1">
        <f t="shared" si="53"/>
        <v>66.462000000000003</v>
      </c>
      <c r="S357" s="1">
        <f t="shared" si="54"/>
        <v>122.6</v>
      </c>
      <c r="T357" s="1">
        <f t="shared" si="55"/>
        <v>79.625</v>
      </c>
      <c r="U357" s="1">
        <f t="shared" si="56"/>
        <v>0.625</v>
      </c>
      <c r="V357" s="4">
        <f t="shared" si="57"/>
        <v>1.25</v>
      </c>
      <c r="W357" s="3">
        <f t="shared" si="58"/>
        <v>101.5</v>
      </c>
      <c r="X357" s="4">
        <f t="shared" si="59"/>
        <v>3.8134914276558245E-6</v>
      </c>
      <c r="Y357" s="4">
        <f t="shared" si="60"/>
        <v>0.48499999999999999</v>
      </c>
      <c r="Z357" s="4">
        <f t="shared" si="61"/>
        <v>115.4</v>
      </c>
      <c r="AA357" s="4">
        <f t="shared" si="62"/>
        <v>0.65883198590776093</v>
      </c>
    </row>
    <row r="358" spans="1:27" x14ac:dyDescent="0.3">
      <c r="A358" s="1" t="s">
        <v>373</v>
      </c>
      <c r="B358" s="1">
        <v>2015</v>
      </c>
      <c r="C358" s="1">
        <v>34</v>
      </c>
      <c r="D358" s="1">
        <v>77.25</v>
      </c>
      <c r="E358" s="1">
        <v>80.5</v>
      </c>
      <c r="F358" s="1">
        <v>83.25</v>
      </c>
      <c r="G358" s="1">
        <v>104.5</v>
      </c>
      <c r="H358" s="1">
        <v>34.5</v>
      </c>
      <c r="I358" s="1">
        <v>139</v>
      </c>
      <c r="J358" s="1">
        <v>27.5</v>
      </c>
      <c r="K358" s="1">
        <v>132</v>
      </c>
      <c r="L358" s="1">
        <v>211</v>
      </c>
      <c r="M358" s="1">
        <v>6.1</v>
      </c>
      <c r="N358" s="1">
        <v>8.5</v>
      </c>
      <c r="O358" s="1">
        <v>9</v>
      </c>
      <c r="P358" s="1">
        <v>11.06</v>
      </c>
      <c r="Q358" s="1">
        <v>3.18</v>
      </c>
      <c r="R358" s="1">
        <f t="shared" si="53"/>
        <v>61.894999999999996</v>
      </c>
      <c r="S358" s="1">
        <f t="shared" si="54"/>
        <v>108.55</v>
      </c>
      <c r="T358" s="1">
        <f t="shared" si="55"/>
        <v>78.875</v>
      </c>
      <c r="U358" s="1">
        <f t="shared" si="56"/>
        <v>1.625</v>
      </c>
      <c r="V358" s="4">
        <f t="shared" si="57"/>
        <v>3.25</v>
      </c>
      <c r="W358" s="3">
        <f t="shared" si="58"/>
        <v>97.5</v>
      </c>
      <c r="X358" s="4">
        <f t="shared" si="59"/>
        <v>3.5357819880395052E-6</v>
      </c>
      <c r="Y358" s="4">
        <f t="shared" si="60"/>
        <v>0.28899999999999998</v>
      </c>
      <c r="Z358" s="4">
        <f t="shared" si="61"/>
        <v>102.45</v>
      </c>
      <c r="AA358" s="4">
        <f t="shared" si="62"/>
        <v>0.65883198590776093</v>
      </c>
    </row>
    <row r="359" spans="1:27" hidden="1" x14ac:dyDescent="0.3">
      <c r="A359" t="s">
        <v>374</v>
      </c>
      <c r="B359">
        <v>2015</v>
      </c>
      <c r="C359">
        <v>36</v>
      </c>
      <c r="D359">
        <v>80.25</v>
      </c>
      <c r="E359">
        <v>81.75</v>
      </c>
      <c r="F359">
        <v>89.25</v>
      </c>
      <c r="G359">
        <v>110.5</v>
      </c>
      <c r="J359">
        <v>29</v>
      </c>
      <c r="K359">
        <v>139.5</v>
      </c>
      <c r="L359">
        <v>243</v>
      </c>
      <c r="M359">
        <v>9.6</v>
      </c>
      <c r="N359">
        <v>9.25</v>
      </c>
      <c r="P359">
        <v>11.57</v>
      </c>
      <c r="Q359">
        <v>3.47</v>
      </c>
      <c r="R359">
        <f t="shared" si="53"/>
        <v>58.313999999999993</v>
      </c>
      <c r="S359">
        <f t="shared" si="54"/>
        <v>126.3</v>
      </c>
      <c r="T359">
        <f t="shared" si="55"/>
        <v>81</v>
      </c>
      <c r="U359">
        <f t="shared" si="56"/>
        <v>0.75</v>
      </c>
      <c r="V359" s="3">
        <f t="shared" si="57"/>
        <v>1.5</v>
      </c>
      <c r="W359" s="3">
        <f t="shared" si="58"/>
        <v>139.5</v>
      </c>
      <c r="X359" s="3">
        <f t="shared" si="59"/>
        <v>3.7732553061402744E-6</v>
      </c>
      <c r="Y359" s="3">
        <f t="shared" si="60"/>
        <v>0.60699999999999998</v>
      </c>
      <c r="Z359" s="3">
        <f t="shared" si="61"/>
        <v>116.7</v>
      </c>
      <c r="AA359" s="3">
        <f t="shared" si="62"/>
        <v>0.65883198590776093</v>
      </c>
    </row>
    <row r="360" spans="1:27" x14ac:dyDescent="0.3">
      <c r="A360" s="1" t="s">
        <v>375</v>
      </c>
      <c r="B360" s="1">
        <v>2015</v>
      </c>
      <c r="C360" s="1">
        <v>37</v>
      </c>
      <c r="D360" s="1">
        <v>80.25</v>
      </c>
      <c r="E360" s="1">
        <v>81.5</v>
      </c>
      <c r="F360" s="1">
        <v>85.5</v>
      </c>
      <c r="G360" s="1">
        <v>108</v>
      </c>
      <c r="H360" s="1">
        <v>36</v>
      </c>
      <c r="I360" s="1">
        <v>144</v>
      </c>
      <c r="J360" s="1">
        <v>32.5</v>
      </c>
      <c r="K360" s="1">
        <v>140.5</v>
      </c>
      <c r="L360" s="1">
        <v>243</v>
      </c>
      <c r="M360" s="1">
        <v>8.8000000000000007</v>
      </c>
      <c r="N360" s="1">
        <v>8.5</v>
      </c>
      <c r="O360" s="1">
        <v>8.5</v>
      </c>
      <c r="P360" s="1">
        <v>11.37</v>
      </c>
      <c r="Q360" s="1">
        <v>3.32</v>
      </c>
      <c r="R360" s="1">
        <f t="shared" si="53"/>
        <v>67.294000000000011</v>
      </c>
      <c r="S360" s="1">
        <f t="shared" si="54"/>
        <v>125.9</v>
      </c>
      <c r="T360" s="1">
        <f t="shared" si="55"/>
        <v>80.875</v>
      </c>
      <c r="U360" s="1">
        <f t="shared" si="56"/>
        <v>0.625</v>
      </c>
      <c r="V360" s="4">
        <f t="shared" si="57"/>
        <v>1.25</v>
      </c>
      <c r="W360" s="3">
        <f t="shared" si="58"/>
        <v>104.5</v>
      </c>
      <c r="X360" s="4">
        <f t="shared" si="59"/>
        <v>3.7732553061402744E-6</v>
      </c>
      <c r="Y360" s="4">
        <f t="shared" si="60"/>
        <v>0.60699999999999998</v>
      </c>
      <c r="Z360" s="4">
        <f t="shared" si="61"/>
        <v>117.1</v>
      </c>
      <c r="AA360" s="4">
        <f t="shared" si="62"/>
        <v>0.65883198590776093</v>
      </c>
    </row>
    <row r="361" spans="1:27" x14ac:dyDescent="0.3">
      <c r="A361" s="1" t="s">
        <v>376</v>
      </c>
      <c r="B361" s="1">
        <v>2015</v>
      </c>
      <c r="C361" s="1">
        <v>41</v>
      </c>
      <c r="D361" s="1">
        <v>76</v>
      </c>
      <c r="E361" s="1">
        <v>77.25</v>
      </c>
      <c r="F361" s="1">
        <v>80.75</v>
      </c>
      <c r="G361" s="1">
        <v>96</v>
      </c>
      <c r="H361" s="1">
        <v>44</v>
      </c>
      <c r="I361" s="1">
        <v>140</v>
      </c>
      <c r="J361" s="1">
        <v>37.5</v>
      </c>
      <c r="K361" s="1">
        <v>133.5</v>
      </c>
      <c r="L361" s="1">
        <v>215</v>
      </c>
      <c r="M361" s="1">
        <v>10.199999999999999</v>
      </c>
      <c r="N361" s="1">
        <v>8.5</v>
      </c>
      <c r="O361" s="1">
        <v>9.25</v>
      </c>
      <c r="P361" s="1">
        <v>10.74</v>
      </c>
      <c r="Q361" s="1">
        <v>3.2</v>
      </c>
      <c r="R361" s="1">
        <f t="shared" si="53"/>
        <v>63.957000000000001</v>
      </c>
      <c r="S361" s="1">
        <f t="shared" si="54"/>
        <v>112.6</v>
      </c>
      <c r="T361" s="1">
        <f t="shared" si="55"/>
        <v>76.625</v>
      </c>
      <c r="U361" s="1">
        <f t="shared" si="56"/>
        <v>0.625</v>
      </c>
      <c r="V361" s="4">
        <f t="shared" si="57"/>
        <v>1.25</v>
      </c>
      <c r="W361" s="3">
        <f t="shared" si="58"/>
        <v>89.5</v>
      </c>
      <c r="X361" s="4">
        <f t="shared" si="59"/>
        <v>3.722299168975069E-6</v>
      </c>
      <c r="Y361" s="4">
        <f t="shared" si="60"/>
        <v>0.184</v>
      </c>
      <c r="Z361" s="4">
        <f t="shared" si="61"/>
        <v>102.4</v>
      </c>
      <c r="AA361" s="4">
        <f t="shared" si="62"/>
        <v>0.65883198590776093</v>
      </c>
    </row>
    <row r="362" spans="1:27" x14ac:dyDescent="0.3">
      <c r="A362" s="1" t="s">
        <v>377</v>
      </c>
      <c r="B362" s="1">
        <v>2015</v>
      </c>
      <c r="C362" s="1">
        <v>42</v>
      </c>
      <c r="D362" s="1">
        <v>75.25</v>
      </c>
      <c r="E362" s="1">
        <v>76.25</v>
      </c>
      <c r="F362" s="1">
        <v>78.5</v>
      </c>
      <c r="G362" s="1">
        <v>100</v>
      </c>
      <c r="H362" s="1">
        <v>34</v>
      </c>
      <c r="I362" s="1">
        <v>134</v>
      </c>
      <c r="J362" s="1">
        <v>28</v>
      </c>
      <c r="K362" s="1">
        <v>128</v>
      </c>
      <c r="L362" s="1">
        <v>186</v>
      </c>
      <c r="M362" s="1">
        <v>4.3</v>
      </c>
      <c r="N362" s="1">
        <v>8</v>
      </c>
      <c r="O362" s="1">
        <v>8.75</v>
      </c>
      <c r="P362" s="1">
        <v>11.36</v>
      </c>
      <c r="Q362" s="1">
        <v>3.25</v>
      </c>
      <c r="R362" s="1">
        <f t="shared" si="53"/>
        <v>56.677999999999997</v>
      </c>
      <c r="S362" s="1">
        <f t="shared" si="54"/>
        <v>95.15</v>
      </c>
      <c r="T362" s="1">
        <f t="shared" si="55"/>
        <v>75.75</v>
      </c>
      <c r="U362" s="1">
        <f t="shared" si="56"/>
        <v>0.5</v>
      </c>
      <c r="V362" s="4">
        <f t="shared" si="57"/>
        <v>1</v>
      </c>
      <c r="W362" s="3">
        <f t="shared" si="58"/>
        <v>94</v>
      </c>
      <c r="X362" s="4">
        <f t="shared" si="59"/>
        <v>3.2847319566009207E-6</v>
      </c>
      <c r="Y362" s="4">
        <f t="shared" si="60"/>
        <v>0.13700000000000001</v>
      </c>
      <c r="Z362" s="4">
        <f t="shared" si="61"/>
        <v>90.85</v>
      </c>
      <c r="AA362" s="4">
        <f t="shared" si="62"/>
        <v>0.65883198590776093</v>
      </c>
    </row>
    <row r="363" spans="1:27" x14ac:dyDescent="0.3">
      <c r="A363" s="1" t="s">
        <v>378</v>
      </c>
      <c r="B363" s="1">
        <v>2015</v>
      </c>
      <c r="C363" s="1">
        <v>43</v>
      </c>
      <c r="D363" s="1">
        <v>72.75</v>
      </c>
      <c r="E363" s="1">
        <v>74</v>
      </c>
      <c r="F363" s="1">
        <v>77</v>
      </c>
      <c r="G363" s="1">
        <v>94.5</v>
      </c>
      <c r="H363" s="1">
        <v>40.5</v>
      </c>
      <c r="I363" s="1">
        <v>135</v>
      </c>
      <c r="J363" s="1">
        <v>34.5</v>
      </c>
      <c r="K363" s="1">
        <v>129</v>
      </c>
      <c r="L363" s="1">
        <v>182</v>
      </c>
      <c r="M363" s="1">
        <v>4.0999999999999996</v>
      </c>
      <c r="N363" s="1">
        <v>8.25</v>
      </c>
      <c r="O363" s="1">
        <v>7.5</v>
      </c>
      <c r="P363" s="1">
        <v>10.74</v>
      </c>
      <c r="Q363" s="1">
        <v>3.25</v>
      </c>
      <c r="R363" s="1">
        <f t="shared" si="53"/>
        <v>57.151999999999994</v>
      </c>
      <c r="S363" s="1">
        <f t="shared" si="54"/>
        <v>93.05</v>
      </c>
      <c r="T363" s="1">
        <f t="shared" si="55"/>
        <v>73.375</v>
      </c>
      <c r="U363" s="1">
        <f t="shared" si="56"/>
        <v>0.625</v>
      </c>
      <c r="V363" s="4">
        <f t="shared" si="57"/>
        <v>1.25</v>
      </c>
      <c r="W363" s="3">
        <f t="shared" si="58"/>
        <v>88.5</v>
      </c>
      <c r="X363" s="4">
        <f t="shared" si="59"/>
        <v>3.4387879217297859E-6</v>
      </c>
      <c r="Y363" s="4">
        <f t="shared" si="60"/>
        <v>3.1E-2</v>
      </c>
      <c r="Z363" s="4">
        <f t="shared" si="61"/>
        <v>88.95</v>
      </c>
      <c r="AA363" s="4">
        <f t="shared" si="62"/>
        <v>0.65883198590776093</v>
      </c>
    </row>
    <row r="364" spans="1:27" x14ac:dyDescent="0.3">
      <c r="A364" s="1" t="s">
        <v>379</v>
      </c>
      <c r="B364" s="1">
        <v>2015</v>
      </c>
      <c r="C364" s="1">
        <v>44</v>
      </c>
      <c r="D364" s="1">
        <v>76.5</v>
      </c>
      <c r="E364" s="1">
        <v>77.5</v>
      </c>
      <c r="F364" s="1">
        <v>81</v>
      </c>
      <c r="G364" s="1">
        <v>100</v>
      </c>
      <c r="H364" s="1">
        <v>33</v>
      </c>
      <c r="I364" s="1">
        <v>133</v>
      </c>
      <c r="J364" s="1">
        <v>26.5</v>
      </c>
      <c r="K364" s="1">
        <v>126.5</v>
      </c>
      <c r="L364" s="1">
        <v>213</v>
      </c>
      <c r="M364" s="1">
        <v>5.9</v>
      </c>
      <c r="N364" s="1">
        <v>8.25</v>
      </c>
      <c r="O364" s="1">
        <v>9.25</v>
      </c>
      <c r="P364" s="1">
        <v>11.16</v>
      </c>
      <c r="Q364" s="1">
        <v>3.34</v>
      </c>
      <c r="R364" s="1">
        <f t="shared" si="53"/>
        <v>60.884</v>
      </c>
      <c r="S364" s="1">
        <f t="shared" si="54"/>
        <v>109.45</v>
      </c>
      <c r="T364" s="1">
        <f t="shared" si="55"/>
        <v>77</v>
      </c>
      <c r="U364" s="1">
        <f t="shared" si="56"/>
        <v>0.5</v>
      </c>
      <c r="V364" s="4">
        <f t="shared" si="57"/>
        <v>1</v>
      </c>
      <c r="W364" s="3">
        <f t="shared" si="58"/>
        <v>93.5</v>
      </c>
      <c r="X364" s="4">
        <f t="shared" si="59"/>
        <v>3.6396257849545047E-6</v>
      </c>
      <c r="Y364" s="4">
        <f t="shared" si="60"/>
        <v>0.23100000000000001</v>
      </c>
      <c r="Z364" s="4">
        <f t="shared" si="61"/>
        <v>103.55</v>
      </c>
      <c r="AA364" s="4">
        <f t="shared" si="62"/>
        <v>0.65883198590776093</v>
      </c>
    </row>
    <row r="365" spans="1:27" x14ac:dyDescent="0.3">
      <c r="A365" s="1" t="s">
        <v>49</v>
      </c>
      <c r="B365" s="1">
        <v>2015</v>
      </c>
      <c r="C365" s="1">
        <v>45</v>
      </c>
      <c r="D365" s="1">
        <v>73.75</v>
      </c>
      <c r="E365" s="1">
        <v>74.75</v>
      </c>
      <c r="F365" s="1">
        <v>79.75</v>
      </c>
      <c r="G365" s="1">
        <v>97.5</v>
      </c>
      <c r="H365" s="1">
        <v>43</v>
      </c>
      <c r="I365" s="1">
        <v>140.5</v>
      </c>
      <c r="J365" s="1">
        <v>34.5</v>
      </c>
      <c r="K365" s="1">
        <v>132</v>
      </c>
      <c r="L365" s="1">
        <v>177</v>
      </c>
      <c r="M365" s="1">
        <v>5.3</v>
      </c>
      <c r="N365" s="1">
        <v>8.25</v>
      </c>
      <c r="O365" s="1">
        <v>8.5</v>
      </c>
      <c r="P365" s="1">
        <v>10.96</v>
      </c>
      <c r="Q365" s="1">
        <v>3.02</v>
      </c>
      <c r="R365" s="1">
        <f t="shared" si="53"/>
        <v>57.230999999999995</v>
      </c>
      <c r="S365" s="1">
        <f t="shared" si="54"/>
        <v>91.15</v>
      </c>
      <c r="T365" s="1">
        <f t="shared" si="55"/>
        <v>74.25</v>
      </c>
      <c r="U365" s="1">
        <f t="shared" si="56"/>
        <v>0.5</v>
      </c>
      <c r="V365" s="4">
        <f t="shared" si="57"/>
        <v>1</v>
      </c>
      <c r="W365" s="3">
        <f t="shared" si="58"/>
        <v>89</v>
      </c>
      <c r="X365" s="4">
        <f t="shared" si="59"/>
        <v>3.2542372881355933E-6</v>
      </c>
      <c r="Y365" s="4">
        <f t="shared" si="60"/>
        <v>0.06</v>
      </c>
      <c r="Z365" s="4">
        <f t="shared" si="61"/>
        <v>85.85</v>
      </c>
      <c r="AA365" s="4">
        <f t="shared" si="62"/>
        <v>0.65883198590776093</v>
      </c>
    </row>
    <row r="366" spans="1:27" x14ac:dyDescent="0.3">
      <c r="A366" s="1" t="s">
        <v>380</v>
      </c>
      <c r="B366" s="1">
        <v>2015</v>
      </c>
      <c r="C366" s="1">
        <v>46</v>
      </c>
      <c r="D366" s="1">
        <v>75</v>
      </c>
      <c r="E366" s="1">
        <v>76.25</v>
      </c>
      <c r="F366" s="1">
        <v>82.75</v>
      </c>
      <c r="G366" s="1">
        <v>102.5</v>
      </c>
      <c r="H366" s="1">
        <v>40.5</v>
      </c>
      <c r="I366" s="1">
        <v>143</v>
      </c>
      <c r="J366" s="1">
        <v>32.5</v>
      </c>
      <c r="K366" s="1">
        <v>135</v>
      </c>
      <c r="L366" s="1">
        <v>215</v>
      </c>
      <c r="M366" s="1">
        <v>6.4</v>
      </c>
      <c r="N366" s="1">
        <v>9.25</v>
      </c>
      <c r="O366" s="1">
        <v>9</v>
      </c>
      <c r="P366" s="1">
        <v>10.76</v>
      </c>
      <c r="Q366" s="1">
        <v>3.2</v>
      </c>
      <c r="R366" s="1">
        <f t="shared" si="53"/>
        <v>62.777999999999999</v>
      </c>
      <c r="S366" s="1">
        <f t="shared" si="54"/>
        <v>110.7</v>
      </c>
      <c r="T366" s="1">
        <f t="shared" si="55"/>
        <v>75.625</v>
      </c>
      <c r="U366" s="1">
        <f t="shared" si="56"/>
        <v>0.625</v>
      </c>
      <c r="V366" s="4">
        <f t="shared" si="57"/>
        <v>1.25</v>
      </c>
      <c r="W366" s="3">
        <f t="shared" si="58"/>
        <v>94.5</v>
      </c>
      <c r="X366" s="4">
        <f t="shared" si="59"/>
        <v>3.8222222222222224E-6</v>
      </c>
      <c r="Y366" s="4">
        <f t="shared" si="60"/>
        <v>0.11799999999999999</v>
      </c>
      <c r="Z366" s="4">
        <f t="shared" si="61"/>
        <v>104.3</v>
      </c>
      <c r="AA366" s="4">
        <f t="shared" si="62"/>
        <v>0.65883198590776093</v>
      </c>
    </row>
    <row r="367" spans="1:27" x14ac:dyDescent="0.3">
      <c r="A367" s="1" t="s">
        <v>381</v>
      </c>
      <c r="B367" s="1">
        <v>2015</v>
      </c>
      <c r="C367" s="1">
        <v>48</v>
      </c>
      <c r="D367" s="1">
        <v>83</v>
      </c>
      <c r="E367" s="1">
        <v>83.75</v>
      </c>
      <c r="F367" s="1">
        <v>86</v>
      </c>
      <c r="G367" s="1">
        <v>112</v>
      </c>
      <c r="H367" s="1">
        <v>25</v>
      </c>
      <c r="I367" s="1">
        <v>137</v>
      </c>
      <c r="J367" s="1">
        <v>22.5</v>
      </c>
      <c r="K367" s="1">
        <v>134.5</v>
      </c>
      <c r="L367" s="1">
        <v>265</v>
      </c>
      <c r="M367" s="1">
        <v>14.9</v>
      </c>
      <c r="N367" s="1">
        <v>9.25</v>
      </c>
      <c r="O367" s="1">
        <v>10.5</v>
      </c>
      <c r="P367" s="1">
        <v>11.5</v>
      </c>
      <c r="Q367" s="1">
        <v>3.62</v>
      </c>
      <c r="R367" s="1">
        <f t="shared" si="53"/>
        <v>68.463000000000008</v>
      </c>
      <c r="S367" s="1">
        <f t="shared" si="54"/>
        <v>139.94999999999999</v>
      </c>
      <c r="T367" s="1">
        <f t="shared" si="55"/>
        <v>83.375</v>
      </c>
      <c r="U367" s="1">
        <f t="shared" si="56"/>
        <v>0.375</v>
      </c>
      <c r="V367" s="4">
        <f t="shared" si="57"/>
        <v>0.75</v>
      </c>
      <c r="W367" s="3">
        <f t="shared" si="58"/>
        <v>109.5</v>
      </c>
      <c r="X367" s="4">
        <f t="shared" si="59"/>
        <v>3.8467121498040357E-6</v>
      </c>
      <c r="Y367" s="4">
        <f t="shared" si="60"/>
        <v>0.89300000000000002</v>
      </c>
      <c r="Z367" s="4">
        <f t="shared" si="61"/>
        <v>125.05000000000001</v>
      </c>
      <c r="AA367" s="4">
        <f t="shared" si="62"/>
        <v>0.65883198590776093</v>
      </c>
    </row>
    <row r="368" spans="1:27" x14ac:dyDescent="0.3">
      <c r="A368" s="1" t="s">
        <v>382</v>
      </c>
      <c r="B368" s="1">
        <v>2015</v>
      </c>
      <c r="C368" s="1">
        <v>49</v>
      </c>
      <c r="D368" s="1">
        <v>79.75</v>
      </c>
      <c r="E368" s="1">
        <v>80.75</v>
      </c>
      <c r="F368" s="1">
        <v>83.5</v>
      </c>
      <c r="G368" s="1">
        <v>106.5</v>
      </c>
      <c r="H368" s="1">
        <v>35</v>
      </c>
      <c r="I368" s="1">
        <v>141.5</v>
      </c>
      <c r="J368" s="1">
        <v>30</v>
      </c>
      <c r="K368" s="1">
        <v>136.5</v>
      </c>
      <c r="L368" s="1">
        <v>220</v>
      </c>
      <c r="M368" s="1">
        <v>8</v>
      </c>
      <c r="N368" s="1">
        <v>8.25</v>
      </c>
      <c r="O368" s="1">
        <v>9.25</v>
      </c>
      <c r="P368" s="1">
        <v>11.62</v>
      </c>
      <c r="Q368" s="1">
        <v>3.38</v>
      </c>
      <c r="R368" s="1">
        <f t="shared" si="53"/>
        <v>63.312999999999995</v>
      </c>
      <c r="S368" s="1">
        <f t="shared" si="54"/>
        <v>114</v>
      </c>
      <c r="T368" s="1">
        <f t="shared" si="55"/>
        <v>80.25</v>
      </c>
      <c r="U368" s="1">
        <f t="shared" si="56"/>
        <v>0.5</v>
      </c>
      <c r="V368" s="4">
        <f t="shared" si="57"/>
        <v>1</v>
      </c>
      <c r="W368" s="3">
        <f t="shared" si="58"/>
        <v>101.5</v>
      </c>
      <c r="X368" s="4">
        <f t="shared" si="59"/>
        <v>3.4590855042698088E-6</v>
      </c>
      <c r="Y368" s="4">
        <f t="shared" si="60"/>
        <v>0.55900000000000005</v>
      </c>
      <c r="Z368" s="4">
        <f t="shared" si="61"/>
        <v>106</v>
      </c>
      <c r="AA368" s="4">
        <f t="shared" si="62"/>
        <v>0.65883198590776093</v>
      </c>
    </row>
    <row r="369" spans="1:27" x14ac:dyDescent="0.3">
      <c r="A369" s="1" t="s">
        <v>383</v>
      </c>
      <c r="B369" s="1">
        <v>2015</v>
      </c>
      <c r="C369" s="1">
        <v>51</v>
      </c>
      <c r="D369" s="1">
        <v>74.75</v>
      </c>
      <c r="E369" s="1">
        <v>76</v>
      </c>
      <c r="F369" s="1">
        <v>77.5</v>
      </c>
      <c r="G369" s="1">
        <v>98.5</v>
      </c>
      <c r="H369" s="1">
        <v>28.5</v>
      </c>
      <c r="I369" s="1">
        <v>127</v>
      </c>
      <c r="J369" s="1">
        <v>26</v>
      </c>
      <c r="K369" s="1">
        <v>124.5</v>
      </c>
      <c r="L369" s="1">
        <v>181</v>
      </c>
      <c r="M369" s="1">
        <v>9.1999999999999993</v>
      </c>
      <c r="N369" s="1">
        <v>7.75</v>
      </c>
      <c r="O369" s="1">
        <v>8.75</v>
      </c>
      <c r="P369" s="1">
        <v>10.52</v>
      </c>
      <c r="Q369" s="1">
        <v>3.44</v>
      </c>
      <c r="R369" s="1">
        <f t="shared" si="53"/>
        <v>54.627000000000002</v>
      </c>
      <c r="S369" s="1">
        <f t="shared" si="54"/>
        <v>95.1</v>
      </c>
      <c r="T369" s="1">
        <f t="shared" si="55"/>
        <v>75.375</v>
      </c>
      <c r="U369" s="1">
        <f t="shared" si="56"/>
        <v>0.625</v>
      </c>
      <c r="V369" s="4">
        <f t="shared" si="57"/>
        <v>1.25</v>
      </c>
      <c r="W369" s="3">
        <f t="shared" si="58"/>
        <v>96</v>
      </c>
      <c r="X369" s="4">
        <f t="shared" si="59"/>
        <v>3.2393373675909666E-6</v>
      </c>
      <c r="Y369" s="4">
        <f t="shared" si="60"/>
        <v>0.106</v>
      </c>
      <c r="Z369" s="4">
        <f t="shared" si="61"/>
        <v>85.9</v>
      </c>
      <c r="AA369" s="4">
        <f t="shared" si="62"/>
        <v>0.65883198590776093</v>
      </c>
    </row>
    <row r="370" spans="1:27" x14ac:dyDescent="0.3">
      <c r="A370" s="1" t="s">
        <v>384</v>
      </c>
      <c r="B370" s="1">
        <v>2015</v>
      </c>
      <c r="C370" s="1">
        <v>56</v>
      </c>
      <c r="D370" s="1">
        <v>77.5</v>
      </c>
      <c r="E370" s="1">
        <v>78.75</v>
      </c>
      <c r="F370" s="1">
        <v>83</v>
      </c>
      <c r="G370" s="1">
        <v>105</v>
      </c>
      <c r="H370" s="1">
        <v>34.5</v>
      </c>
      <c r="I370" s="1">
        <v>139.5</v>
      </c>
      <c r="J370" s="1">
        <v>28.5</v>
      </c>
      <c r="K370" s="1">
        <v>133.5</v>
      </c>
      <c r="L370" s="1">
        <v>230</v>
      </c>
      <c r="M370" s="1">
        <v>5.8</v>
      </c>
      <c r="N370" s="1">
        <v>9</v>
      </c>
      <c r="O370" s="1">
        <v>8.75</v>
      </c>
      <c r="P370" s="1">
        <v>12.37</v>
      </c>
      <c r="Q370" s="1">
        <v>3.2</v>
      </c>
      <c r="R370" s="1">
        <f t="shared" si="53"/>
        <v>63.955999999999996</v>
      </c>
      <c r="S370" s="1">
        <f t="shared" si="54"/>
        <v>117.9</v>
      </c>
      <c r="T370" s="1">
        <f t="shared" si="55"/>
        <v>78.125</v>
      </c>
      <c r="U370" s="1">
        <f t="shared" si="56"/>
        <v>0.625</v>
      </c>
      <c r="V370" s="4">
        <f t="shared" si="57"/>
        <v>1.25</v>
      </c>
      <c r="W370" s="3">
        <f t="shared" si="58"/>
        <v>99</v>
      </c>
      <c r="X370" s="4">
        <f t="shared" si="59"/>
        <v>3.8293444328824145E-6</v>
      </c>
      <c r="Y370" s="4">
        <f t="shared" si="60"/>
        <v>0.318</v>
      </c>
      <c r="Z370" s="4">
        <f t="shared" si="61"/>
        <v>112.1</v>
      </c>
      <c r="AA370" s="4">
        <f t="shared" si="62"/>
        <v>0.65883198590776093</v>
      </c>
    </row>
    <row r="371" spans="1:27" x14ac:dyDescent="0.3">
      <c r="A371" s="1" t="s">
        <v>385</v>
      </c>
      <c r="B371" s="1">
        <v>2015</v>
      </c>
      <c r="C371" s="1">
        <v>58</v>
      </c>
      <c r="D371" s="1">
        <v>77.25</v>
      </c>
      <c r="E371" s="1">
        <v>78.25</v>
      </c>
      <c r="F371" s="1">
        <v>82</v>
      </c>
      <c r="G371" s="1">
        <v>100.5</v>
      </c>
      <c r="H371" s="1">
        <v>40</v>
      </c>
      <c r="I371" s="1">
        <v>140.5</v>
      </c>
      <c r="J371" s="1">
        <v>34.5</v>
      </c>
      <c r="K371" s="1">
        <v>135</v>
      </c>
      <c r="L371" s="1">
        <v>196</v>
      </c>
      <c r="M371" s="1">
        <v>4.0999999999999996</v>
      </c>
      <c r="N371" s="1">
        <v>8</v>
      </c>
      <c r="O371" s="1">
        <v>8.75</v>
      </c>
      <c r="P371" s="1">
        <v>11.01</v>
      </c>
      <c r="Q371" s="1">
        <v>3.27</v>
      </c>
      <c r="R371" s="1">
        <f t="shared" si="53"/>
        <v>60.345999999999997</v>
      </c>
      <c r="S371" s="1">
        <f t="shared" si="54"/>
        <v>100.05</v>
      </c>
      <c r="T371" s="1">
        <f t="shared" si="55"/>
        <v>77.75</v>
      </c>
      <c r="U371" s="1">
        <f t="shared" si="56"/>
        <v>0.5</v>
      </c>
      <c r="V371" s="4">
        <f t="shared" si="57"/>
        <v>1</v>
      </c>
      <c r="W371" s="3">
        <f t="shared" si="58"/>
        <v>95</v>
      </c>
      <c r="X371" s="4">
        <f t="shared" si="59"/>
        <v>3.2844230789371707E-6</v>
      </c>
      <c r="Y371" s="4">
        <f t="shared" si="60"/>
        <v>0.28899999999999998</v>
      </c>
      <c r="Z371" s="4">
        <f t="shared" si="61"/>
        <v>95.95</v>
      </c>
      <c r="AA371" s="4">
        <f t="shared" si="62"/>
        <v>0.65883198590776093</v>
      </c>
    </row>
    <row r="372" spans="1:27" hidden="1" x14ac:dyDescent="0.3">
      <c r="A372" t="s">
        <v>386</v>
      </c>
      <c r="B372">
        <v>2015</v>
      </c>
      <c r="C372">
        <v>6</v>
      </c>
      <c r="D372">
        <v>83.25</v>
      </c>
      <c r="E372">
        <v>84.5</v>
      </c>
      <c r="F372">
        <v>87</v>
      </c>
      <c r="G372">
        <v>111</v>
      </c>
      <c r="L372">
        <v>242</v>
      </c>
      <c r="M372">
        <v>6.3</v>
      </c>
      <c r="N372">
        <v>9.5</v>
      </c>
      <c r="O372">
        <v>9</v>
      </c>
      <c r="R372">
        <f t="shared" si="53"/>
        <v>61.649999999999991</v>
      </c>
      <c r="S372">
        <f t="shared" si="54"/>
        <v>124.15</v>
      </c>
      <c r="T372">
        <f t="shared" si="55"/>
        <v>83.875</v>
      </c>
      <c r="U372">
        <f t="shared" si="56"/>
        <v>0.625</v>
      </c>
      <c r="V372" s="3">
        <f t="shared" si="57"/>
        <v>1.25</v>
      </c>
      <c r="W372" s="3">
        <f t="shared" si="58"/>
        <v>0</v>
      </c>
      <c r="X372" s="3">
        <f t="shared" si="59"/>
        <v>3.4917800683566448E-6</v>
      </c>
      <c r="Y372" s="3">
        <f t="shared" si="60"/>
        <v>0.9</v>
      </c>
      <c r="Z372" s="3">
        <f t="shared" si="61"/>
        <v>117.85</v>
      </c>
      <c r="AA372" s="3">
        <f t="shared" si="62"/>
        <v>0.65883198590776093</v>
      </c>
    </row>
    <row r="373" spans="1:27" hidden="1" x14ac:dyDescent="0.3">
      <c r="A373" t="s">
        <v>387</v>
      </c>
      <c r="B373">
        <v>2015</v>
      </c>
      <c r="C373">
        <v>8</v>
      </c>
      <c r="D373">
        <v>77</v>
      </c>
      <c r="E373">
        <v>78.5</v>
      </c>
      <c r="F373">
        <v>83.5</v>
      </c>
      <c r="G373">
        <v>102</v>
      </c>
      <c r="L373">
        <v>242</v>
      </c>
      <c r="M373">
        <v>7.5</v>
      </c>
      <c r="N373">
        <v>9</v>
      </c>
      <c r="O373">
        <v>9</v>
      </c>
      <c r="R373">
        <f t="shared" si="53"/>
        <v>59.849999999999994</v>
      </c>
      <c r="S373">
        <f t="shared" si="54"/>
        <v>124.75</v>
      </c>
      <c r="T373">
        <f t="shared" si="55"/>
        <v>77.75</v>
      </c>
      <c r="U373">
        <f t="shared" si="56"/>
        <v>0.75</v>
      </c>
      <c r="V373" s="3">
        <f t="shared" si="57"/>
        <v>1.5</v>
      </c>
      <c r="W373" s="3">
        <f t="shared" si="58"/>
        <v>0</v>
      </c>
      <c r="X373" s="3">
        <f t="shared" si="59"/>
        <v>4.0816326530612242E-6</v>
      </c>
      <c r="Y373" s="3">
        <f t="shared" si="60"/>
        <v>0.26200000000000001</v>
      </c>
      <c r="Z373" s="3">
        <f t="shared" si="61"/>
        <v>117.25</v>
      </c>
      <c r="AA373" s="3">
        <f t="shared" si="62"/>
        <v>0.65883198590776093</v>
      </c>
    </row>
    <row r="374" spans="1:27" hidden="1" x14ac:dyDescent="0.3">
      <c r="A374" t="s">
        <v>388</v>
      </c>
      <c r="B374">
        <v>2015</v>
      </c>
      <c r="C374">
        <v>9</v>
      </c>
      <c r="D374">
        <v>83.75</v>
      </c>
      <c r="E374">
        <v>84.75</v>
      </c>
      <c r="F374">
        <v>83</v>
      </c>
      <c r="G374">
        <v>109.5</v>
      </c>
      <c r="L374">
        <v>231</v>
      </c>
      <c r="M374">
        <v>9.4</v>
      </c>
      <c r="N374">
        <v>8.5</v>
      </c>
      <c r="O374">
        <v>9.5</v>
      </c>
      <c r="R374">
        <f t="shared" si="53"/>
        <v>60.075000000000003</v>
      </c>
      <c r="S374">
        <f t="shared" si="54"/>
        <v>120.2</v>
      </c>
      <c r="T374">
        <f t="shared" si="55"/>
        <v>84.25</v>
      </c>
      <c r="U374">
        <f t="shared" si="56"/>
        <v>0.5</v>
      </c>
      <c r="V374" s="3">
        <f t="shared" si="57"/>
        <v>1</v>
      </c>
      <c r="W374" s="3">
        <f t="shared" si="58"/>
        <v>0</v>
      </c>
      <c r="X374" s="3">
        <f t="shared" si="59"/>
        <v>3.2933838271329918E-6</v>
      </c>
      <c r="Y374" s="3">
        <f t="shared" si="60"/>
        <v>0.92800000000000005</v>
      </c>
      <c r="Z374" s="3">
        <f t="shared" si="61"/>
        <v>110.8</v>
      </c>
      <c r="AA374" s="3">
        <f t="shared" si="62"/>
        <v>0.65883198590776093</v>
      </c>
    </row>
    <row r="375" spans="1:27" hidden="1" x14ac:dyDescent="0.3">
      <c r="A375" t="s">
        <v>389</v>
      </c>
      <c r="B375">
        <v>2015</v>
      </c>
      <c r="D375">
        <v>76.5</v>
      </c>
      <c r="E375">
        <v>78</v>
      </c>
      <c r="F375">
        <v>80.25</v>
      </c>
      <c r="G375">
        <v>100.5</v>
      </c>
      <c r="H375">
        <v>34.5</v>
      </c>
      <c r="I375">
        <v>135</v>
      </c>
      <c r="J375">
        <v>28.5</v>
      </c>
      <c r="K375">
        <v>129</v>
      </c>
      <c r="L375">
        <v>209</v>
      </c>
      <c r="M375">
        <v>6</v>
      </c>
      <c r="N375">
        <v>8.3000000000000007</v>
      </c>
      <c r="O375">
        <v>10</v>
      </c>
      <c r="Q375">
        <v>3.27</v>
      </c>
      <c r="R375">
        <f t="shared" si="53"/>
        <v>63.048000000000002</v>
      </c>
      <c r="S375">
        <f t="shared" si="54"/>
        <v>107.5</v>
      </c>
      <c r="T375">
        <f t="shared" si="55"/>
        <v>77.25</v>
      </c>
      <c r="U375">
        <f t="shared" si="56"/>
        <v>0.75</v>
      </c>
      <c r="V375" s="3">
        <f t="shared" si="57"/>
        <v>1.5</v>
      </c>
      <c r="W375" s="3">
        <f t="shared" si="58"/>
        <v>94.5</v>
      </c>
      <c r="X375" s="3">
        <f t="shared" si="59"/>
        <v>3.5712760049553589E-6</v>
      </c>
      <c r="Y375" s="3">
        <f t="shared" si="60"/>
        <v>0.23100000000000001</v>
      </c>
      <c r="Z375" s="3">
        <f t="shared" si="61"/>
        <v>101.5</v>
      </c>
      <c r="AA375" s="3">
        <f t="shared" si="62"/>
        <v>0.65883198590776093</v>
      </c>
    </row>
    <row r="376" spans="1:27" hidden="1" x14ac:dyDescent="0.3">
      <c r="A376" t="s">
        <v>390</v>
      </c>
      <c r="B376">
        <v>2015</v>
      </c>
      <c r="D376">
        <v>79.25</v>
      </c>
      <c r="E376">
        <v>80.25</v>
      </c>
      <c r="F376">
        <v>85.75</v>
      </c>
      <c r="G376">
        <v>106.5</v>
      </c>
      <c r="H376">
        <v>28.5</v>
      </c>
      <c r="I376">
        <v>135</v>
      </c>
      <c r="J376">
        <v>25.5</v>
      </c>
      <c r="K376">
        <v>132</v>
      </c>
      <c r="L376">
        <v>261</v>
      </c>
      <c r="M376">
        <v>12</v>
      </c>
      <c r="N376">
        <v>8.5</v>
      </c>
      <c r="O376">
        <v>9.5</v>
      </c>
      <c r="P376">
        <v>12.07</v>
      </c>
      <c r="Q376">
        <v>3.5</v>
      </c>
      <c r="R376">
        <f t="shared" si="53"/>
        <v>67.585999999999999</v>
      </c>
      <c r="S376">
        <f t="shared" si="54"/>
        <v>136.5</v>
      </c>
      <c r="T376">
        <f t="shared" si="55"/>
        <v>79.75</v>
      </c>
      <c r="U376">
        <f t="shared" si="56"/>
        <v>0.5</v>
      </c>
      <c r="V376" s="3">
        <f t="shared" si="57"/>
        <v>1</v>
      </c>
      <c r="W376" s="3">
        <f t="shared" si="58"/>
        <v>103.5</v>
      </c>
      <c r="X376" s="3">
        <f t="shared" si="59"/>
        <v>4.1556787310053836E-6</v>
      </c>
      <c r="Y376" s="3">
        <f t="shared" si="60"/>
        <v>0.51600000000000001</v>
      </c>
      <c r="Z376" s="3">
        <f t="shared" si="61"/>
        <v>124.5</v>
      </c>
      <c r="AA376" s="3">
        <f t="shared" si="62"/>
        <v>0.65883198590776093</v>
      </c>
    </row>
    <row r="377" spans="1:27" hidden="1" x14ac:dyDescent="0.3">
      <c r="A377" t="s">
        <v>391</v>
      </c>
      <c r="B377">
        <v>2015</v>
      </c>
      <c r="D377">
        <v>79.25</v>
      </c>
      <c r="E377">
        <v>80.5</v>
      </c>
      <c r="F377">
        <v>87.25</v>
      </c>
      <c r="G377">
        <v>105</v>
      </c>
      <c r="H377">
        <v>35.5</v>
      </c>
      <c r="I377">
        <v>140.5</v>
      </c>
      <c r="J377">
        <v>31.5</v>
      </c>
      <c r="K377">
        <v>136.5</v>
      </c>
      <c r="L377">
        <v>228</v>
      </c>
      <c r="M377">
        <v>8.8000000000000007</v>
      </c>
      <c r="N377">
        <v>9</v>
      </c>
      <c r="O377">
        <v>9.5</v>
      </c>
      <c r="P377">
        <v>11.3</v>
      </c>
      <c r="Q377">
        <v>3.58</v>
      </c>
      <c r="R377">
        <f t="shared" si="53"/>
        <v>64.606999999999985</v>
      </c>
      <c r="S377">
        <f t="shared" si="54"/>
        <v>118.4</v>
      </c>
      <c r="T377">
        <f t="shared" si="55"/>
        <v>79.875</v>
      </c>
      <c r="U377">
        <f t="shared" si="56"/>
        <v>0.625</v>
      </c>
      <c r="V377" s="3">
        <f t="shared" si="57"/>
        <v>1.25</v>
      </c>
      <c r="W377" s="3">
        <f t="shared" si="58"/>
        <v>101</v>
      </c>
      <c r="X377" s="3">
        <f t="shared" si="59"/>
        <v>3.6302480868552777E-6</v>
      </c>
      <c r="Y377" s="3">
        <f t="shared" si="60"/>
        <v>0.51600000000000001</v>
      </c>
      <c r="Z377" s="3">
        <f t="shared" si="61"/>
        <v>109.6</v>
      </c>
      <c r="AA377" s="3">
        <f t="shared" si="62"/>
        <v>0.65883198590776093</v>
      </c>
    </row>
    <row r="378" spans="1:27" hidden="1" x14ac:dyDescent="0.3">
      <c r="A378" t="s">
        <v>392</v>
      </c>
      <c r="B378">
        <v>2015</v>
      </c>
      <c r="D378">
        <v>72.75</v>
      </c>
      <c r="E378">
        <v>73.5</v>
      </c>
      <c r="F378">
        <v>79</v>
      </c>
      <c r="G378">
        <v>96.5</v>
      </c>
      <c r="H378">
        <v>39.5</v>
      </c>
      <c r="I378">
        <v>136</v>
      </c>
      <c r="J378">
        <v>33.5</v>
      </c>
      <c r="K378">
        <v>130</v>
      </c>
      <c r="L378">
        <v>179</v>
      </c>
      <c r="M378">
        <v>4.5</v>
      </c>
      <c r="N378">
        <v>8.5</v>
      </c>
      <c r="O378">
        <v>9.5</v>
      </c>
      <c r="P378">
        <v>10.61</v>
      </c>
      <c r="Q378">
        <v>3.2</v>
      </c>
      <c r="R378">
        <f t="shared" si="53"/>
        <v>56.332999999999998</v>
      </c>
      <c r="S378">
        <f t="shared" si="54"/>
        <v>91.75</v>
      </c>
      <c r="T378">
        <f t="shared" si="55"/>
        <v>73.125</v>
      </c>
      <c r="U378">
        <f t="shared" si="56"/>
        <v>0.375</v>
      </c>
      <c r="V378" s="3">
        <f t="shared" si="57"/>
        <v>0.75</v>
      </c>
      <c r="W378" s="3">
        <f t="shared" si="58"/>
        <v>90.5</v>
      </c>
      <c r="X378" s="3">
        <f t="shared" si="59"/>
        <v>3.3821046043386357E-6</v>
      </c>
      <c r="Y378" s="3">
        <f t="shared" si="60"/>
        <v>3.1E-2</v>
      </c>
      <c r="Z378" s="3">
        <f t="shared" si="61"/>
        <v>87.25</v>
      </c>
      <c r="AA378" s="3">
        <f t="shared" si="62"/>
        <v>0.65883198590776093</v>
      </c>
    </row>
    <row r="379" spans="1:27" hidden="1" x14ac:dyDescent="0.3">
      <c r="A379" t="s">
        <v>393</v>
      </c>
      <c r="B379">
        <v>2015</v>
      </c>
      <c r="D379">
        <v>80.75</v>
      </c>
      <c r="E379">
        <v>81.25</v>
      </c>
      <c r="F379">
        <v>86.75</v>
      </c>
      <c r="G379">
        <v>108</v>
      </c>
      <c r="H379">
        <v>37</v>
      </c>
      <c r="I379">
        <v>145</v>
      </c>
      <c r="J379">
        <v>30.5</v>
      </c>
      <c r="K379">
        <v>138.5</v>
      </c>
      <c r="L379">
        <v>208</v>
      </c>
      <c r="M379">
        <v>5.0999999999999996</v>
      </c>
      <c r="N379">
        <v>9</v>
      </c>
      <c r="O379">
        <v>9</v>
      </c>
      <c r="P379">
        <v>11.32</v>
      </c>
      <c r="Q379">
        <v>3.35</v>
      </c>
      <c r="R379">
        <f t="shared" si="53"/>
        <v>62.225999999999999</v>
      </c>
      <c r="S379">
        <f t="shared" si="54"/>
        <v>106.55</v>
      </c>
      <c r="T379">
        <f t="shared" si="55"/>
        <v>81</v>
      </c>
      <c r="U379">
        <f t="shared" si="56"/>
        <v>0.25</v>
      </c>
      <c r="V379" s="3">
        <f t="shared" si="57"/>
        <v>0.5</v>
      </c>
      <c r="W379" s="3">
        <f t="shared" si="58"/>
        <v>101.5</v>
      </c>
      <c r="X379" s="3">
        <f t="shared" si="59"/>
        <v>3.1899088460543091E-6</v>
      </c>
      <c r="Y379" s="3">
        <f t="shared" si="60"/>
        <v>0.67300000000000004</v>
      </c>
      <c r="Z379" s="3">
        <f t="shared" si="61"/>
        <v>101.45</v>
      </c>
      <c r="AA379" s="3">
        <f t="shared" si="62"/>
        <v>0.65883198590776093</v>
      </c>
    </row>
    <row r="380" spans="1:27" hidden="1" x14ac:dyDescent="0.3">
      <c r="A380" t="s">
        <v>394</v>
      </c>
      <c r="B380">
        <v>2015</v>
      </c>
      <c r="D380">
        <v>81.25</v>
      </c>
      <c r="E380">
        <v>82.5</v>
      </c>
      <c r="F380">
        <v>87.25</v>
      </c>
      <c r="G380">
        <v>111.5</v>
      </c>
      <c r="L380">
        <v>216</v>
      </c>
      <c r="M380">
        <v>14.7</v>
      </c>
      <c r="N380">
        <v>9.25</v>
      </c>
      <c r="O380">
        <v>10.75</v>
      </c>
      <c r="R380">
        <f t="shared" si="53"/>
        <v>57.15</v>
      </c>
      <c r="S380">
        <f t="shared" si="54"/>
        <v>115.35</v>
      </c>
      <c r="T380">
        <f t="shared" si="55"/>
        <v>81.875</v>
      </c>
      <c r="U380">
        <f t="shared" si="56"/>
        <v>0.625</v>
      </c>
      <c r="V380" s="3">
        <f t="shared" si="57"/>
        <v>1.25</v>
      </c>
      <c r="W380" s="3">
        <f t="shared" si="58"/>
        <v>0</v>
      </c>
      <c r="X380" s="3">
        <f t="shared" si="59"/>
        <v>3.2719526627218933E-6</v>
      </c>
      <c r="Y380" s="3">
        <f t="shared" si="60"/>
        <v>0.73199999999999998</v>
      </c>
      <c r="Z380" s="3">
        <f t="shared" si="61"/>
        <v>100.65</v>
      </c>
      <c r="AA380" s="3">
        <f t="shared" si="62"/>
        <v>0.65883198590776093</v>
      </c>
    </row>
    <row r="381" spans="1:27" hidden="1" x14ac:dyDescent="0.3">
      <c r="A381" t="s">
        <v>395</v>
      </c>
      <c r="B381">
        <v>2015</v>
      </c>
      <c r="D381">
        <v>79.25</v>
      </c>
      <c r="E381">
        <v>80.5</v>
      </c>
      <c r="F381">
        <v>87.5</v>
      </c>
      <c r="G381">
        <v>109.5</v>
      </c>
      <c r="L381">
        <v>239</v>
      </c>
      <c r="M381">
        <v>5.8</v>
      </c>
      <c r="N381">
        <v>9.5</v>
      </c>
      <c r="O381">
        <v>10.25</v>
      </c>
      <c r="R381">
        <f t="shared" si="53"/>
        <v>60</v>
      </c>
      <c r="S381">
        <f t="shared" si="54"/>
        <v>122.4</v>
      </c>
      <c r="T381">
        <f t="shared" si="55"/>
        <v>79.875</v>
      </c>
      <c r="U381">
        <f t="shared" si="56"/>
        <v>0.625</v>
      </c>
      <c r="V381" s="3">
        <f t="shared" si="57"/>
        <v>1.25</v>
      </c>
      <c r="W381" s="3">
        <f t="shared" si="58"/>
        <v>0</v>
      </c>
      <c r="X381" s="3">
        <f t="shared" si="59"/>
        <v>3.805391634905313E-6</v>
      </c>
      <c r="Y381" s="3">
        <f t="shared" si="60"/>
        <v>0.51600000000000001</v>
      </c>
      <c r="Z381" s="3">
        <f t="shared" si="61"/>
        <v>116.6</v>
      </c>
      <c r="AA381" s="3">
        <f t="shared" si="62"/>
        <v>0.65883198590776093</v>
      </c>
    </row>
    <row r="382" spans="1:27" hidden="1" x14ac:dyDescent="0.3">
      <c r="A382" t="s">
        <v>396</v>
      </c>
      <c r="B382">
        <v>2015</v>
      </c>
      <c r="D382">
        <v>72.75</v>
      </c>
      <c r="E382">
        <v>73.75</v>
      </c>
      <c r="F382">
        <v>80</v>
      </c>
      <c r="G382">
        <v>99.5</v>
      </c>
      <c r="H382">
        <v>34</v>
      </c>
      <c r="I382">
        <v>133.5</v>
      </c>
      <c r="J382">
        <v>28.5</v>
      </c>
      <c r="K382">
        <v>128</v>
      </c>
      <c r="L382">
        <v>192</v>
      </c>
      <c r="M382">
        <v>5.5</v>
      </c>
      <c r="N382">
        <v>8.3000000000000007</v>
      </c>
      <c r="O382">
        <v>9</v>
      </c>
      <c r="P382">
        <v>10.97</v>
      </c>
      <c r="Q382">
        <v>3.51</v>
      </c>
      <c r="R382">
        <f t="shared" si="53"/>
        <v>56.879999999999995</v>
      </c>
      <c r="S382">
        <f t="shared" si="54"/>
        <v>98.75</v>
      </c>
      <c r="T382">
        <f t="shared" si="55"/>
        <v>73.25</v>
      </c>
      <c r="U382">
        <f t="shared" si="56"/>
        <v>0.5</v>
      </c>
      <c r="V382" s="3">
        <f t="shared" si="57"/>
        <v>1</v>
      </c>
      <c r="W382" s="3">
        <f t="shared" si="58"/>
        <v>94</v>
      </c>
      <c r="X382" s="3">
        <f t="shared" si="59"/>
        <v>3.6277323130336202E-6</v>
      </c>
      <c r="Y382" s="3">
        <f t="shared" si="60"/>
        <v>3.1E-2</v>
      </c>
      <c r="Z382" s="3">
        <f t="shared" si="61"/>
        <v>93.25</v>
      </c>
      <c r="AA382" s="3">
        <f t="shared" si="62"/>
        <v>0.65883198590776093</v>
      </c>
    </row>
    <row r="383" spans="1:27" hidden="1" x14ac:dyDescent="0.3">
      <c r="A383" t="s">
        <v>397</v>
      </c>
      <c r="B383">
        <v>2015</v>
      </c>
      <c r="D383">
        <v>75</v>
      </c>
      <c r="E383">
        <v>76</v>
      </c>
      <c r="F383">
        <v>81.5</v>
      </c>
      <c r="G383">
        <v>100.5</v>
      </c>
      <c r="H383">
        <v>39</v>
      </c>
      <c r="I383">
        <v>139.5</v>
      </c>
      <c r="J383">
        <v>31.5</v>
      </c>
      <c r="K383">
        <v>132</v>
      </c>
      <c r="L383">
        <v>209</v>
      </c>
      <c r="M383">
        <v>8.1</v>
      </c>
      <c r="N383">
        <v>8.75</v>
      </c>
      <c r="O383">
        <v>9.75</v>
      </c>
      <c r="P383">
        <v>10.75</v>
      </c>
      <c r="Q383">
        <v>3.2</v>
      </c>
      <c r="R383">
        <f t="shared" si="53"/>
        <v>61.429999999999993</v>
      </c>
      <c r="S383">
        <f t="shared" si="54"/>
        <v>108.55</v>
      </c>
      <c r="T383">
        <f t="shared" si="55"/>
        <v>75.5</v>
      </c>
      <c r="U383">
        <f t="shared" si="56"/>
        <v>0.5</v>
      </c>
      <c r="V383" s="3">
        <f t="shared" si="57"/>
        <v>1</v>
      </c>
      <c r="W383" s="3">
        <f t="shared" si="58"/>
        <v>93</v>
      </c>
      <c r="X383" s="3">
        <f t="shared" si="59"/>
        <v>3.7155555555555557E-6</v>
      </c>
      <c r="Y383" s="3">
        <f t="shared" si="60"/>
        <v>0.11799999999999999</v>
      </c>
      <c r="Z383" s="3">
        <f t="shared" si="61"/>
        <v>100.45</v>
      </c>
      <c r="AA383" s="3">
        <f t="shared" si="62"/>
        <v>0.65883198590776093</v>
      </c>
    </row>
    <row r="384" spans="1:27" hidden="1" x14ac:dyDescent="0.3">
      <c r="A384" t="s">
        <v>398</v>
      </c>
      <c r="B384">
        <v>2015</v>
      </c>
      <c r="D384">
        <v>76.5</v>
      </c>
      <c r="E384">
        <v>77.5</v>
      </c>
      <c r="F384">
        <v>84</v>
      </c>
      <c r="G384">
        <v>104</v>
      </c>
      <c r="H384">
        <v>34</v>
      </c>
      <c r="I384">
        <v>138</v>
      </c>
      <c r="J384">
        <v>28</v>
      </c>
      <c r="K384">
        <v>132</v>
      </c>
      <c r="L384">
        <v>197</v>
      </c>
      <c r="M384">
        <v>6.7</v>
      </c>
      <c r="N384">
        <v>9.5</v>
      </c>
      <c r="O384">
        <v>10</v>
      </c>
      <c r="P384">
        <v>11.38</v>
      </c>
      <c r="Q384">
        <v>3.45</v>
      </c>
      <c r="R384">
        <f t="shared" si="53"/>
        <v>58.678999999999995</v>
      </c>
      <c r="S384">
        <f t="shared" si="54"/>
        <v>101.85</v>
      </c>
      <c r="T384">
        <f t="shared" si="55"/>
        <v>77</v>
      </c>
      <c r="U384">
        <f t="shared" si="56"/>
        <v>0.5</v>
      </c>
      <c r="V384" s="3">
        <f t="shared" si="57"/>
        <v>1</v>
      </c>
      <c r="W384" s="3">
        <f t="shared" si="58"/>
        <v>98</v>
      </c>
      <c r="X384" s="3">
        <f t="shared" si="59"/>
        <v>3.3662266649579221E-6</v>
      </c>
      <c r="Y384" s="3">
        <f t="shared" si="60"/>
        <v>0.23100000000000001</v>
      </c>
      <c r="Z384" s="3">
        <f t="shared" si="61"/>
        <v>95.15</v>
      </c>
      <c r="AA384" s="3">
        <f t="shared" si="62"/>
        <v>0.65883198590776093</v>
      </c>
    </row>
    <row r="385" spans="1:27" hidden="1" x14ac:dyDescent="0.3">
      <c r="A385" t="s">
        <v>399</v>
      </c>
      <c r="B385">
        <v>2015</v>
      </c>
      <c r="D385">
        <v>80.25</v>
      </c>
      <c r="E385">
        <v>81.25</v>
      </c>
      <c r="F385">
        <v>83.5</v>
      </c>
      <c r="G385">
        <v>107.5</v>
      </c>
      <c r="H385">
        <v>31</v>
      </c>
      <c r="I385">
        <v>138.5</v>
      </c>
      <c r="J385">
        <v>25.5</v>
      </c>
      <c r="K385">
        <v>133</v>
      </c>
      <c r="L385">
        <v>242</v>
      </c>
      <c r="M385">
        <v>7.2</v>
      </c>
      <c r="N385">
        <v>8.25</v>
      </c>
      <c r="O385">
        <v>9.5</v>
      </c>
      <c r="P385">
        <v>10.97</v>
      </c>
      <c r="Q385">
        <v>3.51</v>
      </c>
      <c r="R385">
        <f t="shared" si="53"/>
        <v>65.88</v>
      </c>
      <c r="S385">
        <f t="shared" si="54"/>
        <v>124.6</v>
      </c>
      <c r="T385">
        <f t="shared" si="55"/>
        <v>80.75</v>
      </c>
      <c r="U385">
        <f t="shared" si="56"/>
        <v>0.5</v>
      </c>
      <c r="V385" s="3">
        <f t="shared" si="57"/>
        <v>1</v>
      </c>
      <c r="W385" s="3">
        <f t="shared" si="58"/>
        <v>102</v>
      </c>
      <c r="X385" s="3">
        <f t="shared" si="59"/>
        <v>3.7577275065265285E-6</v>
      </c>
      <c r="Y385" s="3">
        <f t="shared" si="60"/>
        <v>0.60699999999999998</v>
      </c>
      <c r="Z385" s="3">
        <f t="shared" si="61"/>
        <v>117.4</v>
      </c>
      <c r="AA385" s="3">
        <f t="shared" si="62"/>
        <v>0.65883198590776093</v>
      </c>
    </row>
    <row r="386" spans="1:27" hidden="1" x14ac:dyDescent="0.3">
      <c r="A386" t="s">
        <v>400</v>
      </c>
      <c r="B386">
        <v>2015</v>
      </c>
      <c r="D386">
        <v>70.5</v>
      </c>
      <c r="E386">
        <v>71.75</v>
      </c>
      <c r="F386">
        <v>74</v>
      </c>
      <c r="G386">
        <v>93</v>
      </c>
      <c r="H386">
        <v>43</v>
      </c>
      <c r="I386">
        <v>136</v>
      </c>
      <c r="J386">
        <v>34</v>
      </c>
      <c r="K386">
        <v>127</v>
      </c>
      <c r="L386">
        <v>167</v>
      </c>
      <c r="M386">
        <v>5</v>
      </c>
      <c r="N386">
        <v>8.5</v>
      </c>
      <c r="O386">
        <v>9.5</v>
      </c>
      <c r="P386">
        <v>10.5</v>
      </c>
      <c r="Q386">
        <v>3.13</v>
      </c>
      <c r="R386">
        <f t="shared" ref="R386:R449" si="63">(0.3*E386)+(0.25*H386)+(0.15*L386)-(0.2*P386)-(0.1*Q386)</f>
        <v>54.911999999999999</v>
      </c>
      <c r="S386">
        <f t="shared" ref="S386:S449" si="64">AVERAGE(L386,M386)</f>
        <v>86</v>
      </c>
      <c r="T386">
        <f t="shared" ref="T386:T449" si="65">AVERAGE(D386,E386)</f>
        <v>71.125</v>
      </c>
      <c r="U386">
        <f t="shared" ref="U386:U449" si="66">E386-T386</f>
        <v>0.625</v>
      </c>
      <c r="V386" s="3">
        <f t="shared" ref="V386:V449" si="67">E386-D386</f>
        <v>1.25</v>
      </c>
      <c r="W386" s="3">
        <f t="shared" ref="W386:W449" si="68">K386-H386</f>
        <v>84</v>
      </c>
      <c r="X386" s="3">
        <f t="shared" ref="X386:X449" si="69">(L386/((D386*100)^2))</f>
        <v>3.3599919521150847E-6</v>
      </c>
      <c r="Y386" s="3">
        <f t="shared" ref="Y386:Y449" si="70">_xlfn.PERCENTRANK.INC(E:E,D386)</f>
        <v>5.0000000000000001E-3</v>
      </c>
      <c r="Z386" s="3">
        <f t="shared" ref="Z386:Z449" si="71">L386-S386</f>
        <v>81</v>
      </c>
      <c r="AA386" s="3">
        <f t="shared" ref="AA386:AA449" si="72">CORREL(E:E,R:R)</f>
        <v>0.65883198590776093</v>
      </c>
    </row>
    <row r="387" spans="1:27" hidden="1" x14ac:dyDescent="0.3">
      <c r="A387" t="s">
        <v>401</v>
      </c>
      <c r="B387">
        <v>2015</v>
      </c>
      <c r="D387">
        <v>75.75</v>
      </c>
      <c r="E387">
        <v>76.25</v>
      </c>
      <c r="F387">
        <v>80</v>
      </c>
      <c r="G387">
        <v>101.5</v>
      </c>
      <c r="H387">
        <v>35</v>
      </c>
      <c r="I387">
        <v>136.5</v>
      </c>
      <c r="J387">
        <v>24</v>
      </c>
      <c r="K387">
        <v>125.5</v>
      </c>
      <c r="L387">
        <v>199</v>
      </c>
      <c r="M387">
        <v>7.4</v>
      </c>
      <c r="N387">
        <v>8.25</v>
      </c>
      <c r="O387">
        <v>9.25</v>
      </c>
      <c r="P387">
        <v>10.8</v>
      </c>
      <c r="Q387">
        <v>3.32</v>
      </c>
      <c r="R387">
        <f t="shared" si="63"/>
        <v>58.982999999999997</v>
      </c>
      <c r="S387">
        <f t="shared" si="64"/>
        <v>103.2</v>
      </c>
      <c r="T387">
        <f t="shared" si="65"/>
        <v>76</v>
      </c>
      <c r="U387">
        <f t="shared" si="66"/>
        <v>0.25</v>
      </c>
      <c r="V387" s="3">
        <f t="shared" si="67"/>
        <v>0.5</v>
      </c>
      <c r="W387" s="3">
        <f t="shared" si="68"/>
        <v>90.5</v>
      </c>
      <c r="X387" s="3">
        <f t="shared" si="69"/>
        <v>3.4680695792351513E-6</v>
      </c>
      <c r="Y387" s="3">
        <f t="shared" si="70"/>
        <v>0.17399999999999999</v>
      </c>
      <c r="Z387" s="3">
        <f t="shared" si="71"/>
        <v>95.8</v>
      </c>
      <c r="AA387" s="3">
        <f t="shared" si="72"/>
        <v>0.65883198590776093</v>
      </c>
    </row>
    <row r="388" spans="1:27" hidden="1" x14ac:dyDescent="0.3">
      <c r="A388" t="s">
        <v>402</v>
      </c>
      <c r="B388">
        <v>2015</v>
      </c>
      <c r="D388">
        <v>76</v>
      </c>
      <c r="E388">
        <v>77</v>
      </c>
      <c r="F388">
        <v>84.25</v>
      </c>
      <c r="G388">
        <v>104.5</v>
      </c>
      <c r="H388">
        <v>39.5</v>
      </c>
      <c r="I388">
        <v>144</v>
      </c>
      <c r="J388">
        <v>34</v>
      </c>
      <c r="K388">
        <v>138.5</v>
      </c>
      <c r="L388">
        <v>201</v>
      </c>
      <c r="M388">
        <v>4</v>
      </c>
      <c r="N388">
        <v>9</v>
      </c>
      <c r="O388">
        <v>10.25</v>
      </c>
      <c r="P388">
        <v>11.88</v>
      </c>
      <c r="R388">
        <f t="shared" si="63"/>
        <v>60.748999999999995</v>
      </c>
      <c r="S388">
        <f t="shared" si="64"/>
        <v>102.5</v>
      </c>
      <c r="T388">
        <f t="shared" si="65"/>
        <v>76.5</v>
      </c>
      <c r="U388">
        <f t="shared" si="66"/>
        <v>0.5</v>
      </c>
      <c r="V388" s="3">
        <f t="shared" si="67"/>
        <v>1</v>
      </c>
      <c r="W388" s="3">
        <f t="shared" si="68"/>
        <v>99</v>
      </c>
      <c r="X388" s="3">
        <f t="shared" si="69"/>
        <v>3.4799168975069252E-6</v>
      </c>
      <c r="Y388" s="3">
        <f t="shared" si="70"/>
        <v>0.184</v>
      </c>
      <c r="Z388" s="3">
        <f t="shared" si="71"/>
        <v>98.5</v>
      </c>
      <c r="AA388" s="3">
        <f t="shared" si="72"/>
        <v>0.65883198590776093</v>
      </c>
    </row>
    <row r="389" spans="1:27" hidden="1" x14ac:dyDescent="0.3">
      <c r="A389" t="s">
        <v>403</v>
      </c>
      <c r="B389">
        <v>2015</v>
      </c>
      <c r="D389">
        <v>81.5</v>
      </c>
      <c r="E389">
        <v>82.5</v>
      </c>
      <c r="F389">
        <v>87.25</v>
      </c>
      <c r="G389">
        <v>110.5</v>
      </c>
      <c r="H389">
        <v>31.5</v>
      </c>
      <c r="I389">
        <v>142</v>
      </c>
      <c r="J389">
        <v>24.5</v>
      </c>
      <c r="K389">
        <v>135</v>
      </c>
      <c r="L389">
        <v>247</v>
      </c>
      <c r="M389">
        <v>9.9</v>
      </c>
      <c r="N389">
        <v>9</v>
      </c>
      <c r="O389">
        <v>9.25</v>
      </c>
      <c r="P389">
        <v>12.05</v>
      </c>
      <c r="Q389">
        <v>3.38</v>
      </c>
      <c r="R389">
        <f t="shared" si="63"/>
        <v>66.927000000000007</v>
      </c>
      <c r="S389">
        <f t="shared" si="64"/>
        <v>128.44999999999999</v>
      </c>
      <c r="T389">
        <f t="shared" si="65"/>
        <v>82</v>
      </c>
      <c r="U389">
        <f t="shared" si="66"/>
        <v>0.5</v>
      </c>
      <c r="V389" s="3">
        <f t="shared" si="67"/>
        <v>1</v>
      </c>
      <c r="W389" s="3">
        <f t="shared" si="68"/>
        <v>103.5</v>
      </c>
      <c r="X389" s="3">
        <f t="shared" si="69"/>
        <v>3.7186194437125976E-6</v>
      </c>
      <c r="Y389" s="3">
        <f t="shared" si="70"/>
        <v>0.755</v>
      </c>
      <c r="Z389" s="3">
        <f t="shared" si="71"/>
        <v>118.55000000000001</v>
      </c>
      <c r="AA389" s="3">
        <f t="shared" si="72"/>
        <v>0.65883198590776093</v>
      </c>
    </row>
    <row r="390" spans="1:27" hidden="1" x14ac:dyDescent="0.3">
      <c r="A390" t="s">
        <v>404</v>
      </c>
      <c r="B390">
        <v>2015</v>
      </c>
      <c r="D390">
        <v>72.25</v>
      </c>
      <c r="E390">
        <v>74</v>
      </c>
      <c r="F390">
        <v>76</v>
      </c>
      <c r="G390">
        <v>96.5</v>
      </c>
      <c r="H390">
        <v>31</v>
      </c>
      <c r="I390">
        <v>127.5</v>
      </c>
      <c r="J390">
        <v>24.5</v>
      </c>
      <c r="K390">
        <v>121</v>
      </c>
      <c r="L390">
        <v>179</v>
      </c>
      <c r="M390">
        <v>6.7</v>
      </c>
      <c r="N390">
        <v>7.5</v>
      </c>
      <c r="O390">
        <v>8.25</v>
      </c>
      <c r="P390">
        <v>11.28</v>
      </c>
      <c r="Q390">
        <v>3.38</v>
      </c>
      <c r="R390">
        <f t="shared" si="63"/>
        <v>54.205999999999996</v>
      </c>
      <c r="S390">
        <f t="shared" si="64"/>
        <v>92.85</v>
      </c>
      <c r="T390">
        <f t="shared" si="65"/>
        <v>73.125</v>
      </c>
      <c r="U390">
        <f t="shared" si="66"/>
        <v>0.875</v>
      </c>
      <c r="V390" s="3">
        <f t="shared" si="67"/>
        <v>1.75</v>
      </c>
      <c r="W390" s="3">
        <f t="shared" si="68"/>
        <v>90</v>
      </c>
      <c r="X390" s="3">
        <f t="shared" si="69"/>
        <v>3.4290777169813579E-6</v>
      </c>
      <c r="Y390" s="3">
        <f t="shared" si="70"/>
        <v>2.5999999999999999E-2</v>
      </c>
      <c r="Z390" s="3">
        <f t="shared" si="71"/>
        <v>86.15</v>
      </c>
      <c r="AA390" s="3">
        <f t="shared" si="72"/>
        <v>0.65883198590776093</v>
      </c>
    </row>
    <row r="391" spans="1:27" hidden="1" x14ac:dyDescent="0.3">
      <c r="A391" t="s">
        <v>405</v>
      </c>
      <c r="B391">
        <v>2015</v>
      </c>
      <c r="D391">
        <v>82.75</v>
      </c>
      <c r="E391">
        <v>84</v>
      </c>
      <c r="F391">
        <v>89.5</v>
      </c>
      <c r="G391">
        <v>113</v>
      </c>
      <c r="L391">
        <v>258</v>
      </c>
      <c r="M391">
        <v>12.5</v>
      </c>
      <c r="N391">
        <v>10</v>
      </c>
      <c r="O391">
        <v>11</v>
      </c>
      <c r="R391">
        <f t="shared" si="63"/>
        <v>63.899999999999991</v>
      </c>
      <c r="S391">
        <f t="shared" si="64"/>
        <v>135.25</v>
      </c>
      <c r="T391">
        <f t="shared" si="65"/>
        <v>83.375</v>
      </c>
      <c r="U391">
        <f t="shared" si="66"/>
        <v>0.625</v>
      </c>
      <c r="V391" s="3">
        <f t="shared" si="67"/>
        <v>1.25</v>
      </c>
      <c r="W391" s="3">
        <f t="shared" si="68"/>
        <v>0</v>
      </c>
      <c r="X391" s="3">
        <f t="shared" si="69"/>
        <v>3.7677640766331083E-6</v>
      </c>
      <c r="Y391" s="3">
        <f t="shared" si="70"/>
        <v>0.879</v>
      </c>
      <c r="Z391" s="3">
        <f t="shared" si="71"/>
        <v>122.75</v>
      </c>
      <c r="AA391" s="3">
        <f t="shared" si="72"/>
        <v>0.65883198590776093</v>
      </c>
    </row>
    <row r="392" spans="1:27" hidden="1" x14ac:dyDescent="0.3">
      <c r="A392" t="s">
        <v>406</v>
      </c>
      <c r="B392">
        <v>2015</v>
      </c>
      <c r="D392">
        <v>70</v>
      </c>
      <c r="E392">
        <v>71</v>
      </c>
      <c r="F392">
        <v>72.5</v>
      </c>
      <c r="G392">
        <v>92.5</v>
      </c>
      <c r="H392">
        <v>41</v>
      </c>
      <c r="I392">
        <v>133.5</v>
      </c>
      <c r="J392">
        <v>32</v>
      </c>
      <c r="K392">
        <v>124.5</v>
      </c>
      <c r="L392">
        <v>170</v>
      </c>
      <c r="M392">
        <v>6.6</v>
      </c>
      <c r="N392">
        <v>7.5</v>
      </c>
      <c r="O392">
        <v>8.75</v>
      </c>
      <c r="P392">
        <v>10.79</v>
      </c>
      <c r="Q392">
        <v>3.26</v>
      </c>
      <c r="R392">
        <f t="shared" si="63"/>
        <v>54.565999999999995</v>
      </c>
      <c r="S392">
        <f t="shared" si="64"/>
        <v>88.3</v>
      </c>
      <c r="T392">
        <f t="shared" si="65"/>
        <v>70.5</v>
      </c>
      <c r="U392">
        <f t="shared" si="66"/>
        <v>0.5</v>
      </c>
      <c r="V392" s="3">
        <f t="shared" si="67"/>
        <v>1</v>
      </c>
      <c r="W392" s="3">
        <f t="shared" si="68"/>
        <v>83.5</v>
      </c>
      <c r="X392" s="3">
        <f t="shared" si="69"/>
        <v>3.4693877551020407E-6</v>
      </c>
      <c r="Y392" s="3">
        <f t="shared" si="70"/>
        <v>1E-3</v>
      </c>
      <c r="Z392" s="3">
        <f t="shared" si="71"/>
        <v>81.7</v>
      </c>
      <c r="AA392" s="3">
        <f t="shared" si="72"/>
        <v>0.65883198590776093</v>
      </c>
    </row>
    <row r="393" spans="1:27" hidden="1" x14ac:dyDescent="0.3">
      <c r="A393" t="s">
        <v>407</v>
      </c>
      <c r="B393">
        <v>2015</v>
      </c>
      <c r="D393">
        <v>72.5</v>
      </c>
      <c r="E393">
        <v>74</v>
      </c>
      <c r="F393">
        <v>74</v>
      </c>
      <c r="G393">
        <v>96.5</v>
      </c>
      <c r="H393">
        <v>31.5</v>
      </c>
      <c r="I393">
        <v>128</v>
      </c>
      <c r="J393">
        <v>26</v>
      </c>
      <c r="K393">
        <v>122.5</v>
      </c>
      <c r="L393">
        <v>188</v>
      </c>
      <c r="M393">
        <v>7.3</v>
      </c>
      <c r="N393">
        <v>7.5</v>
      </c>
      <c r="O393">
        <v>7</v>
      </c>
      <c r="P393">
        <v>10.84</v>
      </c>
      <c r="Q393">
        <v>3.3</v>
      </c>
      <c r="R393">
        <f t="shared" si="63"/>
        <v>55.777000000000001</v>
      </c>
      <c r="S393">
        <f t="shared" si="64"/>
        <v>97.65</v>
      </c>
      <c r="T393">
        <f t="shared" si="65"/>
        <v>73.25</v>
      </c>
      <c r="U393">
        <f t="shared" si="66"/>
        <v>0.75</v>
      </c>
      <c r="V393" s="3">
        <f t="shared" si="67"/>
        <v>1.5</v>
      </c>
      <c r="W393" s="3">
        <f t="shared" si="68"/>
        <v>91</v>
      </c>
      <c r="X393" s="3">
        <f t="shared" si="69"/>
        <v>3.5766944114149823E-6</v>
      </c>
      <c r="Y393" s="3">
        <f t="shared" si="70"/>
        <v>2.7E-2</v>
      </c>
      <c r="Z393" s="3">
        <f t="shared" si="71"/>
        <v>90.35</v>
      </c>
      <c r="AA393" s="3">
        <f t="shared" si="72"/>
        <v>0.65883198590776093</v>
      </c>
    </row>
    <row r="394" spans="1:27" hidden="1" x14ac:dyDescent="0.3">
      <c r="A394" t="s">
        <v>408</v>
      </c>
      <c r="B394">
        <v>2015</v>
      </c>
      <c r="D394">
        <v>79.25</v>
      </c>
      <c r="E394">
        <v>80</v>
      </c>
      <c r="F394">
        <v>86</v>
      </c>
      <c r="G394">
        <v>108</v>
      </c>
      <c r="H394">
        <v>30.5</v>
      </c>
      <c r="I394">
        <v>138.5</v>
      </c>
      <c r="J394">
        <v>26</v>
      </c>
      <c r="K394">
        <v>134</v>
      </c>
      <c r="L394">
        <v>240</v>
      </c>
      <c r="M394">
        <v>12.4</v>
      </c>
      <c r="N394">
        <v>9</v>
      </c>
      <c r="O394">
        <v>9.25</v>
      </c>
      <c r="P394">
        <v>11.69</v>
      </c>
      <c r="Q394">
        <v>3.47</v>
      </c>
      <c r="R394">
        <f t="shared" si="63"/>
        <v>64.940000000000012</v>
      </c>
      <c r="S394">
        <f t="shared" si="64"/>
        <v>126.2</v>
      </c>
      <c r="T394">
        <f t="shared" si="65"/>
        <v>79.625</v>
      </c>
      <c r="U394">
        <f t="shared" si="66"/>
        <v>0.375</v>
      </c>
      <c r="V394" s="3">
        <f t="shared" si="67"/>
        <v>0.75</v>
      </c>
      <c r="W394" s="3">
        <f t="shared" si="68"/>
        <v>103.5</v>
      </c>
      <c r="X394" s="3">
        <f t="shared" si="69"/>
        <v>3.8213137756371346E-6</v>
      </c>
      <c r="Y394" s="3">
        <f t="shared" si="70"/>
        <v>0.51600000000000001</v>
      </c>
      <c r="Z394" s="3">
        <f t="shared" si="71"/>
        <v>113.8</v>
      </c>
      <c r="AA394" s="3">
        <f t="shared" si="72"/>
        <v>0.65883198590776093</v>
      </c>
    </row>
    <row r="395" spans="1:27" hidden="1" x14ac:dyDescent="0.3">
      <c r="A395" t="s">
        <v>409</v>
      </c>
      <c r="B395">
        <v>2015</v>
      </c>
      <c r="D395">
        <v>76.75</v>
      </c>
      <c r="E395">
        <v>78</v>
      </c>
      <c r="F395">
        <v>83.25</v>
      </c>
      <c r="G395">
        <v>104.5</v>
      </c>
      <c r="H395">
        <v>31</v>
      </c>
      <c r="I395">
        <v>135.5</v>
      </c>
      <c r="J395">
        <v>25</v>
      </c>
      <c r="K395">
        <v>129.5</v>
      </c>
      <c r="L395">
        <v>209</v>
      </c>
      <c r="M395">
        <v>4.9000000000000004</v>
      </c>
      <c r="N395">
        <v>8.25</v>
      </c>
      <c r="O395">
        <v>8.25</v>
      </c>
      <c r="P395">
        <v>10.96</v>
      </c>
      <c r="Q395">
        <v>3.32</v>
      </c>
      <c r="R395">
        <f t="shared" si="63"/>
        <v>59.975999999999999</v>
      </c>
      <c r="S395">
        <f t="shared" si="64"/>
        <v>106.95</v>
      </c>
      <c r="T395">
        <f t="shared" si="65"/>
        <v>77.375</v>
      </c>
      <c r="U395">
        <f t="shared" si="66"/>
        <v>0.625</v>
      </c>
      <c r="V395" s="3">
        <f t="shared" si="67"/>
        <v>1.25</v>
      </c>
      <c r="W395" s="3">
        <f t="shared" si="68"/>
        <v>98.5</v>
      </c>
      <c r="X395" s="3">
        <f t="shared" si="69"/>
        <v>3.5480482551539008E-6</v>
      </c>
      <c r="Y395" s="3">
        <f t="shared" si="70"/>
        <v>0.248</v>
      </c>
      <c r="Z395" s="3">
        <f t="shared" si="71"/>
        <v>102.05</v>
      </c>
      <c r="AA395" s="3">
        <f t="shared" si="72"/>
        <v>0.65883198590776093</v>
      </c>
    </row>
    <row r="396" spans="1:27" hidden="1" x14ac:dyDescent="0.3">
      <c r="A396" t="s">
        <v>410</v>
      </c>
      <c r="B396">
        <v>2015</v>
      </c>
      <c r="D396">
        <v>76.75</v>
      </c>
      <c r="E396">
        <v>77.75</v>
      </c>
      <c r="F396">
        <v>82.5</v>
      </c>
      <c r="G396">
        <v>103</v>
      </c>
      <c r="H396">
        <v>31.5</v>
      </c>
      <c r="I396">
        <v>134.5</v>
      </c>
      <c r="J396">
        <v>28.5</v>
      </c>
      <c r="K396">
        <v>131.5</v>
      </c>
      <c r="L396">
        <v>219</v>
      </c>
      <c r="M396">
        <v>5.5</v>
      </c>
      <c r="N396">
        <v>8.5</v>
      </c>
      <c r="O396">
        <v>8.25</v>
      </c>
      <c r="P396">
        <v>11.6</v>
      </c>
      <c r="Q396">
        <v>3.3</v>
      </c>
      <c r="R396">
        <f t="shared" si="63"/>
        <v>61.4</v>
      </c>
      <c r="S396">
        <f t="shared" si="64"/>
        <v>112.25</v>
      </c>
      <c r="T396">
        <f t="shared" si="65"/>
        <v>77.25</v>
      </c>
      <c r="U396">
        <f t="shared" si="66"/>
        <v>0.5</v>
      </c>
      <c r="V396" s="3">
        <f t="shared" si="67"/>
        <v>1</v>
      </c>
      <c r="W396" s="3">
        <f t="shared" si="68"/>
        <v>100</v>
      </c>
      <c r="X396" s="3">
        <f t="shared" si="69"/>
        <v>3.7178113295631784E-6</v>
      </c>
      <c r="Y396" s="3">
        <f t="shared" si="70"/>
        <v>0.248</v>
      </c>
      <c r="Z396" s="3">
        <f t="shared" si="71"/>
        <v>106.75</v>
      </c>
      <c r="AA396" s="3">
        <f t="shared" si="72"/>
        <v>0.65883198590776093</v>
      </c>
    </row>
    <row r="397" spans="1:27" hidden="1" x14ac:dyDescent="0.3">
      <c r="A397" t="s">
        <v>411</v>
      </c>
      <c r="B397">
        <v>2015</v>
      </c>
      <c r="D397">
        <v>78.75</v>
      </c>
      <c r="E397">
        <v>79.5</v>
      </c>
      <c r="F397">
        <v>83</v>
      </c>
      <c r="G397">
        <v>104.5</v>
      </c>
      <c r="H397">
        <v>37.5</v>
      </c>
      <c r="I397">
        <v>142</v>
      </c>
      <c r="J397">
        <v>33.5</v>
      </c>
      <c r="K397">
        <v>138</v>
      </c>
      <c r="L397">
        <v>208</v>
      </c>
      <c r="M397">
        <v>4.5999999999999996</v>
      </c>
      <c r="N397">
        <v>9</v>
      </c>
      <c r="O397">
        <v>8.75</v>
      </c>
      <c r="P397">
        <v>11.33</v>
      </c>
      <c r="Q397">
        <v>3.26</v>
      </c>
      <c r="R397">
        <f t="shared" si="63"/>
        <v>61.832999999999998</v>
      </c>
      <c r="S397">
        <f t="shared" si="64"/>
        <v>106.3</v>
      </c>
      <c r="T397">
        <f t="shared" si="65"/>
        <v>79.125</v>
      </c>
      <c r="U397">
        <f t="shared" si="66"/>
        <v>0.375</v>
      </c>
      <c r="V397" s="3">
        <f t="shared" si="67"/>
        <v>0.75</v>
      </c>
      <c r="W397" s="3">
        <f t="shared" si="68"/>
        <v>100.5</v>
      </c>
      <c r="X397" s="3">
        <f t="shared" si="69"/>
        <v>3.3539934492315443E-6</v>
      </c>
      <c r="Y397" s="3">
        <f t="shared" si="70"/>
        <v>0.46</v>
      </c>
      <c r="Z397" s="3">
        <f t="shared" si="71"/>
        <v>101.7</v>
      </c>
      <c r="AA397" s="3">
        <f t="shared" si="72"/>
        <v>0.65883198590776093</v>
      </c>
    </row>
    <row r="398" spans="1:27" x14ac:dyDescent="0.3">
      <c r="A398" s="1" t="s">
        <v>412</v>
      </c>
      <c r="B398" s="1">
        <v>2016</v>
      </c>
      <c r="C398" s="1">
        <v>10</v>
      </c>
      <c r="D398" s="1">
        <v>83.75</v>
      </c>
      <c r="E398" s="1">
        <v>84.75</v>
      </c>
      <c r="F398" s="1">
        <v>87</v>
      </c>
      <c r="G398" s="1">
        <v>110.5</v>
      </c>
      <c r="H398" s="1">
        <v>36.5</v>
      </c>
      <c r="I398" s="1">
        <v>147</v>
      </c>
      <c r="J398" s="1">
        <v>32</v>
      </c>
      <c r="K398" s="1">
        <v>142.5</v>
      </c>
      <c r="L398" s="1">
        <v>216</v>
      </c>
      <c r="M398" s="1">
        <v>6.1</v>
      </c>
      <c r="N398" s="1">
        <v>8.75</v>
      </c>
      <c r="O398" s="1">
        <v>9.5</v>
      </c>
      <c r="P398" s="1">
        <v>11.15</v>
      </c>
      <c r="Q398" s="1">
        <v>3.33</v>
      </c>
      <c r="R398" s="1">
        <f t="shared" si="63"/>
        <v>64.386999999999986</v>
      </c>
      <c r="S398" s="1">
        <f t="shared" si="64"/>
        <v>111.05</v>
      </c>
      <c r="T398" s="1">
        <f t="shared" si="65"/>
        <v>84.25</v>
      </c>
      <c r="U398" s="1">
        <f t="shared" si="66"/>
        <v>0.5</v>
      </c>
      <c r="V398" s="4">
        <f t="shared" si="67"/>
        <v>1</v>
      </c>
      <c r="W398" s="3">
        <f t="shared" si="68"/>
        <v>106</v>
      </c>
      <c r="X398" s="4">
        <f t="shared" si="69"/>
        <v>3.0795277344620183E-6</v>
      </c>
      <c r="Y398" s="4">
        <f t="shared" si="70"/>
        <v>0.92800000000000005</v>
      </c>
      <c r="Z398" s="4">
        <f t="shared" si="71"/>
        <v>104.95</v>
      </c>
      <c r="AA398" s="4">
        <f t="shared" si="72"/>
        <v>0.65883198590776093</v>
      </c>
    </row>
    <row r="399" spans="1:27" x14ac:dyDescent="0.3">
      <c r="A399" s="1" t="s">
        <v>413</v>
      </c>
      <c r="B399" s="1">
        <v>2016</v>
      </c>
      <c r="C399" s="1">
        <v>12</v>
      </c>
      <c r="D399" s="1">
        <v>78.5</v>
      </c>
      <c r="E399" s="1">
        <v>79.75</v>
      </c>
      <c r="F399" s="1">
        <v>83.5</v>
      </c>
      <c r="G399" s="1">
        <v>102</v>
      </c>
      <c r="H399" s="1">
        <v>36</v>
      </c>
      <c r="I399" s="1">
        <v>138</v>
      </c>
      <c r="J399" s="1">
        <v>34</v>
      </c>
      <c r="K399" s="1">
        <v>136</v>
      </c>
      <c r="L399" s="1">
        <v>220</v>
      </c>
      <c r="M399" s="1">
        <v>6.5</v>
      </c>
      <c r="N399" s="1">
        <v>9</v>
      </c>
      <c r="O399" s="1">
        <v>8.5</v>
      </c>
      <c r="P399" s="1">
        <v>10.96</v>
      </c>
      <c r="Q399" s="1">
        <v>3.24</v>
      </c>
      <c r="R399" s="1">
        <f t="shared" si="63"/>
        <v>63.408999999999999</v>
      </c>
      <c r="S399" s="1">
        <f t="shared" si="64"/>
        <v>113.25</v>
      </c>
      <c r="T399" s="1">
        <f t="shared" si="65"/>
        <v>79.125</v>
      </c>
      <c r="U399" s="1">
        <f t="shared" si="66"/>
        <v>0.625</v>
      </c>
      <c r="V399" s="4">
        <f t="shared" si="67"/>
        <v>1.25</v>
      </c>
      <c r="W399" s="3">
        <f t="shared" si="68"/>
        <v>100</v>
      </c>
      <c r="X399" s="4">
        <f t="shared" si="69"/>
        <v>3.5701245486632319E-6</v>
      </c>
      <c r="Y399" s="4">
        <f t="shared" si="70"/>
        <v>0.433</v>
      </c>
      <c r="Z399" s="4">
        <f t="shared" si="71"/>
        <v>106.75</v>
      </c>
      <c r="AA399" s="4">
        <f t="shared" si="72"/>
        <v>0.65883198590776093</v>
      </c>
    </row>
    <row r="400" spans="1:27" x14ac:dyDescent="0.3">
      <c r="A400" s="1" t="s">
        <v>414</v>
      </c>
      <c r="B400" s="1">
        <v>2016</v>
      </c>
      <c r="C400" s="1">
        <v>14</v>
      </c>
      <c r="D400" s="1">
        <v>76</v>
      </c>
      <c r="E400" s="1">
        <v>77.75</v>
      </c>
      <c r="F400" s="1">
        <v>82.75</v>
      </c>
      <c r="G400" s="1">
        <v>102</v>
      </c>
      <c r="H400" s="1">
        <v>32</v>
      </c>
      <c r="I400" s="1">
        <v>134</v>
      </c>
      <c r="J400" s="1">
        <v>27</v>
      </c>
      <c r="K400" s="1">
        <v>129</v>
      </c>
      <c r="L400" s="1">
        <v>210</v>
      </c>
      <c r="M400" s="1">
        <v>9.1999999999999993</v>
      </c>
      <c r="N400" s="1">
        <v>8.5</v>
      </c>
      <c r="O400" s="1">
        <v>9.75</v>
      </c>
      <c r="P400" s="1">
        <v>10.51</v>
      </c>
      <c r="Q400" s="1">
        <v>3.46</v>
      </c>
      <c r="R400" s="1">
        <f t="shared" si="63"/>
        <v>60.37700000000001</v>
      </c>
      <c r="S400" s="1">
        <f t="shared" si="64"/>
        <v>109.6</v>
      </c>
      <c r="T400" s="1">
        <f t="shared" si="65"/>
        <v>76.875</v>
      </c>
      <c r="U400" s="1">
        <f t="shared" si="66"/>
        <v>0.875</v>
      </c>
      <c r="V400" s="4">
        <f t="shared" si="67"/>
        <v>1.75</v>
      </c>
      <c r="W400" s="3">
        <f t="shared" si="68"/>
        <v>97</v>
      </c>
      <c r="X400" s="4">
        <f t="shared" si="69"/>
        <v>3.6357340720221606E-6</v>
      </c>
      <c r="Y400" s="4">
        <f t="shared" si="70"/>
        <v>0.184</v>
      </c>
      <c r="Z400" s="4">
        <f t="shared" si="71"/>
        <v>100.4</v>
      </c>
      <c r="AA400" s="4">
        <f t="shared" si="72"/>
        <v>0.65883198590776093</v>
      </c>
    </row>
    <row r="401" spans="1:27" x14ac:dyDescent="0.3">
      <c r="A401" s="1" t="s">
        <v>415</v>
      </c>
      <c r="B401" s="1">
        <v>2016</v>
      </c>
      <c r="C401" s="1">
        <v>15</v>
      </c>
      <c r="D401" s="1">
        <v>79</v>
      </c>
      <c r="E401" s="1">
        <v>80.25</v>
      </c>
      <c r="F401" s="1">
        <v>82.75</v>
      </c>
      <c r="G401" s="1">
        <v>103.5</v>
      </c>
      <c r="H401" s="1">
        <v>34.5</v>
      </c>
      <c r="I401" s="1">
        <v>138</v>
      </c>
      <c r="J401" s="1">
        <v>29.5</v>
      </c>
      <c r="K401" s="1">
        <v>133</v>
      </c>
      <c r="L401" s="1">
        <v>193</v>
      </c>
      <c r="M401" s="1">
        <v>7.6</v>
      </c>
      <c r="N401" s="1">
        <v>8.75</v>
      </c>
      <c r="O401" s="1">
        <v>8.75</v>
      </c>
      <c r="P401" s="1">
        <v>11.32</v>
      </c>
      <c r="Q401" s="1">
        <v>3.26</v>
      </c>
      <c r="R401" s="1">
        <f t="shared" si="63"/>
        <v>59.06</v>
      </c>
      <c r="S401" s="1">
        <f t="shared" si="64"/>
        <v>100.3</v>
      </c>
      <c r="T401" s="1">
        <f t="shared" si="65"/>
        <v>79.625</v>
      </c>
      <c r="U401" s="1">
        <f t="shared" si="66"/>
        <v>0.625</v>
      </c>
      <c r="V401" s="4">
        <f t="shared" si="67"/>
        <v>1.25</v>
      </c>
      <c r="W401" s="3">
        <f t="shared" si="68"/>
        <v>98.5</v>
      </c>
      <c r="X401" s="4">
        <f t="shared" si="69"/>
        <v>3.0924531325108158E-6</v>
      </c>
      <c r="Y401" s="4">
        <f t="shared" si="70"/>
        <v>0.48499999999999999</v>
      </c>
      <c r="Z401" s="4">
        <f t="shared" si="71"/>
        <v>92.7</v>
      </c>
      <c r="AA401" s="4">
        <f t="shared" si="72"/>
        <v>0.65883198590776093</v>
      </c>
    </row>
    <row r="402" spans="1:27" x14ac:dyDescent="0.3">
      <c r="A402" s="1" t="s">
        <v>416</v>
      </c>
      <c r="B402" s="1">
        <v>2016</v>
      </c>
      <c r="C402" s="1">
        <v>17</v>
      </c>
      <c r="D402" s="1">
        <v>74.5</v>
      </c>
      <c r="E402" s="1">
        <v>76</v>
      </c>
      <c r="F402" s="1">
        <v>83.25</v>
      </c>
      <c r="G402" s="1">
        <v>100</v>
      </c>
      <c r="H402" s="1">
        <v>38</v>
      </c>
      <c r="I402" s="1">
        <v>138</v>
      </c>
      <c r="J402" s="1">
        <v>32.5</v>
      </c>
      <c r="K402" s="1">
        <v>132.5</v>
      </c>
      <c r="L402" s="1">
        <v>202</v>
      </c>
      <c r="M402" s="1">
        <v>5.2</v>
      </c>
      <c r="N402" s="1">
        <v>9</v>
      </c>
      <c r="O402" s="1">
        <v>9.75</v>
      </c>
      <c r="P402" s="1">
        <v>10.45</v>
      </c>
      <c r="Q402" s="1">
        <v>3.19</v>
      </c>
      <c r="R402" s="1">
        <f t="shared" si="63"/>
        <v>60.190999999999988</v>
      </c>
      <c r="S402" s="1">
        <f t="shared" si="64"/>
        <v>103.6</v>
      </c>
      <c r="T402" s="1">
        <f t="shared" si="65"/>
        <v>75.25</v>
      </c>
      <c r="U402" s="1">
        <f t="shared" si="66"/>
        <v>0.75</v>
      </c>
      <c r="V402" s="4">
        <f t="shared" si="67"/>
        <v>1.5</v>
      </c>
      <c r="W402" s="3">
        <f t="shared" si="68"/>
        <v>94.5</v>
      </c>
      <c r="X402" s="4">
        <f t="shared" si="69"/>
        <v>3.6394756992928245E-6</v>
      </c>
      <c r="Y402" s="4">
        <f t="shared" si="70"/>
        <v>9.7000000000000003E-2</v>
      </c>
      <c r="Z402" s="4">
        <f t="shared" si="71"/>
        <v>98.4</v>
      </c>
      <c r="AA402" s="4">
        <f t="shared" si="72"/>
        <v>0.65883198590776093</v>
      </c>
    </row>
    <row r="403" spans="1:27" hidden="1" x14ac:dyDescent="0.3">
      <c r="A403" t="s">
        <v>417</v>
      </c>
      <c r="B403">
        <v>2016</v>
      </c>
      <c r="C403">
        <v>18</v>
      </c>
      <c r="D403">
        <v>82</v>
      </c>
      <c r="E403">
        <v>83.5</v>
      </c>
      <c r="F403">
        <v>86.25</v>
      </c>
      <c r="G403">
        <v>108</v>
      </c>
      <c r="L403">
        <v>242</v>
      </c>
      <c r="M403">
        <v>11.2</v>
      </c>
      <c r="N403">
        <v>8.5</v>
      </c>
      <c r="O403">
        <v>9.75</v>
      </c>
      <c r="R403">
        <f t="shared" si="63"/>
        <v>61.349999999999994</v>
      </c>
      <c r="S403">
        <f t="shared" si="64"/>
        <v>126.6</v>
      </c>
      <c r="T403">
        <f t="shared" si="65"/>
        <v>82.75</v>
      </c>
      <c r="U403">
        <f t="shared" si="66"/>
        <v>0.75</v>
      </c>
      <c r="V403" s="3">
        <f t="shared" si="67"/>
        <v>1.5</v>
      </c>
      <c r="W403" s="3">
        <f t="shared" si="68"/>
        <v>0</v>
      </c>
      <c r="X403" s="3">
        <f t="shared" si="69"/>
        <v>3.5990481856038074E-6</v>
      </c>
      <c r="Y403" s="3">
        <f t="shared" si="70"/>
        <v>0.80900000000000005</v>
      </c>
      <c r="Z403" s="3">
        <f t="shared" si="71"/>
        <v>115.4</v>
      </c>
      <c r="AA403" s="3">
        <f t="shared" si="72"/>
        <v>0.65883198590776093</v>
      </c>
    </row>
    <row r="404" spans="1:27" hidden="1" x14ac:dyDescent="0.3">
      <c r="A404" t="s">
        <v>418</v>
      </c>
      <c r="B404">
        <v>2016</v>
      </c>
      <c r="C404">
        <v>19</v>
      </c>
      <c r="D404">
        <v>75.5</v>
      </c>
      <c r="E404">
        <v>76.5</v>
      </c>
      <c r="F404">
        <v>79</v>
      </c>
      <c r="G404">
        <v>100.5</v>
      </c>
      <c r="L404">
        <v>190</v>
      </c>
      <c r="M404">
        <v>6.9</v>
      </c>
      <c r="N404">
        <v>8.5</v>
      </c>
      <c r="O404">
        <v>9</v>
      </c>
      <c r="R404">
        <f t="shared" si="63"/>
        <v>51.45</v>
      </c>
      <c r="S404">
        <f t="shared" si="64"/>
        <v>98.45</v>
      </c>
      <c r="T404">
        <f t="shared" si="65"/>
        <v>76</v>
      </c>
      <c r="U404">
        <f t="shared" si="66"/>
        <v>0.5</v>
      </c>
      <c r="V404" s="3">
        <f t="shared" si="67"/>
        <v>1</v>
      </c>
      <c r="W404" s="3">
        <f t="shared" si="68"/>
        <v>0</v>
      </c>
      <c r="X404" s="3">
        <f t="shared" si="69"/>
        <v>3.3331871409148723E-6</v>
      </c>
      <c r="Y404" s="3">
        <f t="shared" si="70"/>
        <v>0.16300000000000001</v>
      </c>
      <c r="Z404" s="3">
        <f t="shared" si="71"/>
        <v>91.55</v>
      </c>
      <c r="AA404" s="3">
        <f t="shared" si="72"/>
        <v>0.65883198590776093</v>
      </c>
    </row>
    <row r="405" spans="1:27" hidden="1" x14ac:dyDescent="0.3">
      <c r="A405" t="s">
        <v>419</v>
      </c>
      <c r="B405">
        <v>2016</v>
      </c>
      <c r="C405">
        <v>20</v>
      </c>
      <c r="D405">
        <v>77.75</v>
      </c>
      <c r="E405">
        <v>79</v>
      </c>
      <c r="F405">
        <v>82</v>
      </c>
      <c r="G405">
        <v>101</v>
      </c>
      <c r="L405">
        <v>191</v>
      </c>
      <c r="M405">
        <v>7.6</v>
      </c>
      <c r="N405">
        <v>8.5</v>
      </c>
      <c r="O405">
        <v>9.25</v>
      </c>
      <c r="R405">
        <f t="shared" si="63"/>
        <v>52.349999999999994</v>
      </c>
      <c r="S405">
        <f t="shared" si="64"/>
        <v>99.3</v>
      </c>
      <c r="T405">
        <f t="shared" si="65"/>
        <v>78.375</v>
      </c>
      <c r="U405">
        <f t="shared" si="66"/>
        <v>0.625</v>
      </c>
      <c r="V405" s="3">
        <f t="shared" si="67"/>
        <v>1.25</v>
      </c>
      <c r="W405" s="3">
        <f t="shared" si="68"/>
        <v>0</v>
      </c>
      <c r="X405" s="3">
        <f t="shared" si="69"/>
        <v>3.1596033953329682E-6</v>
      </c>
      <c r="Y405" s="3">
        <f t="shared" si="70"/>
        <v>0.34300000000000003</v>
      </c>
      <c r="Z405" s="3">
        <f t="shared" si="71"/>
        <v>91.7</v>
      </c>
      <c r="AA405" s="3">
        <f t="shared" si="72"/>
        <v>0.65883198590776093</v>
      </c>
    </row>
    <row r="406" spans="1:27" x14ac:dyDescent="0.3">
      <c r="A406" s="1" t="s">
        <v>420</v>
      </c>
      <c r="B406" s="1">
        <v>2016</v>
      </c>
      <c r="C406" s="1">
        <v>21</v>
      </c>
      <c r="D406" s="1">
        <v>76.25</v>
      </c>
      <c r="E406" s="1">
        <v>77.75</v>
      </c>
      <c r="F406" s="1">
        <v>81.25</v>
      </c>
      <c r="G406" s="1">
        <v>101</v>
      </c>
      <c r="H406" s="1">
        <v>38</v>
      </c>
      <c r="I406" s="1">
        <v>139</v>
      </c>
      <c r="J406" s="1">
        <v>32</v>
      </c>
      <c r="K406" s="1">
        <v>133</v>
      </c>
      <c r="L406" s="1">
        <v>207</v>
      </c>
      <c r="M406" s="1">
        <v>7</v>
      </c>
      <c r="N406" s="1">
        <v>8</v>
      </c>
      <c r="O406" s="1">
        <v>9.25</v>
      </c>
      <c r="P406" s="1">
        <v>10.9</v>
      </c>
      <c r="Q406" s="1">
        <v>3.17</v>
      </c>
      <c r="R406" s="1">
        <f t="shared" si="63"/>
        <v>61.378</v>
      </c>
      <c r="S406" s="1">
        <f t="shared" si="64"/>
        <v>107</v>
      </c>
      <c r="T406" s="1">
        <f t="shared" si="65"/>
        <v>77</v>
      </c>
      <c r="U406" s="1">
        <f t="shared" si="66"/>
        <v>0.75</v>
      </c>
      <c r="V406" s="4">
        <f t="shared" si="67"/>
        <v>1.5</v>
      </c>
      <c r="W406" s="3">
        <f t="shared" si="68"/>
        <v>95</v>
      </c>
      <c r="X406" s="4">
        <f t="shared" si="69"/>
        <v>3.5603332437516795E-6</v>
      </c>
      <c r="Y406" s="4">
        <f t="shared" si="70"/>
        <v>0.20300000000000001</v>
      </c>
      <c r="Z406" s="4">
        <f t="shared" si="71"/>
        <v>100</v>
      </c>
      <c r="AA406" s="4">
        <f t="shared" si="72"/>
        <v>0.65883198590776093</v>
      </c>
    </row>
    <row r="407" spans="1:27" x14ac:dyDescent="0.3">
      <c r="A407" s="1" t="s">
        <v>421</v>
      </c>
      <c r="B407" s="1">
        <v>2016</v>
      </c>
      <c r="C407" s="1">
        <v>22</v>
      </c>
      <c r="D407" s="1">
        <v>76.75</v>
      </c>
      <c r="E407" s="1">
        <v>78.25</v>
      </c>
      <c r="F407" s="1">
        <v>84</v>
      </c>
      <c r="G407" s="1">
        <v>101.5</v>
      </c>
      <c r="H407" s="1">
        <v>38</v>
      </c>
      <c r="I407" s="1">
        <v>139.5</v>
      </c>
      <c r="J407" s="1">
        <v>33</v>
      </c>
      <c r="K407" s="1">
        <v>134.5</v>
      </c>
      <c r="L407" s="1">
        <v>200</v>
      </c>
      <c r="M407" s="1">
        <v>7</v>
      </c>
      <c r="N407" s="1">
        <v>8.75</v>
      </c>
      <c r="O407" s="1">
        <v>10</v>
      </c>
      <c r="P407" s="1">
        <v>10.56</v>
      </c>
      <c r="Q407" s="1">
        <v>3.33</v>
      </c>
      <c r="R407" s="1">
        <f t="shared" si="63"/>
        <v>60.529999999999994</v>
      </c>
      <c r="S407" s="1">
        <f t="shared" si="64"/>
        <v>103.5</v>
      </c>
      <c r="T407" s="1">
        <f t="shared" si="65"/>
        <v>77.5</v>
      </c>
      <c r="U407" s="1">
        <f t="shared" si="66"/>
        <v>0.75</v>
      </c>
      <c r="V407" s="4">
        <f t="shared" si="67"/>
        <v>1.5</v>
      </c>
      <c r="W407" s="3">
        <f t="shared" si="68"/>
        <v>96.5</v>
      </c>
      <c r="X407" s="4">
        <f t="shared" si="69"/>
        <v>3.395261488185551E-6</v>
      </c>
      <c r="Y407" s="4">
        <f t="shared" si="70"/>
        <v>0.248</v>
      </c>
      <c r="Z407" s="4">
        <f t="shared" si="71"/>
        <v>96.5</v>
      </c>
      <c r="AA407" s="4">
        <f t="shared" si="72"/>
        <v>0.65883198590776093</v>
      </c>
    </row>
    <row r="408" spans="1:27" x14ac:dyDescent="0.3">
      <c r="A408" s="1" t="s">
        <v>422</v>
      </c>
      <c r="B408" s="1">
        <v>2016</v>
      </c>
      <c r="C408" s="1">
        <v>25</v>
      </c>
      <c r="D408" s="1">
        <v>81</v>
      </c>
      <c r="E408" s="1">
        <v>82.5</v>
      </c>
      <c r="F408" s="1">
        <v>84.5</v>
      </c>
      <c r="G408" s="1">
        <v>106.5</v>
      </c>
      <c r="H408" s="1">
        <v>38</v>
      </c>
      <c r="I408" s="1">
        <v>144.5</v>
      </c>
      <c r="J408" s="1">
        <v>33.5</v>
      </c>
      <c r="K408" s="1">
        <v>140</v>
      </c>
      <c r="L408" s="1">
        <v>209</v>
      </c>
      <c r="M408" s="1">
        <v>7.5</v>
      </c>
      <c r="N408" s="1">
        <v>9</v>
      </c>
      <c r="O408" s="1">
        <v>8.25</v>
      </c>
      <c r="P408" s="1">
        <v>11.88</v>
      </c>
      <c r="Q408" s="1">
        <v>3.2</v>
      </c>
      <c r="R408" s="1">
        <f t="shared" si="63"/>
        <v>62.903999999999996</v>
      </c>
      <c r="S408" s="1">
        <f t="shared" si="64"/>
        <v>108.25</v>
      </c>
      <c r="T408" s="1">
        <f t="shared" si="65"/>
        <v>81.75</v>
      </c>
      <c r="U408" s="1">
        <f t="shared" si="66"/>
        <v>0.75</v>
      </c>
      <c r="V408" s="4">
        <f t="shared" si="67"/>
        <v>1.5</v>
      </c>
      <c r="W408" s="3">
        <f t="shared" si="68"/>
        <v>102</v>
      </c>
      <c r="X408" s="4">
        <f t="shared" si="69"/>
        <v>3.1854900167657369E-6</v>
      </c>
      <c r="Y408" s="4">
        <f t="shared" si="70"/>
        <v>0.70799999999999996</v>
      </c>
      <c r="Z408" s="4">
        <f t="shared" si="71"/>
        <v>100.75</v>
      </c>
      <c r="AA408" s="4">
        <f t="shared" si="72"/>
        <v>0.65883198590776093</v>
      </c>
    </row>
    <row r="409" spans="1:27" hidden="1" x14ac:dyDescent="0.3">
      <c r="A409" t="s">
        <v>423</v>
      </c>
      <c r="B409">
        <v>2016</v>
      </c>
      <c r="C409">
        <v>26</v>
      </c>
      <c r="D409">
        <v>79.5</v>
      </c>
      <c r="E409">
        <v>80.5</v>
      </c>
      <c r="F409">
        <v>87.5</v>
      </c>
      <c r="G409">
        <v>107</v>
      </c>
      <c r="H409">
        <v>29</v>
      </c>
      <c r="I409">
        <v>136</v>
      </c>
      <c r="J409">
        <v>26</v>
      </c>
      <c r="K409">
        <v>133</v>
      </c>
      <c r="L409">
        <v>247</v>
      </c>
      <c r="M409">
        <v>12.6</v>
      </c>
      <c r="N409">
        <v>9</v>
      </c>
      <c r="O409">
        <v>10.25</v>
      </c>
      <c r="P409">
        <v>12.8</v>
      </c>
      <c r="R409">
        <f t="shared" si="63"/>
        <v>65.889999999999986</v>
      </c>
      <c r="S409">
        <f t="shared" si="64"/>
        <v>129.80000000000001</v>
      </c>
      <c r="T409">
        <f t="shared" si="65"/>
        <v>80</v>
      </c>
      <c r="U409">
        <f t="shared" si="66"/>
        <v>0.5</v>
      </c>
      <c r="V409" s="3">
        <f t="shared" si="67"/>
        <v>1</v>
      </c>
      <c r="W409" s="3">
        <f t="shared" si="68"/>
        <v>104</v>
      </c>
      <c r="X409" s="3">
        <f t="shared" si="69"/>
        <v>3.9080732565958626E-6</v>
      </c>
      <c r="Y409" s="3">
        <f t="shared" si="70"/>
        <v>0.53200000000000003</v>
      </c>
      <c r="Z409" s="3">
        <f t="shared" si="71"/>
        <v>117.19999999999999</v>
      </c>
      <c r="AA409" s="3">
        <f t="shared" si="72"/>
        <v>0.65883198590776093</v>
      </c>
    </row>
    <row r="410" spans="1:27" x14ac:dyDescent="0.3">
      <c r="A410" s="1" t="s">
        <v>424</v>
      </c>
      <c r="B410" s="1">
        <v>2016</v>
      </c>
      <c r="C410" s="1">
        <v>27</v>
      </c>
      <c r="D410" s="1">
        <v>80.25</v>
      </c>
      <c r="E410" s="1">
        <v>81.5</v>
      </c>
      <c r="F410" s="1">
        <v>87.25</v>
      </c>
      <c r="G410" s="1">
        <v>107.5</v>
      </c>
      <c r="H410" s="1">
        <v>36.5</v>
      </c>
      <c r="I410" s="1">
        <v>144</v>
      </c>
      <c r="J410" s="1">
        <v>30.5</v>
      </c>
      <c r="K410" s="1">
        <v>138</v>
      </c>
      <c r="L410" s="1">
        <v>227</v>
      </c>
      <c r="M410" s="1">
        <v>5.2</v>
      </c>
      <c r="N410" s="1">
        <v>9.25</v>
      </c>
      <c r="O410" s="1">
        <v>10</v>
      </c>
      <c r="P410" s="1">
        <v>11.25</v>
      </c>
      <c r="Q410" s="1">
        <v>3.41</v>
      </c>
      <c r="R410" s="1">
        <f t="shared" si="63"/>
        <v>65.034000000000006</v>
      </c>
      <c r="S410" s="1">
        <f t="shared" si="64"/>
        <v>116.1</v>
      </c>
      <c r="T410" s="1">
        <f t="shared" si="65"/>
        <v>80.875</v>
      </c>
      <c r="U410" s="1">
        <f t="shared" si="66"/>
        <v>0.625</v>
      </c>
      <c r="V410" s="4">
        <f t="shared" si="67"/>
        <v>1.25</v>
      </c>
      <c r="W410" s="3">
        <f t="shared" si="68"/>
        <v>101.5</v>
      </c>
      <c r="X410" s="4">
        <f t="shared" si="69"/>
        <v>3.5248105123203387E-6</v>
      </c>
      <c r="Y410" s="4">
        <f t="shared" si="70"/>
        <v>0.60699999999999998</v>
      </c>
      <c r="Z410" s="4">
        <f t="shared" si="71"/>
        <v>110.9</v>
      </c>
      <c r="AA410" s="4">
        <f t="shared" si="72"/>
        <v>0.65883198590776093</v>
      </c>
    </row>
    <row r="411" spans="1:27" hidden="1" x14ac:dyDescent="0.3">
      <c r="A411" t="s">
        <v>425</v>
      </c>
      <c r="B411">
        <v>2016</v>
      </c>
      <c r="C411">
        <v>28</v>
      </c>
      <c r="D411">
        <v>82.5</v>
      </c>
      <c r="E411">
        <v>83.75</v>
      </c>
      <c r="F411">
        <v>86.5</v>
      </c>
      <c r="G411">
        <v>105.5</v>
      </c>
      <c r="L411">
        <v>216</v>
      </c>
      <c r="M411">
        <v>5.7</v>
      </c>
      <c r="N411">
        <v>8.75</v>
      </c>
      <c r="O411">
        <v>9</v>
      </c>
      <c r="R411">
        <f t="shared" si="63"/>
        <v>57.524999999999999</v>
      </c>
      <c r="S411">
        <f t="shared" si="64"/>
        <v>110.85</v>
      </c>
      <c r="T411">
        <f t="shared" si="65"/>
        <v>83.125</v>
      </c>
      <c r="U411">
        <f t="shared" si="66"/>
        <v>0.625</v>
      </c>
      <c r="V411" s="3">
        <f t="shared" si="67"/>
        <v>1.25</v>
      </c>
      <c r="W411" s="3">
        <f t="shared" si="68"/>
        <v>0</v>
      </c>
      <c r="X411" s="3">
        <f t="shared" si="69"/>
        <v>3.1735537190082644E-6</v>
      </c>
      <c r="Y411" s="3">
        <f t="shared" si="70"/>
        <v>0.85599999999999998</v>
      </c>
      <c r="Z411" s="3">
        <f t="shared" si="71"/>
        <v>105.15</v>
      </c>
      <c r="AA411" s="3">
        <f t="shared" si="72"/>
        <v>0.65883198590776093</v>
      </c>
    </row>
    <row r="412" spans="1:27" hidden="1" x14ac:dyDescent="0.3">
      <c r="A412" t="s">
        <v>426</v>
      </c>
      <c r="B412">
        <v>2016</v>
      </c>
      <c r="C412">
        <v>3</v>
      </c>
      <c r="D412">
        <v>77.25</v>
      </c>
      <c r="E412">
        <v>78.75</v>
      </c>
      <c r="F412">
        <v>83.75</v>
      </c>
      <c r="G412">
        <v>102.5</v>
      </c>
      <c r="L412">
        <v>223</v>
      </c>
      <c r="M412">
        <v>5.0999999999999996</v>
      </c>
      <c r="N412">
        <v>8.75</v>
      </c>
      <c r="O412">
        <v>9</v>
      </c>
      <c r="R412">
        <f t="shared" si="63"/>
        <v>57.074999999999996</v>
      </c>
      <c r="S412">
        <f t="shared" si="64"/>
        <v>114.05</v>
      </c>
      <c r="T412">
        <f t="shared" si="65"/>
        <v>78</v>
      </c>
      <c r="U412">
        <f t="shared" si="66"/>
        <v>0.75</v>
      </c>
      <c r="V412" s="3">
        <f t="shared" si="67"/>
        <v>1.5</v>
      </c>
      <c r="W412" s="3">
        <f t="shared" si="68"/>
        <v>0</v>
      </c>
      <c r="X412" s="3">
        <f t="shared" si="69"/>
        <v>3.7368691153213728E-6</v>
      </c>
      <c r="Y412" s="3">
        <f t="shared" si="70"/>
        <v>0.28899999999999998</v>
      </c>
      <c r="Z412" s="3">
        <f t="shared" si="71"/>
        <v>108.95</v>
      </c>
      <c r="AA412" s="3">
        <f t="shared" si="72"/>
        <v>0.65883198590776093</v>
      </c>
    </row>
    <row r="413" spans="1:27" x14ac:dyDescent="0.3">
      <c r="A413" s="1" t="s">
        <v>427</v>
      </c>
      <c r="B413" s="1">
        <v>2016</v>
      </c>
      <c r="C413" s="1">
        <v>30</v>
      </c>
      <c r="D413" s="1">
        <v>82.25</v>
      </c>
      <c r="E413" s="1">
        <v>83.5</v>
      </c>
      <c r="F413" s="1">
        <v>87.75</v>
      </c>
      <c r="G413" s="1">
        <v>107</v>
      </c>
      <c r="H413" s="1">
        <v>37</v>
      </c>
      <c r="I413" s="1">
        <v>144</v>
      </c>
      <c r="J413" s="1">
        <v>36</v>
      </c>
      <c r="K413" s="1">
        <v>143</v>
      </c>
      <c r="L413" s="1">
        <v>244</v>
      </c>
      <c r="M413" s="1">
        <v>6.6</v>
      </c>
      <c r="N413" s="1">
        <v>8.75</v>
      </c>
      <c r="O413" s="1">
        <v>10.5</v>
      </c>
      <c r="P413" s="1">
        <v>11.35</v>
      </c>
      <c r="Q413" s="1">
        <v>3.2</v>
      </c>
      <c r="R413" s="1">
        <f t="shared" si="63"/>
        <v>68.310000000000016</v>
      </c>
      <c r="S413" s="1">
        <f t="shared" si="64"/>
        <v>125.3</v>
      </c>
      <c r="T413" s="1">
        <f t="shared" si="65"/>
        <v>82.875</v>
      </c>
      <c r="U413" s="1">
        <f t="shared" si="66"/>
        <v>0.625</v>
      </c>
      <c r="V413" s="4">
        <f t="shared" si="67"/>
        <v>1.25</v>
      </c>
      <c r="W413" s="3">
        <f t="shared" si="68"/>
        <v>106</v>
      </c>
      <c r="X413" s="4">
        <f t="shared" si="69"/>
        <v>3.6067663824244047E-6</v>
      </c>
      <c r="Y413" s="4">
        <f t="shared" si="70"/>
        <v>0.83599999999999997</v>
      </c>
      <c r="Z413" s="4">
        <f t="shared" si="71"/>
        <v>118.7</v>
      </c>
      <c r="AA413" s="4">
        <f t="shared" si="72"/>
        <v>0.65883198590776093</v>
      </c>
    </row>
    <row r="414" spans="1:27" x14ac:dyDescent="0.3">
      <c r="A414" s="1" t="s">
        <v>428</v>
      </c>
      <c r="B414" s="1">
        <v>2016</v>
      </c>
      <c r="C414" s="1">
        <v>30</v>
      </c>
      <c r="D414" s="1">
        <v>76</v>
      </c>
      <c r="E414" s="1">
        <v>77.5</v>
      </c>
      <c r="F414" s="1">
        <v>80.5</v>
      </c>
      <c r="G414" s="1">
        <v>99.5</v>
      </c>
      <c r="H414" s="1">
        <v>38.5</v>
      </c>
      <c r="I414" s="1">
        <v>138</v>
      </c>
      <c r="J414" s="1">
        <v>29.5</v>
      </c>
      <c r="K414" s="1">
        <v>129</v>
      </c>
      <c r="L414" s="1">
        <v>204</v>
      </c>
      <c r="M414" s="1">
        <v>5.8</v>
      </c>
      <c r="N414" s="1">
        <v>8.5</v>
      </c>
      <c r="O414" s="1">
        <v>9.25</v>
      </c>
      <c r="P414" s="1">
        <v>11.15</v>
      </c>
      <c r="Q414" s="1">
        <v>3.2</v>
      </c>
      <c r="R414" s="1">
        <f t="shared" si="63"/>
        <v>60.924999999999997</v>
      </c>
      <c r="S414" s="1">
        <f t="shared" si="64"/>
        <v>104.9</v>
      </c>
      <c r="T414" s="1">
        <f t="shared" si="65"/>
        <v>76.75</v>
      </c>
      <c r="U414" s="1">
        <f t="shared" si="66"/>
        <v>0.75</v>
      </c>
      <c r="V414" s="4">
        <f t="shared" si="67"/>
        <v>1.5</v>
      </c>
      <c r="W414" s="3">
        <f t="shared" si="68"/>
        <v>90.5</v>
      </c>
      <c r="X414" s="4">
        <f t="shared" si="69"/>
        <v>3.5318559556786703E-6</v>
      </c>
      <c r="Y414" s="4">
        <f t="shared" si="70"/>
        <v>0.184</v>
      </c>
      <c r="Z414" s="4">
        <f t="shared" si="71"/>
        <v>99.1</v>
      </c>
      <c r="AA414" s="4">
        <f t="shared" si="72"/>
        <v>0.65883198590776093</v>
      </c>
    </row>
    <row r="415" spans="1:27" hidden="1" x14ac:dyDescent="0.3">
      <c r="A415" t="s">
        <v>429</v>
      </c>
      <c r="B415">
        <v>2016</v>
      </c>
      <c r="C415">
        <v>31</v>
      </c>
      <c r="D415">
        <v>81.25</v>
      </c>
      <c r="E415">
        <v>82.5</v>
      </c>
      <c r="F415">
        <v>86.5</v>
      </c>
      <c r="G415">
        <v>108.5</v>
      </c>
      <c r="L415">
        <v>237</v>
      </c>
      <c r="M415">
        <v>9.6999999999999993</v>
      </c>
      <c r="N415">
        <v>9</v>
      </c>
      <c r="O415">
        <v>9.25</v>
      </c>
      <c r="R415">
        <f t="shared" si="63"/>
        <v>60.3</v>
      </c>
      <c r="S415">
        <f t="shared" si="64"/>
        <v>123.35</v>
      </c>
      <c r="T415">
        <f t="shared" si="65"/>
        <v>81.875</v>
      </c>
      <c r="U415">
        <f t="shared" si="66"/>
        <v>0.625</v>
      </c>
      <c r="V415" s="3">
        <f t="shared" si="67"/>
        <v>1.25</v>
      </c>
      <c r="W415" s="3">
        <f t="shared" si="68"/>
        <v>0</v>
      </c>
      <c r="X415" s="3">
        <f t="shared" si="69"/>
        <v>3.5900591715976329E-6</v>
      </c>
      <c r="Y415" s="3">
        <f t="shared" si="70"/>
        <v>0.73199999999999998</v>
      </c>
      <c r="Z415" s="3">
        <f t="shared" si="71"/>
        <v>113.65</v>
      </c>
      <c r="AA415" s="3">
        <f t="shared" si="72"/>
        <v>0.65883198590776093</v>
      </c>
    </row>
    <row r="416" spans="1:27" x14ac:dyDescent="0.3">
      <c r="A416" s="1" t="s">
        <v>430</v>
      </c>
      <c r="B416" s="1">
        <v>2016</v>
      </c>
      <c r="C416" s="1">
        <v>33</v>
      </c>
      <c r="D416" s="1">
        <v>79.5</v>
      </c>
      <c r="E416" s="1">
        <v>81</v>
      </c>
      <c r="F416" s="1">
        <v>88.5</v>
      </c>
      <c r="G416" s="1">
        <v>107.5</v>
      </c>
      <c r="H416" s="1">
        <v>35</v>
      </c>
      <c r="I416" s="1">
        <v>142.5</v>
      </c>
      <c r="J416" s="1">
        <v>31</v>
      </c>
      <c r="K416" s="1">
        <v>138.5</v>
      </c>
      <c r="L416" s="1">
        <v>219</v>
      </c>
      <c r="M416" s="1">
        <v>5.6</v>
      </c>
      <c r="N416" s="1">
        <v>8.5</v>
      </c>
      <c r="O416" s="1">
        <v>9.75</v>
      </c>
      <c r="P416" s="1">
        <v>11.24</v>
      </c>
      <c r="Q416" s="1">
        <v>3.26</v>
      </c>
      <c r="R416" s="1">
        <f t="shared" si="63"/>
        <v>63.326000000000008</v>
      </c>
      <c r="S416" s="1">
        <f t="shared" si="64"/>
        <v>112.3</v>
      </c>
      <c r="T416" s="1">
        <f t="shared" si="65"/>
        <v>80.25</v>
      </c>
      <c r="U416" s="1">
        <f t="shared" si="66"/>
        <v>0.75</v>
      </c>
      <c r="V416" s="4">
        <f t="shared" si="67"/>
        <v>1.5</v>
      </c>
      <c r="W416" s="3">
        <f t="shared" si="68"/>
        <v>103.5</v>
      </c>
      <c r="X416" s="4">
        <f t="shared" si="69"/>
        <v>3.4650528064554409E-6</v>
      </c>
      <c r="Y416" s="4">
        <f t="shared" si="70"/>
        <v>0.53200000000000003</v>
      </c>
      <c r="Z416" s="4">
        <f t="shared" si="71"/>
        <v>106.7</v>
      </c>
      <c r="AA416" s="4">
        <f t="shared" si="72"/>
        <v>0.65883198590776093</v>
      </c>
    </row>
    <row r="417" spans="1:27" x14ac:dyDescent="0.3">
      <c r="A417" s="1" t="s">
        <v>431</v>
      </c>
      <c r="B417" s="1">
        <v>2016</v>
      </c>
      <c r="C417" s="1">
        <v>34</v>
      </c>
      <c r="D417" s="1">
        <v>68.75</v>
      </c>
      <c r="E417" s="1">
        <v>70</v>
      </c>
      <c r="F417" s="1">
        <v>74</v>
      </c>
      <c r="G417" s="1">
        <v>88.5</v>
      </c>
      <c r="H417" s="1">
        <v>38</v>
      </c>
      <c r="I417" s="1">
        <v>126.5</v>
      </c>
      <c r="J417" s="1">
        <v>32.5</v>
      </c>
      <c r="K417" s="1">
        <v>121</v>
      </c>
      <c r="L417" s="1">
        <v>149</v>
      </c>
      <c r="M417" s="1">
        <v>5.2</v>
      </c>
      <c r="N417" s="1">
        <v>7.5</v>
      </c>
      <c r="O417" s="1">
        <v>7.5</v>
      </c>
      <c r="P417" s="1">
        <v>10.8</v>
      </c>
      <c r="Q417" s="1">
        <v>3.2</v>
      </c>
      <c r="R417" s="1">
        <f t="shared" si="63"/>
        <v>50.37</v>
      </c>
      <c r="S417" s="1">
        <f t="shared" si="64"/>
        <v>77.099999999999994</v>
      </c>
      <c r="T417" s="1">
        <f t="shared" si="65"/>
        <v>69.375</v>
      </c>
      <c r="U417" s="1">
        <f t="shared" si="66"/>
        <v>0.625</v>
      </c>
      <c r="V417" s="4">
        <f t="shared" si="67"/>
        <v>1.25</v>
      </c>
      <c r="W417" s="3">
        <f t="shared" si="68"/>
        <v>83</v>
      </c>
      <c r="X417" s="4">
        <f t="shared" si="69"/>
        <v>3.1523966942148759E-6</v>
      </c>
      <c r="Y417" s="4" t="e">
        <f t="shared" si="70"/>
        <v>#N/A</v>
      </c>
      <c r="Z417" s="4">
        <f t="shared" si="71"/>
        <v>71.900000000000006</v>
      </c>
      <c r="AA417" s="4">
        <f t="shared" si="72"/>
        <v>0.65883198590776093</v>
      </c>
    </row>
    <row r="418" spans="1:27" x14ac:dyDescent="0.3">
      <c r="A418" s="1" t="s">
        <v>432</v>
      </c>
      <c r="B418" s="1">
        <v>2016</v>
      </c>
      <c r="C418" s="1">
        <v>36</v>
      </c>
      <c r="D418" s="1">
        <v>75.75</v>
      </c>
      <c r="E418" s="1">
        <v>77.5</v>
      </c>
      <c r="F418" s="1">
        <v>82.5</v>
      </c>
      <c r="G418" s="1">
        <v>98</v>
      </c>
      <c r="H418" s="1">
        <v>35.5</v>
      </c>
      <c r="I418" s="1">
        <v>133.5</v>
      </c>
      <c r="J418" s="1">
        <v>30.5</v>
      </c>
      <c r="K418" s="1">
        <v>128.5</v>
      </c>
      <c r="L418" s="1">
        <v>223</v>
      </c>
      <c r="M418" s="1">
        <v>5.4</v>
      </c>
      <c r="N418" s="1">
        <v>9</v>
      </c>
      <c r="O418" s="1">
        <v>10.25</v>
      </c>
      <c r="P418" s="1">
        <v>10.77</v>
      </c>
      <c r="Q418" s="1">
        <v>3.31</v>
      </c>
      <c r="R418" s="1">
        <f t="shared" si="63"/>
        <v>63.089999999999989</v>
      </c>
      <c r="S418" s="1">
        <f t="shared" si="64"/>
        <v>114.2</v>
      </c>
      <c r="T418" s="1">
        <f t="shared" si="65"/>
        <v>76.625</v>
      </c>
      <c r="U418" s="1">
        <f t="shared" si="66"/>
        <v>0.875</v>
      </c>
      <c r="V418" s="4">
        <f t="shared" si="67"/>
        <v>1.75</v>
      </c>
      <c r="W418" s="3">
        <f t="shared" si="68"/>
        <v>93</v>
      </c>
      <c r="X418" s="4">
        <f t="shared" si="69"/>
        <v>3.8863292269821045E-6</v>
      </c>
      <c r="Y418" s="4">
        <f t="shared" si="70"/>
        <v>0.17399999999999999</v>
      </c>
      <c r="Z418" s="4">
        <f t="shared" si="71"/>
        <v>108.8</v>
      </c>
      <c r="AA418" s="4">
        <f t="shared" si="72"/>
        <v>0.65883198590776093</v>
      </c>
    </row>
    <row r="419" spans="1:27" x14ac:dyDescent="0.3">
      <c r="A419" s="1" t="s">
        <v>433</v>
      </c>
      <c r="B419" s="1">
        <v>2016</v>
      </c>
      <c r="C419" s="1">
        <v>37</v>
      </c>
      <c r="D419" s="1">
        <v>81</v>
      </c>
      <c r="E419" s="1">
        <v>82</v>
      </c>
      <c r="F419" s="1">
        <v>86.75</v>
      </c>
      <c r="G419" s="1">
        <v>108.5</v>
      </c>
      <c r="H419" s="1">
        <v>33.5</v>
      </c>
      <c r="I419" s="1">
        <v>142</v>
      </c>
      <c r="J419" s="1">
        <v>27.5</v>
      </c>
      <c r="K419" s="1">
        <v>136</v>
      </c>
      <c r="L419" s="1">
        <v>245</v>
      </c>
      <c r="M419" s="1">
        <v>8.6</v>
      </c>
      <c r="N419" s="1">
        <v>9</v>
      </c>
      <c r="O419" s="1">
        <v>8</v>
      </c>
      <c r="P419" s="1">
        <v>11.65</v>
      </c>
      <c r="Q419" s="1">
        <v>3.5</v>
      </c>
      <c r="R419" s="1">
        <f t="shared" si="63"/>
        <v>67.045000000000002</v>
      </c>
      <c r="S419" s="1">
        <f t="shared" si="64"/>
        <v>126.8</v>
      </c>
      <c r="T419" s="1">
        <f t="shared" si="65"/>
        <v>81.5</v>
      </c>
      <c r="U419" s="1">
        <f t="shared" si="66"/>
        <v>0.5</v>
      </c>
      <c r="V419" s="4">
        <f t="shared" si="67"/>
        <v>1</v>
      </c>
      <c r="W419" s="3">
        <f t="shared" si="68"/>
        <v>102.5</v>
      </c>
      <c r="X419" s="4">
        <f t="shared" si="69"/>
        <v>3.7341868617588783E-6</v>
      </c>
      <c r="Y419" s="4">
        <f t="shared" si="70"/>
        <v>0.70799999999999996</v>
      </c>
      <c r="Z419" s="4">
        <f t="shared" si="71"/>
        <v>118.2</v>
      </c>
      <c r="AA419" s="4">
        <f t="shared" si="72"/>
        <v>0.65883198590776093</v>
      </c>
    </row>
    <row r="420" spans="1:27" x14ac:dyDescent="0.3">
      <c r="A420" s="1" t="s">
        <v>434</v>
      </c>
      <c r="B420" s="1">
        <v>2016</v>
      </c>
      <c r="C420" s="1">
        <v>38</v>
      </c>
      <c r="D420" s="1">
        <v>77.25</v>
      </c>
      <c r="E420" s="1">
        <v>78.75</v>
      </c>
      <c r="F420" s="1">
        <v>82</v>
      </c>
      <c r="G420" s="1">
        <v>100.5</v>
      </c>
      <c r="H420" s="1">
        <v>38</v>
      </c>
      <c r="I420" s="1">
        <v>138.5</v>
      </c>
      <c r="J420" s="1">
        <v>30</v>
      </c>
      <c r="K420" s="1">
        <v>130.5</v>
      </c>
      <c r="L420" s="1">
        <v>181</v>
      </c>
      <c r="M420" s="1">
        <v>4.7</v>
      </c>
      <c r="N420" s="1">
        <v>8.75</v>
      </c>
      <c r="O420" s="1">
        <v>8.75</v>
      </c>
      <c r="P420" s="1">
        <v>11.01</v>
      </c>
      <c r="Q420" s="1">
        <v>3.3</v>
      </c>
      <c r="R420" s="1">
        <f t="shared" si="63"/>
        <v>57.743000000000002</v>
      </c>
      <c r="S420" s="1">
        <f t="shared" si="64"/>
        <v>92.85</v>
      </c>
      <c r="T420" s="1">
        <f t="shared" si="65"/>
        <v>78</v>
      </c>
      <c r="U420" s="1">
        <f t="shared" si="66"/>
        <v>0.75</v>
      </c>
      <c r="V420" s="4">
        <f t="shared" si="67"/>
        <v>1.5</v>
      </c>
      <c r="W420" s="3">
        <f t="shared" si="68"/>
        <v>92.5</v>
      </c>
      <c r="X420" s="4">
        <f t="shared" si="69"/>
        <v>3.0330641698348363E-6</v>
      </c>
      <c r="Y420" s="4">
        <f t="shared" si="70"/>
        <v>0.28899999999999998</v>
      </c>
      <c r="Z420" s="4">
        <f t="shared" si="71"/>
        <v>88.15</v>
      </c>
      <c r="AA420" s="4">
        <f t="shared" si="72"/>
        <v>0.65883198590776093</v>
      </c>
    </row>
    <row r="421" spans="1:27" x14ac:dyDescent="0.3">
      <c r="A421" s="1" t="s">
        <v>435</v>
      </c>
      <c r="B421" s="1">
        <v>2016</v>
      </c>
      <c r="C421" s="1">
        <v>40</v>
      </c>
      <c r="D421" s="1">
        <v>81</v>
      </c>
      <c r="E421" s="1">
        <v>82.25</v>
      </c>
      <c r="F421" s="1">
        <v>86.75</v>
      </c>
      <c r="G421" s="1">
        <v>108.5</v>
      </c>
      <c r="H421" s="1">
        <v>29.5</v>
      </c>
      <c r="I421" s="1">
        <v>138</v>
      </c>
      <c r="J421" s="1">
        <v>27</v>
      </c>
      <c r="K421" s="1">
        <v>135.5</v>
      </c>
      <c r="L421" s="1">
        <v>254</v>
      </c>
      <c r="M421" s="1">
        <v>12.9</v>
      </c>
      <c r="N421" s="1">
        <v>8.5</v>
      </c>
      <c r="O421" s="1">
        <v>7.75</v>
      </c>
      <c r="P421" s="1">
        <v>12.02</v>
      </c>
      <c r="Q421" s="1">
        <v>3.5</v>
      </c>
      <c r="R421" s="1">
        <f t="shared" si="63"/>
        <v>67.396000000000015</v>
      </c>
      <c r="S421" s="1">
        <f t="shared" si="64"/>
        <v>133.44999999999999</v>
      </c>
      <c r="T421" s="1">
        <f t="shared" si="65"/>
        <v>81.625</v>
      </c>
      <c r="U421" s="1">
        <f t="shared" si="66"/>
        <v>0.625</v>
      </c>
      <c r="V421" s="4">
        <f t="shared" si="67"/>
        <v>1.25</v>
      </c>
      <c r="W421" s="3">
        <f t="shared" si="68"/>
        <v>106</v>
      </c>
      <c r="X421" s="4">
        <f t="shared" si="69"/>
        <v>3.8713610730071638E-6</v>
      </c>
      <c r="Y421" s="4">
        <f t="shared" si="70"/>
        <v>0.70799999999999996</v>
      </c>
      <c r="Z421" s="4">
        <f t="shared" si="71"/>
        <v>120.55000000000001</v>
      </c>
      <c r="AA421" s="4">
        <f t="shared" si="72"/>
        <v>0.65883198590776093</v>
      </c>
    </row>
    <row r="422" spans="1:27" x14ac:dyDescent="0.3">
      <c r="A422" s="1" t="s">
        <v>436</v>
      </c>
      <c r="B422" s="1">
        <v>2016</v>
      </c>
      <c r="C422" s="1">
        <v>41</v>
      </c>
      <c r="D422" s="1">
        <v>82.25</v>
      </c>
      <c r="E422" s="1">
        <v>83.75</v>
      </c>
      <c r="F422" s="1">
        <v>87.25</v>
      </c>
      <c r="G422" s="1">
        <v>108.5</v>
      </c>
      <c r="H422" s="1">
        <v>31</v>
      </c>
      <c r="I422" s="1">
        <v>139.5</v>
      </c>
      <c r="J422" s="1">
        <v>26</v>
      </c>
      <c r="K422" s="1">
        <v>134.5</v>
      </c>
      <c r="L422" s="1">
        <v>234</v>
      </c>
      <c r="M422" s="1">
        <v>11.2</v>
      </c>
      <c r="N422" s="1">
        <v>9</v>
      </c>
      <c r="O422" s="1">
        <v>9</v>
      </c>
      <c r="P422" s="1">
        <v>12.08</v>
      </c>
      <c r="Q422" s="1">
        <v>3.43</v>
      </c>
      <c r="R422" s="1">
        <f t="shared" si="63"/>
        <v>65.215999999999994</v>
      </c>
      <c r="S422" s="1">
        <f t="shared" si="64"/>
        <v>122.6</v>
      </c>
      <c r="T422" s="1">
        <f t="shared" si="65"/>
        <v>83</v>
      </c>
      <c r="U422" s="1">
        <f t="shared" si="66"/>
        <v>0.75</v>
      </c>
      <c r="V422" s="4">
        <f t="shared" si="67"/>
        <v>1.5</v>
      </c>
      <c r="W422" s="3">
        <f t="shared" si="68"/>
        <v>103.5</v>
      </c>
      <c r="X422" s="4">
        <f t="shared" si="69"/>
        <v>3.458948088062749E-6</v>
      </c>
      <c r="Y422" s="4">
        <f t="shared" si="70"/>
        <v>0.83599999999999997</v>
      </c>
      <c r="Z422" s="4">
        <f t="shared" si="71"/>
        <v>111.4</v>
      </c>
      <c r="AA422" s="4">
        <f t="shared" si="72"/>
        <v>0.65883198590776093</v>
      </c>
    </row>
    <row r="423" spans="1:27" x14ac:dyDescent="0.3">
      <c r="A423" s="1" t="s">
        <v>437</v>
      </c>
      <c r="B423" s="1">
        <v>2016</v>
      </c>
      <c r="C423" s="1">
        <v>42</v>
      </c>
      <c r="D423" s="1">
        <v>75.25</v>
      </c>
      <c r="E423" s="1">
        <v>76.5</v>
      </c>
      <c r="F423" s="1">
        <v>80.75</v>
      </c>
      <c r="G423" s="1">
        <v>100</v>
      </c>
      <c r="H423" s="1">
        <v>35.5</v>
      </c>
      <c r="I423" s="1">
        <v>135.5</v>
      </c>
      <c r="J423" s="1">
        <v>27.5</v>
      </c>
      <c r="K423" s="1">
        <v>127.5</v>
      </c>
      <c r="L423" s="1">
        <v>210</v>
      </c>
      <c r="M423" s="1">
        <v>9.3000000000000007</v>
      </c>
      <c r="N423" s="1">
        <v>8.5</v>
      </c>
      <c r="O423" s="1">
        <v>8.75</v>
      </c>
      <c r="P423" s="1">
        <v>11.65</v>
      </c>
      <c r="Q423" s="1">
        <v>3.34</v>
      </c>
      <c r="R423" s="1">
        <f t="shared" si="63"/>
        <v>60.661000000000001</v>
      </c>
      <c r="S423" s="1">
        <f t="shared" si="64"/>
        <v>109.65</v>
      </c>
      <c r="T423" s="1">
        <f t="shared" si="65"/>
        <v>75.875</v>
      </c>
      <c r="U423" s="1">
        <f t="shared" si="66"/>
        <v>0.625</v>
      </c>
      <c r="V423" s="4">
        <f t="shared" si="67"/>
        <v>1.25</v>
      </c>
      <c r="W423" s="3">
        <f t="shared" si="68"/>
        <v>92</v>
      </c>
      <c r="X423" s="4">
        <f t="shared" si="69"/>
        <v>3.7085683380978133E-6</v>
      </c>
      <c r="Y423" s="4">
        <f t="shared" si="70"/>
        <v>0.13700000000000001</v>
      </c>
      <c r="Z423" s="4">
        <f t="shared" si="71"/>
        <v>100.35</v>
      </c>
      <c r="AA423" s="4">
        <f t="shared" si="72"/>
        <v>0.65883198590776093</v>
      </c>
    </row>
    <row r="424" spans="1:27" x14ac:dyDescent="0.3">
      <c r="A424" s="1" t="s">
        <v>438</v>
      </c>
      <c r="B424" s="1">
        <v>2016</v>
      </c>
      <c r="C424" s="1">
        <v>43</v>
      </c>
      <c r="D424" s="1">
        <v>85.25</v>
      </c>
      <c r="E424" s="1">
        <v>86.25</v>
      </c>
      <c r="F424" s="1">
        <v>91.75</v>
      </c>
      <c r="G424" s="1">
        <v>112.5</v>
      </c>
      <c r="H424" s="1">
        <v>32</v>
      </c>
      <c r="I424" s="1">
        <v>144.5</v>
      </c>
      <c r="J424" s="1">
        <v>31.5</v>
      </c>
      <c r="K424" s="1">
        <v>144</v>
      </c>
      <c r="L424" s="1">
        <v>218</v>
      </c>
      <c r="M424" s="1">
        <v>4.9000000000000004</v>
      </c>
      <c r="N424" s="1">
        <v>9.25</v>
      </c>
      <c r="O424" s="1">
        <v>9.5</v>
      </c>
      <c r="P424" s="1">
        <v>11.27</v>
      </c>
      <c r="Q424" s="1">
        <v>3.46</v>
      </c>
      <c r="R424" s="1">
        <f t="shared" si="63"/>
        <v>63.974999999999987</v>
      </c>
      <c r="S424" s="1">
        <f t="shared" si="64"/>
        <v>111.45</v>
      </c>
      <c r="T424" s="1">
        <f t="shared" si="65"/>
        <v>85.75</v>
      </c>
      <c r="U424" s="1">
        <f t="shared" si="66"/>
        <v>0.5</v>
      </c>
      <c r="V424" s="4">
        <f t="shared" si="67"/>
        <v>1</v>
      </c>
      <c r="W424" s="3">
        <f t="shared" si="68"/>
        <v>112</v>
      </c>
      <c r="X424" s="4">
        <f t="shared" si="69"/>
        <v>2.9996302061385781E-6</v>
      </c>
      <c r="Y424" s="4">
        <f t="shared" si="70"/>
        <v>0.98599999999999999</v>
      </c>
      <c r="Z424" s="4">
        <f t="shared" si="71"/>
        <v>106.55</v>
      </c>
      <c r="AA424" s="4">
        <f t="shared" si="72"/>
        <v>0.65883198590776093</v>
      </c>
    </row>
    <row r="425" spans="1:27" x14ac:dyDescent="0.3">
      <c r="A425" s="1" t="s">
        <v>439</v>
      </c>
      <c r="B425" s="1">
        <v>2016</v>
      </c>
      <c r="C425" s="1">
        <v>45</v>
      </c>
      <c r="D425" s="1">
        <v>72</v>
      </c>
      <c r="E425" s="1">
        <v>73.25</v>
      </c>
      <c r="F425" s="1">
        <v>77.5</v>
      </c>
      <c r="G425" s="1">
        <v>93</v>
      </c>
      <c r="H425" s="1">
        <v>43.5</v>
      </c>
      <c r="I425" s="1">
        <v>136.5</v>
      </c>
      <c r="J425" s="1">
        <v>37.5</v>
      </c>
      <c r="K425" s="1">
        <v>130.5</v>
      </c>
      <c r="L425" s="1">
        <v>194</v>
      </c>
      <c r="M425" s="1">
        <v>6.5</v>
      </c>
      <c r="N425" s="1">
        <v>8.25</v>
      </c>
      <c r="O425" s="1">
        <v>9</v>
      </c>
      <c r="P425" s="1">
        <v>10.81</v>
      </c>
      <c r="Q425" s="1">
        <v>3.25</v>
      </c>
      <c r="R425" s="1">
        <f t="shared" si="63"/>
        <v>59.462999999999987</v>
      </c>
      <c r="S425" s="1">
        <f t="shared" si="64"/>
        <v>100.25</v>
      </c>
      <c r="T425" s="1">
        <f t="shared" si="65"/>
        <v>72.625</v>
      </c>
      <c r="U425" s="1">
        <f t="shared" si="66"/>
        <v>0.625</v>
      </c>
      <c r="V425" s="4">
        <f t="shared" si="67"/>
        <v>1.25</v>
      </c>
      <c r="W425" s="3">
        <f t="shared" si="68"/>
        <v>87</v>
      </c>
      <c r="X425" s="4">
        <f t="shared" si="69"/>
        <v>3.7422839506172839E-6</v>
      </c>
      <c r="Y425" s="4">
        <f t="shared" si="70"/>
        <v>2.3E-2</v>
      </c>
      <c r="Z425" s="4">
        <f t="shared" si="71"/>
        <v>93.75</v>
      </c>
      <c r="AA425" s="4">
        <f t="shared" si="72"/>
        <v>0.65883198590776093</v>
      </c>
    </row>
    <row r="426" spans="1:27" x14ac:dyDescent="0.3">
      <c r="A426" s="1" t="s">
        <v>440</v>
      </c>
      <c r="B426" s="1">
        <v>2016</v>
      </c>
      <c r="C426" s="1">
        <v>47</v>
      </c>
      <c r="D426" s="1">
        <v>80</v>
      </c>
      <c r="E426" s="1">
        <v>81.25</v>
      </c>
      <c r="F426" s="1">
        <v>81.25</v>
      </c>
      <c r="G426" s="1">
        <v>102</v>
      </c>
      <c r="H426" s="1">
        <v>39.5</v>
      </c>
      <c r="I426" s="1">
        <v>141.5</v>
      </c>
      <c r="J426" s="1">
        <v>33</v>
      </c>
      <c r="K426" s="1">
        <v>135</v>
      </c>
      <c r="L426" s="1">
        <v>209</v>
      </c>
      <c r="M426" s="1">
        <v>7.1</v>
      </c>
      <c r="N426" s="1">
        <v>8.25</v>
      </c>
      <c r="O426" s="1">
        <v>9.25</v>
      </c>
      <c r="P426" s="1">
        <v>11.35</v>
      </c>
      <c r="Q426" s="1">
        <v>3.24</v>
      </c>
      <c r="R426" s="1">
        <f t="shared" si="63"/>
        <v>63.005999999999993</v>
      </c>
      <c r="S426" s="1">
        <f t="shared" si="64"/>
        <v>108.05</v>
      </c>
      <c r="T426" s="1">
        <f t="shared" si="65"/>
        <v>80.625</v>
      </c>
      <c r="U426" s="1">
        <f t="shared" si="66"/>
        <v>0.625</v>
      </c>
      <c r="V426" s="4">
        <f t="shared" si="67"/>
        <v>1.25</v>
      </c>
      <c r="W426" s="3">
        <f t="shared" si="68"/>
        <v>95.5</v>
      </c>
      <c r="X426" s="4">
        <f t="shared" si="69"/>
        <v>3.2656250000000002E-6</v>
      </c>
      <c r="Y426" s="4">
        <f t="shared" si="70"/>
        <v>0.58199999999999996</v>
      </c>
      <c r="Z426" s="4">
        <f t="shared" si="71"/>
        <v>100.95</v>
      </c>
      <c r="AA426" s="4">
        <f t="shared" si="72"/>
        <v>0.65883198590776093</v>
      </c>
    </row>
    <row r="427" spans="1:27" x14ac:dyDescent="0.3">
      <c r="A427" s="1" t="s">
        <v>441</v>
      </c>
      <c r="B427" s="1">
        <v>2016</v>
      </c>
      <c r="C427" s="1">
        <v>49</v>
      </c>
      <c r="D427" s="1">
        <v>77.5</v>
      </c>
      <c r="E427" s="1">
        <v>78.75</v>
      </c>
      <c r="F427" s="1">
        <v>79.5</v>
      </c>
      <c r="G427" s="1">
        <v>101</v>
      </c>
      <c r="H427" s="1">
        <v>37.5</v>
      </c>
      <c r="I427" s="1">
        <v>138.5</v>
      </c>
      <c r="J427" s="1">
        <v>33.5</v>
      </c>
      <c r="K427" s="1">
        <v>134.5</v>
      </c>
      <c r="L427" s="1">
        <v>205</v>
      </c>
      <c r="M427" s="1">
        <v>5.4</v>
      </c>
      <c r="N427" s="1">
        <v>8</v>
      </c>
      <c r="O427" s="1">
        <v>9</v>
      </c>
      <c r="P427" s="1">
        <v>11</v>
      </c>
      <c r="Q427" s="1">
        <v>3.12</v>
      </c>
      <c r="R427" s="1">
        <f t="shared" si="63"/>
        <v>61.238</v>
      </c>
      <c r="S427" s="1">
        <f t="shared" si="64"/>
        <v>105.2</v>
      </c>
      <c r="T427" s="1">
        <f t="shared" si="65"/>
        <v>78.125</v>
      </c>
      <c r="U427" s="1">
        <f t="shared" si="66"/>
        <v>0.625</v>
      </c>
      <c r="V427" s="4">
        <f t="shared" si="67"/>
        <v>1.25</v>
      </c>
      <c r="W427" s="3">
        <f t="shared" si="68"/>
        <v>97</v>
      </c>
      <c r="X427" s="4">
        <f t="shared" si="69"/>
        <v>3.4131113423517171E-6</v>
      </c>
      <c r="Y427" s="4">
        <f t="shared" si="70"/>
        <v>0.318</v>
      </c>
      <c r="Z427" s="4">
        <f t="shared" si="71"/>
        <v>99.8</v>
      </c>
      <c r="AA427" s="4">
        <f t="shared" si="72"/>
        <v>0.65883198590776093</v>
      </c>
    </row>
    <row r="428" spans="1:27" hidden="1" x14ac:dyDescent="0.3">
      <c r="A428" t="s">
        <v>442</v>
      </c>
      <c r="B428">
        <v>2016</v>
      </c>
      <c r="C428">
        <v>5</v>
      </c>
      <c r="D428">
        <v>75</v>
      </c>
      <c r="E428">
        <v>76.25</v>
      </c>
      <c r="F428">
        <v>81.5</v>
      </c>
      <c r="G428">
        <v>100</v>
      </c>
      <c r="R428">
        <f t="shared" si="63"/>
        <v>22.875</v>
      </c>
      <c r="S428" t="e">
        <f t="shared" si="64"/>
        <v>#DIV/0!</v>
      </c>
      <c r="T428">
        <f t="shared" si="65"/>
        <v>75.625</v>
      </c>
      <c r="U428">
        <f t="shared" si="66"/>
        <v>0.625</v>
      </c>
      <c r="V428" s="3">
        <f t="shared" si="67"/>
        <v>1.25</v>
      </c>
      <c r="W428" s="3">
        <f t="shared" si="68"/>
        <v>0</v>
      </c>
      <c r="X428" s="3">
        <f t="shared" si="69"/>
        <v>0</v>
      </c>
      <c r="Y428" s="3">
        <f t="shared" si="70"/>
        <v>0.11799999999999999</v>
      </c>
      <c r="Z428" s="3" t="e">
        <f t="shared" si="71"/>
        <v>#DIV/0!</v>
      </c>
      <c r="AA428" s="3">
        <f t="shared" si="72"/>
        <v>0.65883198590776093</v>
      </c>
    </row>
    <row r="429" spans="1:27" x14ac:dyDescent="0.3">
      <c r="A429" s="1" t="s">
        <v>443</v>
      </c>
      <c r="B429" s="1">
        <v>2016</v>
      </c>
      <c r="C429" s="1">
        <v>50</v>
      </c>
      <c r="D429" s="1">
        <v>78.75</v>
      </c>
      <c r="E429" s="1">
        <v>80.5</v>
      </c>
      <c r="F429" s="1">
        <v>82</v>
      </c>
      <c r="G429" s="1">
        <v>103</v>
      </c>
      <c r="H429" s="1">
        <v>31</v>
      </c>
      <c r="I429" s="1">
        <v>134</v>
      </c>
      <c r="J429" s="1">
        <v>25</v>
      </c>
      <c r="K429" s="1">
        <v>128</v>
      </c>
      <c r="L429" s="1">
        <v>231</v>
      </c>
      <c r="M429" s="1">
        <v>10.1</v>
      </c>
      <c r="N429" s="1">
        <v>9.25</v>
      </c>
      <c r="O429" s="1">
        <v>9.25</v>
      </c>
      <c r="P429" s="1">
        <v>11.64</v>
      </c>
      <c r="Q429" s="1">
        <v>3.49</v>
      </c>
      <c r="R429" s="1">
        <f t="shared" si="63"/>
        <v>63.872999999999998</v>
      </c>
      <c r="S429" s="1">
        <f t="shared" si="64"/>
        <v>120.55</v>
      </c>
      <c r="T429" s="1">
        <f t="shared" si="65"/>
        <v>79.625</v>
      </c>
      <c r="U429" s="1">
        <f t="shared" si="66"/>
        <v>0.875</v>
      </c>
      <c r="V429" s="4">
        <f t="shared" si="67"/>
        <v>1.75</v>
      </c>
      <c r="W429" s="3">
        <f t="shared" si="68"/>
        <v>97</v>
      </c>
      <c r="X429" s="4">
        <f t="shared" si="69"/>
        <v>3.724867724867725E-6</v>
      </c>
      <c r="Y429" s="4">
        <f t="shared" si="70"/>
        <v>0.46</v>
      </c>
      <c r="Z429" s="4">
        <f t="shared" si="71"/>
        <v>110.45</v>
      </c>
      <c r="AA429" s="4">
        <f t="shared" si="72"/>
        <v>0.65883198590776093</v>
      </c>
    </row>
    <row r="430" spans="1:27" x14ac:dyDescent="0.3">
      <c r="A430" s="1" t="s">
        <v>444</v>
      </c>
      <c r="B430" s="1">
        <v>2016</v>
      </c>
      <c r="C430" s="1">
        <v>51</v>
      </c>
      <c r="D430" s="1">
        <v>79.25</v>
      </c>
      <c r="E430" s="1">
        <v>80.25</v>
      </c>
      <c r="F430" s="1">
        <v>85.5</v>
      </c>
      <c r="G430" s="1">
        <v>105</v>
      </c>
      <c r="H430" s="1">
        <v>33</v>
      </c>
      <c r="I430" s="1">
        <v>138</v>
      </c>
      <c r="J430" s="1">
        <v>29</v>
      </c>
      <c r="K430" s="1">
        <v>134</v>
      </c>
      <c r="L430" s="1">
        <v>229</v>
      </c>
      <c r="M430" s="1">
        <v>9.6999999999999993</v>
      </c>
      <c r="N430" s="1">
        <v>9.5</v>
      </c>
      <c r="O430" s="1">
        <v>10</v>
      </c>
      <c r="P430" s="1">
        <v>11.16</v>
      </c>
      <c r="Q430" s="1">
        <v>3.3</v>
      </c>
      <c r="R430" s="1">
        <f t="shared" si="63"/>
        <v>64.113000000000014</v>
      </c>
      <c r="S430" s="1">
        <f t="shared" si="64"/>
        <v>119.35</v>
      </c>
      <c r="T430" s="1">
        <f t="shared" si="65"/>
        <v>79.75</v>
      </c>
      <c r="U430" s="1">
        <f t="shared" si="66"/>
        <v>0.5</v>
      </c>
      <c r="V430" s="4">
        <f t="shared" si="67"/>
        <v>1</v>
      </c>
      <c r="W430" s="3">
        <f t="shared" si="68"/>
        <v>101</v>
      </c>
      <c r="X430" s="4">
        <f t="shared" si="69"/>
        <v>3.6461702275870989E-6</v>
      </c>
      <c r="Y430" s="4">
        <f t="shared" si="70"/>
        <v>0.51600000000000001</v>
      </c>
      <c r="Z430" s="4">
        <f t="shared" si="71"/>
        <v>109.65</v>
      </c>
      <c r="AA430" s="4">
        <f t="shared" si="72"/>
        <v>0.65883198590776093</v>
      </c>
    </row>
    <row r="431" spans="1:27" x14ac:dyDescent="0.3">
      <c r="A431" s="1" t="s">
        <v>445</v>
      </c>
      <c r="B431" s="1">
        <v>2016</v>
      </c>
      <c r="C431" s="1">
        <v>52</v>
      </c>
      <c r="D431" s="1">
        <v>79.5</v>
      </c>
      <c r="E431" s="1">
        <v>81</v>
      </c>
      <c r="F431" s="1">
        <v>85.75</v>
      </c>
      <c r="G431" s="1">
        <v>103.5</v>
      </c>
      <c r="H431" s="1">
        <v>40.5</v>
      </c>
      <c r="I431" s="1">
        <v>144</v>
      </c>
      <c r="J431" s="1">
        <v>37.5</v>
      </c>
      <c r="K431" s="1">
        <v>141</v>
      </c>
      <c r="L431" s="1">
        <v>224</v>
      </c>
      <c r="M431" s="1">
        <v>5.2</v>
      </c>
      <c r="N431" s="1">
        <v>9</v>
      </c>
      <c r="O431" s="1">
        <v>10.25</v>
      </c>
      <c r="P431" s="1">
        <v>10.26</v>
      </c>
      <c r="Q431" s="1">
        <v>3.17</v>
      </c>
      <c r="R431" s="1">
        <f t="shared" si="63"/>
        <v>65.656000000000006</v>
      </c>
      <c r="S431" s="1">
        <f t="shared" si="64"/>
        <v>114.6</v>
      </c>
      <c r="T431" s="1">
        <f t="shared" si="65"/>
        <v>80.25</v>
      </c>
      <c r="U431" s="1">
        <f t="shared" si="66"/>
        <v>0.75</v>
      </c>
      <c r="V431" s="4">
        <f t="shared" si="67"/>
        <v>1.5</v>
      </c>
      <c r="W431" s="3">
        <f t="shared" si="68"/>
        <v>100.5</v>
      </c>
      <c r="X431" s="4">
        <f t="shared" si="69"/>
        <v>3.5441636011233732E-6</v>
      </c>
      <c r="Y431" s="4">
        <f t="shared" si="70"/>
        <v>0.53200000000000003</v>
      </c>
      <c r="Z431" s="4">
        <f t="shared" si="71"/>
        <v>109.4</v>
      </c>
      <c r="AA431" s="4">
        <f t="shared" si="72"/>
        <v>0.65883198590776093</v>
      </c>
    </row>
    <row r="432" spans="1:27" x14ac:dyDescent="0.3">
      <c r="A432" s="1" t="s">
        <v>446</v>
      </c>
      <c r="B432" s="1">
        <v>2016</v>
      </c>
      <c r="C432" s="1">
        <v>54</v>
      </c>
      <c r="D432" s="1">
        <v>68.25</v>
      </c>
      <c r="E432" s="1">
        <v>69.5</v>
      </c>
      <c r="F432" s="1">
        <v>74.5</v>
      </c>
      <c r="G432" s="1">
        <v>88.5</v>
      </c>
      <c r="H432" s="1">
        <v>44</v>
      </c>
      <c r="I432" s="1">
        <v>132.5</v>
      </c>
      <c r="J432" s="1">
        <v>35.5</v>
      </c>
      <c r="K432" s="1">
        <v>124</v>
      </c>
      <c r="L432" s="1">
        <v>177</v>
      </c>
      <c r="M432" s="1">
        <v>5.8</v>
      </c>
      <c r="N432" s="1">
        <v>8.25</v>
      </c>
      <c r="O432" s="1">
        <v>8.5</v>
      </c>
      <c r="P432" s="1">
        <v>11.52</v>
      </c>
      <c r="Q432" s="1">
        <v>3.15</v>
      </c>
      <c r="R432" s="1">
        <f t="shared" si="63"/>
        <v>55.780999999999999</v>
      </c>
      <c r="S432" s="1">
        <f t="shared" si="64"/>
        <v>91.4</v>
      </c>
      <c r="T432" s="1">
        <f t="shared" si="65"/>
        <v>68.875</v>
      </c>
      <c r="U432" s="1">
        <f t="shared" si="66"/>
        <v>0.625</v>
      </c>
      <c r="V432" s="4">
        <f t="shared" si="67"/>
        <v>1.25</v>
      </c>
      <c r="W432" s="3">
        <f t="shared" si="68"/>
        <v>80</v>
      </c>
      <c r="X432" s="4">
        <f t="shared" si="69"/>
        <v>3.7998631405224812E-6</v>
      </c>
      <c r="Y432" s="4" t="e">
        <f t="shared" si="70"/>
        <v>#N/A</v>
      </c>
      <c r="Z432" s="4">
        <f t="shared" si="71"/>
        <v>85.6</v>
      </c>
      <c r="AA432" s="4">
        <f t="shared" si="72"/>
        <v>0.65883198590776093</v>
      </c>
    </row>
    <row r="433" spans="1:27" x14ac:dyDescent="0.3">
      <c r="A433" s="1" t="s">
        <v>447</v>
      </c>
      <c r="B433" s="1">
        <v>2016</v>
      </c>
      <c r="C433" s="1">
        <v>55</v>
      </c>
      <c r="D433" s="1">
        <v>72.5</v>
      </c>
      <c r="E433" s="1">
        <v>73.75</v>
      </c>
      <c r="F433" s="1">
        <v>78.25</v>
      </c>
      <c r="G433" s="1">
        <v>97</v>
      </c>
      <c r="H433" s="1">
        <v>39.5</v>
      </c>
      <c r="I433" s="1">
        <v>136.5</v>
      </c>
      <c r="J433" s="1">
        <v>33.5</v>
      </c>
      <c r="K433" s="1">
        <v>130.5</v>
      </c>
      <c r="L433" s="1">
        <v>164</v>
      </c>
      <c r="M433" s="1">
        <v>4.3</v>
      </c>
      <c r="N433" s="1">
        <v>7.75</v>
      </c>
      <c r="O433" s="1">
        <v>8.75</v>
      </c>
      <c r="P433" s="1">
        <v>10.82</v>
      </c>
      <c r="Q433" s="1">
        <v>3.15</v>
      </c>
      <c r="R433" s="1">
        <f t="shared" si="63"/>
        <v>54.120999999999995</v>
      </c>
      <c r="S433" s="1">
        <f t="shared" si="64"/>
        <v>84.15</v>
      </c>
      <c r="T433" s="1">
        <f t="shared" si="65"/>
        <v>73.125</v>
      </c>
      <c r="U433" s="1">
        <f t="shared" si="66"/>
        <v>0.625</v>
      </c>
      <c r="V433" s="4">
        <f t="shared" si="67"/>
        <v>1.25</v>
      </c>
      <c r="W433" s="3">
        <f t="shared" si="68"/>
        <v>91</v>
      </c>
      <c r="X433" s="4">
        <f t="shared" si="69"/>
        <v>3.1200951248513673E-6</v>
      </c>
      <c r="Y433" s="4">
        <f t="shared" si="70"/>
        <v>2.7E-2</v>
      </c>
      <c r="Z433" s="4">
        <f t="shared" si="71"/>
        <v>79.849999999999994</v>
      </c>
      <c r="AA433" s="4">
        <f t="shared" si="72"/>
        <v>0.65883198590776093</v>
      </c>
    </row>
    <row r="434" spans="1:27" x14ac:dyDescent="0.3">
      <c r="A434" s="1" t="s">
        <v>448</v>
      </c>
      <c r="B434" s="1">
        <v>2016</v>
      </c>
      <c r="C434" s="1">
        <v>56</v>
      </c>
      <c r="D434" s="1">
        <v>78.25</v>
      </c>
      <c r="E434" s="1">
        <v>80</v>
      </c>
      <c r="F434" s="1">
        <v>81</v>
      </c>
      <c r="G434" s="1">
        <v>103.5</v>
      </c>
      <c r="H434" s="1">
        <v>29</v>
      </c>
      <c r="I434" s="1">
        <v>132.5</v>
      </c>
      <c r="J434" s="1">
        <v>26</v>
      </c>
      <c r="K434" s="1">
        <v>129.5</v>
      </c>
      <c r="L434" s="1">
        <v>197</v>
      </c>
      <c r="M434" s="1">
        <v>6</v>
      </c>
      <c r="N434" s="1">
        <v>9</v>
      </c>
      <c r="O434" s="1">
        <v>8.5</v>
      </c>
      <c r="P434" s="1">
        <v>11.48</v>
      </c>
      <c r="Q434" s="1">
        <v>3.4</v>
      </c>
      <c r="R434" s="1">
        <f t="shared" si="63"/>
        <v>58.163999999999994</v>
      </c>
      <c r="S434" s="1">
        <f t="shared" si="64"/>
        <v>101.5</v>
      </c>
      <c r="T434" s="1">
        <f t="shared" si="65"/>
        <v>79.125</v>
      </c>
      <c r="U434" s="1">
        <f t="shared" si="66"/>
        <v>0.875</v>
      </c>
      <c r="V434" s="4">
        <f t="shared" si="67"/>
        <v>1.75</v>
      </c>
      <c r="W434" s="3">
        <f t="shared" si="68"/>
        <v>100.5</v>
      </c>
      <c r="X434" s="4">
        <f t="shared" si="69"/>
        <v>3.217344261960416E-6</v>
      </c>
      <c r="Y434" s="4">
        <f t="shared" si="70"/>
        <v>0.4</v>
      </c>
      <c r="Z434" s="4">
        <f t="shared" si="71"/>
        <v>95.5</v>
      </c>
      <c r="AA434" s="4">
        <f t="shared" si="72"/>
        <v>0.65883198590776093</v>
      </c>
    </row>
    <row r="435" spans="1:27" x14ac:dyDescent="0.3">
      <c r="A435" s="1" t="s">
        <v>449</v>
      </c>
      <c r="B435" s="1">
        <v>2016</v>
      </c>
      <c r="C435" s="1">
        <v>59</v>
      </c>
      <c r="D435" s="1">
        <v>75.25</v>
      </c>
      <c r="E435" s="1">
        <v>76.5</v>
      </c>
      <c r="F435" s="1">
        <v>78.25</v>
      </c>
      <c r="G435" s="1">
        <v>98.5</v>
      </c>
      <c r="H435" s="1">
        <v>37</v>
      </c>
      <c r="I435" s="1">
        <v>135.5</v>
      </c>
      <c r="J435" s="1">
        <v>30.5</v>
      </c>
      <c r="K435" s="1">
        <v>129</v>
      </c>
      <c r="L435" s="1">
        <v>194</v>
      </c>
      <c r="M435" s="1">
        <v>4.8</v>
      </c>
      <c r="N435" s="1">
        <v>8.25</v>
      </c>
      <c r="O435" s="1">
        <v>8.75</v>
      </c>
      <c r="P435" s="1">
        <v>10.79</v>
      </c>
      <c r="Q435" s="1">
        <v>3.24</v>
      </c>
      <c r="R435" s="1">
        <f t="shared" si="63"/>
        <v>58.817999999999998</v>
      </c>
      <c r="S435" s="1">
        <f t="shared" si="64"/>
        <v>99.4</v>
      </c>
      <c r="T435" s="1">
        <f t="shared" si="65"/>
        <v>75.875</v>
      </c>
      <c r="U435" s="1">
        <f t="shared" si="66"/>
        <v>0.625</v>
      </c>
      <c r="V435" s="4">
        <f t="shared" si="67"/>
        <v>1.25</v>
      </c>
      <c r="W435" s="3">
        <f t="shared" si="68"/>
        <v>92</v>
      </c>
      <c r="X435" s="4">
        <f t="shared" si="69"/>
        <v>3.4260107504332181E-6</v>
      </c>
      <c r="Y435" s="4">
        <f t="shared" si="70"/>
        <v>0.13700000000000001</v>
      </c>
      <c r="Z435" s="4">
        <f t="shared" si="71"/>
        <v>94.6</v>
      </c>
      <c r="AA435" s="4">
        <f t="shared" si="72"/>
        <v>0.65883198590776093</v>
      </c>
    </row>
    <row r="436" spans="1:27" x14ac:dyDescent="0.3">
      <c r="A436" s="1" t="s">
        <v>450</v>
      </c>
      <c r="B436" s="1">
        <v>2016</v>
      </c>
      <c r="C436" s="1">
        <v>59</v>
      </c>
      <c r="D436" s="1">
        <v>78.25</v>
      </c>
      <c r="E436" s="1">
        <v>79.25</v>
      </c>
      <c r="F436" s="1">
        <v>82</v>
      </c>
      <c r="G436" s="1">
        <v>102</v>
      </c>
      <c r="H436" s="1">
        <v>41</v>
      </c>
      <c r="I436" s="1">
        <v>143</v>
      </c>
      <c r="J436" s="1">
        <v>35</v>
      </c>
      <c r="K436" s="1">
        <v>137</v>
      </c>
      <c r="L436" s="1">
        <v>214</v>
      </c>
      <c r="M436" s="1">
        <v>5.3</v>
      </c>
      <c r="N436" s="1">
        <v>8.5</v>
      </c>
      <c r="O436" s="1">
        <v>10</v>
      </c>
      <c r="P436" s="1">
        <v>11.53</v>
      </c>
      <c r="Q436" s="1">
        <v>3.2</v>
      </c>
      <c r="R436" s="1">
        <f t="shared" si="63"/>
        <v>63.499000000000002</v>
      </c>
      <c r="S436" s="1">
        <f t="shared" si="64"/>
        <v>109.65</v>
      </c>
      <c r="T436" s="1">
        <f t="shared" si="65"/>
        <v>78.75</v>
      </c>
      <c r="U436" s="1">
        <f t="shared" si="66"/>
        <v>0.5</v>
      </c>
      <c r="V436" s="4">
        <f t="shared" si="67"/>
        <v>1</v>
      </c>
      <c r="W436" s="3">
        <f t="shared" si="68"/>
        <v>96</v>
      </c>
      <c r="X436" s="4">
        <f t="shared" si="69"/>
        <v>3.4949831069011625E-6</v>
      </c>
      <c r="Y436" s="4">
        <f t="shared" si="70"/>
        <v>0.4</v>
      </c>
      <c r="Z436" s="4">
        <f t="shared" si="71"/>
        <v>104.35</v>
      </c>
      <c r="AA436" s="4">
        <f t="shared" si="72"/>
        <v>0.65883198590776093</v>
      </c>
    </row>
    <row r="437" spans="1:27" hidden="1" x14ac:dyDescent="0.3">
      <c r="A437" t="s">
        <v>451</v>
      </c>
      <c r="B437">
        <v>2016</v>
      </c>
      <c r="C437">
        <v>6</v>
      </c>
      <c r="D437">
        <v>75.75</v>
      </c>
      <c r="E437">
        <v>77</v>
      </c>
      <c r="F437">
        <v>81.25</v>
      </c>
      <c r="G437">
        <v>101</v>
      </c>
      <c r="L437">
        <v>212</v>
      </c>
      <c r="M437">
        <v>6.1</v>
      </c>
      <c r="N437">
        <v>8.5</v>
      </c>
      <c r="O437">
        <v>9</v>
      </c>
      <c r="R437">
        <f t="shared" si="63"/>
        <v>54.899999999999991</v>
      </c>
      <c r="S437">
        <f t="shared" si="64"/>
        <v>109.05</v>
      </c>
      <c r="T437">
        <f t="shared" si="65"/>
        <v>76.375</v>
      </c>
      <c r="U437">
        <f t="shared" si="66"/>
        <v>0.625</v>
      </c>
      <c r="V437" s="3">
        <f t="shared" si="67"/>
        <v>1.25</v>
      </c>
      <c r="W437" s="3">
        <f t="shared" si="68"/>
        <v>0</v>
      </c>
      <c r="X437" s="3">
        <f t="shared" si="69"/>
        <v>3.6946268884314175E-6</v>
      </c>
      <c r="Y437" s="3">
        <f t="shared" si="70"/>
        <v>0.17399999999999999</v>
      </c>
      <c r="Z437" s="3">
        <f t="shared" si="71"/>
        <v>102.95</v>
      </c>
      <c r="AA437" s="3">
        <f t="shared" si="72"/>
        <v>0.65883198590776093</v>
      </c>
    </row>
    <row r="438" spans="1:27" x14ac:dyDescent="0.3">
      <c r="A438" s="1" t="s">
        <v>452</v>
      </c>
      <c r="B438" s="1">
        <v>2016</v>
      </c>
      <c r="C438" s="1">
        <v>8</v>
      </c>
      <c r="D438" s="1">
        <v>80.75</v>
      </c>
      <c r="E438" s="1">
        <v>82</v>
      </c>
      <c r="F438" s="1">
        <v>84.25</v>
      </c>
      <c r="G438" s="1">
        <v>105</v>
      </c>
      <c r="H438" s="1">
        <v>38.5</v>
      </c>
      <c r="I438" s="1">
        <v>143.5</v>
      </c>
      <c r="J438" s="1">
        <v>32.5</v>
      </c>
      <c r="K438" s="1">
        <v>137.5</v>
      </c>
      <c r="L438" s="1">
        <v>233</v>
      </c>
      <c r="M438" s="1">
        <v>8.5</v>
      </c>
      <c r="N438" s="1">
        <v>9</v>
      </c>
      <c r="O438" s="1">
        <v>9</v>
      </c>
      <c r="P438" s="1">
        <v>11.93</v>
      </c>
      <c r="Q438" s="1">
        <v>3.26</v>
      </c>
      <c r="R438" s="1">
        <f t="shared" si="63"/>
        <v>66.462999999999994</v>
      </c>
      <c r="S438" s="1">
        <f t="shared" si="64"/>
        <v>120.75</v>
      </c>
      <c r="T438" s="1">
        <f t="shared" si="65"/>
        <v>81.375</v>
      </c>
      <c r="U438" s="1">
        <f t="shared" si="66"/>
        <v>0.625</v>
      </c>
      <c r="V438" s="4">
        <f t="shared" si="67"/>
        <v>1.25</v>
      </c>
      <c r="W438" s="3">
        <f t="shared" si="68"/>
        <v>99</v>
      </c>
      <c r="X438" s="4">
        <f t="shared" si="69"/>
        <v>3.5733113515896827E-6</v>
      </c>
      <c r="Y438" s="4">
        <f t="shared" si="70"/>
        <v>0.67300000000000004</v>
      </c>
      <c r="Z438" s="4">
        <f t="shared" si="71"/>
        <v>112.25</v>
      </c>
      <c r="AA438" s="4">
        <f t="shared" si="72"/>
        <v>0.65883198590776093</v>
      </c>
    </row>
    <row r="439" spans="1:27" hidden="1" x14ac:dyDescent="0.3">
      <c r="A439" t="s">
        <v>453</v>
      </c>
      <c r="B439">
        <v>2016</v>
      </c>
      <c r="C439">
        <v>9</v>
      </c>
      <c r="D439">
        <v>84.25</v>
      </c>
      <c r="E439">
        <v>85</v>
      </c>
      <c r="F439">
        <v>86.75</v>
      </c>
      <c r="G439">
        <v>111.5</v>
      </c>
      <c r="L439">
        <v>239</v>
      </c>
      <c r="M439">
        <v>5.8</v>
      </c>
      <c r="N439">
        <v>9.25</v>
      </c>
      <c r="O439">
        <v>10.25</v>
      </c>
      <c r="R439">
        <f t="shared" si="63"/>
        <v>61.35</v>
      </c>
      <c r="S439">
        <f t="shared" si="64"/>
        <v>122.4</v>
      </c>
      <c r="T439">
        <f t="shared" si="65"/>
        <v>84.625</v>
      </c>
      <c r="U439">
        <f t="shared" si="66"/>
        <v>0.375</v>
      </c>
      <c r="V439" s="3">
        <f t="shared" si="67"/>
        <v>0.75</v>
      </c>
      <c r="W439" s="3">
        <f t="shared" si="68"/>
        <v>0</v>
      </c>
      <c r="X439" s="3">
        <f t="shared" si="69"/>
        <v>3.3671160263804383E-6</v>
      </c>
      <c r="Y439" s="3">
        <f t="shared" si="70"/>
        <v>0.96299999999999997</v>
      </c>
      <c r="Z439" s="3">
        <f t="shared" si="71"/>
        <v>116.6</v>
      </c>
      <c r="AA439" s="3">
        <f t="shared" si="72"/>
        <v>0.65883198590776093</v>
      </c>
    </row>
    <row r="440" spans="1:27" hidden="1" x14ac:dyDescent="0.3">
      <c r="A440" t="s">
        <v>454</v>
      </c>
      <c r="B440">
        <v>2016</v>
      </c>
      <c r="D440">
        <v>74</v>
      </c>
      <c r="E440">
        <v>75</v>
      </c>
      <c r="F440">
        <v>82</v>
      </c>
      <c r="G440">
        <v>98.5</v>
      </c>
      <c r="H440">
        <v>35.5</v>
      </c>
      <c r="I440">
        <v>134</v>
      </c>
      <c r="J440">
        <v>29.5</v>
      </c>
      <c r="K440">
        <v>128</v>
      </c>
      <c r="L440">
        <v>182</v>
      </c>
      <c r="M440">
        <v>5.3</v>
      </c>
      <c r="N440">
        <v>8.75</v>
      </c>
      <c r="O440">
        <v>8.5</v>
      </c>
      <c r="P440">
        <v>12.27</v>
      </c>
      <c r="Q440">
        <v>3.28</v>
      </c>
      <c r="R440">
        <f t="shared" si="63"/>
        <v>55.892999999999994</v>
      </c>
      <c r="S440">
        <f t="shared" si="64"/>
        <v>93.65</v>
      </c>
      <c r="T440">
        <f t="shared" si="65"/>
        <v>74.5</v>
      </c>
      <c r="U440">
        <f t="shared" si="66"/>
        <v>0.5</v>
      </c>
      <c r="V440" s="3">
        <f t="shared" si="67"/>
        <v>1</v>
      </c>
      <c r="W440" s="3">
        <f t="shared" si="68"/>
        <v>92.5</v>
      </c>
      <c r="X440" s="3">
        <f t="shared" si="69"/>
        <v>3.3235938641344047E-6</v>
      </c>
      <c r="Y440" s="3">
        <f t="shared" si="70"/>
        <v>6.9000000000000006E-2</v>
      </c>
      <c r="Z440" s="3">
        <f t="shared" si="71"/>
        <v>88.35</v>
      </c>
      <c r="AA440" s="3">
        <f t="shared" si="72"/>
        <v>0.65883198590776093</v>
      </c>
    </row>
    <row r="441" spans="1:27" hidden="1" x14ac:dyDescent="0.3">
      <c r="A441" t="s">
        <v>455</v>
      </c>
      <c r="B441">
        <v>2016</v>
      </c>
      <c r="D441">
        <v>73.5</v>
      </c>
      <c r="E441">
        <v>74.75</v>
      </c>
      <c r="F441">
        <v>77.5</v>
      </c>
      <c r="G441">
        <v>95.5</v>
      </c>
      <c r="L441">
        <v>173</v>
      </c>
      <c r="M441">
        <v>4.5</v>
      </c>
      <c r="N441">
        <v>8</v>
      </c>
      <c r="O441">
        <v>8.5</v>
      </c>
      <c r="R441">
        <f t="shared" si="63"/>
        <v>48.375</v>
      </c>
      <c r="S441">
        <f t="shared" si="64"/>
        <v>88.75</v>
      </c>
      <c r="T441">
        <f t="shared" si="65"/>
        <v>74.125</v>
      </c>
      <c r="U441">
        <f t="shared" si="66"/>
        <v>0.625</v>
      </c>
      <c r="V441" s="3">
        <f t="shared" si="67"/>
        <v>1.25</v>
      </c>
      <c r="W441" s="3">
        <f t="shared" si="68"/>
        <v>0</v>
      </c>
      <c r="X441" s="3">
        <f t="shared" si="69"/>
        <v>3.2023693831274006E-6</v>
      </c>
      <c r="Y441" s="3">
        <f t="shared" si="70"/>
        <v>0.05</v>
      </c>
      <c r="Z441" s="3">
        <f t="shared" si="71"/>
        <v>84.25</v>
      </c>
      <c r="AA441" s="3">
        <f t="shared" si="72"/>
        <v>0.65883198590776093</v>
      </c>
    </row>
    <row r="442" spans="1:27" hidden="1" x14ac:dyDescent="0.3">
      <c r="A442" t="s">
        <v>456</v>
      </c>
      <c r="B442">
        <v>2016</v>
      </c>
      <c r="D442">
        <v>79</v>
      </c>
      <c r="E442">
        <v>80</v>
      </c>
      <c r="F442">
        <v>86.5</v>
      </c>
      <c r="G442">
        <v>106.5</v>
      </c>
      <c r="H442">
        <v>28</v>
      </c>
      <c r="I442">
        <v>134.5</v>
      </c>
      <c r="J442">
        <v>22.5</v>
      </c>
      <c r="K442">
        <v>129</v>
      </c>
      <c r="L442">
        <v>225</v>
      </c>
      <c r="M442">
        <v>11.1</v>
      </c>
      <c r="N442">
        <v>9.5</v>
      </c>
      <c r="O442">
        <v>9.5</v>
      </c>
      <c r="P442">
        <v>12.48</v>
      </c>
      <c r="Q442">
        <v>3.65</v>
      </c>
      <c r="R442">
        <f t="shared" si="63"/>
        <v>61.888999999999996</v>
      </c>
      <c r="S442">
        <f t="shared" si="64"/>
        <v>118.05</v>
      </c>
      <c r="T442">
        <f t="shared" si="65"/>
        <v>79.5</v>
      </c>
      <c r="U442">
        <f t="shared" si="66"/>
        <v>0.5</v>
      </c>
      <c r="V442" s="3">
        <f t="shared" si="67"/>
        <v>1</v>
      </c>
      <c r="W442" s="3">
        <f t="shared" si="68"/>
        <v>101</v>
      </c>
      <c r="X442" s="3">
        <f t="shared" si="69"/>
        <v>3.605191475725044E-6</v>
      </c>
      <c r="Y442" s="3">
        <f t="shared" si="70"/>
        <v>0.48499999999999999</v>
      </c>
      <c r="Z442" s="3">
        <f t="shared" si="71"/>
        <v>106.95</v>
      </c>
      <c r="AA442" s="3">
        <f t="shared" si="72"/>
        <v>0.65883198590776093</v>
      </c>
    </row>
    <row r="443" spans="1:27" hidden="1" x14ac:dyDescent="0.3">
      <c r="A443" t="s">
        <v>457</v>
      </c>
      <c r="B443">
        <v>2016</v>
      </c>
      <c r="D443">
        <v>78.5</v>
      </c>
      <c r="E443">
        <v>79.75</v>
      </c>
      <c r="F443">
        <v>83.75</v>
      </c>
      <c r="G443">
        <v>105.5</v>
      </c>
      <c r="H443">
        <v>35.5</v>
      </c>
      <c r="I443">
        <v>141</v>
      </c>
      <c r="J443">
        <v>32.5</v>
      </c>
      <c r="K443">
        <v>138</v>
      </c>
      <c r="L443">
        <v>213</v>
      </c>
      <c r="M443">
        <v>6.5</v>
      </c>
      <c r="N443">
        <v>9</v>
      </c>
      <c r="O443">
        <v>9.75</v>
      </c>
      <c r="P443">
        <v>11.01</v>
      </c>
      <c r="Q443">
        <v>3.27</v>
      </c>
      <c r="R443">
        <f t="shared" si="63"/>
        <v>62.221000000000004</v>
      </c>
      <c r="S443">
        <f t="shared" si="64"/>
        <v>109.75</v>
      </c>
      <c r="T443">
        <f t="shared" si="65"/>
        <v>79.125</v>
      </c>
      <c r="U443">
        <f t="shared" si="66"/>
        <v>0.625</v>
      </c>
      <c r="V443" s="3">
        <f t="shared" si="67"/>
        <v>1.25</v>
      </c>
      <c r="W443" s="3">
        <f t="shared" si="68"/>
        <v>102.5</v>
      </c>
      <c r="X443" s="3">
        <f t="shared" si="69"/>
        <v>3.4565296766603108E-6</v>
      </c>
      <c r="Y443" s="3">
        <f t="shared" si="70"/>
        <v>0.433</v>
      </c>
      <c r="Z443" s="3">
        <f t="shared" si="71"/>
        <v>103.25</v>
      </c>
      <c r="AA443" s="3">
        <f t="shared" si="72"/>
        <v>0.65883198590776093</v>
      </c>
    </row>
    <row r="444" spans="1:27" hidden="1" x14ac:dyDescent="0.3">
      <c r="A444" t="s">
        <v>458</v>
      </c>
      <c r="B444">
        <v>2016</v>
      </c>
      <c r="D444">
        <v>77</v>
      </c>
      <c r="E444">
        <v>78.25</v>
      </c>
      <c r="F444">
        <v>82</v>
      </c>
      <c r="G444">
        <v>100.5</v>
      </c>
      <c r="L444">
        <v>210</v>
      </c>
      <c r="M444">
        <v>6.4</v>
      </c>
      <c r="N444">
        <v>8.5</v>
      </c>
      <c r="O444">
        <v>10.25</v>
      </c>
      <c r="R444">
        <f t="shared" si="63"/>
        <v>54.974999999999994</v>
      </c>
      <c r="S444">
        <f t="shared" si="64"/>
        <v>108.2</v>
      </c>
      <c r="T444">
        <f t="shared" si="65"/>
        <v>77.625</v>
      </c>
      <c r="U444">
        <f t="shared" si="66"/>
        <v>0.625</v>
      </c>
      <c r="V444" s="3">
        <f t="shared" si="67"/>
        <v>1.25</v>
      </c>
      <c r="W444" s="3">
        <f t="shared" si="68"/>
        <v>0</v>
      </c>
      <c r="X444" s="3">
        <f t="shared" si="69"/>
        <v>3.5419126328217236E-6</v>
      </c>
      <c r="Y444" s="3">
        <f t="shared" si="70"/>
        <v>0.26200000000000001</v>
      </c>
      <c r="Z444" s="3">
        <f t="shared" si="71"/>
        <v>101.8</v>
      </c>
      <c r="AA444" s="3">
        <f t="shared" si="72"/>
        <v>0.65883198590776093</v>
      </c>
    </row>
    <row r="445" spans="1:27" hidden="1" x14ac:dyDescent="0.3">
      <c r="A445" t="s">
        <v>459</v>
      </c>
      <c r="B445">
        <v>2016</v>
      </c>
      <c r="D445">
        <v>74</v>
      </c>
      <c r="E445">
        <v>75</v>
      </c>
      <c r="F445">
        <v>80</v>
      </c>
      <c r="G445">
        <v>99.5</v>
      </c>
      <c r="H445">
        <v>38.5</v>
      </c>
      <c r="I445">
        <v>138</v>
      </c>
      <c r="J445">
        <v>31.5</v>
      </c>
      <c r="K445">
        <v>131</v>
      </c>
      <c r="L445">
        <v>184</v>
      </c>
      <c r="M445">
        <v>4</v>
      </c>
      <c r="N445">
        <v>8.75</v>
      </c>
      <c r="O445">
        <v>9.5</v>
      </c>
      <c r="P445">
        <v>11.57</v>
      </c>
      <c r="Q445">
        <v>3.23</v>
      </c>
      <c r="R445">
        <f t="shared" si="63"/>
        <v>57.087999999999994</v>
      </c>
      <c r="S445">
        <f t="shared" si="64"/>
        <v>94</v>
      </c>
      <c r="T445">
        <f t="shared" si="65"/>
        <v>74.5</v>
      </c>
      <c r="U445">
        <f t="shared" si="66"/>
        <v>0.5</v>
      </c>
      <c r="V445" s="3">
        <f t="shared" si="67"/>
        <v>1</v>
      </c>
      <c r="W445" s="3">
        <f t="shared" si="68"/>
        <v>92.5</v>
      </c>
      <c r="X445" s="3">
        <f t="shared" si="69"/>
        <v>3.3601168736303873E-6</v>
      </c>
      <c r="Y445" s="3">
        <f t="shared" si="70"/>
        <v>6.9000000000000006E-2</v>
      </c>
      <c r="Z445" s="3">
        <f t="shared" si="71"/>
        <v>90</v>
      </c>
      <c r="AA445" s="3">
        <f t="shared" si="72"/>
        <v>0.65883198590776093</v>
      </c>
    </row>
    <row r="446" spans="1:27" hidden="1" x14ac:dyDescent="0.3">
      <c r="A446" t="s">
        <v>460</v>
      </c>
      <c r="B446">
        <v>2016</v>
      </c>
      <c r="D446">
        <v>78.75</v>
      </c>
      <c r="E446">
        <v>79.75</v>
      </c>
      <c r="F446">
        <v>82.5</v>
      </c>
      <c r="G446">
        <v>105</v>
      </c>
      <c r="H446">
        <v>31.5</v>
      </c>
      <c r="I446">
        <v>136.5</v>
      </c>
      <c r="J446">
        <v>24</v>
      </c>
      <c r="K446">
        <v>129</v>
      </c>
      <c r="L446">
        <v>220</v>
      </c>
      <c r="M446">
        <v>9.6</v>
      </c>
      <c r="N446">
        <v>9</v>
      </c>
      <c r="O446">
        <v>9.5</v>
      </c>
      <c r="P446">
        <v>11.76</v>
      </c>
      <c r="Q446">
        <v>3.39</v>
      </c>
      <c r="R446">
        <f t="shared" si="63"/>
        <v>62.109000000000002</v>
      </c>
      <c r="S446">
        <f t="shared" si="64"/>
        <v>114.8</v>
      </c>
      <c r="T446">
        <f t="shared" si="65"/>
        <v>79.25</v>
      </c>
      <c r="U446">
        <f t="shared" si="66"/>
        <v>0.5</v>
      </c>
      <c r="V446" s="3">
        <f t="shared" si="67"/>
        <v>1</v>
      </c>
      <c r="W446" s="3">
        <f t="shared" si="68"/>
        <v>97.5</v>
      </c>
      <c r="X446" s="3">
        <f t="shared" si="69"/>
        <v>3.5474930713025952E-6</v>
      </c>
      <c r="Y446" s="3">
        <f t="shared" si="70"/>
        <v>0.46</v>
      </c>
      <c r="Z446" s="3">
        <f t="shared" si="71"/>
        <v>105.2</v>
      </c>
      <c r="AA446" s="3">
        <f t="shared" si="72"/>
        <v>0.65883198590776093</v>
      </c>
    </row>
    <row r="447" spans="1:27" hidden="1" x14ac:dyDescent="0.3">
      <c r="A447" t="s">
        <v>461</v>
      </c>
      <c r="B447">
        <v>2016</v>
      </c>
      <c r="D447">
        <v>80.5</v>
      </c>
      <c r="E447">
        <v>81.75</v>
      </c>
      <c r="F447">
        <v>83.5</v>
      </c>
      <c r="G447">
        <v>104</v>
      </c>
      <c r="H447">
        <v>34.5</v>
      </c>
      <c r="I447">
        <v>138.5</v>
      </c>
      <c r="J447">
        <v>29</v>
      </c>
      <c r="K447">
        <v>133</v>
      </c>
      <c r="L447">
        <v>214</v>
      </c>
      <c r="M447">
        <v>6</v>
      </c>
      <c r="N447">
        <v>8.75</v>
      </c>
      <c r="O447">
        <v>9</v>
      </c>
      <c r="P447">
        <v>11.52</v>
      </c>
      <c r="Q447">
        <v>3.5</v>
      </c>
      <c r="R447">
        <f t="shared" si="63"/>
        <v>62.595999999999997</v>
      </c>
      <c r="S447">
        <f t="shared" si="64"/>
        <v>110</v>
      </c>
      <c r="T447">
        <f t="shared" si="65"/>
        <v>81.125</v>
      </c>
      <c r="U447">
        <f t="shared" si="66"/>
        <v>0.625</v>
      </c>
      <c r="V447" s="3">
        <f t="shared" si="67"/>
        <v>1.25</v>
      </c>
      <c r="W447" s="3">
        <f t="shared" si="68"/>
        <v>98.5</v>
      </c>
      <c r="X447" s="3">
        <f t="shared" si="69"/>
        <v>3.3023417306431077E-6</v>
      </c>
      <c r="Y447" s="3">
        <f t="shared" si="70"/>
        <v>0.63300000000000001</v>
      </c>
      <c r="Z447" s="3">
        <f t="shared" si="71"/>
        <v>104</v>
      </c>
      <c r="AA447" s="3">
        <f t="shared" si="72"/>
        <v>0.65883198590776093</v>
      </c>
    </row>
    <row r="448" spans="1:27" hidden="1" x14ac:dyDescent="0.3">
      <c r="A448" t="s">
        <v>462</v>
      </c>
      <c r="B448">
        <v>2016</v>
      </c>
      <c r="D448">
        <v>80.75</v>
      </c>
      <c r="E448">
        <v>82</v>
      </c>
      <c r="F448">
        <v>84.25</v>
      </c>
      <c r="G448">
        <v>102.5</v>
      </c>
      <c r="H448">
        <v>35.5</v>
      </c>
      <c r="I448">
        <v>138</v>
      </c>
      <c r="J448">
        <v>28.5</v>
      </c>
      <c r="K448">
        <v>131</v>
      </c>
      <c r="L448">
        <v>243</v>
      </c>
      <c r="M448">
        <v>15.3</v>
      </c>
      <c r="N448">
        <v>8.25</v>
      </c>
      <c r="O448">
        <v>9.5</v>
      </c>
      <c r="P448">
        <v>11.35</v>
      </c>
      <c r="Q448">
        <v>3.48</v>
      </c>
      <c r="R448">
        <f t="shared" si="63"/>
        <v>67.306999999999988</v>
      </c>
      <c r="S448">
        <f t="shared" si="64"/>
        <v>129.15</v>
      </c>
      <c r="T448">
        <f t="shared" si="65"/>
        <v>81.375</v>
      </c>
      <c r="U448">
        <f t="shared" si="66"/>
        <v>0.625</v>
      </c>
      <c r="V448" s="3">
        <f t="shared" si="67"/>
        <v>1.25</v>
      </c>
      <c r="W448" s="3">
        <f t="shared" si="68"/>
        <v>95.5</v>
      </c>
      <c r="X448" s="3">
        <f t="shared" si="69"/>
        <v>3.726672353803832E-6</v>
      </c>
      <c r="Y448" s="3">
        <f t="shared" si="70"/>
        <v>0.67300000000000004</v>
      </c>
      <c r="Z448" s="3">
        <f t="shared" si="71"/>
        <v>113.85</v>
      </c>
      <c r="AA448" s="3">
        <f t="shared" si="72"/>
        <v>0.65883198590776093</v>
      </c>
    </row>
    <row r="449" spans="1:27" hidden="1" x14ac:dyDescent="0.3">
      <c r="A449" t="s">
        <v>463</v>
      </c>
      <c r="B449">
        <v>2016</v>
      </c>
      <c r="D449">
        <v>74.25</v>
      </c>
      <c r="E449">
        <v>75.5</v>
      </c>
      <c r="F449">
        <v>77.75</v>
      </c>
      <c r="G449">
        <v>97.5</v>
      </c>
      <c r="H449">
        <v>35.5</v>
      </c>
      <c r="I449">
        <v>133</v>
      </c>
      <c r="J449">
        <v>30</v>
      </c>
      <c r="K449">
        <v>127.5</v>
      </c>
      <c r="L449">
        <v>182</v>
      </c>
      <c r="M449">
        <v>5.6</v>
      </c>
      <c r="N449">
        <v>8.25</v>
      </c>
      <c r="O449">
        <v>9.25</v>
      </c>
      <c r="P449">
        <v>10.88</v>
      </c>
      <c r="Q449">
        <v>3.28</v>
      </c>
      <c r="R449">
        <f t="shared" si="63"/>
        <v>56.320999999999998</v>
      </c>
      <c r="S449">
        <f t="shared" si="64"/>
        <v>93.8</v>
      </c>
      <c r="T449">
        <f t="shared" si="65"/>
        <v>74.875</v>
      </c>
      <c r="U449">
        <f t="shared" si="66"/>
        <v>0.625</v>
      </c>
      <c r="V449" s="3">
        <f t="shared" si="67"/>
        <v>1.25</v>
      </c>
      <c r="W449" s="3">
        <f t="shared" si="68"/>
        <v>92</v>
      </c>
      <c r="X449" s="3">
        <f t="shared" si="69"/>
        <v>3.3012504392975774E-6</v>
      </c>
      <c r="Y449" s="3">
        <f t="shared" si="70"/>
        <v>8.8999999999999996E-2</v>
      </c>
      <c r="Z449" s="3">
        <f t="shared" si="71"/>
        <v>88.2</v>
      </c>
      <c r="AA449" s="3">
        <f t="shared" si="72"/>
        <v>0.65883198590776093</v>
      </c>
    </row>
    <row r="450" spans="1:27" hidden="1" x14ac:dyDescent="0.3">
      <c r="A450" t="s">
        <v>464</v>
      </c>
      <c r="B450">
        <v>2016</v>
      </c>
      <c r="D450">
        <v>81</v>
      </c>
      <c r="E450">
        <v>82.25</v>
      </c>
      <c r="F450">
        <v>87</v>
      </c>
      <c r="G450">
        <v>107.5</v>
      </c>
      <c r="H450">
        <v>35.5</v>
      </c>
      <c r="I450">
        <v>143</v>
      </c>
      <c r="J450">
        <v>28.5</v>
      </c>
      <c r="K450">
        <v>136</v>
      </c>
      <c r="L450">
        <v>211</v>
      </c>
      <c r="M450">
        <v>5.4</v>
      </c>
      <c r="N450">
        <v>9</v>
      </c>
      <c r="O450">
        <v>9</v>
      </c>
      <c r="P450">
        <v>11.68</v>
      </c>
      <c r="Q450">
        <v>3.25</v>
      </c>
      <c r="R450">
        <f t="shared" ref="R450:R513" si="73">(0.3*E450)+(0.25*H450)+(0.15*L450)-(0.2*P450)-(0.1*Q450)</f>
        <v>62.538999999999987</v>
      </c>
      <c r="S450">
        <f t="shared" ref="S450:S518" si="74">AVERAGE(L450,M450)</f>
        <v>108.2</v>
      </c>
      <c r="T450">
        <f t="shared" ref="T450:T518" si="75">AVERAGE(D450,E450)</f>
        <v>81.625</v>
      </c>
      <c r="U450">
        <f t="shared" ref="U450:U513" si="76">E450-T450</f>
        <v>0.625</v>
      </c>
      <c r="V450" s="3">
        <f t="shared" ref="V450:V518" si="77">E450-D450</f>
        <v>1.25</v>
      </c>
      <c r="W450" s="3">
        <f t="shared" ref="W450:W518" si="78">K450-H450</f>
        <v>100.5</v>
      </c>
      <c r="X450" s="3">
        <f t="shared" ref="X450:X518" si="79">(L450/((D450*100)^2))</f>
        <v>3.2159731748209114E-6</v>
      </c>
      <c r="Y450" s="3">
        <f t="shared" ref="Y450:Y518" si="80">_xlfn.PERCENTRANK.INC(E:E,D450)</f>
        <v>0.70799999999999996</v>
      </c>
      <c r="Z450" s="3">
        <f t="shared" ref="Z450:Z518" si="81">L450-S450</f>
        <v>102.8</v>
      </c>
      <c r="AA450" s="3">
        <f t="shared" ref="AA450:AA518" si="82">CORREL(E:E,R:R)</f>
        <v>0.65883198590776093</v>
      </c>
    </row>
    <row r="451" spans="1:27" hidden="1" x14ac:dyDescent="0.3">
      <c r="A451" t="s">
        <v>465</v>
      </c>
      <c r="B451">
        <v>2016</v>
      </c>
      <c r="D451">
        <v>73.25</v>
      </c>
      <c r="E451">
        <v>74.5</v>
      </c>
      <c r="F451">
        <v>74</v>
      </c>
      <c r="G451">
        <v>92.5</v>
      </c>
      <c r="H451">
        <v>35.5</v>
      </c>
      <c r="I451">
        <v>128</v>
      </c>
      <c r="J451">
        <v>26.5</v>
      </c>
      <c r="K451">
        <v>119</v>
      </c>
      <c r="L451">
        <v>192</v>
      </c>
      <c r="M451">
        <v>8.4</v>
      </c>
      <c r="N451">
        <v>8</v>
      </c>
      <c r="O451">
        <v>8.75</v>
      </c>
      <c r="P451">
        <v>10.57</v>
      </c>
      <c r="Q451">
        <v>3.2</v>
      </c>
      <c r="R451">
        <f t="shared" si="73"/>
        <v>57.590999999999994</v>
      </c>
      <c r="S451">
        <f t="shared" si="74"/>
        <v>100.2</v>
      </c>
      <c r="T451">
        <f t="shared" si="75"/>
        <v>73.875</v>
      </c>
      <c r="U451">
        <f t="shared" si="76"/>
        <v>0.625</v>
      </c>
      <c r="V451" s="3">
        <f t="shared" si="77"/>
        <v>1.25</v>
      </c>
      <c r="W451" s="3">
        <f t="shared" si="78"/>
        <v>83.5</v>
      </c>
      <c r="X451" s="3">
        <f t="shared" si="79"/>
        <v>3.5783759857424082E-6</v>
      </c>
      <c r="Y451" s="3">
        <f t="shared" si="80"/>
        <v>4.3999999999999997E-2</v>
      </c>
      <c r="Z451" s="3">
        <f t="shared" si="81"/>
        <v>91.8</v>
      </c>
      <c r="AA451" s="3">
        <f t="shared" si="82"/>
        <v>0.65883198590776093</v>
      </c>
    </row>
    <row r="452" spans="1:27" hidden="1" x14ac:dyDescent="0.3">
      <c r="A452" t="s">
        <v>466</v>
      </c>
      <c r="B452">
        <v>2016</v>
      </c>
      <c r="D452">
        <v>78.25</v>
      </c>
      <c r="E452">
        <v>79.25</v>
      </c>
      <c r="F452">
        <v>87</v>
      </c>
      <c r="G452">
        <v>107.5</v>
      </c>
      <c r="H452">
        <v>28.5</v>
      </c>
      <c r="I452">
        <v>136</v>
      </c>
      <c r="J452">
        <v>25.5</v>
      </c>
      <c r="K452">
        <v>133</v>
      </c>
      <c r="L452">
        <v>245</v>
      </c>
      <c r="M452">
        <v>10.9</v>
      </c>
      <c r="N452">
        <v>8.5</v>
      </c>
      <c r="O452">
        <v>9.5</v>
      </c>
      <c r="P452">
        <v>12.11</v>
      </c>
      <c r="Q452">
        <v>3.2</v>
      </c>
      <c r="R452">
        <f t="shared" si="73"/>
        <v>64.908000000000015</v>
      </c>
      <c r="S452">
        <f t="shared" si="74"/>
        <v>127.95</v>
      </c>
      <c r="T452">
        <f t="shared" si="75"/>
        <v>78.75</v>
      </c>
      <c r="U452">
        <f t="shared" si="76"/>
        <v>0.5</v>
      </c>
      <c r="V452" s="3">
        <f t="shared" si="77"/>
        <v>1</v>
      </c>
      <c r="W452" s="3">
        <f t="shared" si="78"/>
        <v>104.5</v>
      </c>
      <c r="X452" s="3">
        <f t="shared" si="79"/>
        <v>4.0012657064989948E-6</v>
      </c>
      <c r="Y452" s="3">
        <f t="shared" si="80"/>
        <v>0.4</v>
      </c>
      <c r="Z452" s="3">
        <f t="shared" si="81"/>
        <v>117.05</v>
      </c>
      <c r="AA452" s="3">
        <f t="shared" si="82"/>
        <v>0.65883198590776093</v>
      </c>
    </row>
    <row r="453" spans="1:27" hidden="1" x14ac:dyDescent="0.3">
      <c r="A453" t="s">
        <v>467</v>
      </c>
      <c r="B453">
        <v>2016</v>
      </c>
      <c r="D453">
        <v>79</v>
      </c>
      <c r="E453">
        <v>80.25</v>
      </c>
      <c r="F453">
        <v>82.25</v>
      </c>
      <c r="G453">
        <v>102</v>
      </c>
      <c r="H453">
        <v>38</v>
      </c>
      <c r="I453">
        <v>140</v>
      </c>
      <c r="J453">
        <v>32</v>
      </c>
      <c r="K453">
        <v>134</v>
      </c>
      <c r="L453">
        <v>218</v>
      </c>
      <c r="M453">
        <v>4.5999999999999996</v>
      </c>
      <c r="N453">
        <v>8</v>
      </c>
      <c r="O453">
        <v>8.5</v>
      </c>
      <c r="P453">
        <v>10.73</v>
      </c>
      <c r="Q453">
        <v>3.13</v>
      </c>
      <c r="R453">
        <f t="shared" si="73"/>
        <v>63.816000000000003</v>
      </c>
      <c r="S453">
        <f t="shared" si="74"/>
        <v>111.3</v>
      </c>
      <c r="T453">
        <f t="shared" si="75"/>
        <v>79.625</v>
      </c>
      <c r="U453">
        <f t="shared" si="76"/>
        <v>0.625</v>
      </c>
      <c r="V453" s="3">
        <f t="shared" si="77"/>
        <v>1.25</v>
      </c>
      <c r="W453" s="3">
        <f t="shared" si="78"/>
        <v>96</v>
      </c>
      <c r="X453" s="3">
        <f t="shared" si="79"/>
        <v>3.4930299631469316E-6</v>
      </c>
      <c r="Y453" s="3">
        <f t="shared" si="80"/>
        <v>0.48499999999999999</v>
      </c>
      <c r="Z453" s="3">
        <f t="shared" si="81"/>
        <v>106.7</v>
      </c>
      <c r="AA453" s="3">
        <f t="shared" si="82"/>
        <v>0.65883198590776093</v>
      </c>
    </row>
    <row r="454" spans="1:27" hidden="1" x14ac:dyDescent="0.3">
      <c r="A454" t="s">
        <v>468</v>
      </c>
      <c r="B454">
        <v>2016</v>
      </c>
      <c r="D454">
        <v>78.75</v>
      </c>
      <c r="E454">
        <v>80.5</v>
      </c>
      <c r="F454">
        <v>87.25</v>
      </c>
      <c r="G454">
        <v>106.5</v>
      </c>
      <c r="H454">
        <v>30.5</v>
      </c>
      <c r="I454">
        <v>137</v>
      </c>
      <c r="J454">
        <v>24.5</v>
      </c>
      <c r="K454">
        <v>131</v>
      </c>
      <c r="L454">
        <v>251</v>
      </c>
      <c r="M454">
        <v>12.5</v>
      </c>
      <c r="N454">
        <v>8.75</v>
      </c>
      <c r="O454">
        <v>9.5</v>
      </c>
      <c r="P454">
        <v>11.97</v>
      </c>
      <c r="Q454">
        <v>3.65</v>
      </c>
      <c r="R454">
        <f t="shared" si="73"/>
        <v>66.665999999999997</v>
      </c>
      <c r="S454">
        <f t="shared" si="74"/>
        <v>131.75</v>
      </c>
      <c r="T454">
        <f t="shared" si="75"/>
        <v>79.625</v>
      </c>
      <c r="U454">
        <f t="shared" si="76"/>
        <v>0.875</v>
      </c>
      <c r="V454" s="3">
        <f t="shared" si="77"/>
        <v>1.75</v>
      </c>
      <c r="W454" s="3">
        <f t="shared" si="78"/>
        <v>100.5</v>
      </c>
      <c r="X454" s="3">
        <f t="shared" si="79"/>
        <v>4.0473670949861427E-6</v>
      </c>
      <c r="Y454" s="3">
        <f t="shared" si="80"/>
        <v>0.46</v>
      </c>
      <c r="Z454" s="3">
        <f t="shared" si="81"/>
        <v>119.25</v>
      </c>
      <c r="AA454" s="3">
        <f t="shared" si="82"/>
        <v>0.65883198590776093</v>
      </c>
    </row>
    <row r="455" spans="1:27" hidden="1" x14ac:dyDescent="0.3">
      <c r="A455" t="s">
        <v>469</v>
      </c>
      <c r="B455">
        <v>2016</v>
      </c>
      <c r="D455">
        <v>75.25</v>
      </c>
      <c r="E455">
        <v>76.25</v>
      </c>
      <c r="F455">
        <v>81.75</v>
      </c>
      <c r="G455">
        <v>97.5</v>
      </c>
      <c r="H455">
        <v>35.5</v>
      </c>
      <c r="I455">
        <v>133</v>
      </c>
      <c r="J455">
        <v>30</v>
      </c>
      <c r="K455">
        <v>127.5</v>
      </c>
      <c r="L455">
        <v>212</v>
      </c>
      <c r="M455">
        <v>7.9</v>
      </c>
      <c r="N455">
        <v>8.75</v>
      </c>
      <c r="O455">
        <v>9.5</v>
      </c>
      <c r="P455">
        <v>10.77</v>
      </c>
      <c r="Q455">
        <v>3.45</v>
      </c>
      <c r="R455">
        <f t="shared" si="73"/>
        <v>61.051000000000002</v>
      </c>
      <c r="S455">
        <f t="shared" si="74"/>
        <v>109.95</v>
      </c>
      <c r="T455">
        <f t="shared" si="75"/>
        <v>75.75</v>
      </c>
      <c r="U455">
        <f t="shared" si="76"/>
        <v>0.5</v>
      </c>
      <c r="V455" s="3">
        <f t="shared" si="77"/>
        <v>1</v>
      </c>
      <c r="W455" s="3">
        <f t="shared" si="78"/>
        <v>92</v>
      </c>
      <c r="X455" s="3">
        <f t="shared" si="79"/>
        <v>3.7438880365558879E-6</v>
      </c>
      <c r="Y455" s="3">
        <f t="shared" si="80"/>
        <v>0.13700000000000001</v>
      </c>
      <c r="Z455" s="3">
        <f t="shared" si="81"/>
        <v>102.05</v>
      </c>
      <c r="AA455" s="3">
        <f t="shared" si="82"/>
        <v>0.65883198590776093</v>
      </c>
    </row>
    <row r="456" spans="1:27" hidden="1" x14ac:dyDescent="0.3">
      <c r="A456" t="s">
        <v>470</v>
      </c>
      <c r="B456">
        <v>2016</v>
      </c>
      <c r="D456">
        <v>77</v>
      </c>
      <c r="E456">
        <v>78.25</v>
      </c>
      <c r="F456">
        <v>79</v>
      </c>
      <c r="G456">
        <v>99.5</v>
      </c>
      <c r="H456">
        <v>41.5</v>
      </c>
      <c r="I456">
        <v>141</v>
      </c>
      <c r="J456">
        <v>35</v>
      </c>
      <c r="K456">
        <v>134.5</v>
      </c>
      <c r="L456">
        <v>198</v>
      </c>
      <c r="M456">
        <v>4.8</v>
      </c>
      <c r="N456">
        <v>8</v>
      </c>
      <c r="O456">
        <v>8</v>
      </c>
      <c r="P456">
        <v>10.45</v>
      </c>
      <c r="Q456">
        <v>3.26</v>
      </c>
      <c r="R456">
        <f t="shared" si="73"/>
        <v>61.133999999999993</v>
      </c>
      <c r="S456">
        <f t="shared" si="74"/>
        <v>101.4</v>
      </c>
      <c r="T456">
        <f t="shared" si="75"/>
        <v>77.625</v>
      </c>
      <c r="U456">
        <f t="shared" si="76"/>
        <v>0.625</v>
      </c>
      <c r="V456" s="3">
        <f t="shared" si="77"/>
        <v>1.25</v>
      </c>
      <c r="W456" s="3">
        <f t="shared" si="78"/>
        <v>93</v>
      </c>
      <c r="X456" s="3">
        <f t="shared" si="79"/>
        <v>3.3395176252319111E-6</v>
      </c>
      <c r="Y456" s="3">
        <f t="shared" si="80"/>
        <v>0.26200000000000001</v>
      </c>
      <c r="Z456" s="3">
        <f t="shared" si="81"/>
        <v>96.6</v>
      </c>
      <c r="AA456" s="3">
        <f t="shared" si="82"/>
        <v>0.65883198590776093</v>
      </c>
    </row>
    <row r="457" spans="1:27" hidden="1" x14ac:dyDescent="0.3">
      <c r="A457" t="s">
        <v>471</v>
      </c>
      <c r="B457">
        <v>2016</v>
      </c>
      <c r="D457">
        <v>77.75</v>
      </c>
      <c r="E457">
        <v>78.75</v>
      </c>
      <c r="F457">
        <v>80.25</v>
      </c>
      <c r="G457">
        <v>102</v>
      </c>
      <c r="H457">
        <v>36</v>
      </c>
      <c r="I457">
        <v>138</v>
      </c>
      <c r="J457">
        <v>30</v>
      </c>
      <c r="K457">
        <v>132</v>
      </c>
      <c r="L457">
        <v>218</v>
      </c>
      <c r="M457">
        <v>10</v>
      </c>
      <c r="N457">
        <v>8.25</v>
      </c>
      <c r="O457">
        <v>9.25</v>
      </c>
      <c r="P457">
        <v>10.72</v>
      </c>
      <c r="Q457">
        <v>3.35</v>
      </c>
      <c r="R457">
        <f t="shared" si="73"/>
        <v>62.845999999999989</v>
      </c>
      <c r="S457">
        <f t="shared" si="74"/>
        <v>114</v>
      </c>
      <c r="T457">
        <f t="shared" si="75"/>
        <v>78.25</v>
      </c>
      <c r="U457">
        <f t="shared" si="76"/>
        <v>0.5</v>
      </c>
      <c r="V457" s="3">
        <f t="shared" si="77"/>
        <v>1</v>
      </c>
      <c r="W457" s="3">
        <f t="shared" si="78"/>
        <v>96</v>
      </c>
      <c r="X457" s="3">
        <f t="shared" si="79"/>
        <v>3.6062489014795131E-6</v>
      </c>
      <c r="Y457" s="3">
        <f t="shared" si="80"/>
        <v>0.34300000000000003</v>
      </c>
      <c r="Z457" s="3">
        <f t="shared" si="81"/>
        <v>104</v>
      </c>
      <c r="AA457" s="3">
        <f t="shared" si="82"/>
        <v>0.65883198590776093</v>
      </c>
    </row>
    <row r="458" spans="1:27" hidden="1" x14ac:dyDescent="0.3">
      <c r="A458" t="s">
        <v>472</v>
      </c>
      <c r="B458">
        <v>2016</v>
      </c>
      <c r="D458">
        <v>76.25</v>
      </c>
      <c r="E458">
        <v>77.75</v>
      </c>
      <c r="F458">
        <v>82.5</v>
      </c>
      <c r="G458">
        <v>101</v>
      </c>
      <c r="L458">
        <v>232</v>
      </c>
      <c r="M458">
        <v>7.3</v>
      </c>
      <c r="N458">
        <v>9</v>
      </c>
      <c r="O458">
        <v>9.25</v>
      </c>
      <c r="R458">
        <f t="shared" si="73"/>
        <v>58.125</v>
      </c>
      <c r="S458">
        <f t="shared" si="74"/>
        <v>119.65</v>
      </c>
      <c r="T458">
        <f t="shared" si="75"/>
        <v>77</v>
      </c>
      <c r="U458">
        <f t="shared" si="76"/>
        <v>0.75</v>
      </c>
      <c r="V458" s="3">
        <f t="shared" si="77"/>
        <v>1.5</v>
      </c>
      <c r="W458" s="3">
        <f t="shared" si="78"/>
        <v>0</v>
      </c>
      <c r="X458" s="3">
        <f t="shared" si="79"/>
        <v>3.9903251814028484E-6</v>
      </c>
      <c r="Y458" s="3">
        <f t="shared" si="80"/>
        <v>0.20300000000000001</v>
      </c>
      <c r="Z458" s="3">
        <f t="shared" si="81"/>
        <v>112.35</v>
      </c>
      <c r="AA458" s="3">
        <f t="shared" si="82"/>
        <v>0.65883198590776093</v>
      </c>
    </row>
    <row r="459" spans="1:27" hidden="1" x14ac:dyDescent="0.3">
      <c r="A459" t="s">
        <v>473</v>
      </c>
      <c r="B459">
        <v>2017</v>
      </c>
      <c r="C459">
        <v>10</v>
      </c>
      <c r="D459">
        <v>82.25</v>
      </c>
      <c r="E459">
        <v>84</v>
      </c>
      <c r="F459">
        <v>85</v>
      </c>
      <c r="G459">
        <v>111</v>
      </c>
      <c r="L459">
        <v>232</v>
      </c>
      <c r="M459">
        <v>8.9</v>
      </c>
      <c r="N459">
        <v>8.75</v>
      </c>
      <c r="O459">
        <v>9.25</v>
      </c>
      <c r="R459">
        <f t="shared" si="73"/>
        <v>60</v>
      </c>
      <c r="S459">
        <f t="shared" si="74"/>
        <v>120.45</v>
      </c>
      <c r="T459">
        <f t="shared" si="75"/>
        <v>83.125</v>
      </c>
      <c r="U459">
        <f t="shared" si="76"/>
        <v>0.875</v>
      </c>
      <c r="V459" s="3">
        <f t="shared" si="77"/>
        <v>1.75</v>
      </c>
      <c r="W459" s="3">
        <f t="shared" si="78"/>
        <v>0</v>
      </c>
      <c r="X459" s="3">
        <f t="shared" si="79"/>
        <v>3.4293844291904176E-6</v>
      </c>
      <c r="Y459" s="3">
        <f t="shared" si="80"/>
        <v>0.83599999999999997</v>
      </c>
      <c r="Z459" s="3">
        <f t="shared" si="81"/>
        <v>111.55</v>
      </c>
      <c r="AA459" s="3">
        <f t="shared" si="82"/>
        <v>0.65883198590776093</v>
      </c>
    </row>
    <row r="460" spans="1:27" hidden="1" x14ac:dyDescent="0.3">
      <c r="A460" t="s">
        <v>474</v>
      </c>
      <c r="B460">
        <v>2017</v>
      </c>
      <c r="C460">
        <v>12</v>
      </c>
      <c r="D460">
        <v>76.5</v>
      </c>
      <c r="E460">
        <v>77.5</v>
      </c>
      <c r="F460">
        <v>77.25</v>
      </c>
      <c r="G460">
        <v>98.5</v>
      </c>
      <c r="L460">
        <v>196</v>
      </c>
      <c r="M460">
        <v>6.6</v>
      </c>
      <c r="N460">
        <v>8</v>
      </c>
      <c r="O460">
        <v>8.75</v>
      </c>
      <c r="R460">
        <f t="shared" si="73"/>
        <v>52.65</v>
      </c>
      <c r="S460">
        <f t="shared" si="74"/>
        <v>101.3</v>
      </c>
      <c r="T460">
        <f t="shared" si="75"/>
        <v>77</v>
      </c>
      <c r="U460">
        <f t="shared" si="76"/>
        <v>0.5</v>
      </c>
      <c r="V460" s="3">
        <f t="shared" si="77"/>
        <v>1</v>
      </c>
      <c r="W460" s="3">
        <f t="shared" si="78"/>
        <v>0</v>
      </c>
      <c r="X460" s="3">
        <f t="shared" si="79"/>
        <v>3.3491392199581356E-6</v>
      </c>
      <c r="Y460" s="3">
        <f t="shared" si="80"/>
        <v>0.23100000000000001</v>
      </c>
      <c r="Z460" s="3">
        <f t="shared" si="81"/>
        <v>94.7</v>
      </c>
      <c r="AA460" s="3">
        <f t="shared" si="82"/>
        <v>0.65883198590776093</v>
      </c>
    </row>
    <row r="461" spans="1:27" x14ac:dyDescent="0.3">
      <c r="A461" s="1" t="s">
        <v>475</v>
      </c>
      <c r="B461" s="1">
        <v>2017</v>
      </c>
      <c r="C461" s="1">
        <v>13</v>
      </c>
      <c r="D461" s="1">
        <v>73.25</v>
      </c>
      <c r="E461" s="1">
        <v>75</v>
      </c>
      <c r="F461" s="1">
        <v>82</v>
      </c>
      <c r="G461" s="1">
        <v>97</v>
      </c>
      <c r="H461" s="1">
        <v>40.5</v>
      </c>
      <c r="I461" s="1">
        <v>137.5</v>
      </c>
      <c r="J461" s="1">
        <v>36.5</v>
      </c>
      <c r="K461" s="1">
        <v>133.5</v>
      </c>
      <c r="L461" s="1">
        <v>211</v>
      </c>
      <c r="M461" s="1">
        <v>5.9</v>
      </c>
      <c r="N461" s="1">
        <v>8.5</v>
      </c>
      <c r="O461" s="1">
        <v>9.5</v>
      </c>
      <c r="P461" s="1">
        <v>11.53</v>
      </c>
      <c r="Q461" s="1">
        <v>3.01</v>
      </c>
      <c r="R461" s="1">
        <f t="shared" si="73"/>
        <v>61.668000000000006</v>
      </c>
      <c r="S461" s="1">
        <f t="shared" si="74"/>
        <v>108.45</v>
      </c>
      <c r="T461" s="1">
        <f t="shared" si="75"/>
        <v>74.125</v>
      </c>
      <c r="U461" s="1">
        <f t="shared" si="76"/>
        <v>0.875</v>
      </c>
      <c r="V461" s="4">
        <f t="shared" si="77"/>
        <v>1.75</v>
      </c>
      <c r="W461" s="3">
        <f t="shared" si="78"/>
        <v>93</v>
      </c>
      <c r="X461" s="4">
        <f t="shared" si="79"/>
        <v>3.9324861093315003E-6</v>
      </c>
      <c r="Y461" s="4">
        <f t="shared" si="80"/>
        <v>4.3999999999999997E-2</v>
      </c>
      <c r="Z461" s="4">
        <f t="shared" si="81"/>
        <v>102.55</v>
      </c>
      <c r="AA461" s="4">
        <f t="shared" si="82"/>
        <v>0.65883198590776093</v>
      </c>
    </row>
    <row r="462" spans="1:27" x14ac:dyDescent="0.3">
      <c r="A462" s="1" t="s">
        <v>476</v>
      </c>
      <c r="B462" s="1">
        <v>2017</v>
      </c>
      <c r="C462" s="1">
        <v>14</v>
      </c>
      <c r="D462" s="1">
        <v>80.75</v>
      </c>
      <c r="E462" s="1">
        <v>81.75</v>
      </c>
      <c r="F462" s="1">
        <v>86.75</v>
      </c>
      <c r="G462" s="1">
        <v>108</v>
      </c>
      <c r="H462" s="1">
        <v>38.5</v>
      </c>
      <c r="I462" s="1">
        <v>146.5</v>
      </c>
      <c r="J462" s="1">
        <v>33.5</v>
      </c>
      <c r="K462" s="1">
        <v>141.5</v>
      </c>
      <c r="L462" s="1">
        <v>243</v>
      </c>
      <c r="M462" s="1">
        <v>5.2</v>
      </c>
      <c r="N462" s="1">
        <v>9.5</v>
      </c>
      <c r="O462" s="1">
        <v>8.75</v>
      </c>
      <c r="P462" s="1">
        <v>11.94</v>
      </c>
      <c r="Q462" s="1">
        <v>3.24</v>
      </c>
      <c r="R462" s="1">
        <f t="shared" si="73"/>
        <v>67.887999999999991</v>
      </c>
      <c r="S462" s="1">
        <f t="shared" si="74"/>
        <v>124.1</v>
      </c>
      <c r="T462" s="1">
        <f t="shared" si="75"/>
        <v>81.25</v>
      </c>
      <c r="U462" s="1">
        <f t="shared" si="76"/>
        <v>0.5</v>
      </c>
      <c r="V462" s="4">
        <f t="shared" si="77"/>
        <v>1</v>
      </c>
      <c r="W462" s="3">
        <f t="shared" si="78"/>
        <v>103</v>
      </c>
      <c r="X462" s="4">
        <f t="shared" si="79"/>
        <v>3.726672353803832E-6</v>
      </c>
      <c r="Y462" s="4">
        <f t="shared" si="80"/>
        <v>0.67300000000000004</v>
      </c>
      <c r="Z462" s="4">
        <f t="shared" si="81"/>
        <v>118.9</v>
      </c>
      <c r="AA462" s="4">
        <f t="shared" si="82"/>
        <v>0.65883198590776093</v>
      </c>
    </row>
    <row r="463" spans="1:27" x14ac:dyDescent="0.3">
      <c r="A463" s="1" t="s">
        <v>477</v>
      </c>
      <c r="B463" s="1">
        <v>2017</v>
      </c>
      <c r="C463" s="1">
        <v>16</v>
      </c>
      <c r="D463" s="1">
        <v>82</v>
      </c>
      <c r="E463" s="1">
        <v>83.25</v>
      </c>
      <c r="F463" s="1">
        <v>87</v>
      </c>
      <c r="G463" s="1">
        <v>111.5</v>
      </c>
      <c r="H463" s="1">
        <v>30.5</v>
      </c>
      <c r="I463" s="1">
        <v>142</v>
      </c>
      <c r="J463" s="1">
        <v>26</v>
      </c>
      <c r="K463" s="1">
        <v>137.5</v>
      </c>
      <c r="L463" s="1">
        <v>229</v>
      </c>
      <c r="M463" s="1">
        <v>7.8</v>
      </c>
      <c r="N463" s="1">
        <v>8.75</v>
      </c>
      <c r="O463" s="1">
        <v>9.75</v>
      </c>
      <c r="P463" s="1">
        <v>11.8</v>
      </c>
      <c r="Q463" s="1">
        <v>3.46</v>
      </c>
      <c r="R463" s="1">
        <f t="shared" si="73"/>
        <v>64.243999999999986</v>
      </c>
      <c r="S463" s="1">
        <f t="shared" si="74"/>
        <v>118.4</v>
      </c>
      <c r="T463" s="1">
        <f t="shared" si="75"/>
        <v>82.625</v>
      </c>
      <c r="U463" s="1">
        <f t="shared" si="76"/>
        <v>0.625</v>
      </c>
      <c r="V463" s="4">
        <f t="shared" si="77"/>
        <v>1.25</v>
      </c>
      <c r="W463" s="3">
        <f t="shared" si="78"/>
        <v>107</v>
      </c>
      <c r="X463" s="4">
        <f t="shared" si="79"/>
        <v>3.4057108863771564E-6</v>
      </c>
      <c r="Y463" s="4">
        <f t="shared" si="80"/>
        <v>0.80900000000000005</v>
      </c>
      <c r="Z463" s="4">
        <f t="shared" si="81"/>
        <v>110.6</v>
      </c>
      <c r="AA463" s="4">
        <f t="shared" si="82"/>
        <v>0.65883198590776093</v>
      </c>
    </row>
    <row r="464" spans="1:27" hidden="1" x14ac:dyDescent="0.3">
      <c r="A464" t="s">
        <v>478</v>
      </c>
      <c r="B464">
        <v>2017</v>
      </c>
      <c r="C464">
        <v>17</v>
      </c>
      <c r="D464">
        <v>80.75</v>
      </c>
      <c r="E464">
        <v>82.5</v>
      </c>
      <c r="F464">
        <v>87</v>
      </c>
      <c r="G464">
        <v>109.5</v>
      </c>
      <c r="L464">
        <v>234</v>
      </c>
      <c r="M464">
        <v>6.4</v>
      </c>
      <c r="N464">
        <v>9.25</v>
      </c>
      <c r="O464">
        <v>10.25</v>
      </c>
      <c r="R464">
        <f t="shared" si="73"/>
        <v>59.85</v>
      </c>
      <c r="S464">
        <f t="shared" si="74"/>
        <v>120.2</v>
      </c>
      <c r="T464">
        <f t="shared" si="75"/>
        <v>81.625</v>
      </c>
      <c r="U464">
        <f t="shared" si="76"/>
        <v>0.875</v>
      </c>
      <c r="V464" s="3">
        <f t="shared" si="77"/>
        <v>1.75</v>
      </c>
      <c r="W464" s="3">
        <f t="shared" si="78"/>
        <v>0</v>
      </c>
      <c r="X464" s="3">
        <f t="shared" si="79"/>
        <v>3.5886474518110977E-6</v>
      </c>
      <c r="Y464" s="3">
        <f t="shared" si="80"/>
        <v>0.67300000000000004</v>
      </c>
      <c r="Z464" s="3">
        <f t="shared" si="81"/>
        <v>113.8</v>
      </c>
      <c r="AA464" s="3">
        <f t="shared" si="82"/>
        <v>0.65883198590776093</v>
      </c>
    </row>
    <row r="465" spans="1:27" x14ac:dyDescent="0.3">
      <c r="A465" s="1" t="s">
        <v>479</v>
      </c>
      <c r="B465" s="1">
        <v>2017</v>
      </c>
      <c r="C465" s="1">
        <v>18</v>
      </c>
      <c r="D465" s="1">
        <v>80.75</v>
      </c>
      <c r="E465" s="1">
        <v>81.75</v>
      </c>
      <c r="F465" s="1">
        <v>83</v>
      </c>
      <c r="G465" s="1">
        <v>107</v>
      </c>
      <c r="H465" s="1">
        <v>34.5</v>
      </c>
      <c r="I465" s="1">
        <v>141.5</v>
      </c>
      <c r="J465" s="1">
        <v>29</v>
      </c>
      <c r="K465" s="1">
        <v>136</v>
      </c>
      <c r="L465" s="1">
        <v>222</v>
      </c>
      <c r="M465" s="1">
        <v>6.8</v>
      </c>
      <c r="N465" s="1">
        <v>8.5</v>
      </c>
      <c r="O465" s="1">
        <v>9.5</v>
      </c>
      <c r="P465" s="1">
        <v>11.55</v>
      </c>
      <c r="Q465" s="1">
        <v>3.27</v>
      </c>
      <c r="R465" s="1">
        <f t="shared" si="73"/>
        <v>63.812999999999988</v>
      </c>
      <c r="S465" s="1">
        <f t="shared" si="74"/>
        <v>114.4</v>
      </c>
      <c r="T465" s="1">
        <f t="shared" si="75"/>
        <v>81.25</v>
      </c>
      <c r="U465" s="1">
        <f t="shared" si="76"/>
        <v>0.5</v>
      </c>
      <c r="V465" s="4">
        <f t="shared" si="77"/>
        <v>1</v>
      </c>
      <c r="W465" s="3">
        <f t="shared" si="78"/>
        <v>101.5</v>
      </c>
      <c r="X465" s="4">
        <f t="shared" si="79"/>
        <v>3.4046142491541184E-6</v>
      </c>
      <c r="Y465" s="4">
        <f t="shared" si="80"/>
        <v>0.67300000000000004</v>
      </c>
      <c r="Z465" s="4">
        <f t="shared" si="81"/>
        <v>107.6</v>
      </c>
      <c r="AA465" s="4">
        <f t="shared" si="82"/>
        <v>0.65883198590776093</v>
      </c>
    </row>
    <row r="466" spans="1:27" x14ac:dyDescent="0.3">
      <c r="A466" s="1" t="s">
        <v>480</v>
      </c>
      <c r="B466" s="1">
        <v>2017</v>
      </c>
      <c r="C466" s="1">
        <v>19</v>
      </c>
      <c r="D466" s="1">
        <v>80.25</v>
      </c>
      <c r="E466" s="1">
        <v>81.5</v>
      </c>
      <c r="F466" s="1">
        <v>83.25</v>
      </c>
      <c r="G466" s="1">
        <v>106.5</v>
      </c>
      <c r="H466" s="1">
        <v>37.5</v>
      </c>
      <c r="I466" s="1">
        <v>144</v>
      </c>
      <c r="J466" s="1">
        <v>33</v>
      </c>
      <c r="K466" s="1">
        <v>139.5</v>
      </c>
      <c r="L466" s="1">
        <v>225</v>
      </c>
      <c r="M466" s="1">
        <v>5.4</v>
      </c>
      <c r="N466" s="1">
        <v>9</v>
      </c>
      <c r="O466" s="1">
        <v>10</v>
      </c>
      <c r="P466" s="1">
        <v>11.66</v>
      </c>
      <c r="Q466" s="1">
        <v>3.27</v>
      </c>
      <c r="R466" s="1">
        <f t="shared" si="73"/>
        <v>64.916000000000011</v>
      </c>
      <c r="S466" s="1">
        <f t="shared" si="74"/>
        <v>115.2</v>
      </c>
      <c r="T466" s="1">
        <f t="shared" si="75"/>
        <v>80.875</v>
      </c>
      <c r="U466" s="1">
        <f t="shared" si="76"/>
        <v>0.625</v>
      </c>
      <c r="V466" s="4">
        <f t="shared" si="77"/>
        <v>1.25</v>
      </c>
      <c r="W466" s="3">
        <f t="shared" si="78"/>
        <v>102</v>
      </c>
      <c r="X466" s="4">
        <f t="shared" si="79"/>
        <v>3.4937549130928464E-6</v>
      </c>
      <c r="Y466" s="4">
        <f t="shared" si="80"/>
        <v>0.60699999999999998</v>
      </c>
      <c r="Z466" s="4">
        <f t="shared" si="81"/>
        <v>109.8</v>
      </c>
      <c r="AA466" s="4">
        <f t="shared" si="82"/>
        <v>0.65883198590776093</v>
      </c>
    </row>
    <row r="467" spans="1:27" x14ac:dyDescent="0.3">
      <c r="A467" s="1" t="s">
        <v>481</v>
      </c>
      <c r="B467" s="1">
        <v>2017</v>
      </c>
      <c r="C467" s="1">
        <v>20</v>
      </c>
      <c r="D467" s="1">
        <v>81.25</v>
      </c>
      <c r="E467" s="1">
        <v>82.5</v>
      </c>
      <c r="F467" s="1">
        <v>87.25</v>
      </c>
      <c r="G467" s="1">
        <v>109.5</v>
      </c>
      <c r="H467" s="1">
        <v>32.5</v>
      </c>
      <c r="I467" s="1">
        <v>142</v>
      </c>
      <c r="J467" s="1">
        <v>27</v>
      </c>
      <c r="K467" s="1">
        <v>136.5</v>
      </c>
      <c r="L467" s="1">
        <v>232</v>
      </c>
      <c r="M467" s="1">
        <v>5.2</v>
      </c>
      <c r="N467" s="1">
        <v>9.5</v>
      </c>
      <c r="O467" s="1">
        <v>10.75</v>
      </c>
      <c r="P467" s="1">
        <v>11.08</v>
      </c>
      <c r="Q467" s="1">
        <v>3.34</v>
      </c>
      <c r="R467" s="1">
        <f t="shared" si="73"/>
        <v>65.125</v>
      </c>
      <c r="S467" s="1">
        <f t="shared" si="74"/>
        <v>118.6</v>
      </c>
      <c r="T467" s="1">
        <f t="shared" si="75"/>
        <v>81.875</v>
      </c>
      <c r="U467" s="1">
        <f t="shared" si="76"/>
        <v>0.625</v>
      </c>
      <c r="V467" s="4">
        <f t="shared" si="77"/>
        <v>1.25</v>
      </c>
      <c r="W467" s="3">
        <f t="shared" si="78"/>
        <v>104</v>
      </c>
      <c r="X467" s="4">
        <f t="shared" si="79"/>
        <v>3.5143195266272189E-6</v>
      </c>
      <c r="Y467" s="4">
        <f t="shared" si="80"/>
        <v>0.73199999999999998</v>
      </c>
      <c r="Z467" s="4">
        <f t="shared" si="81"/>
        <v>113.4</v>
      </c>
      <c r="AA467" s="4">
        <f t="shared" si="82"/>
        <v>0.65883198590776093</v>
      </c>
    </row>
    <row r="468" spans="1:27" x14ac:dyDescent="0.3">
      <c r="A468" s="1" t="s">
        <v>482</v>
      </c>
      <c r="B468" s="1">
        <v>2017</v>
      </c>
      <c r="C468" s="1">
        <v>21</v>
      </c>
      <c r="D468" s="1">
        <v>77.5</v>
      </c>
      <c r="E468" s="1">
        <v>79</v>
      </c>
      <c r="F468" s="1">
        <v>80.75</v>
      </c>
      <c r="G468" s="1">
        <v>103</v>
      </c>
      <c r="H468" s="1">
        <v>38</v>
      </c>
      <c r="I468" s="1">
        <v>141</v>
      </c>
      <c r="J468" s="1">
        <v>28.5</v>
      </c>
      <c r="K468" s="1">
        <v>131.5</v>
      </c>
      <c r="L468" s="1">
        <v>184</v>
      </c>
      <c r="M468" s="1">
        <v>5.8</v>
      </c>
      <c r="N468" s="1">
        <v>8.5</v>
      </c>
      <c r="O468" s="1">
        <v>10</v>
      </c>
      <c r="P468" s="1">
        <v>11.16</v>
      </c>
      <c r="Q468" s="1">
        <v>3.32</v>
      </c>
      <c r="R468" s="1">
        <f t="shared" si="73"/>
        <v>58.235999999999997</v>
      </c>
      <c r="S468" s="1">
        <f t="shared" si="74"/>
        <v>94.9</v>
      </c>
      <c r="T468" s="1">
        <f t="shared" si="75"/>
        <v>78.25</v>
      </c>
      <c r="U468" s="1">
        <f t="shared" si="76"/>
        <v>0.75</v>
      </c>
      <c r="V468" s="4">
        <f t="shared" si="77"/>
        <v>1.5</v>
      </c>
      <c r="W468" s="3">
        <f t="shared" si="78"/>
        <v>93.5</v>
      </c>
      <c r="X468" s="4">
        <f t="shared" si="79"/>
        <v>3.0634755463059314E-6</v>
      </c>
      <c r="Y468" s="4">
        <f t="shared" si="80"/>
        <v>0.318</v>
      </c>
      <c r="Z468" s="4">
        <f t="shared" si="81"/>
        <v>89.1</v>
      </c>
      <c r="AA468" s="4">
        <f t="shared" si="82"/>
        <v>0.65883198590776093</v>
      </c>
    </row>
    <row r="469" spans="1:27" x14ac:dyDescent="0.3">
      <c r="A469" s="1" t="s">
        <v>483</v>
      </c>
      <c r="B469" s="1">
        <v>2017</v>
      </c>
      <c r="C469" s="1">
        <v>22</v>
      </c>
      <c r="D469" s="1">
        <v>81</v>
      </c>
      <c r="E469" s="1">
        <v>82.25</v>
      </c>
      <c r="F469" s="1">
        <v>89.25</v>
      </c>
      <c r="G469" s="1">
        <v>109.5</v>
      </c>
      <c r="H469" s="1">
        <v>35.5</v>
      </c>
      <c r="I469" s="1">
        <v>145</v>
      </c>
      <c r="J469" s="1">
        <v>31.5</v>
      </c>
      <c r="K469" s="1">
        <v>141</v>
      </c>
      <c r="L469" s="1">
        <v>234</v>
      </c>
      <c r="M469" s="1">
        <v>7.4</v>
      </c>
      <c r="N469" s="1">
        <v>9.5</v>
      </c>
      <c r="O469" s="1">
        <v>10.5</v>
      </c>
      <c r="P469" s="1">
        <v>11.82</v>
      </c>
      <c r="Q469" s="1">
        <v>3.21</v>
      </c>
      <c r="R469" s="1">
        <f t="shared" si="73"/>
        <v>65.965000000000003</v>
      </c>
      <c r="S469" s="1">
        <f t="shared" si="74"/>
        <v>120.7</v>
      </c>
      <c r="T469" s="1">
        <f t="shared" si="75"/>
        <v>81.625</v>
      </c>
      <c r="U469" s="1">
        <f t="shared" si="76"/>
        <v>0.625</v>
      </c>
      <c r="V469" s="4">
        <f t="shared" si="77"/>
        <v>1.25</v>
      </c>
      <c r="W469" s="3">
        <f t="shared" si="78"/>
        <v>105.5</v>
      </c>
      <c r="X469" s="4">
        <f t="shared" si="79"/>
        <v>3.5665294924554182E-6</v>
      </c>
      <c r="Y469" s="4">
        <f t="shared" si="80"/>
        <v>0.70799999999999996</v>
      </c>
      <c r="Z469" s="4">
        <f t="shared" si="81"/>
        <v>113.3</v>
      </c>
      <c r="AA469" s="4">
        <f t="shared" si="82"/>
        <v>0.65883198590776093</v>
      </c>
    </row>
    <row r="470" spans="1:27" hidden="1" x14ac:dyDescent="0.3">
      <c r="A470" t="s">
        <v>484</v>
      </c>
      <c r="B470">
        <v>2017</v>
      </c>
      <c r="C470">
        <v>23</v>
      </c>
      <c r="D470">
        <v>78.25</v>
      </c>
      <c r="E470">
        <v>79.75</v>
      </c>
      <c r="F470">
        <v>86.25</v>
      </c>
      <c r="G470">
        <v>107.5</v>
      </c>
      <c r="L470">
        <v>232</v>
      </c>
      <c r="M470">
        <v>6.8</v>
      </c>
      <c r="N470">
        <v>9.25</v>
      </c>
      <c r="O470">
        <v>9.5</v>
      </c>
      <c r="R470">
        <f t="shared" si="73"/>
        <v>58.724999999999994</v>
      </c>
      <c r="S470">
        <f t="shared" si="74"/>
        <v>119.4</v>
      </c>
      <c r="T470">
        <f t="shared" si="75"/>
        <v>79</v>
      </c>
      <c r="U470">
        <f t="shared" si="76"/>
        <v>0.75</v>
      </c>
      <c r="V470" s="3">
        <f t="shared" si="77"/>
        <v>1.5</v>
      </c>
      <c r="W470" s="3">
        <f t="shared" si="78"/>
        <v>0</v>
      </c>
      <c r="X470" s="3">
        <f t="shared" si="79"/>
        <v>3.7889536486031294E-6</v>
      </c>
      <c r="Y470" s="3">
        <f t="shared" si="80"/>
        <v>0.4</v>
      </c>
      <c r="Z470" s="3">
        <f t="shared" si="81"/>
        <v>112.6</v>
      </c>
      <c r="AA470" s="3">
        <f t="shared" si="82"/>
        <v>0.65883198590776093</v>
      </c>
    </row>
    <row r="471" spans="1:27" x14ac:dyDescent="0.3">
      <c r="A471" s="1" t="s">
        <v>485</v>
      </c>
      <c r="B471" s="1">
        <v>2017</v>
      </c>
      <c r="C471" s="1">
        <v>24</v>
      </c>
      <c r="D471" s="1">
        <v>80.25</v>
      </c>
      <c r="E471" s="1">
        <v>81.5</v>
      </c>
      <c r="F471" s="1">
        <v>84</v>
      </c>
      <c r="G471" s="1">
        <v>107.5</v>
      </c>
      <c r="H471" s="1">
        <v>33.5</v>
      </c>
      <c r="I471" s="1">
        <v>141</v>
      </c>
      <c r="J471" s="1">
        <v>29.5</v>
      </c>
      <c r="K471" s="1">
        <v>137</v>
      </c>
      <c r="L471" s="1">
        <v>215</v>
      </c>
      <c r="M471" s="1">
        <v>13.6</v>
      </c>
      <c r="N471" s="1">
        <v>8.75</v>
      </c>
      <c r="O471" s="1">
        <v>8.75</v>
      </c>
      <c r="P471" s="1">
        <v>11.68</v>
      </c>
      <c r="Q471" s="1">
        <v>3.46</v>
      </c>
      <c r="R471" s="1">
        <f t="shared" si="73"/>
        <v>62.393000000000008</v>
      </c>
      <c r="S471" s="1">
        <f t="shared" si="74"/>
        <v>114.3</v>
      </c>
      <c r="T471" s="1">
        <f t="shared" si="75"/>
        <v>80.875</v>
      </c>
      <c r="U471" s="1">
        <f t="shared" si="76"/>
        <v>0.625</v>
      </c>
      <c r="V471" s="4">
        <f t="shared" si="77"/>
        <v>1.25</v>
      </c>
      <c r="W471" s="3">
        <f t="shared" si="78"/>
        <v>103.5</v>
      </c>
      <c r="X471" s="4">
        <f t="shared" si="79"/>
        <v>3.3384769169553867E-6</v>
      </c>
      <c r="Y471" s="4">
        <f t="shared" si="80"/>
        <v>0.60699999999999998</v>
      </c>
      <c r="Z471" s="4">
        <f t="shared" si="81"/>
        <v>100.7</v>
      </c>
      <c r="AA471" s="4">
        <f t="shared" si="82"/>
        <v>0.65883198590776093</v>
      </c>
    </row>
    <row r="472" spans="1:27" x14ac:dyDescent="0.3">
      <c r="A472" s="1" t="s">
        <v>486</v>
      </c>
      <c r="B472" s="1">
        <v>2017</v>
      </c>
      <c r="C472" s="1">
        <v>27</v>
      </c>
      <c r="D472" s="1">
        <v>80</v>
      </c>
      <c r="E472" s="1">
        <v>81.5</v>
      </c>
      <c r="F472" s="1">
        <v>84.25</v>
      </c>
      <c r="G472" s="1">
        <v>107.5</v>
      </c>
      <c r="H472" s="1">
        <v>34</v>
      </c>
      <c r="I472" s="1">
        <v>141.5</v>
      </c>
      <c r="J472" s="1">
        <v>27</v>
      </c>
      <c r="K472" s="1">
        <v>134.5</v>
      </c>
      <c r="L472" s="1">
        <v>223</v>
      </c>
      <c r="M472" s="1">
        <v>9.4</v>
      </c>
      <c r="N472" s="1">
        <v>8.5</v>
      </c>
      <c r="O472" s="1">
        <v>9.5</v>
      </c>
      <c r="P472" s="1">
        <v>10.72</v>
      </c>
      <c r="Q472" s="1">
        <v>3.25</v>
      </c>
      <c r="R472" s="1">
        <f t="shared" si="73"/>
        <v>63.930999999999997</v>
      </c>
      <c r="S472" s="1">
        <f t="shared" si="74"/>
        <v>116.2</v>
      </c>
      <c r="T472" s="1">
        <f t="shared" si="75"/>
        <v>80.75</v>
      </c>
      <c r="U472" s="1">
        <f t="shared" si="76"/>
        <v>0.75</v>
      </c>
      <c r="V472" s="4">
        <f t="shared" si="77"/>
        <v>1.5</v>
      </c>
      <c r="W472" s="3">
        <f t="shared" si="78"/>
        <v>100.5</v>
      </c>
      <c r="X472" s="4">
        <f t="shared" si="79"/>
        <v>3.484375E-6</v>
      </c>
      <c r="Y472" s="4">
        <f t="shared" si="80"/>
        <v>0.58199999999999996</v>
      </c>
      <c r="Z472" s="4">
        <f t="shared" si="81"/>
        <v>106.8</v>
      </c>
      <c r="AA472" s="4">
        <f t="shared" si="82"/>
        <v>0.65883198590776093</v>
      </c>
    </row>
    <row r="473" spans="1:27" x14ac:dyDescent="0.3">
      <c r="A473" s="1" t="s">
        <v>487</v>
      </c>
      <c r="B473" s="1">
        <v>2017</v>
      </c>
      <c r="C473" s="1">
        <v>28</v>
      </c>
      <c r="D473" s="1">
        <v>81.25</v>
      </c>
      <c r="E473" s="1">
        <v>82.75</v>
      </c>
      <c r="F473" s="1">
        <v>89</v>
      </c>
      <c r="G473" s="1">
        <v>112.5</v>
      </c>
      <c r="H473" s="1">
        <v>27.5</v>
      </c>
      <c r="I473" s="1">
        <v>140</v>
      </c>
      <c r="J473" s="1">
        <v>24.5</v>
      </c>
      <c r="K473" s="1">
        <v>137</v>
      </c>
      <c r="L473" s="1">
        <v>249</v>
      </c>
      <c r="M473" s="1">
        <v>12</v>
      </c>
      <c r="N473" s="1">
        <v>9.5</v>
      </c>
      <c r="O473" s="1">
        <v>9.5</v>
      </c>
      <c r="P473" s="1">
        <v>11.79</v>
      </c>
      <c r="Q473" s="1">
        <v>3.44</v>
      </c>
      <c r="R473" s="1">
        <f t="shared" si="73"/>
        <v>66.347999999999999</v>
      </c>
      <c r="S473" s="1">
        <f t="shared" si="74"/>
        <v>130.5</v>
      </c>
      <c r="T473" s="1">
        <f t="shared" si="75"/>
        <v>82</v>
      </c>
      <c r="U473" s="1">
        <f t="shared" si="76"/>
        <v>0.75</v>
      </c>
      <c r="V473" s="4">
        <f t="shared" si="77"/>
        <v>1.5</v>
      </c>
      <c r="W473" s="3">
        <f t="shared" si="78"/>
        <v>109.5</v>
      </c>
      <c r="X473" s="4">
        <f t="shared" si="79"/>
        <v>3.7718343195266272E-6</v>
      </c>
      <c r="Y473" s="4">
        <f t="shared" si="80"/>
        <v>0.73199999999999998</v>
      </c>
      <c r="Z473" s="4">
        <f t="shared" si="81"/>
        <v>118.5</v>
      </c>
      <c r="AA473" s="4">
        <f t="shared" si="82"/>
        <v>0.65883198590776093</v>
      </c>
    </row>
    <row r="474" spans="1:27" x14ac:dyDescent="0.3">
      <c r="A474" s="1" t="s">
        <v>488</v>
      </c>
      <c r="B474" s="1">
        <v>2017</v>
      </c>
      <c r="C474" s="1">
        <v>29</v>
      </c>
      <c r="D474" s="1">
        <v>75.25</v>
      </c>
      <c r="E474" s="1">
        <v>76.5</v>
      </c>
      <c r="F474" s="1">
        <v>79.5</v>
      </c>
      <c r="G474" s="1">
        <v>101.5</v>
      </c>
      <c r="H474" s="1">
        <v>36.5</v>
      </c>
      <c r="I474" s="1">
        <v>138</v>
      </c>
      <c r="J474" s="1">
        <v>35.5</v>
      </c>
      <c r="K474" s="1">
        <v>137</v>
      </c>
      <c r="L474" s="1">
        <v>190</v>
      </c>
      <c r="M474" s="1">
        <v>6.2</v>
      </c>
      <c r="N474" s="1">
        <v>8.25</v>
      </c>
      <c r="O474" s="1">
        <v>8.5</v>
      </c>
      <c r="P474" s="1">
        <v>10.84</v>
      </c>
      <c r="Q474" s="1">
        <v>3.08</v>
      </c>
      <c r="R474" s="1">
        <f t="shared" si="73"/>
        <v>58.099000000000004</v>
      </c>
      <c r="S474" s="1">
        <f t="shared" si="74"/>
        <v>98.1</v>
      </c>
      <c r="T474" s="1">
        <f t="shared" si="75"/>
        <v>75.875</v>
      </c>
      <c r="U474" s="1">
        <f t="shared" si="76"/>
        <v>0.625</v>
      </c>
      <c r="V474" s="4">
        <f t="shared" si="77"/>
        <v>1.25</v>
      </c>
      <c r="W474" s="3">
        <f t="shared" si="78"/>
        <v>100.5</v>
      </c>
      <c r="X474" s="4">
        <f t="shared" si="79"/>
        <v>3.3553713535170694E-6</v>
      </c>
      <c r="Y474" s="4">
        <f t="shared" si="80"/>
        <v>0.13700000000000001</v>
      </c>
      <c r="Z474" s="4">
        <f t="shared" si="81"/>
        <v>91.9</v>
      </c>
      <c r="AA474" s="4">
        <f t="shared" si="82"/>
        <v>0.65883198590776093</v>
      </c>
    </row>
    <row r="475" spans="1:27" x14ac:dyDescent="0.3">
      <c r="A475" s="1" t="s">
        <v>489</v>
      </c>
      <c r="B475" s="1">
        <v>2017</v>
      </c>
      <c r="C475" s="1">
        <v>31</v>
      </c>
      <c r="D475" s="1">
        <v>74</v>
      </c>
      <c r="E475" s="1">
        <v>75.5</v>
      </c>
      <c r="F475" s="1">
        <v>79.5</v>
      </c>
      <c r="G475" s="1">
        <v>98</v>
      </c>
      <c r="H475" s="1">
        <v>42</v>
      </c>
      <c r="I475" s="1">
        <v>140</v>
      </c>
      <c r="J475" s="1">
        <v>35.5</v>
      </c>
      <c r="K475" s="1">
        <v>133.5</v>
      </c>
      <c r="L475" s="1">
        <v>202</v>
      </c>
      <c r="M475" s="1">
        <v>6.7</v>
      </c>
      <c r="N475" s="1">
        <v>8.25</v>
      </c>
      <c r="O475" s="1">
        <v>9</v>
      </c>
      <c r="P475" s="1">
        <v>10.94</v>
      </c>
      <c r="Q475" s="1">
        <v>3.14</v>
      </c>
      <c r="R475" s="1">
        <f t="shared" si="73"/>
        <v>60.947999999999993</v>
      </c>
      <c r="S475" s="1">
        <f t="shared" si="74"/>
        <v>104.35</v>
      </c>
      <c r="T475" s="1">
        <f t="shared" si="75"/>
        <v>74.75</v>
      </c>
      <c r="U475" s="1">
        <f t="shared" si="76"/>
        <v>0.75</v>
      </c>
      <c r="V475" s="4">
        <f t="shared" si="77"/>
        <v>1.5</v>
      </c>
      <c r="W475" s="3">
        <f t="shared" si="78"/>
        <v>91.5</v>
      </c>
      <c r="X475" s="4">
        <f t="shared" si="79"/>
        <v>3.6888239590942294E-6</v>
      </c>
      <c r="Y475" s="4">
        <f t="shared" si="80"/>
        <v>6.9000000000000006E-2</v>
      </c>
      <c r="Z475" s="4">
        <f t="shared" si="81"/>
        <v>97.65</v>
      </c>
      <c r="AA475" s="4">
        <f t="shared" si="82"/>
        <v>0.65883198590776093</v>
      </c>
    </row>
    <row r="476" spans="1:27" x14ac:dyDescent="0.3">
      <c r="A476" s="1" t="s">
        <v>490</v>
      </c>
      <c r="B476" s="1">
        <v>2017</v>
      </c>
      <c r="C476" s="1">
        <v>32</v>
      </c>
      <c r="D476" s="1">
        <v>76.5</v>
      </c>
      <c r="E476" s="1">
        <v>77.5</v>
      </c>
      <c r="F476" s="1">
        <v>84</v>
      </c>
      <c r="G476" s="1">
        <v>102</v>
      </c>
      <c r="H476" s="1">
        <v>36</v>
      </c>
      <c r="I476" s="1">
        <v>138</v>
      </c>
      <c r="J476" s="1">
        <v>28.5</v>
      </c>
      <c r="K476" s="1">
        <v>130.5</v>
      </c>
      <c r="L476" s="1">
        <v>206</v>
      </c>
      <c r="M476" s="1">
        <v>6.5</v>
      </c>
      <c r="N476" s="1">
        <v>9.25</v>
      </c>
      <c r="O476" s="1">
        <v>9.5</v>
      </c>
      <c r="P476" s="1">
        <v>11.37</v>
      </c>
      <c r="Q476" s="1">
        <v>3.34</v>
      </c>
      <c r="R476" s="1">
        <f t="shared" si="73"/>
        <v>60.541999999999994</v>
      </c>
      <c r="S476" s="1">
        <f t="shared" si="74"/>
        <v>106.25</v>
      </c>
      <c r="T476" s="1">
        <f t="shared" si="75"/>
        <v>77</v>
      </c>
      <c r="U476" s="1">
        <f t="shared" si="76"/>
        <v>0.5</v>
      </c>
      <c r="V476" s="4">
        <f t="shared" si="77"/>
        <v>1</v>
      </c>
      <c r="W476" s="3">
        <f t="shared" si="78"/>
        <v>94.5</v>
      </c>
      <c r="X476" s="4">
        <f t="shared" si="79"/>
        <v>3.520013669956E-6</v>
      </c>
      <c r="Y476" s="4">
        <f t="shared" si="80"/>
        <v>0.23100000000000001</v>
      </c>
      <c r="Z476" s="4">
        <f t="shared" si="81"/>
        <v>99.75</v>
      </c>
      <c r="AA476" s="4">
        <f t="shared" si="82"/>
        <v>0.65883198590776093</v>
      </c>
    </row>
    <row r="477" spans="1:27" x14ac:dyDescent="0.3">
      <c r="A477" s="1" t="s">
        <v>491</v>
      </c>
      <c r="B477" s="1">
        <v>2017</v>
      </c>
      <c r="C477" s="1">
        <v>33</v>
      </c>
      <c r="D477" s="1">
        <v>77.5</v>
      </c>
      <c r="E477" s="1">
        <v>78.75</v>
      </c>
      <c r="F477" s="1">
        <v>85</v>
      </c>
      <c r="G477" s="1">
        <v>105.5</v>
      </c>
      <c r="H477" s="1">
        <v>36</v>
      </c>
      <c r="I477" s="1">
        <v>141.5</v>
      </c>
      <c r="J477" s="1">
        <v>31.5</v>
      </c>
      <c r="K477" s="1">
        <v>137</v>
      </c>
      <c r="L477" s="1">
        <v>193</v>
      </c>
      <c r="M477" s="1">
        <v>4</v>
      </c>
      <c r="N477" s="1">
        <v>8.75</v>
      </c>
      <c r="O477" s="1">
        <v>9.5</v>
      </c>
      <c r="P477" s="1">
        <v>11.25</v>
      </c>
      <c r="Q477" s="1">
        <v>3.36</v>
      </c>
      <c r="R477" s="1">
        <f t="shared" si="73"/>
        <v>58.989000000000004</v>
      </c>
      <c r="S477" s="1">
        <f t="shared" si="74"/>
        <v>98.5</v>
      </c>
      <c r="T477" s="1">
        <f t="shared" si="75"/>
        <v>78.125</v>
      </c>
      <c r="U477" s="1">
        <f t="shared" si="76"/>
        <v>0.625</v>
      </c>
      <c r="V477" s="4">
        <f t="shared" si="77"/>
        <v>1.25</v>
      </c>
      <c r="W477" s="3">
        <f t="shared" si="78"/>
        <v>101</v>
      </c>
      <c r="X477" s="4">
        <f t="shared" si="79"/>
        <v>3.2133194588969823E-6</v>
      </c>
      <c r="Y477" s="4">
        <f t="shared" si="80"/>
        <v>0.318</v>
      </c>
      <c r="Z477" s="4">
        <f t="shared" si="81"/>
        <v>94.5</v>
      </c>
      <c r="AA477" s="4">
        <f t="shared" si="82"/>
        <v>0.65883198590776093</v>
      </c>
    </row>
    <row r="478" spans="1:27" x14ac:dyDescent="0.3">
      <c r="A478" s="1" t="s">
        <v>492</v>
      </c>
      <c r="B478" s="1">
        <v>2017</v>
      </c>
      <c r="C478" s="1">
        <v>34</v>
      </c>
      <c r="D478" s="1">
        <v>71</v>
      </c>
      <c r="E478" s="1">
        <v>72</v>
      </c>
      <c r="F478" s="1">
        <v>75.25</v>
      </c>
      <c r="G478" s="1">
        <v>94</v>
      </c>
      <c r="H478" s="1">
        <v>41</v>
      </c>
      <c r="I478" s="1">
        <v>135</v>
      </c>
      <c r="J478" s="1">
        <v>34</v>
      </c>
      <c r="K478" s="1">
        <v>128</v>
      </c>
      <c r="L478" s="1">
        <v>189</v>
      </c>
      <c r="M478" s="1">
        <v>4.3</v>
      </c>
      <c r="N478" s="1">
        <v>8</v>
      </c>
      <c r="O478" s="1">
        <v>9.25</v>
      </c>
      <c r="P478" s="1">
        <v>11.41</v>
      </c>
      <c r="Q478" s="1">
        <v>3.18</v>
      </c>
      <c r="R478" s="1">
        <f t="shared" si="73"/>
        <v>57.599999999999994</v>
      </c>
      <c r="S478" s="1">
        <f t="shared" si="74"/>
        <v>96.65</v>
      </c>
      <c r="T478" s="1">
        <f t="shared" si="75"/>
        <v>71.5</v>
      </c>
      <c r="U478" s="1">
        <f t="shared" si="76"/>
        <v>0.5</v>
      </c>
      <c r="V478" s="4">
        <f t="shared" si="77"/>
        <v>1</v>
      </c>
      <c r="W478" s="3">
        <f t="shared" si="78"/>
        <v>87</v>
      </c>
      <c r="X478" s="4">
        <f t="shared" si="79"/>
        <v>3.7492560999801627E-6</v>
      </c>
      <c r="Y478" s="4">
        <f t="shared" si="80"/>
        <v>7.0000000000000001E-3</v>
      </c>
      <c r="Z478" s="4">
        <f t="shared" si="81"/>
        <v>92.35</v>
      </c>
      <c r="AA478" s="4">
        <f t="shared" si="82"/>
        <v>0.65883198590776093</v>
      </c>
    </row>
    <row r="479" spans="1:27" x14ac:dyDescent="0.3">
      <c r="A479" s="1" t="s">
        <v>493</v>
      </c>
      <c r="B479" s="1">
        <v>2017</v>
      </c>
      <c r="C479" s="1">
        <v>35</v>
      </c>
      <c r="D479" s="1">
        <v>80.75</v>
      </c>
      <c r="E479" s="1">
        <v>82</v>
      </c>
      <c r="F479" s="1">
        <v>85.5</v>
      </c>
      <c r="G479" s="1">
        <v>109</v>
      </c>
      <c r="H479" s="1">
        <v>32.5</v>
      </c>
      <c r="I479" s="1">
        <v>141.5</v>
      </c>
      <c r="J479" s="1">
        <v>28.5</v>
      </c>
      <c r="K479" s="1">
        <v>137.5</v>
      </c>
      <c r="L479" s="1">
        <v>220</v>
      </c>
      <c r="M479" s="1">
        <v>6.8</v>
      </c>
      <c r="N479" s="1">
        <v>8.75</v>
      </c>
      <c r="O479" s="1">
        <v>9</v>
      </c>
      <c r="P479" s="1">
        <v>12.68</v>
      </c>
      <c r="Q479" s="1">
        <v>3.35</v>
      </c>
      <c r="R479" s="1">
        <f t="shared" si="73"/>
        <v>62.853999999999992</v>
      </c>
      <c r="S479" s="1">
        <f t="shared" si="74"/>
        <v>113.4</v>
      </c>
      <c r="T479" s="1">
        <f t="shared" si="75"/>
        <v>81.375</v>
      </c>
      <c r="U479" s="1">
        <f t="shared" si="76"/>
        <v>0.625</v>
      </c>
      <c r="V479" s="4">
        <f t="shared" si="77"/>
        <v>1.25</v>
      </c>
      <c r="W479" s="3">
        <f t="shared" si="78"/>
        <v>105</v>
      </c>
      <c r="X479" s="4">
        <f t="shared" si="79"/>
        <v>3.3739420487112884E-6</v>
      </c>
      <c r="Y479" s="4">
        <f t="shared" si="80"/>
        <v>0.67300000000000004</v>
      </c>
      <c r="Z479" s="4">
        <f t="shared" si="81"/>
        <v>106.6</v>
      </c>
      <c r="AA479" s="4">
        <f t="shared" si="82"/>
        <v>0.65883198590776093</v>
      </c>
    </row>
    <row r="480" spans="1:27" x14ac:dyDescent="0.3">
      <c r="A480" s="1" t="s">
        <v>494</v>
      </c>
      <c r="B480" s="1">
        <v>2017</v>
      </c>
      <c r="C480" s="1">
        <v>37</v>
      </c>
      <c r="D480" s="1">
        <v>77.25</v>
      </c>
      <c r="E480" s="1">
        <v>78.75</v>
      </c>
      <c r="F480" s="1">
        <v>81.75</v>
      </c>
      <c r="G480" s="1">
        <v>102</v>
      </c>
      <c r="H480" s="1">
        <v>40.5</v>
      </c>
      <c r="I480" s="1">
        <v>142.5</v>
      </c>
      <c r="J480" s="1">
        <v>35</v>
      </c>
      <c r="K480" s="1">
        <v>137</v>
      </c>
      <c r="L480" s="1">
        <v>241</v>
      </c>
      <c r="M480" s="1">
        <v>5.5</v>
      </c>
      <c r="N480" s="1">
        <v>8.75</v>
      </c>
      <c r="O480" s="1">
        <v>9.5</v>
      </c>
      <c r="P480" s="1">
        <v>10.58</v>
      </c>
      <c r="Q480" s="1">
        <v>3.16</v>
      </c>
      <c r="R480" s="1">
        <f t="shared" si="73"/>
        <v>67.468000000000004</v>
      </c>
      <c r="S480" s="1">
        <f t="shared" si="74"/>
        <v>123.25</v>
      </c>
      <c r="T480" s="1">
        <f t="shared" si="75"/>
        <v>78</v>
      </c>
      <c r="U480" s="1">
        <f t="shared" si="76"/>
        <v>0.75</v>
      </c>
      <c r="V480" s="4">
        <f t="shared" si="77"/>
        <v>1.5</v>
      </c>
      <c r="W480" s="3">
        <f t="shared" si="78"/>
        <v>96.5</v>
      </c>
      <c r="X480" s="4">
        <f t="shared" si="79"/>
        <v>4.0384998062441741E-6</v>
      </c>
      <c r="Y480" s="4">
        <f t="shared" si="80"/>
        <v>0.28899999999999998</v>
      </c>
      <c r="Z480" s="4">
        <f t="shared" si="81"/>
        <v>117.75</v>
      </c>
      <c r="AA480" s="4">
        <f t="shared" si="82"/>
        <v>0.65883198590776093</v>
      </c>
    </row>
    <row r="481" spans="1:27" x14ac:dyDescent="0.3">
      <c r="A481" s="1" t="s">
        <v>495</v>
      </c>
      <c r="B481" s="1">
        <v>2017</v>
      </c>
      <c r="C481" s="1">
        <v>38</v>
      </c>
      <c r="D481" s="1">
        <v>79</v>
      </c>
      <c r="E481" s="1">
        <v>80.5</v>
      </c>
      <c r="F481" s="1">
        <v>83.75</v>
      </c>
      <c r="G481" s="1">
        <v>104.5</v>
      </c>
      <c r="H481" s="1">
        <v>38</v>
      </c>
      <c r="I481" s="1">
        <v>142.5</v>
      </c>
      <c r="J481" s="1">
        <v>31.5</v>
      </c>
      <c r="K481" s="1">
        <v>136</v>
      </c>
      <c r="L481" s="1">
        <v>224</v>
      </c>
      <c r="M481" s="1">
        <v>5.4</v>
      </c>
      <c r="N481" s="1">
        <v>9.25</v>
      </c>
      <c r="O481" s="1">
        <v>9.5</v>
      </c>
      <c r="P481" s="1">
        <v>10.63</v>
      </c>
      <c r="Q481" s="1">
        <v>3.21</v>
      </c>
      <c r="R481" s="1">
        <f t="shared" si="73"/>
        <v>64.802999999999997</v>
      </c>
      <c r="S481" s="1">
        <f t="shared" si="74"/>
        <v>114.7</v>
      </c>
      <c r="T481" s="1">
        <f t="shared" si="75"/>
        <v>79.75</v>
      </c>
      <c r="U481" s="1">
        <f t="shared" si="76"/>
        <v>0.75</v>
      </c>
      <c r="V481" s="4">
        <f t="shared" si="77"/>
        <v>1.5</v>
      </c>
      <c r="W481" s="3">
        <f t="shared" si="78"/>
        <v>98</v>
      </c>
      <c r="X481" s="4">
        <f t="shared" si="79"/>
        <v>3.5891684024995993E-6</v>
      </c>
      <c r="Y481" s="4">
        <f t="shared" si="80"/>
        <v>0.48499999999999999</v>
      </c>
      <c r="Z481" s="4">
        <f t="shared" si="81"/>
        <v>109.3</v>
      </c>
      <c r="AA481" s="4">
        <f t="shared" si="82"/>
        <v>0.65883198590776093</v>
      </c>
    </row>
    <row r="482" spans="1:27" x14ac:dyDescent="0.3">
      <c r="A482" s="1" t="s">
        <v>496</v>
      </c>
      <c r="B482" s="1">
        <v>2017</v>
      </c>
      <c r="C482" s="1">
        <v>39</v>
      </c>
      <c r="D482" s="1">
        <v>70.75</v>
      </c>
      <c r="E482" s="1">
        <v>71.5</v>
      </c>
      <c r="F482" s="1">
        <v>77.5</v>
      </c>
      <c r="G482" s="1">
        <v>95</v>
      </c>
      <c r="H482" s="1">
        <v>33.5</v>
      </c>
      <c r="I482" s="1">
        <v>128.5</v>
      </c>
      <c r="J482" s="1">
        <v>27.5</v>
      </c>
      <c r="K482" s="1">
        <v>122.5</v>
      </c>
      <c r="L482" s="1">
        <v>185</v>
      </c>
      <c r="M482" s="1">
        <v>9.1</v>
      </c>
      <c r="N482" s="1">
        <v>8</v>
      </c>
      <c r="O482" s="1">
        <v>7.75</v>
      </c>
      <c r="P482" s="1">
        <v>11.34</v>
      </c>
      <c r="Q482" s="1">
        <v>3.21</v>
      </c>
      <c r="R482" s="1">
        <f t="shared" si="73"/>
        <v>54.986000000000004</v>
      </c>
      <c r="S482" s="1">
        <f t="shared" si="74"/>
        <v>97.05</v>
      </c>
      <c r="T482" s="1">
        <f t="shared" si="75"/>
        <v>71.125</v>
      </c>
      <c r="U482" s="1">
        <f t="shared" si="76"/>
        <v>0.375</v>
      </c>
      <c r="V482" s="4">
        <f t="shared" si="77"/>
        <v>0.75</v>
      </c>
      <c r="W482" s="3">
        <f t="shared" si="78"/>
        <v>89</v>
      </c>
      <c r="X482" s="4">
        <f t="shared" si="79"/>
        <v>3.6958883242392839E-6</v>
      </c>
      <c r="Y482" s="4">
        <f t="shared" si="80"/>
        <v>6.0000000000000001E-3</v>
      </c>
      <c r="Z482" s="4">
        <f t="shared" si="81"/>
        <v>87.95</v>
      </c>
      <c r="AA482" s="4">
        <f t="shared" si="82"/>
        <v>0.65883198590776093</v>
      </c>
    </row>
    <row r="483" spans="1:27" x14ac:dyDescent="0.3">
      <c r="A483" s="1" t="s">
        <v>497</v>
      </c>
      <c r="B483" s="1">
        <v>2017</v>
      </c>
      <c r="C483" s="1">
        <v>40</v>
      </c>
      <c r="D483" s="1">
        <v>76.75</v>
      </c>
      <c r="E483" s="1">
        <v>78.25</v>
      </c>
      <c r="F483" s="1">
        <v>82</v>
      </c>
      <c r="G483" s="1">
        <v>103.5</v>
      </c>
      <c r="H483" s="1">
        <v>36.5</v>
      </c>
      <c r="I483" s="1">
        <v>140</v>
      </c>
      <c r="J483" s="1">
        <v>30</v>
      </c>
      <c r="K483" s="1">
        <v>133.5</v>
      </c>
      <c r="L483" s="1">
        <v>222</v>
      </c>
      <c r="M483" s="1">
        <v>7.9</v>
      </c>
      <c r="N483" s="1">
        <v>8.75</v>
      </c>
      <c r="O483" s="1">
        <v>10</v>
      </c>
      <c r="P483" s="1">
        <v>11.7</v>
      </c>
      <c r="Q483" s="1">
        <v>3.22</v>
      </c>
      <c r="R483" s="1">
        <f t="shared" si="73"/>
        <v>63.237999999999985</v>
      </c>
      <c r="S483" s="1">
        <f t="shared" si="74"/>
        <v>114.95</v>
      </c>
      <c r="T483" s="1">
        <f t="shared" si="75"/>
        <v>77.5</v>
      </c>
      <c r="U483" s="1">
        <f t="shared" si="76"/>
        <v>0.75</v>
      </c>
      <c r="V483" s="4">
        <f t="shared" si="77"/>
        <v>1.5</v>
      </c>
      <c r="W483" s="3">
        <f t="shared" si="78"/>
        <v>97</v>
      </c>
      <c r="X483" s="4">
        <f t="shared" si="79"/>
        <v>3.7687402518859618E-6</v>
      </c>
      <c r="Y483" s="4">
        <f t="shared" si="80"/>
        <v>0.248</v>
      </c>
      <c r="Z483" s="4">
        <f t="shared" si="81"/>
        <v>107.05</v>
      </c>
      <c r="AA483" s="4">
        <f t="shared" si="82"/>
        <v>0.65883198590776093</v>
      </c>
    </row>
    <row r="484" spans="1:27" x14ac:dyDescent="0.3">
      <c r="A484" s="1" t="s">
        <v>498</v>
      </c>
      <c r="B484" s="1">
        <v>2017</v>
      </c>
      <c r="C484" s="1">
        <v>41</v>
      </c>
      <c r="D484" s="1">
        <v>75</v>
      </c>
      <c r="E484" s="1">
        <v>76.5</v>
      </c>
      <c r="F484" s="1">
        <v>77.25</v>
      </c>
      <c r="G484" s="1">
        <v>99.5</v>
      </c>
      <c r="H484" s="1">
        <v>36</v>
      </c>
      <c r="I484" s="1">
        <v>135.5</v>
      </c>
      <c r="J484" s="1">
        <v>30.5</v>
      </c>
      <c r="K484" s="1">
        <v>130</v>
      </c>
      <c r="L484" s="1">
        <v>183</v>
      </c>
      <c r="M484" s="1">
        <v>4.7</v>
      </c>
      <c r="N484" s="1">
        <v>8.5</v>
      </c>
      <c r="O484" s="1">
        <v>9.25</v>
      </c>
      <c r="P484" s="1">
        <v>10.55</v>
      </c>
      <c r="Q484" s="1">
        <v>3.16</v>
      </c>
      <c r="R484" s="1">
        <f t="shared" si="73"/>
        <v>56.973999999999997</v>
      </c>
      <c r="S484" s="1">
        <f t="shared" si="74"/>
        <v>93.85</v>
      </c>
      <c r="T484" s="1">
        <f t="shared" si="75"/>
        <v>75.75</v>
      </c>
      <c r="U484" s="1">
        <f t="shared" si="76"/>
        <v>0.75</v>
      </c>
      <c r="V484" s="4">
        <f t="shared" si="77"/>
        <v>1.5</v>
      </c>
      <c r="W484" s="3">
        <f t="shared" si="78"/>
        <v>94</v>
      </c>
      <c r="X484" s="4">
        <f t="shared" si="79"/>
        <v>3.2533333333333332E-6</v>
      </c>
      <c r="Y484" s="4">
        <f t="shared" si="80"/>
        <v>0.11799999999999999</v>
      </c>
      <c r="Z484" s="4">
        <f t="shared" si="81"/>
        <v>89.15</v>
      </c>
      <c r="AA484" s="4">
        <f t="shared" si="82"/>
        <v>0.65883198590776093</v>
      </c>
    </row>
    <row r="485" spans="1:27" x14ac:dyDescent="0.3">
      <c r="A485" s="1" t="s">
        <v>499</v>
      </c>
      <c r="B485" s="1">
        <v>2017</v>
      </c>
      <c r="C485" s="1">
        <v>42</v>
      </c>
      <c r="D485" s="1">
        <v>81.5</v>
      </c>
      <c r="E485" s="1">
        <v>82.75</v>
      </c>
      <c r="F485" s="1">
        <v>90</v>
      </c>
      <c r="G485" s="1">
        <v>112.5</v>
      </c>
      <c r="H485" s="1">
        <v>33</v>
      </c>
      <c r="I485" s="1">
        <v>145.5</v>
      </c>
      <c r="J485" s="1">
        <v>25.5</v>
      </c>
      <c r="K485" s="1">
        <v>138</v>
      </c>
      <c r="L485" s="1">
        <v>248</v>
      </c>
      <c r="M485" s="1">
        <v>9.4</v>
      </c>
      <c r="N485" s="1">
        <v>9.5</v>
      </c>
      <c r="O485" s="1">
        <v>10.25</v>
      </c>
      <c r="P485" s="1">
        <v>11.42</v>
      </c>
      <c r="Q485" s="1">
        <v>3.37</v>
      </c>
      <c r="R485" s="1">
        <f t="shared" si="73"/>
        <v>67.653999999999996</v>
      </c>
      <c r="S485" s="1">
        <f t="shared" si="74"/>
        <v>128.69999999999999</v>
      </c>
      <c r="T485" s="1">
        <f t="shared" si="75"/>
        <v>82.125</v>
      </c>
      <c r="U485" s="1">
        <f t="shared" si="76"/>
        <v>0.625</v>
      </c>
      <c r="V485" s="4">
        <f t="shared" si="77"/>
        <v>1.25</v>
      </c>
      <c r="W485" s="3">
        <f t="shared" si="78"/>
        <v>105</v>
      </c>
      <c r="X485" s="4">
        <f t="shared" si="79"/>
        <v>3.7336745831608267E-6</v>
      </c>
      <c r="Y485" s="4">
        <f t="shared" si="80"/>
        <v>0.755</v>
      </c>
      <c r="Z485" s="4">
        <f t="shared" si="81"/>
        <v>119.30000000000001</v>
      </c>
      <c r="AA485" s="4">
        <f t="shared" si="82"/>
        <v>0.65883198590776093</v>
      </c>
    </row>
    <row r="486" spans="1:27" x14ac:dyDescent="0.3">
      <c r="A486" s="1" t="s">
        <v>500</v>
      </c>
      <c r="B486" s="1">
        <v>2017</v>
      </c>
      <c r="C486" s="1">
        <v>44</v>
      </c>
      <c r="D486" s="1">
        <v>76.5</v>
      </c>
      <c r="E486" s="1">
        <v>77.5</v>
      </c>
      <c r="F486" s="1">
        <v>81</v>
      </c>
      <c r="G486" s="1">
        <v>100</v>
      </c>
      <c r="H486" s="1">
        <v>38</v>
      </c>
      <c r="I486" s="1">
        <v>138</v>
      </c>
      <c r="J486" s="1">
        <v>31.5</v>
      </c>
      <c r="K486" s="1">
        <v>131.5</v>
      </c>
      <c r="L486" s="1">
        <v>205</v>
      </c>
      <c r="M486" s="1">
        <v>5.3</v>
      </c>
      <c r="N486" s="1">
        <v>8.5</v>
      </c>
      <c r="O486" s="1">
        <v>9.25</v>
      </c>
      <c r="P486" s="1">
        <v>11.18</v>
      </c>
      <c r="Q486" s="1">
        <v>3.13</v>
      </c>
      <c r="R486" s="1">
        <f t="shared" si="73"/>
        <v>60.951000000000001</v>
      </c>
      <c r="S486" s="1">
        <f t="shared" si="74"/>
        <v>105.15</v>
      </c>
      <c r="T486" s="1">
        <f t="shared" si="75"/>
        <v>77</v>
      </c>
      <c r="U486" s="1">
        <f t="shared" si="76"/>
        <v>0.5</v>
      </c>
      <c r="V486" s="4">
        <f t="shared" si="77"/>
        <v>1</v>
      </c>
      <c r="W486" s="3">
        <f t="shared" si="78"/>
        <v>93.5</v>
      </c>
      <c r="X486" s="4">
        <f t="shared" si="79"/>
        <v>3.5029262249562136E-6</v>
      </c>
      <c r="Y486" s="4">
        <f t="shared" si="80"/>
        <v>0.23100000000000001</v>
      </c>
      <c r="Z486" s="4">
        <f t="shared" si="81"/>
        <v>99.85</v>
      </c>
      <c r="AA486" s="4">
        <f t="shared" si="82"/>
        <v>0.65883198590776093</v>
      </c>
    </row>
    <row r="487" spans="1:27" x14ac:dyDescent="0.3">
      <c r="A487" s="1" t="s">
        <v>501</v>
      </c>
      <c r="B487" s="1">
        <v>2017</v>
      </c>
      <c r="C487" s="1">
        <v>45</v>
      </c>
      <c r="D487" s="1">
        <v>77</v>
      </c>
      <c r="E487" s="1">
        <v>78</v>
      </c>
      <c r="F487" s="1">
        <v>78</v>
      </c>
      <c r="G487" s="1">
        <v>100.5</v>
      </c>
      <c r="H487" s="1">
        <v>37.5</v>
      </c>
      <c r="I487" s="1">
        <v>138</v>
      </c>
      <c r="J487" s="1">
        <v>31</v>
      </c>
      <c r="K487" s="1">
        <v>131.5</v>
      </c>
      <c r="L487" s="1">
        <v>220</v>
      </c>
      <c r="M487" s="1">
        <v>7.5</v>
      </c>
      <c r="N487" s="1">
        <v>8.25</v>
      </c>
      <c r="O487" s="1">
        <v>9.25</v>
      </c>
      <c r="P487" s="1">
        <v>11.14</v>
      </c>
      <c r="Q487" s="1">
        <v>3.21</v>
      </c>
      <c r="R487" s="1">
        <f t="shared" si="73"/>
        <v>63.226000000000006</v>
      </c>
      <c r="S487" s="1">
        <f t="shared" si="74"/>
        <v>113.75</v>
      </c>
      <c r="T487" s="1">
        <f t="shared" si="75"/>
        <v>77.5</v>
      </c>
      <c r="U487" s="1">
        <f t="shared" si="76"/>
        <v>0.5</v>
      </c>
      <c r="V487" s="4">
        <f t="shared" si="77"/>
        <v>1</v>
      </c>
      <c r="W487" s="3">
        <f t="shared" si="78"/>
        <v>94</v>
      </c>
      <c r="X487" s="4">
        <f t="shared" si="79"/>
        <v>3.7105751391465678E-6</v>
      </c>
      <c r="Y487" s="4">
        <f t="shared" si="80"/>
        <v>0.26200000000000001</v>
      </c>
      <c r="Z487" s="4">
        <f t="shared" si="81"/>
        <v>106.25</v>
      </c>
      <c r="AA487" s="4">
        <f t="shared" si="82"/>
        <v>0.65883198590776093</v>
      </c>
    </row>
    <row r="488" spans="1:27" x14ac:dyDescent="0.3">
      <c r="A488" s="1" t="s">
        <v>502</v>
      </c>
      <c r="B488" s="1">
        <v>2017</v>
      </c>
      <c r="C488" s="1">
        <v>47</v>
      </c>
      <c r="D488" s="1">
        <v>80.5</v>
      </c>
      <c r="E488" s="1">
        <v>81.75</v>
      </c>
      <c r="F488" s="1">
        <v>90.25</v>
      </c>
      <c r="G488" s="1">
        <v>110.5</v>
      </c>
      <c r="H488" s="1">
        <v>32.5</v>
      </c>
      <c r="I488" s="1">
        <v>143</v>
      </c>
      <c r="J488" s="1">
        <v>29.5</v>
      </c>
      <c r="K488" s="1">
        <v>140</v>
      </c>
      <c r="L488" s="1">
        <v>252</v>
      </c>
      <c r="M488" s="1">
        <v>5.4</v>
      </c>
      <c r="N488" s="1">
        <v>9.5</v>
      </c>
      <c r="O488" s="1">
        <v>10</v>
      </c>
      <c r="P488" s="1">
        <v>12.52</v>
      </c>
      <c r="Q488" s="1">
        <v>3.44</v>
      </c>
      <c r="R488" s="1">
        <f t="shared" si="73"/>
        <v>67.60199999999999</v>
      </c>
      <c r="S488" s="1">
        <f t="shared" si="74"/>
        <v>128.69999999999999</v>
      </c>
      <c r="T488" s="1">
        <f t="shared" si="75"/>
        <v>81.125</v>
      </c>
      <c r="U488" s="1">
        <f t="shared" si="76"/>
        <v>0.625</v>
      </c>
      <c r="V488" s="4">
        <f t="shared" si="77"/>
        <v>1.25</v>
      </c>
      <c r="W488" s="3">
        <f t="shared" si="78"/>
        <v>107.5</v>
      </c>
      <c r="X488" s="4">
        <f t="shared" si="79"/>
        <v>3.8887388603834726E-6</v>
      </c>
      <c r="Y488" s="4">
        <f t="shared" si="80"/>
        <v>0.63300000000000001</v>
      </c>
      <c r="Z488" s="4">
        <f t="shared" si="81"/>
        <v>123.30000000000001</v>
      </c>
      <c r="AA488" s="4">
        <f t="shared" si="82"/>
        <v>0.65883198590776093</v>
      </c>
    </row>
    <row r="489" spans="1:27" x14ac:dyDescent="0.3">
      <c r="A489" s="1" t="s">
        <v>503</v>
      </c>
      <c r="B489" s="1">
        <v>2017</v>
      </c>
      <c r="C489" s="1">
        <v>48</v>
      </c>
      <c r="D489" s="1">
        <v>75.5</v>
      </c>
      <c r="E489" s="1">
        <v>76.75</v>
      </c>
      <c r="F489" s="1">
        <v>82</v>
      </c>
      <c r="G489" s="1">
        <v>103</v>
      </c>
      <c r="H489" s="1">
        <v>30.5</v>
      </c>
      <c r="I489" s="1">
        <v>133.5</v>
      </c>
      <c r="J489" s="1">
        <v>27</v>
      </c>
      <c r="K489" s="1">
        <v>130</v>
      </c>
      <c r="L489" s="1">
        <v>212</v>
      </c>
      <c r="M489" s="1">
        <v>7.8</v>
      </c>
      <c r="N489" s="1">
        <v>8.75</v>
      </c>
      <c r="O489" s="1">
        <v>8.75</v>
      </c>
      <c r="P489" s="1">
        <v>11.48</v>
      </c>
      <c r="Q489" s="1">
        <v>3.36</v>
      </c>
      <c r="R489" s="1">
        <f t="shared" si="73"/>
        <v>59.817999999999998</v>
      </c>
      <c r="S489" s="1">
        <f t="shared" si="74"/>
        <v>109.9</v>
      </c>
      <c r="T489" s="1">
        <f t="shared" si="75"/>
        <v>76.125</v>
      </c>
      <c r="U489" s="1">
        <f t="shared" si="76"/>
        <v>0.625</v>
      </c>
      <c r="V489" s="4">
        <f t="shared" si="77"/>
        <v>1.25</v>
      </c>
      <c r="W489" s="3">
        <f t="shared" si="78"/>
        <v>99.5</v>
      </c>
      <c r="X489" s="4">
        <f t="shared" si="79"/>
        <v>3.7191351256523839E-6</v>
      </c>
      <c r="Y489" s="4">
        <f t="shared" si="80"/>
        <v>0.16300000000000001</v>
      </c>
      <c r="Z489" s="4">
        <f t="shared" si="81"/>
        <v>102.1</v>
      </c>
      <c r="AA489" s="4">
        <f t="shared" si="82"/>
        <v>0.65883198590776093</v>
      </c>
    </row>
    <row r="490" spans="1:27" hidden="1" x14ac:dyDescent="0.3">
      <c r="A490" t="s">
        <v>504</v>
      </c>
      <c r="B490">
        <v>2017</v>
      </c>
      <c r="C490">
        <v>5</v>
      </c>
      <c r="D490">
        <v>74</v>
      </c>
      <c r="E490">
        <v>75.25</v>
      </c>
      <c r="F490">
        <v>78.5</v>
      </c>
      <c r="G490">
        <v>100</v>
      </c>
      <c r="L490">
        <v>170</v>
      </c>
      <c r="M490">
        <v>4.5</v>
      </c>
      <c r="N490">
        <v>8.5</v>
      </c>
      <c r="O490">
        <v>8.5</v>
      </c>
      <c r="R490">
        <f t="shared" si="73"/>
        <v>48.075000000000003</v>
      </c>
      <c r="S490">
        <f t="shared" si="74"/>
        <v>87.25</v>
      </c>
      <c r="T490">
        <f t="shared" si="75"/>
        <v>74.625</v>
      </c>
      <c r="U490">
        <f t="shared" si="76"/>
        <v>0.625</v>
      </c>
      <c r="V490" s="3">
        <f t="shared" si="77"/>
        <v>1.25</v>
      </c>
      <c r="W490" s="3">
        <f t="shared" si="78"/>
        <v>0</v>
      </c>
      <c r="X490" s="3">
        <f t="shared" si="79"/>
        <v>3.1044558071585099E-6</v>
      </c>
      <c r="Y490" s="3">
        <f t="shared" si="80"/>
        <v>6.9000000000000006E-2</v>
      </c>
      <c r="Z490" s="3">
        <f t="shared" si="81"/>
        <v>82.75</v>
      </c>
      <c r="AA490" s="3">
        <f t="shared" si="82"/>
        <v>0.65883198590776093</v>
      </c>
    </row>
    <row r="491" spans="1:27" x14ac:dyDescent="0.3">
      <c r="A491" s="1" t="s">
        <v>505</v>
      </c>
      <c r="B491" s="1">
        <v>2017</v>
      </c>
      <c r="C491" s="1">
        <v>51</v>
      </c>
      <c r="D491" s="1">
        <v>73.25</v>
      </c>
      <c r="E491" s="1">
        <v>74.5</v>
      </c>
      <c r="F491" s="1">
        <v>76</v>
      </c>
      <c r="G491" s="1">
        <v>96.5</v>
      </c>
      <c r="H491" s="1">
        <v>33.5</v>
      </c>
      <c r="I491" s="1">
        <v>130</v>
      </c>
      <c r="J491" s="1">
        <v>28</v>
      </c>
      <c r="K491" s="1">
        <v>124.5</v>
      </c>
      <c r="L491" s="1">
        <v>175</v>
      </c>
      <c r="M491" s="1">
        <v>6.9</v>
      </c>
      <c r="N491" s="1">
        <v>8.25</v>
      </c>
      <c r="O491" s="1">
        <v>8.75</v>
      </c>
      <c r="P491" s="1">
        <v>11</v>
      </c>
      <c r="Q491" s="1">
        <v>3.19</v>
      </c>
      <c r="R491" s="1">
        <f t="shared" si="73"/>
        <v>54.455999999999989</v>
      </c>
      <c r="S491" s="1">
        <f t="shared" si="74"/>
        <v>90.95</v>
      </c>
      <c r="T491" s="1">
        <f t="shared" si="75"/>
        <v>73.875</v>
      </c>
      <c r="U491" s="1">
        <f t="shared" si="76"/>
        <v>0.625</v>
      </c>
      <c r="V491" s="4">
        <f t="shared" si="77"/>
        <v>1.25</v>
      </c>
      <c r="W491" s="3">
        <f t="shared" si="78"/>
        <v>91</v>
      </c>
      <c r="X491" s="4">
        <f t="shared" si="79"/>
        <v>3.2615406120047993E-6</v>
      </c>
      <c r="Y491" s="4">
        <f t="shared" si="80"/>
        <v>4.3999999999999997E-2</v>
      </c>
      <c r="Z491" s="4">
        <f t="shared" si="81"/>
        <v>84.05</v>
      </c>
      <c r="AA491" s="4">
        <f t="shared" si="82"/>
        <v>0.65883198590776093</v>
      </c>
    </row>
    <row r="492" spans="1:27" hidden="1" x14ac:dyDescent="0.3">
      <c r="A492" t="s">
        <v>506</v>
      </c>
      <c r="B492">
        <v>2017</v>
      </c>
      <c r="C492">
        <v>52</v>
      </c>
      <c r="D492">
        <v>76</v>
      </c>
      <c r="E492">
        <v>77.75</v>
      </c>
      <c r="F492">
        <v>81</v>
      </c>
      <c r="G492">
        <v>102.5</v>
      </c>
      <c r="L492">
        <v>176</v>
      </c>
      <c r="M492">
        <v>8.3000000000000007</v>
      </c>
      <c r="N492">
        <v>8.25</v>
      </c>
      <c r="O492">
        <v>9</v>
      </c>
      <c r="R492">
        <f t="shared" si="73"/>
        <v>49.724999999999994</v>
      </c>
      <c r="S492">
        <f t="shared" si="74"/>
        <v>92.15</v>
      </c>
      <c r="T492">
        <f t="shared" si="75"/>
        <v>76.875</v>
      </c>
      <c r="U492">
        <f t="shared" si="76"/>
        <v>0.875</v>
      </c>
      <c r="V492" s="3">
        <f t="shared" si="77"/>
        <v>1.75</v>
      </c>
      <c r="W492" s="3">
        <f t="shared" si="78"/>
        <v>0</v>
      </c>
      <c r="X492" s="3">
        <f t="shared" si="79"/>
        <v>3.0470914127423822E-6</v>
      </c>
      <c r="Y492" s="3">
        <f t="shared" si="80"/>
        <v>0.184</v>
      </c>
      <c r="Z492" s="3">
        <f t="shared" si="81"/>
        <v>83.85</v>
      </c>
      <c r="AA492" s="3">
        <f t="shared" si="82"/>
        <v>0.65883198590776093</v>
      </c>
    </row>
    <row r="493" spans="1:27" x14ac:dyDescent="0.3">
      <c r="A493" s="1" t="s">
        <v>507</v>
      </c>
      <c r="B493" s="1">
        <v>2017</v>
      </c>
      <c r="C493" s="1">
        <v>53</v>
      </c>
      <c r="D493" s="1">
        <v>73</v>
      </c>
      <c r="E493" s="1">
        <v>74.25</v>
      </c>
      <c r="F493" s="1">
        <v>81.25</v>
      </c>
      <c r="G493" s="1">
        <v>99.5</v>
      </c>
      <c r="H493" s="1">
        <v>35.5</v>
      </c>
      <c r="I493" s="1">
        <v>135</v>
      </c>
      <c r="J493" s="1">
        <v>33</v>
      </c>
      <c r="K493" s="1">
        <v>132.5</v>
      </c>
      <c r="L493" s="1">
        <v>192</v>
      </c>
      <c r="M493" s="1">
        <v>6.4</v>
      </c>
      <c r="N493" s="1">
        <v>8.5</v>
      </c>
      <c r="O493" s="1">
        <v>8.75</v>
      </c>
      <c r="P493" s="1">
        <v>11.24</v>
      </c>
      <c r="Q493" s="1">
        <v>3.15</v>
      </c>
      <c r="R493" s="1">
        <f t="shared" si="73"/>
        <v>57.387</v>
      </c>
      <c r="S493" s="1">
        <f t="shared" si="74"/>
        <v>99.2</v>
      </c>
      <c r="T493" s="1">
        <f t="shared" si="75"/>
        <v>73.625</v>
      </c>
      <c r="U493" s="1">
        <f t="shared" si="76"/>
        <v>0.625</v>
      </c>
      <c r="V493" s="4">
        <f t="shared" si="77"/>
        <v>1.25</v>
      </c>
      <c r="W493" s="3">
        <f t="shared" si="78"/>
        <v>97</v>
      </c>
      <c r="X493" s="4">
        <f t="shared" si="79"/>
        <v>3.6029273784950271E-6</v>
      </c>
      <c r="Y493" s="4">
        <f t="shared" si="80"/>
        <v>3.7999999999999999E-2</v>
      </c>
      <c r="Z493" s="4">
        <f t="shared" si="81"/>
        <v>92.8</v>
      </c>
      <c r="AA493" s="4">
        <f t="shared" si="82"/>
        <v>0.65883198590776093</v>
      </c>
    </row>
    <row r="494" spans="1:27" hidden="1" x14ac:dyDescent="0.3">
      <c r="A494" t="s">
        <v>508</v>
      </c>
      <c r="B494">
        <v>2017</v>
      </c>
      <c r="C494">
        <v>54</v>
      </c>
      <c r="D494">
        <v>79.25</v>
      </c>
      <c r="E494">
        <v>80.75</v>
      </c>
      <c r="F494">
        <v>82.75</v>
      </c>
      <c r="G494">
        <v>105</v>
      </c>
      <c r="L494">
        <v>232</v>
      </c>
      <c r="M494">
        <v>8.8000000000000007</v>
      </c>
      <c r="N494">
        <v>8.75</v>
      </c>
      <c r="O494">
        <v>10</v>
      </c>
      <c r="R494">
        <f t="shared" si="73"/>
        <v>59.024999999999991</v>
      </c>
      <c r="S494">
        <f t="shared" si="74"/>
        <v>120.4</v>
      </c>
      <c r="T494">
        <f t="shared" si="75"/>
        <v>80</v>
      </c>
      <c r="U494">
        <f t="shared" si="76"/>
        <v>0.75</v>
      </c>
      <c r="V494" s="3">
        <f t="shared" si="77"/>
        <v>1.5</v>
      </c>
      <c r="W494" s="3">
        <f t="shared" si="78"/>
        <v>0</v>
      </c>
      <c r="X494" s="3">
        <f t="shared" si="79"/>
        <v>3.6939366497825633E-6</v>
      </c>
      <c r="Y494" s="3">
        <f t="shared" si="80"/>
        <v>0.51600000000000001</v>
      </c>
      <c r="Z494" s="3">
        <f t="shared" si="81"/>
        <v>111.6</v>
      </c>
      <c r="AA494" s="3">
        <f t="shared" si="82"/>
        <v>0.65883198590776093</v>
      </c>
    </row>
    <row r="495" spans="1:27" x14ac:dyDescent="0.3">
      <c r="A495" s="1" t="s">
        <v>509</v>
      </c>
      <c r="B495" s="1">
        <v>2017</v>
      </c>
      <c r="C495" s="1">
        <v>55</v>
      </c>
      <c r="D495" s="1">
        <v>73.5</v>
      </c>
      <c r="E495" s="1">
        <v>75</v>
      </c>
      <c r="F495" s="1">
        <v>79.25</v>
      </c>
      <c r="G495" s="1">
        <v>99</v>
      </c>
      <c r="H495" s="1">
        <v>34.5</v>
      </c>
      <c r="I495" s="1">
        <v>133.5</v>
      </c>
      <c r="J495" s="1">
        <v>27.5</v>
      </c>
      <c r="K495" s="1">
        <v>126.5</v>
      </c>
      <c r="L495" s="1">
        <v>190</v>
      </c>
      <c r="M495" s="1">
        <v>5.6</v>
      </c>
      <c r="N495" s="1">
        <v>8.75</v>
      </c>
      <c r="O495" s="1">
        <v>9.25</v>
      </c>
      <c r="P495" s="1">
        <v>10.42</v>
      </c>
      <c r="Q495" s="1">
        <v>3.19</v>
      </c>
      <c r="R495" s="1">
        <f t="shared" si="73"/>
        <v>57.221999999999994</v>
      </c>
      <c r="S495" s="1">
        <f t="shared" si="74"/>
        <v>97.8</v>
      </c>
      <c r="T495" s="1">
        <f t="shared" si="75"/>
        <v>74.25</v>
      </c>
      <c r="U495" s="1">
        <f t="shared" si="76"/>
        <v>0.75</v>
      </c>
      <c r="V495" s="4">
        <f t="shared" si="77"/>
        <v>1.5</v>
      </c>
      <c r="W495" s="3">
        <f t="shared" si="78"/>
        <v>92</v>
      </c>
      <c r="X495" s="4">
        <f t="shared" si="79"/>
        <v>3.5170530797352957E-6</v>
      </c>
      <c r="Y495" s="4">
        <f t="shared" si="80"/>
        <v>0.05</v>
      </c>
      <c r="Z495" s="4">
        <f t="shared" si="81"/>
        <v>92.2</v>
      </c>
      <c r="AA495" s="4">
        <f t="shared" si="82"/>
        <v>0.65883198590776093</v>
      </c>
    </row>
    <row r="496" spans="1:27" hidden="1" x14ac:dyDescent="0.3">
      <c r="A496" t="s">
        <v>510</v>
      </c>
      <c r="B496">
        <v>2017</v>
      </c>
      <c r="D496">
        <v>75</v>
      </c>
      <c r="E496">
        <v>76.25</v>
      </c>
      <c r="F496">
        <v>78.5</v>
      </c>
      <c r="G496">
        <v>99.5</v>
      </c>
      <c r="H496">
        <v>35</v>
      </c>
      <c r="I496">
        <v>134.5</v>
      </c>
      <c r="J496">
        <v>27</v>
      </c>
      <c r="K496">
        <v>126.5</v>
      </c>
      <c r="L496">
        <v>185</v>
      </c>
      <c r="M496">
        <v>4.9000000000000004</v>
      </c>
      <c r="N496">
        <v>8.5</v>
      </c>
      <c r="O496">
        <v>9</v>
      </c>
      <c r="P496">
        <v>11.38</v>
      </c>
      <c r="Q496">
        <v>3.35</v>
      </c>
      <c r="R496">
        <f t="shared" si="73"/>
        <v>56.763999999999996</v>
      </c>
      <c r="S496">
        <f t="shared" si="74"/>
        <v>94.95</v>
      </c>
      <c r="T496">
        <f t="shared" si="75"/>
        <v>75.625</v>
      </c>
      <c r="U496">
        <f t="shared" si="76"/>
        <v>0.625</v>
      </c>
      <c r="V496" s="3">
        <f t="shared" si="77"/>
        <v>1.25</v>
      </c>
      <c r="W496" s="3">
        <f t="shared" si="78"/>
        <v>91.5</v>
      </c>
      <c r="X496" s="3">
        <f t="shared" si="79"/>
        <v>3.288888888888889E-6</v>
      </c>
      <c r="Y496" s="3">
        <f t="shared" si="80"/>
        <v>0.11799999999999999</v>
      </c>
      <c r="Z496" s="3">
        <f t="shared" si="81"/>
        <v>90.05</v>
      </c>
      <c r="AA496" s="3">
        <f t="shared" si="82"/>
        <v>0.65883198590776093</v>
      </c>
    </row>
    <row r="497" spans="1:27" hidden="1" x14ac:dyDescent="0.3">
      <c r="A497" t="s">
        <v>511</v>
      </c>
      <c r="B497">
        <v>2017</v>
      </c>
      <c r="D497">
        <v>79</v>
      </c>
      <c r="E497">
        <v>80.25</v>
      </c>
      <c r="F497">
        <v>85.25</v>
      </c>
      <c r="G497">
        <v>106.5</v>
      </c>
      <c r="H497">
        <v>39.5</v>
      </c>
      <c r="I497">
        <v>146</v>
      </c>
      <c r="J497">
        <v>28</v>
      </c>
      <c r="K497">
        <v>134.5</v>
      </c>
      <c r="L497">
        <v>239</v>
      </c>
      <c r="M497">
        <v>7.7</v>
      </c>
      <c r="N497">
        <v>9.5</v>
      </c>
      <c r="O497">
        <v>10.25</v>
      </c>
      <c r="P497">
        <v>12.17</v>
      </c>
      <c r="Q497">
        <v>3.16</v>
      </c>
      <c r="R497">
        <f t="shared" si="73"/>
        <v>67.050000000000011</v>
      </c>
      <c r="S497">
        <f t="shared" si="74"/>
        <v>123.35</v>
      </c>
      <c r="T497">
        <f t="shared" si="75"/>
        <v>79.625</v>
      </c>
      <c r="U497">
        <f t="shared" si="76"/>
        <v>0.625</v>
      </c>
      <c r="V497" s="3">
        <f t="shared" si="77"/>
        <v>1.25</v>
      </c>
      <c r="W497" s="3">
        <f t="shared" si="78"/>
        <v>95</v>
      </c>
      <c r="X497" s="3">
        <f t="shared" si="79"/>
        <v>3.8295145008812692E-6</v>
      </c>
      <c r="Y497" s="3">
        <f t="shared" si="80"/>
        <v>0.48499999999999999</v>
      </c>
      <c r="Z497" s="3">
        <f t="shared" si="81"/>
        <v>115.65</v>
      </c>
      <c r="AA497" s="3">
        <f t="shared" si="82"/>
        <v>0.65883198590776093</v>
      </c>
    </row>
    <row r="498" spans="1:27" hidden="1" x14ac:dyDescent="0.3">
      <c r="A498" t="s">
        <v>512</v>
      </c>
      <c r="B498">
        <v>2017</v>
      </c>
      <c r="D498">
        <v>80</v>
      </c>
      <c r="E498">
        <v>81.5</v>
      </c>
      <c r="F498">
        <v>88</v>
      </c>
      <c r="G498">
        <v>110.5</v>
      </c>
      <c r="L498">
        <v>182</v>
      </c>
      <c r="M498">
        <v>5.4</v>
      </c>
      <c r="N498">
        <v>9.25</v>
      </c>
      <c r="O498">
        <v>10.5</v>
      </c>
      <c r="R498">
        <f t="shared" si="73"/>
        <v>51.75</v>
      </c>
      <c r="S498">
        <f t="shared" si="74"/>
        <v>93.7</v>
      </c>
      <c r="T498">
        <f t="shared" si="75"/>
        <v>80.75</v>
      </c>
      <c r="U498">
        <f t="shared" si="76"/>
        <v>0.75</v>
      </c>
      <c r="V498" s="3">
        <f t="shared" si="77"/>
        <v>1.5</v>
      </c>
      <c r="W498" s="3">
        <f t="shared" si="78"/>
        <v>0</v>
      </c>
      <c r="X498" s="3">
        <f t="shared" si="79"/>
        <v>2.8437500000000001E-6</v>
      </c>
      <c r="Y498" s="3">
        <f t="shared" si="80"/>
        <v>0.58199999999999996</v>
      </c>
      <c r="Z498" s="3">
        <f t="shared" si="81"/>
        <v>88.3</v>
      </c>
      <c r="AA498" s="3">
        <f t="shared" si="82"/>
        <v>0.65883198590776093</v>
      </c>
    </row>
    <row r="499" spans="1:27" hidden="1" x14ac:dyDescent="0.3">
      <c r="A499" t="s">
        <v>513</v>
      </c>
      <c r="B499">
        <v>2017</v>
      </c>
      <c r="D499">
        <v>71</v>
      </c>
      <c r="E499">
        <v>72.75</v>
      </c>
      <c r="F499">
        <v>74.5</v>
      </c>
      <c r="G499">
        <v>95</v>
      </c>
      <c r="H499">
        <v>32.5</v>
      </c>
      <c r="I499">
        <v>127.5</v>
      </c>
      <c r="J499">
        <v>26</v>
      </c>
      <c r="K499">
        <v>121</v>
      </c>
      <c r="L499">
        <v>189</v>
      </c>
      <c r="M499">
        <v>5.8</v>
      </c>
      <c r="N499">
        <v>8</v>
      </c>
      <c r="O499">
        <v>8.5</v>
      </c>
      <c r="P499">
        <v>11.28</v>
      </c>
      <c r="Q499">
        <v>3.29</v>
      </c>
      <c r="R499">
        <f t="shared" si="73"/>
        <v>55.714999999999996</v>
      </c>
      <c r="S499">
        <f t="shared" si="74"/>
        <v>97.4</v>
      </c>
      <c r="T499">
        <f t="shared" si="75"/>
        <v>71.875</v>
      </c>
      <c r="U499">
        <f t="shared" si="76"/>
        <v>0.875</v>
      </c>
      <c r="V499" s="3">
        <f t="shared" si="77"/>
        <v>1.75</v>
      </c>
      <c r="W499" s="3">
        <f t="shared" si="78"/>
        <v>88.5</v>
      </c>
      <c r="X499" s="3">
        <f t="shared" si="79"/>
        <v>3.7492560999801627E-6</v>
      </c>
      <c r="Y499" s="3">
        <f t="shared" si="80"/>
        <v>7.0000000000000001E-3</v>
      </c>
      <c r="Z499" s="3">
        <f t="shared" si="81"/>
        <v>91.6</v>
      </c>
      <c r="AA499" s="3">
        <f t="shared" si="82"/>
        <v>0.65883198590776093</v>
      </c>
    </row>
    <row r="500" spans="1:27" hidden="1" x14ac:dyDescent="0.3">
      <c r="A500" t="s">
        <v>514</v>
      </c>
      <c r="B500">
        <v>2017</v>
      </c>
      <c r="D500">
        <v>79</v>
      </c>
      <c r="E500">
        <v>80.25</v>
      </c>
      <c r="F500">
        <v>84.75</v>
      </c>
      <c r="G500">
        <v>106</v>
      </c>
      <c r="H500">
        <v>41.5</v>
      </c>
      <c r="I500">
        <v>147.5</v>
      </c>
      <c r="J500">
        <v>35.5</v>
      </c>
      <c r="K500">
        <v>141.5</v>
      </c>
      <c r="L500">
        <v>190</v>
      </c>
      <c r="M500">
        <v>3.2</v>
      </c>
      <c r="N500">
        <v>9.25</v>
      </c>
      <c r="O500">
        <v>10.25</v>
      </c>
      <c r="P500">
        <v>12.85</v>
      </c>
      <c r="Q500">
        <v>3.23</v>
      </c>
      <c r="R500">
        <f t="shared" si="73"/>
        <v>60.057000000000002</v>
      </c>
      <c r="S500">
        <f t="shared" si="74"/>
        <v>96.6</v>
      </c>
      <c r="T500">
        <f t="shared" si="75"/>
        <v>79.625</v>
      </c>
      <c r="U500">
        <f t="shared" si="76"/>
        <v>0.625</v>
      </c>
      <c r="V500" s="3">
        <f t="shared" si="77"/>
        <v>1.25</v>
      </c>
      <c r="W500" s="3">
        <f t="shared" si="78"/>
        <v>100</v>
      </c>
      <c r="X500" s="3">
        <f t="shared" si="79"/>
        <v>3.0443839128344817E-6</v>
      </c>
      <c r="Y500" s="3">
        <f t="shared" si="80"/>
        <v>0.48499999999999999</v>
      </c>
      <c r="Z500" s="3">
        <f t="shared" si="81"/>
        <v>93.4</v>
      </c>
      <c r="AA500" s="3">
        <f t="shared" si="82"/>
        <v>0.65883198590776093</v>
      </c>
    </row>
    <row r="501" spans="1:27" hidden="1" x14ac:dyDescent="0.3">
      <c r="A501" t="s">
        <v>515</v>
      </c>
      <c r="B501">
        <v>2017</v>
      </c>
      <c r="D501">
        <v>80.5</v>
      </c>
      <c r="E501">
        <v>81.75</v>
      </c>
      <c r="F501">
        <v>82</v>
      </c>
      <c r="G501">
        <v>106.5</v>
      </c>
      <c r="H501">
        <v>32</v>
      </c>
      <c r="I501">
        <v>138.5</v>
      </c>
      <c r="J501">
        <v>29</v>
      </c>
      <c r="K501">
        <v>135.5</v>
      </c>
      <c r="L501">
        <v>233</v>
      </c>
      <c r="M501">
        <v>6.5</v>
      </c>
      <c r="N501">
        <v>8.25</v>
      </c>
      <c r="O501">
        <v>8.75</v>
      </c>
      <c r="P501">
        <v>11.71</v>
      </c>
      <c r="Q501">
        <v>3.38</v>
      </c>
      <c r="R501">
        <f t="shared" si="73"/>
        <v>64.795000000000002</v>
      </c>
      <c r="S501">
        <f t="shared" si="74"/>
        <v>119.75</v>
      </c>
      <c r="T501">
        <f t="shared" si="75"/>
        <v>81.125</v>
      </c>
      <c r="U501">
        <f t="shared" si="76"/>
        <v>0.625</v>
      </c>
      <c r="V501" s="3">
        <f t="shared" si="77"/>
        <v>1.25</v>
      </c>
      <c r="W501" s="3">
        <f t="shared" si="78"/>
        <v>103.5</v>
      </c>
      <c r="X501" s="3">
        <f t="shared" si="79"/>
        <v>3.5955402955132904E-6</v>
      </c>
      <c r="Y501" s="3">
        <f t="shared" si="80"/>
        <v>0.63300000000000001</v>
      </c>
      <c r="Z501" s="3">
        <f t="shared" si="81"/>
        <v>113.25</v>
      </c>
      <c r="AA501" s="3">
        <f t="shared" si="82"/>
        <v>0.65883198590776093</v>
      </c>
    </row>
    <row r="502" spans="1:27" hidden="1" x14ac:dyDescent="0.3">
      <c r="A502" t="s">
        <v>516</v>
      </c>
      <c r="B502">
        <v>2017</v>
      </c>
      <c r="D502">
        <v>75.75</v>
      </c>
      <c r="E502">
        <v>77</v>
      </c>
      <c r="F502">
        <v>83.25</v>
      </c>
      <c r="G502">
        <v>101.5</v>
      </c>
      <c r="H502">
        <v>44.5</v>
      </c>
      <c r="I502">
        <v>146</v>
      </c>
      <c r="J502">
        <v>34.5</v>
      </c>
      <c r="K502">
        <v>136</v>
      </c>
      <c r="L502">
        <v>197</v>
      </c>
      <c r="M502">
        <v>5.2</v>
      </c>
      <c r="N502">
        <v>8.5</v>
      </c>
      <c r="O502">
        <v>9.5</v>
      </c>
      <c r="P502">
        <v>10.88</v>
      </c>
      <c r="Q502">
        <v>3.11</v>
      </c>
      <c r="R502">
        <f t="shared" si="73"/>
        <v>61.28799999999999</v>
      </c>
      <c r="S502">
        <f t="shared" si="74"/>
        <v>101.1</v>
      </c>
      <c r="T502">
        <f t="shared" si="75"/>
        <v>76.375</v>
      </c>
      <c r="U502">
        <f t="shared" si="76"/>
        <v>0.625</v>
      </c>
      <c r="V502" s="3">
        <f t="shared" si="77"/>
        <v>1.25</v>
      </c>
      <c r="W502" s="3">
        <f t="shared" si="78"/>
        <v>91.5</v>
      </c>
      <c r="X502" s="3">
        <f t="shared" si="79"/>
        <v>3.4332146085895718E-6</v>
      </c>
      <c r="Y502" s="3">
        <f t="shared" si="80"/>
        <v>0.17399999999999999</v>
      </c>
      <c r="Z502" s="3">
        <f t="shared" si="81"/>
        <v>95.9</v>
      </c>
      <c r="AA502" s="3">
        <f t="shared" si="82"/>
        <v>0.65883198590776093</v>
      </c>
    </row>
    <row r="503" spans="1:27" hidden="1" x14ac:dyDescent="0.3">
      <c r="A503" t="s">
        <v>517</v>
      </c>
      <c r="B503">
        <v>2017</v>
      </c>
      <c r="D503">
        <v>73.25</v>
      </c>
      <c r="E503">
        <v>74.75</v>
      </c>
      <c r="F503">
        <v>81</v>
      </c>
      <c r="G503">
        <v>99.5</v>
      </c>
      <c r="H503">
        <v>33.5</v>
      </c>
      <c r="I503">
        <v>133</v>
      </c>
      <c r="J503">
        <v>28</v>
      </c>
      <c r="K503">
        <v>127.5</v>
      </c>
      <c r="L503">
        <v>222</v>
      </c>
      <c r="M503">
        <v>11</v>
      </c>
      <c r="N503">
        <v>9</v>
      </c>
      <c r="O503">
        <v>9.25</v>
      </c>
      <c r="P503">
        <v>10.95</v>
      </c>
      <c r="Q503">
        <v>3.38</v>
      </c>
      <c r="R503">
        <f t="shared" si="73"/>
        <v>61.571999999999996</v>
      </c>
      <c r="S503">
        <f t="shared" si="74"/>
        <v>116.5</v>
      </c>
      <c r="T503">
        <f t="shared" si="75"/>
        <v>74</v>
      </c>
      <c r="U503">
        <f t="shared" si="76"/>
        <v>0.75</v>
      </c>
      <c r="V503" s="3">
        <f t="shared" si="77"/>
        <v>1.5</v>
      </c>
      <c r="W503" s="3">
        <f t="shared" si="78"/>
        <v>94</v>
      </c>
      <c r="X503" s="3">
        <f t="shared" si="79"/>
        <v>4.1374972335146591E-6</v>
      </c>
      <c r="Y503" s="3">
        <f t="shared" si="80"/>
        <v>4.3999999999999997E-2</v>
      </c>
      <c r="Z503" s="3">
        <f t="shared" si="81"/>
        <v>105.5</v>
      </c>
      <c r="AA503" s="3">
        <f t="shared" si="82"/>
        <v>0.65883198590776093</v>
      </c>
    </row>
    <row r="504" spans="1:27" hidden="1" x14ac:dyDescent="0.3">
      <c r="A504" t="s">
        <v>518</v>
      </c>
      <c r="B504">
        <v>2017</v>
      </c>
      <c r="D504">
        <v>79.25</v>
      </c>
      <c r="E504">
        <v>80.5</v>
      </c>
      <c r="F504">
        <v>84.5</v>
      </c>
      <c r="G504">
        <v>105</v>
      </c>
      <c r="H504">
        <v>37</v>
      </c>
      <c r="I504">
        <v>142</v>
      </c>
      <c r="J504">
        <v>31.5</v>
      </c>
      <c r="K504">
        <v>136.5</v>
      </c>
      <c r="L504">
        <v>233</v>
      </c>
      <c r="M504">
        <v>7.7</v>
      </c>
      <c r="N504">
        <v>8.75</v>
      </c>
      <c r="O504">
        <v>9.75</v>
      </c>
      <c r="P504">
        <v>12.31</v>
      </c>
      <c r="Q504">
        <v>3.36</v>
      </c>
      <c r="R504">
        <f t="shared" si="73"/>
        <v>65.551999999999992</v>
      </c>
      <c r="S504">
        <f t="shared" si="74"/>
        <v>120.35</v>
      </c>
      <c r="T504">
        <f t="shared" si="75"/>
        <v>79.875</v>
      </c>
      <c r="U504">
        <f t="shared" si="76"/>
        <v>0.625</v>
      </c>
      <c r="V504" s="3">
        <f t="shared" si="77"/>
        <v>1.25</v>
      </c>
      <c r="W504" s="3">
        <f t="shared" si="78"/>
        <v>99.5</v>
      </c>
      <c r="X504" s="3">
        <f t="shared" si="79"/>
        <v>3.7098587905143845E-6</v>
      </c>
      <c r="Y504" s="3">
        <f t="shared" si="80"/>
        <v>0.51600000000000001</v>
      </c>
      <c r="Z504" s="3">
        <f t="shared" si="81"/>
        <v>112.65</v>
      </c>
      <c r="AA504" s="3">
        <f t="shared" si="82"/>
        <v>0.65883198590776093</v>
      </c>
    </row>
    <row r="505" spans="1:27" hidden="1" x14ac:dyDescent="0.3">
      <c r="A505" t="s">
        <v>519</v>
      </c>
      <c r="B505">
        <v>2017</v>
      </c>
      <c r="D505">
        <v>77.5</v>
      </c>
      <c r="E505">
        <v>78.75</v>
      </c>
      <c r="F505">
        <v>82</v>
      </c>
      <c r="G505">
        <v>105</v>
      </c>
      <c r="H505">
        <v>31</v>
      </c>
      <c r="I505">
        <v>136</v>
      </c>
      <c r="J505">
        <v>23.5</v>
      </c>
      <c r="K505">
        <v>128.5</v>
      </c>
      <c r="L505">
        <v>213</v>
      </c>
      <c r="M505">
        <v>11.9</v>
      </c>
      <c r="N505">
        <v>9.25</v>
      </c>
      <c r="O505">
        <v>9.75</v>
      </c>
      <c r="P505">
        <v>11.62</v>
      </c>
      <c r="Q505">
        <v>3.44</v>
      </c>
      <c r="R505">
        <f t="shared" si="73"/>
        <v>60.657000000000004</v>
      </c>
      <c r="S505">
        <f t="shared" si="74"/>
        <v>112.45</v>
      </c>
      <c r="T505">
        <f t="shared" si="75"/>
        <v>78.125</v>
      </c>
      <c r="U505">
        <f t="shared" si="76"/>
        <v>0.625</v>
      </c>
      <c r="V505" s="3">
        <f t="shared" si="77"/>
        <v>1.25</v>
      </c>
      <c r="W505" s="3">
        <f t="shared" si="78"/>
        <v>97.5</v>
      </c>
      <c r="X505" s="3">
        <f t="shared" si="79"/>
        <v>3.5463059313215399E-6</v>
      </c>
      <c r="Y505" s="3">
        <f t="shared" si="80"/>
        <v>0.318</v>
      </c>
      <c r="Z505" s="3">
        <f t="shared" si="81"/>
        <v>100.55</v>
      </c>
      <c r="AA505" s="3">
        <f t="shared" si="82"/>
        <v>0.65883198590776093</v>
      </c>
    </row>
    <row r="506" spans="1:27" hidden="1" x14ac:dyDescent="0.3">
      <c r="A506" t="s">
        <v>520</v>
      </c>
      <c r="B506">
        <v>2017</v>
      </c>
      <c r="D506">
        <v>79.75</v>
      </c>
      <c r="E506">
        <v>80.75</v>
      </c>
      <c r="F506">
        <v>88</v>
      </c>
      <c r="G506">
        <v>108</v>
      </c>
      <c r="L506">
        <v>238</v>
      </c>
      <c r="N506">
        <v>9</v>
      </c>
      <c r="O506">
        <v>9.5</v>
      </c>
      <c r="R506">
        <f t="shared" si="73"/>
        <v>59.924999999999997</v>
      </c>
      <c r="S506">
        <f t="shared" si="74"/>
        <v>238</v>
      </c>
      <c r="T506">
        <f t="shared" si="75"/>
        <v>80.25</v>
      </c>
      <c r="U506">
        <f t="shared" si="76"/>
        <v>0.5</v>
      </c>
      <c r="V506" s="3">
        <f t="shared" si="77"/>
        <v>1</v>
      </c>
      <c r="W506" s="3">
        <f t="shared" si="78"/>
        <v>0</v>
      </c>
      <c r="X506" s="3">
        <f t="shared" si="79"/>
        <v>3.742101590982793E-6</v>
      </c>
      <c r="Y506" s="3">
        <f t="shared" si="80"/>
        <v>0.55900000000000005</v>
      </c>
      <c r="Z506" s="3">
        <f t="shared" si="81"/>
        <v>0</v>
      </c>
      <c r="AA506" s="3">
        <f t="shared" si="82"/>
        <v>0.65883198590776093</v>
      </c>
    </row>
    <row r="507" spans="1:27" hidden="1" x14ac:dyDescent="0.3">
      <c r="A507" t="s">
        <v>521</v>
      </c>
      <c r="B507">
        <v>2017</v>
      </c>
      <c r="D507">
        <v>84.75</v>
      </c>
      <c r="E507">
        <v>86</v>
      </c>
      <c r="F507">
        <v>90.5</v>
      </c>
      <c r="G507">
        <v>113.5</v>
      </c>
      <c r="H507">
        <v>31.5</v>
      </c>
      <c r="I507">
        <v>145</v>
      </c>
      <c r="J507">
        <v>29</v>
      </c>
      <c r="K507">
        <v>142.5</v>
      </c>
      <c r="L507">
        <v>207</v>
      </c>
      <c r="M507">
        <v>8.6999999999999993</v>
      </c>
      <c r="N507">
        <v>9.5</v>
      </c>
      <c r="O507">
        <v>10</v>
      </c>
      <c r="P507">
        <v>12.61</v>
      </c>
      <c r="Q507">
        <v>3.36</v>
      </c>
      <c r="R507">
        <f t="shared" si="73"/>
        <v>61.866999999999997</v>
      </c>
      <c r="S507">
        <f t="shared" si="74"/>
        <v>107.85</v>
      </c>
      <c r="T507">
        <f t="shared" si="75"/>
        <v>85.375</v>
      </c>
      <c r="U507">
        <f t="shared" si="76"/>
        <v>0.625</v>
      </c>
      <c r="V507" s="3">
        <f t="shared" si="77"/>
        <v>1.25</v>
      </c>
      <c r="W507" s="3">
        <f t="shared" si="78"/>
        <v>111</v>
      </c>
      <c r="X507" s="3">
        <f t="shared" si="79"/>
        <v>2.8819797948155689E-6</v>
      </c>
      <c r="Y507" s="3">
        <f t="shared" si="80"/>
        <v>0.97599999999999998</v>
      </c>
      <c r="Z507" s="3">
        <f t="shared" si="81"/>
        <v>99.15</v>
      </c>
      <c r="AA507" s="3">
        <f t="shared" si="82"/>
        <v>0.65883198590776093</v>
      </c>
    </row>
    <row r="508" spans="1:27" hidden="1" x14ac:dyDescent="0.3">
      <c r="A508" t="s">
        <v>522</v>
      </c>
      <c r="B508">
        <v>2017</v>
      </c>
      <c r="D508">
        <v>77.75</v>
      </c>
      <c r="E508">
        <v>79</v>
      </c>
      <c r="F508">
        <v>87.25</v>
      </c>
      <c r="G508">
        <v>107</v>
      </c>
      <c r="H508">
        <v>31.5</v>
      </c>
      <c r="I508">
        <v>138.5</v>
      </c>
      <c r="J508">
        <v>26.5</v>
      </c>
      <c r="K508">
        <v>133.5</v>
      </c>
      <c r="L508">
        <v>219</v>
      </c>
      <c r="M508">
        <v>8.1</v>
      </c>
      <c r="N508">
        <v>9</v>
      </c>
      <c r="O508">
        <v>9.5</v>
      </c>
      <c r="P508">
        <v>11.78</v>
      </c>
      <c r="Q508">
        <v>3.43</v>
      </c>
      <c r="R508">
        <f t="shared" si="73"/>
        <v>61.725999999999992</v>
      </c>
      <c r="S508">
        <f t="shared" si="74"/>
        <v>113.55</v>
      </c>
      <c r="T508">
        <f t="shared" si="75"/>
        <v>78.375</v>
      </c>
      <c r="U508">
        <f t="shared" si="76"/>
        <v>0.625</v>
      </c>
      <c r="V508" s="3">
        <f t="shared" si="77"/>
        <v>1.25</v>
      </c>
      <c r="W508" s="3">
        <f t="shared" si="78"/>
        <v>102</v>
      </c>
      <c r="X508" s="3">
        <f t="shared" si="79"/>
        <v>3.6227913276330888E-6</v>
      </c>
      <c r="Y508" s="3">
        <f t="shared" si="80"/>
        <v>0.34300000000000003</v>
      </c>
      <c r="Z508" s="3">
        <f t="shared" si="81"/>
        <v>105.45</v>
      </c>
      <c r="AA508" s="3">
        <f t="shared" si="82"/>
        <v>0.65883198590776093</v>
      </c>
    </row>
    <row r="509" spans="1:27" hidden="1" x14ac:dyDescent="0.3">
      <c r="A509" t="s">
        <v>523</v>
      </c>
      <c r="B509">
        <v>2017</v>
      </c>
      <c r="D509">
        <v>80.75</v>
      </c>
      <c r="E509">
        <v>82.25</v>
      </c>
      <c r="F509">
        <v>85</v>
      </c>
      <c r="G509">
        <v>106</v>
      </c>
      <c r="H509">
        <v>30.5</v>
      </c>
      <c r="I509">
        <v>136.5</v>
      </c>
      <c r="J509">
        <v>28</v>
      </c>
      <c r="K509">
        <v>134</v>
      </c>
      <c r="L509">
        <v>277</v>
      </c>
      <c r="M509">
        <v>11.5</v>
      </c>
      <c r="N509">
        <v>8.75</v>
      </c>
      <c r="O509">
        <v>8.75</v>
      </c>
      <c r="P509">
        <v>12.91</v>
      </c>
      <c r="Q509">
        <v>3.5</v>
      </c>
      <c r="R509">
        <f t="shared" si="73"/>
        <v>70.918000000000006</v>
      </c>
      <c r="S509">
        <f t="shared" si="74"/>
        <v>144.25</v>
      </c>
      <c r="T509">
        <f t="shared" si="75"/>
        <v>81.5</v>
      </c>
      <c r="U509">
        <f t="shared" si="76"/>
        <v>0.75</v>
      </c>
      <c r="V509" s="3">
        <f t="shared" si="77"/>
        <v>1.5</v>
      </c>
      <c r="W509" s="3">
        <f t="shared" si="78"/>
        <v>103.5</v>
      </c>
      <c r="X509" s="3">
        <f t="shared" si="79"/>
        <v>4.2480997613319407E-6</v>
      </c>
      <c r="Y509" s="3">
        <f t="shared" si="80"/>
        <v>0.67300000000000004</v>
      </c>
      <c r="Z509" s="3">
        <f t="shared" si="81"/>
        <v>132.75</v>
      </c>
      <c r="AA509" s="3">
        <f t="shared" si="82"/>
        <v>0.65883198590776093</v>
      </c>
    </row>
    <row r="510" spans="1:27" hidden="1" x14ac:dyDescent="0.3">
      <c r="A510" t="s">
        <v>524</v>
      </c>
      <c r="B510">
        <v>2017</v>
      </c>
      <c r="D510">
        <v>75.25</v>
      </c>
      <c r="E510">
        <v>76.5</v>
      </c>
      <c r="F510">
        <v>78</v>
      </c>
      <c r="G510">
        <v>99</v>
      </c>
      <c r="H510">
        <v>38.5</v>
      </c>
      <c r="I510">
        <v>137.5</v>
      </c>
      <c r="J510">
        <v>30.5</v>
      </c>
      <c r="K510">
        <v>129.5</v>
      </c>
      <c r="L510">
        <v>166</v>
      </c>
      <c r="M510">
        <v>5</v>
      </c>
      <c r="N510">
        <v>8.5</v>
      </c>
      <c r="O510">
        <v>9.5</v>
      </c>
      <c r="P510">
        <v>11.15</v>
      </c>
      <c r="Q510">
        <v>3.18</v>
      </c>
      <c r="R510">
        <f t="shared" si="73"/>
        <v>54.927000000000007</v>
      </c>
      <c r="S510">
        <f t="shared" si="74"/>
        <v>85.5</v>
      </c>
      <c r="T510">
        <f t="shared" si="75"/>
        <v>75.875</v>
      </c>
      <c r="U510">
        <f t="shared" si="76"/>
        <v>0.625</v>
      </c>
      <c r="V510" s="3">
        <f t="shared" si="77"/>
        <v>1.25</v>
      </c>
      <c r="W510" s="3">
        <f t="shared" si="78"/>
        <v>91</v>
      </c>
      <c r="X510" s="3">
        <f t="shared" si="79"/>
        <v>2.9315349720201764E-6</v>
      </c>
      <c r="Y510" s="3">
        <f t="shared" si="80"/>
        <v>0.13700000000000001</v>
      </c>
      <c r="Z510" s="3">
        <f t="shared" si="81"/>
        <v>80.5</v>
      </c>
      <c r="AA510" s="3">
        <f t="shared" si="82"/>
        <v>0.65883198590776093</v>
      </c>
    </row>
    <row r="511" spans="1:27" hidden="1" x14ac:dyDescent="0.3">
      <c r="A511" t="s">
        <v>525</v>
      </c>
      <c r="B511">
        <v>2017</v>
      </c>
      <c r="D511">
        <v>82</v>
      </c>
      <c r="E511">
        <v>83.25</v>
      </c>
      <c r="F511">
        <v>84</v>
      </c>
      <c r="G511">
        <v>108</v>
      </c>
      <c r="H511">
        <v>32.5</v>
      </c>
      <c r="I511">
        <v>140.5</v>
      </c>
      <c r="J511">
        <v>25.5</v>
      </c>
      <c r="K511">
        <v>133.5</v>
      </c>
      <c r="L511">
        <v>231</v>
      </c>
      <c r="M511">
        <v>6.7</v>
      </c>
      <c r="N511">
        <v>8.75</v>
      </c>
      <c r="O511">
        <v>10.75</v>
      </c>
      <c r="P511">
        <v>12</v>
      </c>
      <c r="Q511">
        <v>3.35</v>
      </c>
      <c r="R511">
        <f t="shared" si="73"/>
        <v>65.015000000000001</v>
      </c>
      <c r="S511">
        <f t="shared" si="74"/>
        <v>118.85</v>
      </c>
      <c r="T511">
        <f t="shared" si="75"/>
        <v>82.625</v>
      </c>
      <c r="U511">
        <f t="shared" si="76"/>
        <v>0.625</v>
      </c>
      <c r="V511" s="3">
        <f t="shared" si="77"/>
        <v>1.25</v>
      </c>
      <c r="W511" s="3">
        <f t="shared" si="78"/>
        <v>101</v>
      </c>
      <c r="X511" s="3">
        <f t="shared" si="79"/>
        <v>3.4354550862581798E-6</v>
      </c>
      <c r="Y511" s="3">
        <f t="shared" si="80"/>
        <v>0.80900000000000005</v>
      </c>
      <c r="Z511" s="3">
        <f t="shared" si="81"/>
        <v>112.15</v>
      </c>
      <c r="AA511" s="3">
        <f t="shared" si="82"/>
        <v>0.65883198590776093</v>
      </c>
    </row>
    <row r="512" spans="1:27" hidden="1" x14ac:dyDescent="0.3">
      <c r="A512" t="s">
        <v>526</v>
      </c>
      <c r="B512">
        <v>2017</v>
      </c>
      <c r="D512">
        <v>82.5</v>
      </c>
      <c r="E512">
        <v>83.75</v>
      </c>
      <c r="F512">
        <v>85</v>
      </c>
      <c r="G512">
        <v>108.5</v>
      </c>
      <c r="H512">
        <v>31.5</v>
      </c>
      <c r="I512">
        <v>140</v>
      </c>
      <c r="J512">
        <v>26</v>
      </c>
      <c r="K512">
        <v>134.5</v>
      </c>
      <c r="L512">
        <v>248</v>
      </c>
      <c r="M512">
        <v>7.6</v>
      </c>
      <c r="N512">
        <v>9</v>
      </c>
      <c r="O512">
        <v>10.5</v>
      </c>
      <c r="P512">
        <v>12.85</v>
      </c>
      <c r="Q512">
        <v>3.45</v>
      </c>
      <c r="R512">
        <f t="shared" si="73"/>
        <v>67.284999999999997</v>
      </c>
      <c r="S512">
        <f t="shared" si="74"/>
        <v>127.8</v>
      </c>
      <c r="T512">
        <f t="shared" si="75"/>
        <v>83.125</v>
      </c>
      <c r="U512">
        <f t="shared" si="76"/>
        <v>0.625</v>
      </c>
      <c r="V512" s="3">
        <f t="shared" si="77"/>
        <v>1.25</v>
      </c>
      <c r="W512" s="3">
        <f t="shared" si="78"/>
        <v>103</v>
      </c>
      <c r="X512" s="3">
        <f t="shared" si="79"/>
        <v>3.6437098255280072E-6</v>
      </c>
      <c r="Y512" s="3">
        <f t="shared" si="80"/>
        <v>0.85599999999999998</v>
      </c>
      <c r="Z512" s="3">
        <f t="shared" si="81"/>
        <v>120.2</v>
      </c>
      <c r="AA512" s="3">
        <f t="shared" si="82"/>
        <v>0.65883198590776093</v>
      </c>
    </row>
    <row r="513" spans="1:27" hidden="1" x14ac:dyDescent="0.3">
      <c r="A513" t="s">
        <v>527</v>
      </c>
      <c r="B513">
        <v>2017</v>
      </c>
      <c r="D513">
        <v>77.25</v>
      </c>
      <c r="E513">
        <v>78.75</v>
      </c>
      <c r="F513">
        <v>83</v>
      </c>
      <c r="G513">
        <v>101</v>
      </c>
      <c r="H513">
        <v>39</v>
      </c>
      <c r="I513">
        <v>140</v>
      </c>
      <c r="J513">
        <v>34</v>
      </c>
      <c r="K513">
        <v>135</v>
      </c>
      <c r="L513">
        <v>201</v>
      </c>
      <c r="M513">
        <v>6.1</v>
      </c>
      <c r="N513">
        <v>8.5</v>
      </c>
      <c r="O513">
        <v>9.5</v>
      </c>
      <c r="P513">
        <v>10.84</v>
      </c>
      <c r="Q513">
        <v>3.15</v>
      </c>
      <c r="R513">
        <f t="shared" si="73"/>
        <v>61.042000000000002</v>
      </c>
      <c r="S513">
        <f t="shared" si="74"/>
        <v>103.55</v>
      </c>
      <c r="T513">
        <f t="shared" si="75"/>
        <v>78</v>
      </c>
      <c r="U513">
        <f t="shared" si="76"/>
        <v>0.75</v>
      </c>
      <c r="V513" s="3">
        <f t="shared" si="77"/>
        <v>1.5</v>
      </c>
      <c r="W513" s="3">
        <f t="shared" si="78"/>
        <v>96</v>
      </c>
      <c r="X513" s="3">
        <f t="shared" si="79"/>
        <v>3.3682093819712823E-6</v>
      </c>
      <c r="Y513" s="3">
        <f t="shared" si="80"/>
        <v>0.28899999999999998</v>
      </c>
      <c r="Z513" s="3">
        <f t="shared" si="81"/>
        <v>97.45</v>
      </c>
      <c r="AA513" s="3">
        <f t="shared" si="82"/>
        <v>0.65883198590776093</v>
      </c>
    </row>
    <row r="514" spans="1:27" hidden="1" x14ac:dyDescent="0.3">
      <c r="A514" t="s">
        <v>528</v>
      </c>
      <c r="B514">
        <v>2017</v>
      </c>
      <c r="D514">
        <v>76.25</v>
      </c>
      <c r="E514">
        <v>77.75</v>
      </c>
      <c r="F514">
        <v>80</v>
      </c>
      <c r="G514">
        <v>102</v>
      </c>
      <c r="H514">
        <v>31</v>
      </c>
      <c r="I514">
        <v>133</v>
      </c>
      <c r="J514">
        <v>26.5</v>
      </c>
      <c r="K514">
        <v>128.5</v>
      </c>
      <c r="L514">
        <v>202</v>
      </c>
      <c r="M514">
        <v>11</v>
      </c>
      <c r="N514">
        <v>8.25</v>
      </c>
      <c r="O514">
        <v>9.5</v>
      </c>
      <c r="P514">
        <v>11.34</v>
      </c>
      <c r="Q514">
        <v>3.41</v>
      </c>
      <c r="R514">
        <f t="shared" ref="R514:R518" si="83">(0.3*E514)+(0.25*H514)+(0.15*L514)-(0.2*P514)-(0.1*Q514)</f>
        <v>58.765999999999998</v>
      </c>
      <c r="S514">
        <f t="shared" si="74"/>
        <v>106.5</v>
      </c>
      <c r="T514">
        <f t="shared" si="75"/>
        <v>77</v>
      </c>
      <c r="U514">
        <f t="shared" ref="U514:U518" si="84">E514-T514</f>
        <v>0.75</v>
      </c>
      <c r="V514" s="3">
        <f t="shared" si="77"/>
        <v>1.5</v>
      </c>
      <c r="W514" s="3">
        <f t="shared" si="78"/>
        <v>97.5</v>
      </c>
      <c r="X514" s="3">
        <f t="shared" si="79"/>
        <v>3.4743348562214459E-6</v>
      </c>
      <c r="Y514" s="3">
        <f t="shared" si="80"/>
        <v>0.20300000000000001</v>
      </c>
      <c r="Z514" s="3">
        <f t="shared" si="81"/>
        <v>95.5</v>
      </c>
      <c r="AA514" s="3">
        <f t="shared" si="82"/>
        <v>0.65883198590776093</v>
      </c>
    </row>
    <row r="515" spans="1:27" hidden="1" x14ac:dyDescent="0.3">
      <c r="A515" t="s">
        <v>529</v>
      </c>
      <c r="B515">
        <v>2017</v>
      </c>
      <c r="D515">
        <v>74.5</v>
      </c>
      <c r="E515">
        <v>75.75</v>
      </c>
      <c r="F515">
        <v>80.75</v>
      </c>
      <c r="G515">
        <v>99</v>
      </c>
      <c r="H515">
        <v>40.5</v>
      </c>
      <c r="I515">
        <v>139.5</v>
      </c>
      <c r="J515">
        <v>31.5</v>
      </c>
      <c r="K515">
        <v>130.5</v>
      </c>
      <c r="L515">
        <v>223</v>
      </c>
      <c r="M515">
        <v>11</v>
      </c>
      <c r="N515">
        <v>8.75</v>
      </c>
      <c r="O515">
        <v>10</v>
      </c>
      <c r="P515">
        <v>11.99</v>
      </c>
      <c r="Q515">
        <v>3.3</v>
      </c>
      <c r="R515">
        <f t="shared" si="83"/>
        <v>63.571999999999981</v>
      </c>
      <c r="S515">
        <f t="shared" si="74"/>
        <v>117</v>
      </c>
      <c r="T515">
        <f t="shared" si="75"/>
        <v>75.125</v>
      </c>
      <c r="U515">
        <f t="shared" si="84"/>
        <v>0.625</v>
      </c>
      <c r="V515" s="3">
        <f t="shared" si="77"/>
        <v>1.25</v>
      </c>
      <c r="W515" s="3">
        <f t="shared" si="78"/>
        <v>90</v>
      </c>
      <c r="X515" s="3">
        <f t="shared" si="79"/>
        <v>4.0178370343678209E-6</v>
      </c>
      <c r="Y515" s="3">
        <f t="shared" si="80"/>
        <v>9.7000000000000003E-2</v>
      </c>
      <c r="Z515" s="3">
        <f t="shared" si="81"/>
        <v>106</v>
      </c>
      <c r="AA515" s="3">
        <f t="shared" si="82"/>
        <v>0.65883198590776093</v>
      </c>
    </row>
    <row r="516" spans="1:27" hidden="1" x14ac:dyDescent="0.3">
      <c r="A516" t="s">
        <v>530</v>
      </c>
      <c r="B516">
        <v>2017</v>
      </c>
      <c r="D516">
        <v>78.5</v>
      </c>
      <c r="E516">
        <v>79.5</v>
      </c>
      <c r="F516">
        <v>77</v>
      </c>
      <c r="G516">
        <v>100</v>
      </c>
      <c r="H516">
        <v>33</v>
      </c>
      <c r="I516">
        <v>133</v>
      </c>
      <c r="J516">
        <v>27</v>
      </c>
      <c r="K516">
        <v>127</v>
      </c>
      <c r="L516">
        <v>220</v>
      </c>
      <c r="M516">
        <v>11.4</v>
      </c>
      <c r="N516">
        <v>8</v>
      </c>
      <c r="O516">
        <v>9.25</v>
      </c>
      <c r="P516">
        <v>12.4</v>
      </c>
      <c r="Q516">
        <v>3.53</v>
      </c>
      <c r="R516">
        <f t="shared" si="83"/>
        <v>62.266999999999989</v>
      </c>
      <c r="S516">
        <f t="shared" si="74"/>
        <v>115.7</v>
      </c>
      <c r="T516">
        <f t="shared" si="75"/>
        <v>79</v>
      </c>
      <c r="U516">
        <f t="shared" si="84"/>
        <v>0.5</v>
      </c>
      <c r="V516" s="3">
        <f t="shared" si="77"/>
        <v>1</v>
      </c>
      <c r="W516" s="3">
        <f t="shared" si="78"/>
        <v>94</v>
      </c>
      <c r="X516" s="3">
        <f t="shared" si="79"/>
        <v>3.5701245486632319E-6</v>
      </c>
      <c r="Y516" s="3">
        <f t="shared" si="80"/>
        <v>0.433</v>
      </c>
      <c r="Z516" s="3">
        <f t="shared" si="81"/>
        <v>104.3</v>
      </c>
      <c r="AA516" s="3">
        <f t="shared" si="82"/>
        <v>0.65883198590776093</v>
      </c>
    </row>
    <row r="517" spans="1:27" hidden="1" x14ac:dyDescent="0.3">
      <c r="A517" t="s">
        <v>531</v>
      </c>
      <c r="B517">
        <v>2017</v>
      </c>
      <c r="D517">
        <v>83.5</v>
      </c>
      <c r="E517">
        <v>84.5</v>
      </c>
      <c r="F517">
        <v>84</v>
      </c>
      <c r="G517">
        <v>109.5</v>
      </c>
      <c r="L517">
        <v>254</v>
      </c>
      <c r="M517">
        <v>10.9</v>
      </c>
      <c r="N517">
        <v>9</v>
      </c>
      <c r="O517">
        <v>10.5</v>
      </c>
      <c r="R517">
        <f t="shared" si="83"/>
        <v>63.45</v>
      </c>
      <c r="S517">
        <f t="shared" si="74"/>
        <v>132.44999999999999</v>
      </c>
      <c r="T517">
        <f t="shared" si="75"/>
        <v>84</v>
      </c>
      <c r="U517">
        <f t="shared" si="84"/>
        <v>0.5</v>
      </c>
      <c r="V517" s="3">
        <f t="shared" si="77"/>
        <v>1</v>
      </c>
      <c r="W517" s="3">
        <f t="shared" si="78"/>
        <v>0</v>
      </c>
      <c r="X517" s="3">
        <f t="shared" si="79"/>
        <v>3.6430133744487074E-6</v>
      </c>
      <c r="Y517" s="3">
        <f t="shared" si="80"/>
        <v>0.91</v>
      </c>
      <c r="Z517" s="3">
        <f t="shared" si="81"/>
        <v>121.55000000000001</v>
      </c>
      <c r="AA517" s="3">
        <f t="shared" si="82"/>
        <v>0.65883198590776093</v>
      </c>
    </row>
    <row r="518" spans="1:27" hidden="1" x14ac:dyDescent="0.3">
      <c r="A518" t="s">
        <v>532</v>
      </c>
      <c r="B518">
        <v>2017</v>
      </c>
      <c r="D518">
        <v>78.25</v>
      </c>
      <c r="E518">
        <v>80</v>
      </c>
      <c r="F518">
        <v>82.25</v>
      </c>
      <c r="G518">
        <v>104.5</v>
      </c>
      <c r="H518">
        <v>37</v>
      </c>
      <c r="I518">
        <v>141.5</v>
      </c>
      <c r="J518">
        <v>30</v>
      </c>
      <c r="K518">
        <v>134.5</v>
      </c>
      <c r="L518">
        <v>193</v>
      </c>
      <c r="M518">
        <v>6.8</v>
      </c>
      <c r="N518">
        <v>8.5</v>
      </c>
      <c r="O518">
        <v>9</v>
      </c>
      <c r="P518">
        <v>11.18</v>
      </c>
      <c r="Q518">
        <v>3.26</v>
      </c>
      <c r="R518">
        <f t="shared" si="83"/>
        <v>59.638000000000005</v>
      </c>
      <c r="S518">
        <f t="shared" si="74"/>
        <v>99.9</v>
      </c>
      <c r="T518">
        <f t="shared" si="75"/>
        <v>79.125</v>
      </c>
      <c r="U518">
        <f t="shared" si="84"/>
        <v>0.875</v>
      </c>
      <c r="V518" s="3">
        <f t="shared" si="77"/>
        <v>1.75</v>
      </c>
      <c r="W518" s="3">
        <f t="shared" si="78"/>
        <v>97.5</v>
      </c>
      <c r="X518" s="3">
        <f t="shared" si="79"/>
        <v>3.1520174749155343E-6</v>
      </c>
      <c r="Y518" s="3">
        <f t="shared" si="80"/>
        <v>0.4</v>
      </c>
      <c r="Z518" s="3">
        <f t="shared" si="81"/>
        <v>93.1</v>
      </c>
      <c r="AA518" s="3">
        <f t="shared" si="82"/>
        <v>0.65883198590776093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nba_draft_combine_all_years (1)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LAPTOP</dc:creator>
  <cp:lastModifiedBy>LAPTOP</cp:lastModifiedBy>
  <dcterms:created xsi:type="dcterms:W3CDTF">2024-08-21T06:42:09Z</dcterms:created>
  <dcterms:modified xsi:type="dcterms:W3CDTF">2024-08-22T16:41:32Z</dcterms:modified>
</cp:coreProperties>
</file>